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Q:\LGF3\LGF3Data\NNDR 1 - 3\NNDR1\2023-24\Stats Release\Tables\Ecomms Documents Summer 2024\"/>
    </mc:Choice>
  </mc:AlternateContent>
  <xr:revisionPtr revIDLastSave="0" documentId="13_ncr:1_{DE4046F3-15E3-462D-A720-643AFFC0D47C}" xr6:coauthVersionLast="47" xr6:coauthVersionMax="47" xr10:uidLastSave="{00000000-0000-0000-0000-000000000000}"/>
  <bookViews>
    <workbookView xWindow="-120" yWindow="-120" windowWidth="28110" windowHeight="15105" tabRatio="780" xr2:uid="{DFC224EF-375A-4C68-9334-8CD57AEDE819}"/>
  </bookViews>
  <sheets>
    <sheet name="Metadata" sheetId="15" r:id="rId1"/>
    <sheet name="Part 1" sheetId="7" r:id="rId2"/>
    <sheet name="Part 2" sheetId="8" r:id="rId3"/>
    <sheet name="Part 3" sheetId="9" r:id="rId4"/>
    <sheet name="Part DA summary" sheetId="10" r:id="rId5"/>
    <sheet name="Part 4" sheetId="12" r:id="rId6"/>
    <sheet name="DataSheet1" sheetId="1" r:id="rId7"/>
    <sheet name="DataSheet2" sheetId="2" r:id="rId8"/>
    <sheet name="DataSheet3" sheetId="3" r:id="rId9"/>
    <sheet name="DataSheetDA" sheetId="6" r:id="rId10"/>
    <sheet name="DataSheet4" sheetId="4" r:id="rId11"/>
    <sheet name="Sheet2" sheetId="14" state="hidden" r:id="rId1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6" hidden="1">DataSheet1!$A$5:$DY$303</definedName>
    <definedName name="_xlnm._FilterDatabase" localSheetId="10" hidden="1">DataSheet4!$A$6:$BL$303</definedName>
    <definedName name="_Order1" hidden="1">255</definedName>
    <definedName name="_Order2" hidden="1">0</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1_1" hidden="1">{#N/A,#N/A,FALSE,"TMCOMP96";#N/A,#N/A,FALSE,"MAT96";#N/A,#N/A,FALSE,"FANDA96";#N/A,#N/A,FALSE,"INTRAN96";#N/A,#N/A,FALSE,"NAA9697";#N/A,#N/A,FALSE,"ECWEBB";#N/A,#N/A,FALSE,"MFT96";#N/A,#N/A,FALSE,"CTrecon"}</definedName>
    <definedName name="a_1_1_1_1" hidden="1">{#N/A,#N/A,FALSE,"TMCOMP96";#N/A,#N/A,FALSE,"MAT96";#N/A,#N/A,FALSE,"FANDA96";#N/A,#N/A,FALSE,"INTRAN96";#N/A,#N/A,FALSE,"NAA9697";#N/A,#N/A,FALSE,"ECWEBB";#N/A,#N/A,FALSE,"MFT96";#N/A,#N/A,FALSE,"CTrecon"}</definedName>
    <definedName name="a_1_1_1_1_1" hidden="1">{#N/A,#N/A,FALSE,"TMCOMP96";#N/A,#N/A,FALSE,"MAT96";#N/A,#N/A,FALSE,"FANDA96";#N/A,#N/A,FALSE,"INTRAN96";#N/A,#N/A,FALSE,"NAA9697";#N/A,#N/A,FALSE,"ECWEBB";#N/A,#N/A,FALSE,"MFT96";#N/A,#N/A,FALSE,"CTrecon"}</definedName>
    <definedName name="a_1_1_1_1_1_1" hidden="1">{#N/A,#N/A,FALSE,"TMCOMP96";#N/A,#N/A,FALSE,"MAT96";#N/A,#N/A,FALSE,"FANDA96";#N/A,#N/A,FALSE,"INTRAN96";#N/A,#N/A,FALSE,"NAA9697";#N/A,#N/A,FALSE,"ECWEBB";#N/A,#N/A,FALSE,"MFT96";#N/A,#N/A,FALSE,"CTrecon"}</definedName>
    <definedName name="a_1_1_1_1_1_1_1" hidden="1">{#N/A,#N/A,FALSE,"TMCOMP96";#N/A,#N/A,FALSE,"MAT96";#N/A,#N/A,FALSE,"FANDA96";#N/A,#N/A,FALSE,"INTRAN96";#N/A,#N/A,FALSE,"NAA9697";#N/A,#N/A,FALSE,"ECWEBB";#N/A,#N/A,FALSE,"MFT96";#N/A,#N/A,FALSE,"CTrecon"}</definedName>
    <definedName name="a_1_1_1_1_1_2" hidden="1">{#N/A,#N/A,FALSE,"TMCOMP96";#N/A,#N/A,FALSE,"MAT96";#N/A,#N/A,FALSE,"FANDA96";#N/A,#N/A,FALSE,"INTRAN96";#N/A,#N/A,FALSE,"NAA9697";#N/A,#N/A,FALSE,"ECWEBB";#N/A,#N/A,FALSE,"MFT96";#N/A,#N/A,FALSE,"CTrecon"}</definedName>
    <definedName name="a_1_1_1_1_2" hidden="1">{#N/A,#N/A,FALSE,"TMCOMP96";#N/A,#N/A,FALSE,"MAT96";#N/A,#N/A,FALSE,"FANDA96";#N/A,#N/A,FALSE,"INTRAN96";#N/A,#N/A,FALSE,"NAA9697";#N/A,#N/A,FALSE,"ECWEBB";#N/A,#N/A,FALSE,"MFT96";#N/A,#N/A,FALSE,"CTrecon"}</definedName>
    <definedName name="a_1_1_1_1_2_1" hidden="1">{#N/A,#N/A,FALSE,"TMCOMP96";#N/A,#N/A,FALSE,"MAT96";#N/A,#N/A,FALSE,"FANDA96";#N/A,#N/A,FALSE,"INTRAN96";#N/A,#N/A,FALSE,"NAA9697";#N/A,#N/A,FALSE,"ECWEBB";#N/A,#N/A,FALSE,"MFT96";#N/A,#N/A,FALSE,"CTrecon"}</definedName>
    <definedName name="a_1_1_1_2" hidden="1">{#N/A,#N/A,FALSE,"TMCOMP96";#N/A,#N/A,FALSE,"MAT96";#N/A,#N/A,FALSE,"FANDA96";#N/A,#N/A,FALSE,"INTRAN96";#N/A,#N/A,FALSE,"NAA9697";#N/A,#N/A,FALSE,"ECWEBB";#N/A,#N/A,FALSE,"MFT96";#N/A,#N/A,FALSE,"CTrecon"}</definedName>
    <definedName name="a_1_1_1_2_1" hidden="1">{#N/A,#N/A,FALSE,"TMCOMP96";#N/A,#N/A,FALSE,"MAT96";#N/A,#N/A,FALSE,"FANDA96";#N/A,#N/A,FALSE,"INTRAN96";#N/A,#N/A,FALSE,"NAA9697";#N/A,#N/A,FALSE,"ECWEBB";#N/A,#N/A,FALSE,"MFT96";#N/A,#N/A,FALSE,"CTrecon"}</definedName>
    <definedName name="a_1_1_1_2_1_1" hidden="1">{#N/A,#N/A,FALSE,"TMCOMP96";#N/A,#N/A,FALSE,"MAT96";#N/A,#N/A,FALSE,"FANDA96";#N/A,#N/A,FALSE,"INTRAN96";#N/A,#N/A,FALSE,"NAA9697";#N/A,#N/A,FALSE,"ECWEBB";#N/A,#N/A,FALSE,"MFT96";#N/A,#N/A,FALSE,"CTrecon"}</definedName>
    <definedName name="a_1_1_1_2_2" hidden="1">{#N/A,#N/A,FALSE,"TMCOMP96";#N/A,#N/A,FALSE,"MAT96";#N/A,#N/A,FALSE,"FANDA96";#N/A,#N/A,FALSE,"INTRAN96";#N/A,#N/A,FALSE,"NAA9697";#N/A,#N/A,FALSE,"ECWEBB";#N/A,#N/A,FALSE,"MFT96";#N/A,#N/A,FALSE,"CTrecon"}</definedName>
    <definedName name="a_1_1_1_3" hidden="1">{#N/A,#N/A,FALSE,"TMCOMP96";#N/A,#N/A,FALSE,"MAT96";#N/A,#N/A,FALSE,"FANDA96";#N/A,#N/A,FALSE,"INTRAN96";#N/A,#N/A,FALSE,"NAA9697";#N/A,#N/A,FALSE,"ECWEBB";#N/A,#N/A,FALSE,"MFT96";#N/A,#N/A,FALSE,"CTrecon"}</definedName>
    <definedName name="a_1_1_1_3_1" hidden="1">{#N/A,#N/A,FALSE,"TMCOMP96";#N/A,#N/A,FALSE,"MAT96";#N/A,#N/A,FALSE,"FANDA96";#N/A,#N/A,FALSE,"INTRAN96";#N/A,#N/A,FALSE,"NAA9697";#N/A,#N/A,FALSE,"ECWEBB";#N/A,#N/A,FALSE,"MFT96";#N/A,#N/A,FALSE,"CTrecon"}</definedName>
    <definedName name="a_1_1_1_4" hidden="1">{#N/A,#N/A,FALSE,"TMCOMP96";#N/A,#N/A,FALSE,"MAT96";#N/A,#N/A,FALSE,"FANDA96";#N/A,#N/A,FALSE,"INTRAN96";#N/A,#N/A,FALSE,"NAA9697";#N/A,#N/A,FALSE,"ECWEBB";#N/A,#N/A,FALSE,"MFT96";#N/A,#N/A,FALSE,"CTrecon"}</definedName>
    <definedName name="a_1_1_2" hidden="1">{#N/A,#N/A,FALSE,"TMCOMP96";#N/A,#N/A,FALSE,"MAT96";#N/A,#N/A,FALSE,"FANDA96";#N/A,#N/A,FALSE,"INTRAN96";#N/A,#N/A,FALSE,"NAA9697";#N/A,#N/A,FALSE,"ECWEBB";#N/A,#N/A,FALSE,"MFT96";#N/A,#N/A,FALSE,"CTrecon"}</definedName>
    <definedName name="a_1_1_2_1" hidden="1">{#N/A,#N/A,FALSE,"TMCOMP96";#N/A,#N/A,FALSE,"MAT96";#N/A,#N/A,FALSE,"FANDA96";#N/A,#N/A,FALSE,"INTRAN96";#N/A,#N/A,FALSE,"NAA9697";#N/A,#N/A,FALSE,"ECWEBB";#N/A,#N/A,FALSE,"MFT96";#N/A,#N/A,FALSE,"CTrecon"}</definedName>
    <definedName name="a_1_1_2_1_1" hidden="1">{#N/A,#N/A,FALSE,"TMCOMP96";#N/A,#N/A,FALSE,"MAT96";#N/A,#N/A,FALSE,"FANDA96";#N/A,#N/A,FALSE,"INTRAN96";#N/A,#N/A,FALSE,"NAA9697";#N/A,#N/A,FALSE,"ECWEBB";#N/A,#N/A,FALSE,"MFT96";#N/A,#N/A,FALSE,"CTrecon"}</definedName>
    <definedName name="a_1_1_2_1_1_1" hidden="1">{#N/A,#N/A,FALSE,"TMCOMP96";#N/A,#N/A,FALSE,"MAT96";#N/A,#N/A,FALSE,"FANDA96";#N/A,#N/A,FALSE,"INTRAN96";#N/A,#N/A,FALSE,"NAA9697";#N/A,#N/A,FALSE,"ECWEBB";#N/A,#N/A,FALSE,"MFT96";#N/A,#N/A,FALSE,"CTrecon"}</definedName>
    <definedName name="a_1_1_2_1_2" hidden="1">{#N/A,#N/A,FALSE,"TMCOMP96";#N/A,#N/A,FALSE,"MAT96";#N/A,#N/A,FALSE,"FANDA96";#N/A,#N/A,FALSE,"INTRAN96";#N/A,#N/A,FALSE,"NAA9697";#N/A,#N/A,FALSE,"ECWEBB";#N/A,#N/A,FALSE,"MFT96";#N/A,#N/A,FALSE,"CTrecon"}</definedName>
    <definedName name="a_1_1_2_2" hidden="1">{#N/A,#N/A,FALSE,"TMCOMP96";#N/A,#N/A,FALSE,"MAT96";#N/A,#N/A,FALSE,"FANDA96";#N/A,#N/A,FALSE,"INTRAN96";#N/A,#N/A,FALSE,"NAA9697";#N/A,#N/A,FALSE,"ECWEBB";#N/A,#N/A,FALSE,"MFT96";#N/A,#N/A,FALSE,"CTrecon"}</definedName>
    <definedName name="a_1_1_2_2_1" hidden="1">{#N/A,#N/A,FALSE,"TMCOMP96";#N/A,#N/A,FALSE,"MAT96";#N/A,#N/A,FALSE,"FANDA96";#N/A,#N/A,FALSE,"INTRAN96";#N/A,#N/A,FALSE,"NAA9697";#N/A,#N/A,FALSE,"ECWEBB";#N/A,#N/A,FALSE,"MFT96";#N/A,#N/A,FALSE,"CTrecon"}</definedName>
    <definedName name="a_1_1_3" hidden="1">{#N/A,#N/A,FALSE,"TMCOMP96";#N/A,#N/A,FALSE,"MAT96";#N/A,#N/A,FALSE,"FANDA96";#N/A,#N/A,FALSE,"INTRAN96";#N/A,#N/A,FALSE,"NAA9697";#N/A,#N/A,FALSE,"ECWEBB";#N/A,#N/A,FALSE,"MFT96";#N/A,#N/A,FALSE,"CTrecon"}</definedName>
    <definedName name="a_1_1_3_1" hidden="1">{#N/A,#N/A,FALSE,"TMCOMP96";#N/A,#N/A,FALSE,"MAT96";#N/A,#N/A,FALSE,"FANDA96";#N/A,#N/A,FALSE,"INTRAN96";#N/A,#N/A,FALSE,"NAA9697";#N/A,#N/A,FALSE,"ECWEBB";#N/A,#N/A,FALSE,"MFT96";#N/A,#N/A,FALSE,"CTrecon"}</definedName>
    <definedName name="a_1_1_4"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1_2_1" hidden="1">{#N/A,#N/A,FALSE,"TMCOMP96";#N/A,#N/A,FALSE,"MAT96";#N/A,#N/A,FALSE,"FANDA96";#N/A,#N/A,FALSE,"INTRAN96";#N/A,#N/A,FALSE,"NAA9697";#N/A,#N/A,FALSE,"ECWEBB";#N/A,#N/A,FALSE,"MFT96";#N/A,#N/A,FALSE,"CTrecon"}</definedName>
    <definedName name="a_1_2_1_1" hidden="1">{#N/A,#N/A,FALSE,"TMCOMP96";#N/A,#N/A,FALSE,"MAT96";#N/A,#N/A,FALSE,"FANDA96";#N/A,#N/A,FALSE,"INTRAN96";#N/A,#N/A,FALSE,"NAA9697";#N/A,#N/A,FALSE,"ECWEBB";#N/A,#N/A,FALSE,"MFT96";#N/A,#N/A,FALSE,"CTrecon"}</definedName>
    <definedName name="a_1_2_1_1_1" hidden="1">{#N/A,#N/A,FALSE,"TMCOMP96";#N/A,#N/A,FALSE,"MAT96";#N/A,#N/A,FALSE,"FANDA96";#N/A,#N/A,FALSE,"INTRAN96";#N/A,#N/A,FALSE,"NAA9697";#N/A,#N/A,FALSE,"ECWEBB";#N/A,#N/A,FALSE,"MFT96";#N/A,#N/A,FALSE,"CTrecon"}</definedName>
    <definedName name="a_1_2_1_1_1_1" hidden="1">{#N/A,#N/A,FALSE,"TMCOMP96";#N/A,#N/A,FALSE,"MAT96";#N/A,#N/A,FALSE,"FANDA96";#N/A,#N/A,FALSE,"INTRAN96";#N/A,#N/A,FALSE,"NAA9697";#N/A,#N/A,FALSE,"ECWEBB";#N/A,#N/A,FALSE,"MFT96";#N/A,#N/A,FALSE,"CTrecon"}</definedName>
    <definedName name="a_1_2_1_1_1_1_1" hidden="1">{#N/A,#N/A,FALSE,"TMCOMP96";#N/A,#N/A,FALSE,"MAT96";#N/A,#N/A,FALSE,"FANDA96";#N/A,#N/A,FALSE,"INTRAN96";#N/A,#N/A,FALSE,"NAA9697";#N/A,#N/A,FALSE,"ECWEBB";#N/A,#N/A,FALSE,"MFT96";#N/A,#N/A,FALSE,"CTrecon"}</definedName>
    <definedName name="a_1_2_1_1_1_2" hidden="1">{#N/A,#N/A,FALSE,"TMCOMP96";#N/A,#N/A,FALSE,"MAT96";#N/A,#N/A,FALSE,"FANDA96";#N/A,#N/A,FALSE,"INTRAN96";#N/A,#N/A,FALSE,"NAA9697";#N/A,#N/A,FALSE,"ECWEBB";#N/A,#N/A,FALSE,"MFT96";#N/A,#N/A,FALSE,"CTrecon"}</definedName>
    <definedName name="a_1_2_1_1_2" hidden="1">{#N/A,#N/A,FALSE,"TMCOMP96";#N/A,#N/A,FALSE,"MAT96";#N/A,#N/A,FALSE,"FANDA96";#N/A,#N/A,FALSE,"INTRAN96";#N/A,#N/A,FALSE,"NAA9697";#N/A,#N/A,FALSE,"ECWEBB";#N/A,#N/A,FALSE,"MFT96";#N/A,#N/A,FALSE,"CTrecon"}</definedName>
    <definedName name="a_1_2_1_1_2_1" hidden="1">{#N/A,#N/A,FALSE,"TMCOMP96";#N/A,#N/A,FALSE,"MAT96";#N/A,#N/A,FALSE,"FANDA96";#N/A,#N/A,FALSE,"INTRAN96";#N/A,#N/A,FALSE,"NAA9697";#N/A,#N/A,FALSE,"ECWEBB";#N/A,#N/A,FALSE,"MFT96";#N/A,#N/A,FALSE,"CTrecon"}</definedName>
    <definedName name="a_1_2_1_2" hidden="1">{#N/A,#N/A,FALSE,"TMCOMP96";#N/A,#N/A,FALSE,"MAT96";#N/A,#N/A,FALSE,"FANDA96";#N/A,#N/A,FALSE,"INTRAN96";#N/A,#N/A,FALSE,"NAA9697";#N/A,#N/A,FALSE,"ECWEBB";#N/A,#N/A,FALSE,"MFT96";#N/A,#N/A,FALSE,"CTrecon"}</definedName>
    <definedName name="a_1_2_1_2_1" hidden="1">{#N/A,#N/A,FALSE,"TMCOMP96";#N/A,#N/A,FALSE,"MAT96";#N/A,#N/A,FALSE,"FANDA96";#N/A,#N/A,FALSE,"INTRAN96";#N/A,#N/A,FALSE,"NAA9697";#N/A,#N/A,FALSE,"ECWEBB";#N/A,#N/A,FALSE,"MFT96";#N/A,#N/A,FALSE,"CTrecon"}</definedName>
    <definedName name="a_1_2_1_3" hidden="1">{#N/A,#N/A,FALSE,"TMCOMP96";#N/A,#N/A,FALSE,"MAT96";#N/A,#N/A,FALSE,"FANDA96";#N/A,#N/A,FALSE,"INTRAN96";#N/A,#N/A,FALSE,"NAA9697";#N/A,#N/A,FALSE,"ECWEBB";#N/A,#N/A,FALSE,"MFT96";#N/A,#N/A,FALSE,"CTrecon"}</definedName>
    <definedName name="a_1_2_2" hidden="1">{#N/A,#N/A,FALSE,"TMCOMP96";#N/A,#N/A,FALSE,"MAT96";#N/A,#N/A,FALSE,"FANDA96";#N/A,#N/A,FALSE,"INTRAN96";#N/A,#N/A,FALSE,"NAA9697";#N/A,#N/A,FALSE,"ECWEBB";#N/A,#N/A,FALSE,"MFT96";#N/A,#N/A,FALSE,"CTrecon"}</definedName>
    <definedName name="a_1_2_2_1" hidden="1">{#N/A,#N/A,FALSE,"TMCOMP96";#N/A,#N/A,FALSE,"MAT96";#N/A,#N/A,FALSE,"FANDA96";#N/A,#N/A,FALSE,"INTRAN96";#N/A,#N/A,FALSE,"NAA9697";#N/A,#N/A,FALSE,"ECWEBB";#N/A,#N/A,FALSE,"MFT96";#N/A,#N/A,FALSE,"CTrecon"}</definedName>
    <definedName name="a_1_2_2_1_1" hidden="1">{#N/A,#N/A,FALSE,"TMCOMP96";#N/A,#N/A,FALSE,"MAT96";#N/A,#N/A,FALSE,"FANDA96";#N/A,#N/A,FALSE,"INTRAN96";#N/A,#N/A,FALSE,"NAA9697";#N/A,#N/A,FALSE,"ECWEBB";#N/A,#N/A,FALSE,"MFT96";#N/A,#N/A,FALSE,"CTrecon"}</definedName>
    <definedName name="a_1_2_2_1_1_1" hidden="1">{#N/A,#N/A,FALSE,"TMCOMP96";#N/A,#N/A,FALSE,"MAT96";#N/A,#N/A,FALSE,"FANDA96";#N/A,#N/A,FALSE,"INTRAN96";#N/A,#N/A,FALSE,"NAA9697";#N/A,#N/A,FALSE,"ECWEBB";#N/A,#N/A,FALSE,"MFT96";#N/A,#N/A,FALSE,"CTrecon"}</definedName>
    <definedName name="a_1_2_2_1_2" hidden="1">{#N/A,#N/A,FALSE,"TMCOMP96";#N/A,#N/A,FALSE,"MAT96";#N/A,#N/A,FALSE,"FANDA96";#N/A,#N/A,FALSE,"INTRAN96";#N/A,#N/A,FALSE,"NAA9697";#N/A,#N/A,FALSE,"ECWEBB";#N/A,#N/A,FALSE,"MFT96";#N/A,#N/A,FALSE,"CTrecon"}</definedName>
    <definedName name="a_1_2_2_2" hidden="1">{#N/A,#N/A,FALSE,"TMCOMP96";#N/A,#N/A,FALSE,"MAT96";#N/A,#N/A,FALSE,"FANDA96";#N/A,#N/A,FALSE,"INTRAN96";#N/A,#N/A,FALSE,"NAA9697";#N/A,#N/A,FALSE,"ECWEBB";#N/A,#N/A,FALSE,"MFT96";#N/A,#N/A,FALSE,"CTrecon"}</definedName>
    <definedName name="a_1_2_2_2_1" hidden="1">{#N/A,#N/A,FALSE,"TMCOMP96";#N/A,#N/A,FALSE,"MAT96";#N/A,#N/A,FALSE,"FANDA96";#N/A,#N/A,FALSE,"INTRAN96";#N/A,#N/A,FALSE,"NAA9697";#N/A,#N/A,FALSE,"ECWEBB";#N/A,#N/A,FALSE,"MFT96";#N/A,#N/A,FALSE,"CTrecon"}</definedName>
    <definedName name="a_1_2_3" hidden="1">{#N/A,#N/A,FALSE,"TMCOMP96";#N/A,#N/A,FALSE,"MAT96";#N/A,#N/A,FALSE,"FANDA96";#N/A,#N/A,FALSE,"INTRAN96";#N/A,#N/A,FALSE,"NAA9697";#N/A,#N/A,FALSE,"ECWEBB";#N/A,#N/A,FALSE,"MFT96";#N/A,#N/A,FALSE,"CTrecon"}</definedName>
    <definedName name="a_1_2_3_1" hidden="1">{#N/A,#N/A,FALSE,"TMCOMP96";#N/A,#N/A,FALSE,"MAT96";#N/A,#N/A,FALSE,"FANDA96";#N/A,#N/A,FALSE,"INTRAN96";#N/A,#N/A,FALSE,"NAA9697";#N/A,#N/A,FALSE,"ECWEBB";#N/A,#N/A,FALSE,"MFT96";#N/A,#N/A,FALSE,"CTrecon"}</definedName>
    <definedName name="a_1_2_4" hidden="1">{#N/A,#N/A,FALSE,"TMCOMP96";#N/A,#N/A,FALSE,"MAT96";#N/A,#N/A,FALSE,"FANDA96";#N/A,#N/A,FALSE,"INTRAN96";#N/A,#N/A,FALSE,"NAA9697";#N/A,#N/A,FALSE,"ECWEBB";#N/A,#N/A,FALSE,"MFT96";#N/A,#N/A,FALSE,"CTrecon"}</definedName>
    <definedName name="a_1_3" hidden="1">{#N/A,#N/A,FALSE,"TMCOMP96";#N/A,#N/A,FALSE,"MAT96";#N/A,#N/A,FALSE,"FANDA96";#N/A,#N/A,FALSE,"INTRAN96";#N/A,#N/A,FALSE,"NAA9697";#N/A,#N/A,FALSE,"ECWEBB";#N/A,#N/A,FALSE,"MFT96";#N/A,#N/A,FALSE,"CTrecon"}</definedName>
    <definedName name="a_1_3_1" hidden="1">{#N/A,#N/A,FALSE,"TMCOMP96";#N/A,#N/A,FALSE,"MAT96";#N/A,#N/A,FALSE,"FANDA96";#N/A,#N/A,FALSE,"INTRAN96";#N/A,#N/A,FALSE,"NAA9697";#N/A,#N/A,FALSE,"ECWEBB";#N/A,#N/A,FALSE,"MFT96";#N/A,#N/A,FALSE,"CTrecon"}</definedName>
    <definedName name="a_1_3_1_1" hidden="1">{#N/A,#N/A,FALSE,"TMCOMP96";#N/A,#N/A,FALSE,"MAT96";#N/A,#N/A,FALSE,"FANDA96";#N/A,#N/A,FALSE,"INTRAN96";#N/A,#N/A,FALSE,"NAA9697";#N/A,#N/A,FALSE,"ECWEBB";#N/A,#N/A,FALSE,"MFT96";#N/A,#N/A,FALSE,"CTrecon"}</definedName>
    <definedName name="a_1_3_1_1_1" hidden="1">{#N/A,#N/A,FALSE,"TMCOMP96";#N/A,#N/A,FALSE,"MAT96";#N/A,#N/A,FALSE,"FANDA96";#N/A,#N/A,FALSE,"INTRAN96";#N/A,#N/A,FALSE,"NAA9697";#N/A,#N/A,FALSE,"ECWEBB";#N/A,#N/A,FALSE,"MFT96";#N/A,#N/A,FALSE,"CTrecon"}</definedName>
    <definedName name="a_1_3_1_1_1_1" hidden="1">{#N/A,#N/A,FALSE,"TMCOMP96";#N/A,#N/A,FALSE,"MAT96";#N/A,#N/A,FALSE,"FANDA96";#N/A,#N/A,FALSE,"INTRAN96";#N/A,#N/A,FALSE,"NAA9697";#N/A,#N/A,FALSE,"ECWEBB";#N/A,#N/A,FALSE,"MFT96";#N/A,#N/A,FALSE,"CTrecon"}</definedName>
    <definedName name="a_1_3_1_1_1_1_1" hidden="1">{#N/A,#N/A,FALSE,"TMCOMP96";#N/A,#N/A,FALSE,"MAT96";#N/A,#N/A,FALSE,"FANDA96";#N/A,#N/A,FALSE,"INTRAN96";#N/A,#N/A,FALSE,"NAA9697";#N/A,#N/A,FALSE,"ECWEBB";#N/A,#N/A,FALSE,"MFT96";#N/A,#N/A,FALSE,"CTrecon"}</definedName>
    <definedName name="a_1_3_1_1_1_2" hidden="1">{#N/A,#N/A,FALSE,"TMCOMP96";#N/A,#N/A,FALSE,"MAT96";#N/A,#N/A,FALSE,"FANDA96";#N/A,#N/A,FALSE,"INTRAN96";#N/A,#N/A,FALSE,"NAA9697";#N/A,#N/A,FALSE,"ECWEBB";#N/A,#N/A,FALSE,"MFT96";#N/A,#N/A,FALSE,"CTrecon"}</definedName>
    <definedName name="a_1_3_1_1_2" hidden="1">{#N/A,#N/A,FALSE,"TMCOMP96";#N/A,#N/A,FALSE,"MAT96";#N/A,#N/A,FALSE,"FANDA96";#N/A,#N/A,FALSE,"INTRAN96";#N/A,#N/A,FALSE,"NAA9697";#N/A,#N/A,FALSE,"ECWEBB";#N/A,#N/A,FALSE,"MFT96";#N/A,#N/A,FALSE,"CTrecon"}</definedName>
    <definedName name="a_1_3_1_1_2_1" hidden="1">{#N/A,#N/A,FALSE,"TMCOMP96";#N/A,#N/A,FALSE,"MAT96";#N/A,#N/A,FALSE,"FANDA96";#N/A,#N/A,FALSE,"INTRAN96";#N/A,#N/A,FALSE,"NAA9697";#N/A,#N/A,FALSE,"ECWEBB";#N/A,#N/A,FALSE,"MFT96";#N/A,#N/A,FALSE,"CTrecon"}</definedName>
    <definedName name="a_1_3_1_2" hidden="1">{#N/A,#N/A,FALSE,"TMCOMP96";#N/A,#N/A,FALSE,"MAT96";#N/A,#N/A,FALSE,"FANDA96";#N/A,#N/A,FALSE,"INTRAN96";#N/A,#N/A,FALSE,"NAA9697";#N/A,#N/A,FALSE,"ECWEBB";#N/A,#N/A,FALSE,"MFT96";#N/A,#N/A,FALSE,"CTrecon"}</definedName>
    <definedName name="a_1_3_1_2_1" hidden="1">{#N/A,#N/A,FALSE,"TMCOMP96";#N/A,#N/A,FALSE,"MAT96";#N/A,#N/A,FALSE,"FANDA96";#N/A,#N/A,FALSE,"INTRAN96";#N/A,#N/A,FALSE,"NAA9697";#N/A,#N/A,FALSE,"ECWEBB";#N/A,#N/A,FALSE,"MFT96";#N/A,#N/A,FALSE,"CTrecon"}</definedName>
    <definedName name="a_1_3_1_3" hidden="1">{#N/A,#N/A,FALSE,"TMCOMP96";#N/A,#N/A,FALSE,"MAT96";#N/A,#N/A,FALSE,"FANDA96";#N/A,#N/A,FALSE,"INTRAN96";#N/A,#N/A,FALSE,"NAA9697";#N/A,#N/A,FALSE,"ECWEBB";#N/A,#N/A,FALSE,"MFT96";#N/A,#N/A,FALSE,"CTrecon"}</definedName>
    <definedName name="a_1_3_2" hidden="1">{#N/A,#N/A,FALSE,"TMCOMP96";#N/A,#N/A,FALSE,"MAT96";#N/A,#N/A,FALSE,"FANDA96";#N/A,#N/A,FALSE,"INTRAN96";#N/A,#N/A,FALSE,"NAA9697";#N/A,#N/A,FALSE,"ECWEBB";#N/A,#N/A,FALSE,"MFT96";#N/A,#N/A,FALSE,"CTrecon"}</definedName>
    <definedName name="a_1_3_2_1" hidden="1">{#N/A,#N/A,FALSE,"TMCOMP96";#N/A,#N/A,FALSE,"MAT96";#N/A,#N/A,FALSE,"FANDA96";#N/A,#N/A,FALSE,"INTRAN96";#N/A,#N/A,FALSE,"NAA9697";#N/A,#N/A,FALSE,"ECWEBB";#N/A,#N/A,FALSE,"MFT96";#N/A,#N/A,FALSE,"CTrecon"}</definedName>
    <definedName name="a_1_3_2_1_1" hidden="1">{#N/A,#N/A,FALSE,"TMCOMP96";#N/A,#N/A,FALSE,"MAT96";#N/A,#N/A,FALSE,"FANDA96";#N/A,#N/A,FALSE,"INTRAN96";#N/A,#N/A,FALSE,"NAA9697";#N/A,#N/A,FALSE,"ECWEBB";#N/A,#N/A,FALSE,"MFT96";#N/A,#N/A,FALSE,"CTrecon"}</definedName>
    <definedName name="a_1_3_2_1_1_1" hidden="1">{#N/A,#N/A,FALSE,"TMCOMP96";#N/A,#N/A,FALSE,"MAT96";#N/A,#N/A,FALSE,"FANDA96";#N/A,#N/A,FALSE,"INTRAN96";#N/A,#N/A,FALSE,"NAA9697";#N/A,#N/A,FALSE,"ECWEBB";#N/A,#N/A,FALSE,"MFT96";#N/A,#N/A,FALSE,"CTrecon"}</definedName>
    <definedName name="a_1_3_2_1_2" hidden="1">{#N/A,#N/A,FALSE,"TMCOMP96";#N/A,#N/A,FALSE,"MAT96";#N/A,#N/A,FALSE,"FANDA96";#N/A,#N/A,FALSE,"INTRAN96";#N/A,#N/A,FALSE,"NAA9697";#N/A,#N/A,FALSE,"ECWEBB";#N/A,#N/A,FALSE,"MFT96";#N/A,#N/A,FALSE,"CTrecon"}</definedName>
    <definedName name="a_1_3_2_2" hidden="1">{#N/A,#N/A,FALSE,"TMCOMP96";#N/A,#N/A,FALSE,"MAT96";#N/A,#N/A,FALSE,"FANDA96";#N/A,#N/A,FALSE,"INTRAN96";#N/A,#N/A,FALSE,"NAA9697";#N/A,#N/A,FALSE,"ECWEBB";#N/A,#N/A,FALSE,"MFT96";#N/A,#N/A,FALSE,"CTrecon"}</definedName>
    <definedName name="a_1_3_2_2_1" hidden="1">{#N/A,#N/A,FALSE,"TMCOMP96";#N/A,#N/A,FALSE,"MAT96";#N/A,#N/A,FALSE,"FANDA96";#N/A,#N/A,FALSE,"INTRAN96";#N/A,#N/A,FALSE,"NAA9697";#N/A,#N/A,FALSE,"ECWEBB";#N/A,#N/A,FALSE,"MFT96";#N/A,#N/A,FALSE,"CTrecon"}</definedName>
    <definedName name="a_1_3_3" hidden="1">{#N/A,#N/A,FALSE,"TMCOMP96";#N/A,#N/A,FALSE,"MAT96";#N/A,#N/A,FALSE,"FANDA96";#N/A,#N/A,FALSE,"INTRAN96";#N/A,#N/A,FALSE,"NAA9697";#N/A,#N/A,FALSE,"ECWEBB";#N/A,#N/A,FALSE,"MFT96";#N/A,#N/A,FALSE,"CTrecon"}</definedName>
    <definedName name="a_1_3_3_1" hidden="1">{#N/A,#N/A,FALSE,"TMCOMP96";#N/A,#N/A,FALSE,"MAT96";#N/A,#N/A,FALSE,"FANDA96";#N/A,#N/A,FALSE,"INTRAN96";#N/A,#N/A,FALSE,"NAA9697";#N/A,#N/A,FALSE,"ECWEBB";#N/A,#N/A,FALSE,"MFT96";#N/A,#N/A,FALSE,"CTrecon"}</definedName>
    <definedName name="a_1_3_4" hidden="1">{#N/A,#N/A,FALSE,"TMCOMP96";#N/A,#N/A,FALSE,"MAT96";#N/A,#N/A,FALSE,"FANDA96";#N/A,#N/A,FALSE,"INTRAN96";#N/A,#N/A,FALSE,"NAA9697";#N/A,#N/A,FALSE,"ECWEBB";#N/A,#N/A,FALSE,"MFT96";#N/A,#N/A,FALSE,"CTrecon"}</definedName>
    <definedName name="a_1_4" hidden="1">{#N/A,#N/A,FALSE,"TMCOMP96";#N/A,#N/A,FALSE,"MAT96";#N/A,#N/A,FALSE,"FANDA96";#N/A,#N/A,FALSE,"INTRAN96";#N/A,#N/A,FALSE,"NAA9697";#N/A,#N/A,FALSE,"ECWEBB";#N/A,#N/A,FALSE,"MFT96";#N/A,#N/A,FALSE,"CTrecon"}</definedName>
    <definedName name="a_1_4_1" hidden="1">{#N/A,#N/A,FALSE,"TMCOMP96";#N/A,#N/A,FALSE,"MAT96";#N/A,#N/A,FALSE,"FANDA96";#N/A,#N/A,FALSE,"INTRAN96";#N/A,#N/A,FALSE,"NAA9697";#N/A,#N/A,FALSE,"ECWEBB";#N/A,#N/A,FALSE,"MFT96";#N/A,#N/A,FALSE,"CTrecon"}</definedName>
    <definedName name="a_1_4_1_1" hidden="1">{#N/A,#N/A,FALSE,"TMCOMP96";#N/A,#N/A,FALSE,"MAT96";#N/A,#N/A,FALSE,"FANDA96";#N/A,#N/A,FALSE,"INTRAN96";#N/A,#N/A,FALSE,"NAA9697";#N/A,#N/A,FALSE,"ECWEBB";#N/A,#N/A,FALSE,"MFT96";#N/A,#N/A,FALSE,"CTrecon"}</definedName>
    <definedName name="a_1_4_1_1_1" hidden="1">{#N/A,#N/A,FALSE,"TMCOMP96";#N/A,#N/A,FALSE,"MAT96";#N/A,#N/A,FALSE,"FANDA96";#N/A,#N/A,FALSE,"INTRAN96";#N/A,#N/A,FALSE,"NAA9697";#N/A,#N/A,FALSE,"ECWEBB";#N/A,#N/A,FALSE,"MFT96";#N/A,#N/A,FALSE,"CTrecon"}</definedName>
    <definedName name="a_1_4_1_1_1_1" hidden="1">{#N/A,#N/A,FALSE,"TMCOMP96";#N/A,#N/A,FALSE,"MAT96";#N/A,#N/A,FALSE,"FANDA96";#N/A,#N/A,FALSE,"INTRAN96";#N/A,#N/A,FALSE,"NAA9697";#N/A,#N/A,FALSE,"ECWEBB";#N/A,#N/A,FALSE,"MFT96";#N/A,#N/A,FALSE,"CTrecon"}</definedName>
    <definedName name="a_1_4_1_1_1_1_1" hidden="1">{#N/A,#N/A,FALSE,"TMCOMP96";#N/A,#N/A,FALSE,"MAT96";#N/A,#N/A,FALSE,"FANDA96";#N/A,#N/A,FALSE,"INTRAN96";#N/A,#N/A,FALSE,"NAA9697";#N/A,#N/A,FALSE,"ECWEBB";#N/A,#N/A,FALSE,"MFT96";#N/A,#N/A,FALSE,"CTrecon"}</definedName>
    <definedName name="a_1_4_1_1_1_2" hidden="1">{#N/A,#N/A,FALSE,"TMCOMP96";#N/A,#N/A,FALSE,"MAT96";#N/A,#N/A,FALSE,"FANDA96";#N/A,#N/A,FALSE,"INTRAN96";#N/A,#N/A,FALSE,"NAA9697";#N/A,#N/A,FALSE,"ECWEBB";#N/A,#N/A,FALSE,"MFT96";#N/A,#N/A,FALSE,"CTrecon"}</definedName>
    <definedName name="a_1_4_1_1_2" hidden="1">{#N/A,#N/A,FALSE,"TMCOMP96";#N/A,#N/A,FALSE,"MAT96";#N/A,#N/A,FALSE,"FANDA96";#N/A,#N/A,FALSE,"INTRAN96";#N/A,#N/A,FALSE,"NAA9697";#N/A,#N/A,FALSE,"ECWEBB";#N/A,#N/A,FALSE,"MFT96";#N/A,#N/A,FALSE,"CTrecon"}</definedName>
    <definedName name="a_1_4_1_1_2_1" hidden="1">{#N/A,#N/A,FALSE,"TMCOMP96";#N/A,#N/A,FALSE,"MAT96";#N/A,#N/A,FALSE,"FANDA96";#N/A,#N/A,FALSE,"INTRAN96";#N/A,#N/A,FALSE,"NAA9697";#N/A,#N/A,FALSE,"ECWEBB";#N/A,#N/A,FALSE,"MFT96";#N/A,#N/A,FALSE,"CTrecon"}</definedName>
    <definedName name="a_1_4_1_2" hidden="1">{#N/A,#N/A,FALSE,"TMCOMP96";#N/A,#N/A,FALSE,"MAT96";#N/A,#N/A,FALSE,"FANDA96";#N/A,#N/A,FALSE,"INTRAN96";#N/A,#N/A,FALSE,"NAA9697";#N/A,#N/A,FALSE,"ECWEBB";#N/A,#N/A,FALSE,"MFT96";#N/A,#N/A,FALSE,"CTrecon"}</definedName>
    <definedName name="a_1_4_1_2_1" hidden="1">{#N/A,#N/A,FALSE,"TMCOMP96";#N/A,#N/A,FALSE,"MAT96";#N/A,#N/A,FALSE,"FANDA96";#N/A,#N/A,FALSE,"INTRAN96";#N/A,#N/A,FALSE,"NAA9697";#N/A,#N/A,FALSE,"ECWEBB";#N/A,#N/A,FALSE,"MFT96";#N/A,#N/A,FALSE,"CTrecon"}</definedName>
    <definedName name="a_1_4_1_3" hidden="1">{#N/A,#N/A,FALSE,"TMCOMP96";#N/A,#N/A,FALSE,"MAT96";#N/A,#N/A,FALSE,"FANDA96";#N/A,#N/A,FALSE,"INTRAN96";#N/A,#N/A,FALSE,"NAA9697";#N/A,#N/A,FALSE,"ECWEBB";#N/A,#N/A,FALSE,"MFT96";#N/A,#N/A,FALSE,"CTrecon"}</definedName>
    <definedName name="a_1_4_2" hidden="1">{#N/A,#N/A,FALSE,"TMCOMP96";#N/A,#N/A,FALSE,"MAT96";#N/A,#N/A,FALSE,"FANDA96";#N/A,#N/A,FALSE,"INTRAN96";#N/A,#N/A,FALSE,"NAA9697";#N/A,#N/A,FALSE,"ECWEBB";#N/A,#N/A,FALSE,"MFT96";#N/A,#N/A,FALSE,"CTrecon"}</definedName>
    <definedName name="a_1_4_2_1" hidden="1">{#N/A,#N/A,FALSE,"TMCOMP96";#N/A,#N/A,FALSE,"MAT96";#N/A,#N/A,FALSE,"FANDA96";#N/A,#N/A,FALSE,"INTRAN96";#N/A,#N/A,FALSE,"NAA9697";#N/A,#N/A,FALSE,"ECWEBB";#N/A,#N/A,FALSE,"MFT96";#N/A,#N/A,FALSE,"CTrecon"}</definedName>
    <definedName name="a_1_4_2_1_1" hidden="1">{#N/A,#N/A,FALSE,"TMCOMP96";#N/A,#N/A,FALSE,"MAT96";#N/A,#N/A,FALSE,"FANDA96";#N/A,#N/A,FALSE,"INTRAN96";#N/A,#N/A,FALSE,"NAA9697";#N/A,#N/A,FALSE,"ECWEBB";#N/A,#N/A,FALSE,"MFT96";#N/A,#N/A,FALSE,"CTrecon"}</definedName>
    <definedName name="a_1_4_2_1_1_1" hidden="1">{#N/A,#N/A,FALSE,"TMCOMP96";#N/A,#N/A,FALSE,"MAT96";#N/A,#N/A,FALSE,"FANDA96";#N/A,#N/A,FALSE,"INTRAN96";#N/A,#N/A,FALSE,"NAA9697";#N/A,#N/A,FALSE,"ECWEBB";#N/A,#N/A,FALSE,"MFT96";#N/A,#N/A,FALSE,"CTrecon"}</definedName>
    <definedName name="a_1_4_2_1_2" hidden="1">{#N/A,#N/A,FALSE,"TMCOMP96";#N/A,#N/A,FALSE,"MAT96";#N/A,#N/A,FALSE,"FANDA96";#N/A,#N/A,FALSE,"INTRAN96";#N/A,#N/A,FALSE,"NAA9697";#N/A,#N/A,FALSE,"ECWEBB";#N/A,#N/A,FALSE,"MFT96";#N/A,#N/A,FALSE,"CTrecon"}</definedName>
    <definedName name="a_1_4_2_2" hidden="1">{#N/A,#N/A,FALSE,"TMCOMP96";#N/A,#N/A,FALSE,"MAT96";#N/A,#N/A,FALSE,"FANDA96";#N/A,#N/A,FALSE,"INTRAN96";#N/A,#N/A,FALSE,"NAA9697";#N/A,#N/A,FALSE,"ECWEBB";#N/A,#N/A,FALSE,"MFT96";#N/A,#N/A,FALSE,"CTrecon"}</definedName>
    <definedName name="a_1_4_2_2_1" hidden="1">{#N/A,#N/A,FALSE,"TMCOMP96";#N/A,#N/A,FALSE,"MAT96";#N/A,#N/A,FALSE,"FANDA96";#N/A,#N/A,FALSE,"INTRAN96";#N/A,#N/A,FALSE,"NAA9697";#N/A,#N/A,FALSE,"ECWEBB";#N/A,#N/A,FALSE,"MFT96";#N/A,#N/A,FALSE,"CTrecon"}</definedName>
    <definedName name="a_1_4_3" hidden="1">{#N/A,#N/A,FALSE,"TMCOMP96";#N/A,#N/A,FALSE,"MAT96";#N/A,#N/A,FALSE,"FANDA96";#N/A,#N/A,FALSE,"INTRAN96";#N/A,#N/A,FALSE,"NAA9697";#N/A,#N/A,FALSE,"ECWEBB";#N/A,#N/A,FALSE,"MFT96";#N/A,#N/A,FALSE,"CTrecon"}</definedName>
    <definedName name="a_1_4_3_1" hidden="1">{#N/A,#N/A,FALSE,"TMCOMP96";#N/A,#N/A,FALSE,"MAT96";#N/A,#N/A,FALSE,"FANDA96";#N/A,#N/A,FALSE,"INTRAN96";#N/A,#N/A,FALSE,"NAA9697";#N/A,#N/A,FALSE,"ECWEBB";#N/A,#N/A,FALSE,"MFT96";#N/A,#N/A,FALSE,"CTrecon"}</definedName>
    <definedName name="a_1_4_4" hidden="1">{#N/A,#N/A,FALSE,"TMCOMP96";#N/A,#N/A,FALSE,"MAT96";#N/A,#N/A,FALSE,"FANDA96";#N/A,#N/A,FALSE,"INTRAN96";#N/A,#N/A,FALSE,"NAA9697";#N/A,#N/A,FALSE,"ECWEBB";#N/A,#N/A,FALSE,"MFT96";#N/A,#N/A,FALSE,"CTrecon"}</definedName>
    <definedName name="a_1_5" hidden="1">{#N/A,#N/A,FALSE,"TMCOMP96";#N/A,#N/A,FALSE,"MAT96";#N/A,#N/A,FALSE,"FANDA96";#N/A,#N/A,FALSE,"INTRAN96";#N/A,#N/A,FALSE,"NAA9697";#N/A,#N/A,FALSE,"ECWEBB";#N/A,#N/A,FALSE,"MFT96";#N/A,#N/A,FALSE,"CTrecon"}</definedName>
    <definedName name="a_1_5_1" hidden="1">{#N/A,#N/A,FALSE,"TMCOMP96";#N/A,#N/A,FALSE,"MAT96";#N/A,#N/A,FALSE,"FANDA96";#N/A,#N/A,FALSE,"INTRAN96";#N/A,#N/A,FALSE,"NAA9697";#N/A,#N/A,FALSE,"ECWEBB";#N/A,#N/A,FALSE,"MFT96";#N/A,#N/A,FALSE,"CTrecon"}</definedName>
    <definedName name="a_1_5_1_1" hidden="1">{#N/A,#N/A,FALSE,"TMCOMP96";#N/A,#N/A,FALSE,"MAT96";#N/A,#N/A,FALSE,"FANDA96";#N/A,#N/A,FALSE,"INTRAN96";#N/A,#N/A,FALSE,"NAA9697";#N/A,#N/A,FALSE,"ECWEBB";#N/A,#N/A,FALSE,"MFT96";#N/A,#N/A,FALSE,"CTrecon"}</definedName>
    <definedName name="a_1_5_1_1_1" hidden="1">{#N/A,#N/A,FALSE,"TMCOMP96";#N/A,#N/A,FALSE,"MAT96";#N/A,#N/A,FALSE,"FANDA96";#N/A,#N/A,FALSE,"INTRAN96";#N/A,#N/A,FALSE,"NAA9697";#N/A,#N/A,FALSE,"ECWEBB";#N/A,#N/A,FALSE,"MFT96";#N/A,#N/A,FALSE,"CTrecon"}</definedName>
    <definedName name="a_1_5_1_1_1_1" hidden="1">{#N/A,#N/A,FALSE,"TMCOMP96";#N/A,#N/A,FALSE,"MAT96";#N/A,#N/A,FALSE,"FANDA96";#N/A,#N/A,FALSE,"INTRAN96";#N/A,#N/A,FALSE,"NAA9697";#N/A,#N/A,FALSE,"ECWEBB";#N/A,#N/A,FALSE,"MFT96";#N/A,#N/A,FALSE,"CTrecon"}</definedName>
    <definedName name="a_1_5_1_1_2" hidden="1">{#N/A,#N/A,FALSE,"TMCOMP96";#N/A,#N/A,FALSE,"MAT96";#N/A,#N/A,FALSE,"FANDA96";#N/A,#N/A,FALSE,"INTRAN96";#N/A,#N/A,FALSE,"NAA9697";#N/A,#N/A,FALSE,"ECWEBB";#N/A,#N/A,FALSE,"MFT96";#N/A,#N/A,FALSE,"CTrecon"}</definedName>
    <definedName name="a_1_5_1_2" hidden="1">{#N/A,#N/A,FALSE,"TMCOMP96";#N/A,#N/A,FALSE,"MAT96";#N/A,#N/A,FALSE,"FANDA96";#N/A,#N/A,FALSE,"INTRAN96";#N/A,#N/A,FALSE,"NAA9697";#N/A,#N/A,FALSE,"ECWEBB";#N/A,#N/A,FALSE,"MFT96";#N/A,#N/A,FALSE,"CTrecon"}</definedName>
    <definedName name="a_1_5_1_2_1" hidden="1">{#N/A,#N/A,FALSE,"TMCOMP96";#N/A,#N/A,FALSE,"MAT96";#N/A,#N/A,FALSE,"FANDA96";#N/A,#N/A,FALSE,"INTRAN96";#N/A,#N/A,FALSE,"NAA9697";#N/A,#N/A,FALSE,"ECWEBB";#N/A,#N/A,FALSE,"MFT96";#N/A,#N/A,FALSE,"CTrecon"}</definedName>
    <definedName name="a_1_5_2" hidden="1">{#N/A,#N/A,FALSE,"TMCOMP96";#N/A,#N/A,FALSE,"MAT96";#N/A,#N/A,FALSE,"FANDA96";#N/A,#N/A,FALSE,"INTRAN96";#N/A,#N/A,FALSE,"NAA9697";#N/A,#N/A,FALSE,"ECWEBB";#N/A,#N/A,FALSE,"MFT96";#N/A,#N/A,FALSE,"CTrecon"}</definedName>
    <definedName name="a_1_5_2_1" hidden="1">{#N/A,#N/A,FALSE,"TMCOMP96";#N/A,#N/A,FALSE,"MAT96";#N/A,#N/A,FALSE,"FANDA96";#N/A,#N/A,FALSE,"INTRAN96";#N/A,#N/A,FALSE,"NAA9697";#N/A,#N/A,FALSE,"ECWEBB";#N/A,#N/A,FALSE,"MFT96";#N/A,#N/A,FALSE,"CTrecon"}</definedName>
    <definedName name="a_1_5_3"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_1" hidden="1">{#N/A,#N/A,FALSE,"TMCOMP96";#N/A,#N/A,FALSE,"MAT96";#N/A,#N/A,FALSE,"FANDA96";#N/A,#N/A,FALSE,"INTRAN96";#N/A,#N/A,FALSE,"NAA9697";#N/A,#N/A,FALSE,"ECWEBB";#N/A,#N/A,FALSE,"MFT96";#N/A,#N/A,FALSE,"CTrecon"}</definedName>
    <definedName name="a_2_1_1" hidden="1">{#N/A,#N/A,FALSE,"TMCOMP96";#N/A,#N/A,FALSE,"MAT96";#N/A,#N/A,FALSE,"FANDA96";#N/A,#N/A,FALSE,"INTRAN96";#N/A,#N/A,FALSE,"NAA9697";#N/A,#N/A,FALSE,"ECWEBB";#N/A,#N/A,FALSE,"MFT96";#N/A,#N/A,FALSE,"CTrecon"}</definedName>
    <definedName name="a_2_1_1_1" hidden="1">{#N/A,#N/A,FALSE,"TMCOMP96";#N/A,#N/A,FALSE,"MAT96";#N/A,#N/A,FALSE,"FANDA96";#N/A,#N/A,FALSE,"INTRAN96";#N/A,#N/A,FALSE,"NAA9697";#N/A,#N/A,FALSE,"ECWEBB";#N/A,#N/A,FALSE,"MFT96";#N/A,#N/A,FALSE,"CTrecon"}</definedName>
    <definedName name="a_2_1_1_1_1" hidden="1">{#N/A,#N/A,FALSE,"TMCOMP96";#N/A,#N/A,FALSE,"MAT96";#N/A,#N/A,FALSE,"FANDA96";#N/A,#N/A,FALSE,"INTRAN96";#N/A,#N/A,FALSE,"NAA9697";#N/A,#N/A,FALSE,"ECWEBB";#N/A,#N/A,FALSE,"MFT96";#N/A,#N/A,FALSE,"CTrecon"}</definedName>
    <definedName name="a_2_1_1_1_1_1" hidden="1">{#N/A,#N/A,FALSE,"TMCOMP96";#N/A,#N/A,FALSE,"MAT96";#N/A,#N/A,FALSE,"FANDA96";#N/A,#N/A,FALSE,"INTRAN96";#N/A,#N/A,FALSE,"NAA9697";#N/A,#N/A,FALSE,"ECWEBB";#N/A,#N/A,FALSE,"MFT96";#N/A,#N/A,FALSE,"CTrecon"}</definedName>
    <definedName name="a_2_1_1_1_2" hidden="1">{#N/A,#N/A,FALSE,"TMCOMP96";#N/A,#N/A,FALSE,"MAT96";#N/A,#N/A,FALSE,"FANDA96";#N/A,#N/A,FALSE,"INTRAN96";#N/A,#N/A,FALSE,"NAA9697";#N/A,#N/A,FALSE,"ECWEBB";#N/A,#N/A,FALSE,"MFT96";#N/A,#N/A,FALSE,"CTrecon"}</definedName>
    <definedName name="a_2_1_1_2" hidden="1">{#N/A,#N/A,FALSE,"TMCOMP96";#N/A,#N/A,FALSE,"MAT96";#N/A,#N/A,FALSE,"FANDA96";#N/A,#N/A,FALSE,"INTRAN96";#N/A,#N/A,FALSE,"NAA9697";#N/A,#N/A,FALSE,"ECWEBB";#N/A,#N/A,FALSE,"MFT96";#N/A,#N/A,FALSE,"CTrecon"}</definedName>
    <definedName name="a_2_1_1_2_1" hidden="1">{#N/A,#N/A,FALSE,"TMCOMP96";#N/A,#N/A,FALSE,"MAT96";#N/A,#N/A,FALSE,"FANDA96";#N/A,#N/A,FALSE,"INTRAN96";#N/A,#N/A,FALSE,"NAA9697";#N/A,#N/A,FALSE,"ECWEBB";#N/A,#N/A,FALSE,"MFT96";#N/A,#N/A,FALSE,"CTrecon"}</definedName>
    <definedName name="a_2_1_2" hidden="1">{#N/A,#N/A,FALSE,"TMCOMP96";#N/A,#N/A,FALSE,"MAT96";#N/A,#N/A,FALSE,"FANDA96";#N/A,#N/A,FALSE,"INTRAN96";#N/A,#N/A,FALSE,"NAA9697";#N/A,#N/A,FALSE,"ECWEBB";#N/A,#N/A,FALSE,"MFT96";#N/A,#N/A,FALSE,"CTrecon"}</definedName>
    <definedName name="a_2_1_2_1" hidden="1">{#N/A,#N/A,FALSE,"TMCOMP96";#N/A,#N/A,FALSE,"MAT96";#N/A,#N/A,FALSE,"FANDA96";#N/A,#N/A,FALSE,"INTRAN96";#N/A,#N/A,FALSE,"NAA9697";#N/A,#N/A,FALSE,"ECWEBB";#N/A,#N/A,FALSE,"MFT96";#N/A,#N/A,FALSE,"CTrecon"}</definedName>
    <definedName name="a_2_1_2_1_1" hidden="1">{#N/A,#N/A,FALSE,"TMCOMP96";#N/A,#N/A,FALSE,"MAT96";#N/A,#N/A,FALSE,"FANDA96";#N/A,#N/A,FALSE,"INTRAN96";#N/A,#N/A,FALSE,"NAA9697";#N/A,#N/A,FALSE,"ECWEBB";#N/A,#N/A,FALSE,"MFT96";#N/A,#N/A,FALSE,"CTrecon"}</definedName>
    <definedName name="a_2_1_2_2" hidden="1">{#N/A,#N/A,FALSE,"TMCOMP96";#N/A,#N/A,FALSE,"MAT96";#N/A,#N/A,FALSE,"FANDA96";#N/A,#N/A,FALSE,"INTRAN96";#N/A,#N/A,FALSE,"NAA9697";#N/A,#N/A,FALSE,"ECWEBB";#N/A,#N/A,FALSE,"MFT96";#N/A,#N/A,FALSE,"CTrecon"}</definedName>
    <definedName name="a_2_1_3" hidden="1">{#N/A,#N/A,FALSE,"TMCOMP96";#N/A,#N/A,FALSE,"MAT96";#N/A,#N/A,FALSE,"FANDA96";#N/A,#N/A,FALSE,"INTRAN96";#N/A,#N/A,FALSE,"NAA9697";#N/A,#N/A,FALSE,"ECWEBB";#N/A,#N/A,FALSE,"MFT96";#N/A,#N/A,FALSE,"CTrecon"}</definedName>
    <definedName name="a_2_1_3_1" hidden="1">{#N/A,#N/A,FALSE,"TMCOMP96";#N/A,#N/A,FALSE,"MAT96";#N/A,#N/A,FALSE,"FANDA96";#N/A,#N/A,FALSE,"INTRAN96";#N/A,#N/A,FALSE,"NAA9697";#N/A,#N/A,FALSE,"ECWEBB";#N/A,#N/A,FALSE,"MFT96";#N/A,#N/A,FALSE,"CTrecon"}</definedName>
    <definedName name="a_2_1_4" hidden="1">{#N/A,#N/A,FALSE,"TMCOMP96";#N/A,#N/A,FALSE,"MAT96";#N/A,#N/A,FALSE,"FANDA96";#N/A,#N/A,FALSE,"INTRAN96";#N/A,#N/A,FALSE,"NAA9697";#N/A,#N/A,FALSE,"ECWEBB";#N/A,#N/A,FALSE,"MFT96";#N/A,#N/A,FALSE,"CTrecon"}</definedName>
    <definedName name="a_2_2" hidden="1">{#N/A,#N/A,FALSE,"TMCOMP96";#N/A,#N/A,FALSE,"MAT96";#N/A,#N/A,FALSE,"FANDA96";#N/A,#N/A,FALSE,"INTRAN96";#N/A,#N/A,FALSE,"NAA9697";#N/A,#N/A,FALSE,"ECWEBB";#N/A,#N/A,FALSE,"MFT96";#N/A,#N/A,FALSE,"CTrecon"}</definedName>
    <definedName name="a_2_2_1" hidden="1">{#N/A,#N/A,FALSE,"TMCOMP96";#N/A,#N/A,FALSE,"MAT96";#N/A,#N/A,FALSE,"FANDA96";#N/A,#N/A,FALSE,"INTRAN96";#N/A,#N/A,FALSE,"NAA9697";#N/A,#N/A,FALSE,"ECWEBB";#N/A,#N/A,FALSE,"MFT96";#N/A,#N/A,FALSE,"CTrecon"}</definedName>
    <definedName name="a_2_2_1_1" hidden="1">{#N/A,#N/A,FALSE,"TMCOMP96";#N/A,#N/A,FALSE,"MAT96";#N/A,#N/A,FALSE,"FANDA96";#N/A,#N/A,FALSE,"INTRAN96";#N/A,#N/A,FALSE,"NAA9697";#N/A,#N/A,FALSE,"ECWEBB";#N/A,#N/A,FALSE,"MFT96";#N/A,#N/A,FALSE,"CTrecon"}</definedName>
    <definedName name="a_2_2_1_1_1" hidden="1">{#N/A,#N/A,FALSE,"TMCOMP96";#N/A,#N/A,FALSE,"MAT96";#N/A,#N/A,FALSE,"FANDA96";#N/A,#N/A,FALSE,"INTRAN96";#N/A,#N/A,FALSE,"NAA9697";#N/A,#N/A,FALSE,"ECWEBB";#N/A,#N/A,FALSE,"MFT96";#N/A,#N/A,FALSE,"CTrecon"}</definedName>
    <definedName name="a_2_2_1_2" hidden="1">{#N/A,#N/A,FALSE,"TMCOMP96";#N/A,#N/A,FALSE,"MAT96";#N/A,#N/A,FALSE,"FANDA96";#N/A,#N/A,FALSE,"INTRAN96";#N/A,#N/A,FALSE,"NAA9697";#N/A,#N/A,FALSE,"ECWEBB";#N/A,#N/A,FALSE,"MFT96";#N/A,#N/A,FALSE,"CTrecon"}</definedName>
    <definedName name="a_2_2_2" hidden="1">{#N/A,#N/A,FALSE,"TMCOMP96";#N/A,#N/A,FALSE,"MAT96";#N/A,#N/A,FALSE,"FANDA96";#N/A,#N/A,FALSE,"INTRAN96";#N/A,#N/A,FALSE,"NAA9697";#N/A,#N/A,FALSE,"ECWEBB";#N/A,#N/A,FALSE,"MFT96";#N/A,#N/A,FALSE,"CTrecon"}</definedName>
    <definedName name="a_2_2_2_1" hidden="1">{#N/A,#N/A,FALSE,"TMCOMP96";#N/A,#N/A,FALSE,"MAT96";#N/A,#N/A,FALSE,"FANDA96";#N/A,#N/A,FALSE,"INTRAN96";#N/A,#N/A,FALSE,"NAA9697";#N/A,#N/A,FALSE,"ECWEBB";#N/A,#N/A,FALSE,"MFT96";#N/A,#N/A,FALSE,"CTrecon"}</definedName>
    <definedName name="a_2_3" hidden="1">{#N/A,#N/A,FALSE,"TMCOMP96";#N/A,#N/A,FALSE,"MAT96";#N/A,#N/A,FALSE,"FANDA96";#N/A,#N/A,FALSE,"INTRAN96";#N/A,#N/A,FALSE,"NAA9697";#N/A,#N/A,FALSE,"ECWEBB";#N/A,#N/A,FALSE,"MFT96";#N/A,#N/A,FALSE,"CTrecon"}</definedName>
    <definedName name="a_2_3_1" hidden="1">{#N/A,#N/A,FALSE,"TMCOMP96";#N/A,#N/A,FALSE,"MAT96";#N/A,#N/A,FALSE,"FANDA96";#N/A,#N/A,FALSE,"INTRAN96";#N/A,#N/A,FALSE,"NAA9697";#N/A,#N/A,FALSE,"ECWEBB";#N/A,#N/A,FALSE,"MFT96";#N/A,#N/A,FALSE,"CTrecon"}</definedName>
    <definedName name="a_2_4"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3_1" hidden="1">{#N/A,#N/A,FALSE,"TMCOMP96";#N/A,#N/A,FALSE,"MAT96";#N/A,#N/A,FALSE,"FANDA96";#N/A,#N/A,FALSE,"INTRAN96";#N/A,#N/A,FALSE,"NAA9697";#N/A,#N/A,FALSE,"ECWEBB";#N/A,#N/A,FALSE,"MFT96";#N/A,#N/A,FALSE,"CTrecon"}</definedName>
    <definedName name="a_3_1_1" hidden="1">{#N/A,#N/A,FALSE,"TMCOMP96";#N/A,#N/A,FALSE,"MAT96";#N/A,#N/A,FALSE,"FANDA96";#N/A,#N/A,FALSE,"INTRAN96";#N/A,#N/A,FALSE,"NAA9697";#N/A,#N/A,FALSE,"ECWEBB";#N/A,#N/A,FALSE,"MFT96";#N/A,#N/A,FALSE,"CTrecon"}</definedName>
    <definedName name="a_3_1_1_1" hidden="1">{#N/A,#N/A,FALSE,"TMCOMP96";#N/A,#N/A,FALSE,"MAT96";#N/A,#N/A,FALSE,"FANDA96";#N/A,#N/A,FALSE,"INTRAN96";#N/A,#N/A,FALSE,"NAA9697";#N/A,#N/A,FALSE,"ECWEBB";#N/A,#N/A,FALSE,"MFT96";#N/A,#N/A,FALSE,"CTrecon"}</definedName>
    <definedName name="a_3_1_1_1_1" hidden="1">{#N/A,#N/A,FALSE,"TMCOMP96";#N/A,#N/A,FALSE,"MAT96";#N/A,#N/A,FALSE,"FANDA96";#N/A,#N/A,FALSE,"INTRAN96";#N/A,#N/A,FALSE,"NAA9697";#N/A,#N/A,FALSE,"ECWEBB";#N/A,#N/A,FALSE,"MFT96";#N/A,#N/A,FALSE,"CTrecon"}</definedName>
    <definedName name="a_3_1_1_1_1_1" hidden="1">{#N/A,#N/A,FALSE,"TMCOMP96";#N/A,#N/A,FALSE,"MAT96";#N/A,#N/A,FALSE,"FANDA96";#N/A,#N/A,FALSE,"INTRAN96";#N/A,#N/A,FALSE,"NAA9697";#N/A,#N/A,FALSE,"ECWEBB";#N/A,#N/A,FALSE,"MFT96";#N/A,#N/A,FALSE,"CTrecon"}</definedName>
    <definedName name="a_3_1_1_1_2" hidden="1">{#N/A,#N/A,FALSE,"TMCOMP96";#N/A,#N/A,FALSE,"MAT96";#N/A,#N/A,FALSE,"FANDA96";#N/A,#N/A,FALSE,"INTRAN96";#N/A,#N/A,FALSE,"NAA9697";#N/A,#N/A,FALSE,"ECWEBB";#N/A,#N/A,FALSE,"MFT96";#N/A,#N/A,FALSE,"CTrecon"}</definedName>
    <definedName name="a_3_1_1_2" hidden="1">{#N/A,#N/A,FALSE,"TMCOMP96";#N/A,#N/A,FALSE,"MAT96";#N/A,#N/A,FALSE,"FANDA96";#N/A,#N/A,FALSE,"INTRAN96";#N/A,#N/A,FALSE,"NAA9697";#N/A,#N/A,FALSE,"ECWEBB";#N/A,#N/A,FALSE,"MFT96";#N/A,#N/A,FALSE,"CTrecon"}</definedName>
    <definedName name="a_3_1_1_2_1" hidden="1">{#N/A,#N/A,FALSE,"TMCOMP96";#N/A,#N/A,FALSE,"MAT96";#N/A,#N/A,FALSE,"FANDA96";#N/A,#N/A,FALSE,"INTRAN96";#N/A,#N/A,FALSE,"NAA9697";#N/A,#N/A,FALSE,"ECWEBB";#N/A,#N/A,FALSE,"MFT96";#N/A,#N/A,FALSE,"CTrecon"}</definedName>
    <definedName name="a_3_1_2" hidden="1">{#N/A,#N/A,FALSE,"TMCOMP96";#N/A,#N/A,FALSE,"MAT96";#N/A,#N/A,FALSE,"FANDA96";#N/A,#N/A,FALSE,"INTRAN96";#N/A,#N/A,FALSE,"NAA9697";#N/A,#N/A,FALSE,"ECWEBB";#N/A,#N/A,FALSE,"MFT96";#N/A,#N/A,FALSE,"CTrecon"}</definedName>
    <definedName name="a_3_1_2_1" hidden="1">{#N/A,#N/A,FALSE,"TMCOMP96";#N/A,#N/A,FALSE,"MAT96";#N/A,#N/A,FALSE,"FANDA96";#N/A,#N/A,FALSE,"INTRAN96";#N/A,#N/A,FALSE,"NAA9697";#N/A,#N/A,FALSE,"ECWEBB";#N/A,#N/A,FALSE,"MFT96";#N/A,#N/A,FALSE,"CTrecon"}</definedName>
    <definedName name="a_3_1_3" hidden="1">{#N/A,#N/A,FALSE,"TMCOMP96";#N/A,#N/A,FALSE,"MAT96";#N/A,#N/A,FALSE,"FANDA96";#N/A,#N/A,FALSE,"INTRAN96";#N/A,#N/A,FALSE,"NAA9697";#N/A,#N/A,FALSE,"ECWEBB";#N/A,#N/A,FALSE,"MFT96";#N/A,#N/A,FALSE,"CTrecon"}</definedName>
    <definedName name="a_3_2" hidden="1">{#N/A,#N/A,FALSE,"TMCOMP96";#N/A,#N/A,FALSE,"MAT96";#N/A,#N/A,FALSE,"FANDA96";#N/A,#N/A,FALSE,"INTRAN96";#N/A,#N/A,FALSE,"NAA9697";#N/A,#N/A,FALSE,"ECWEBB";#N/A,#N/A,FALSE,"MFT96";#N/A,#N/A,FALSE,"CTrecon"}</definedName>
    <definedName name="a_3_2_1" hidden="1">{#N/A,#N/A,FALSE,"TMCOMP96";#N/A,#N/A,FALSE,"MAT96";#N/A,#N/A,FALSE,"FANDA96";#N/A,#N/A,FALSE,"INTRAN96";#N/A,#N/A,FALSE,"NAA9697";#N/A,#N/A,FALSE,"ECWEBB";#N/A,#N/A,FALSE,"MFT96";#N/A,#N/A,FALSE,"CTrecon"}</definedName>
    <definedName name="a_3_2_1_1" hidden="1">{#N/A,#N/A,FALSE,"TMCOMP96";#N/A,#N/A,FALSE,"MAT96";#N/A,#N/A,FALSE,"FANDA96";#N/A,#N/A,FALSE,"INTRAN96";#N/A,#N/A,FALSE,"NAA9697";#N/A,#N/A,FALSE,"ECWEBB";#N/A,#N/A,FALSE,"MFT96";#N/A,#N/A,FALSE,"CTrecon"}</definedName>
    <definedName name="a_3_2_1_1_1" hidden="1">{#N/A,#N/A,FALSE,"TMCOMP96";#N/A,#N/A,FALSE,"MAT96";#N/A,#N/A,FALSE,"FANDA96";#N/A,#N/A,FALSE,"INTRAN96";#N/A,#N/A,FALSE,"NAA9697";#N/A,#N/A,FALSE,"ECWEBB";#N/A,#N/A,FALSE,"MFT96";#N/A,#N/A,FALSE,"CTrecon"}</definedName>
    <definedName name="a_3_2_1_2" hidden="1">{#N/A,#N/A,FALSE,"TMCOMP96";#N/A,#N/A,FALSE,"MAT96";#N/A,#N/A,FALSE,"FANDA96";#N/A,#N/A,FALSE,"INTRAN96";#N/A,#N/A,FALSE,"NAA9697";#N/A,#N/A,FALSE,"ECWEBB";#N/A,#N/A,FALSE,"MFT96";#N/A,#N/A,FALSE,"CTrecon"}</definedName>
    <definedName name="a_3_2_2" hidden="1">{#N/A,#N/A,FALSE,"TMCOMP96";#N/A,#N/A,FALSE,"MAT96";#N/A,#N/A,FALSE,"FANDA96";#N/A,#N/A,FALSE,"INTRAN96";#N/A,#N/A,FALSE,"NAA9697";#N/A,#N/A,FALSE,"ECWEBB";#N/A,#N/A,FALSE,"MFT96";#N/A,#N/A,FALSE,"CTrecon"}</definedName>
    <definedName name="a_3_2_2_1" hidden="1">{#N/A,#N/A,FALSE,"TMCOMP96";#N/A,#N/A,FALSE,"MAT96";#N/A,#N/A,FALSE,"FANDA96";#N/A,#N/A,FALSE,"INTRAN96";#N/A,#N/A,FALSE,"NAA9697";#N/A,#N/A,FALSE,"ECWEBB";#N/A,#N/A,FALSE,"MFT96";#N/A,#N/A,FALSE,"CTrecon"}</definedName>
    <definedName name="a_3_3" hidden="1">{#N/A,#N/A,FALSE,"TMCOMP96";#N/A,#N/A,FALSE,"MAT96";#N/A,#N/A,FALSE,"FANDA96";#N/A,#N/A,FALSE,"INTRAN96";#N/A,#N/A,FALSE,"NAA9697";#N/A,#N/A,FALSE,"ECWEBB";#N/A,#N/A,FALSE,"MFT96";#N/A,#N/A,FALSE,"CTrecon"}</definedName>
    <definedName name="a_3_3_1" hidden="1">{#N/A,#N/A,FALSE,"TMCOMP96";#N/A,#N/A,FALSE,"MAT96";#N/A,#N/A,FALSE,"FANDA96";#N/A,#N/A,FALSE,"INTRAN96";#N/A,#N/A,FALSE,"NAA9697";#N/A,#N/A,FALSE,"ECWEBB";#N/A,#N/A,FALSE,"MFT96";#N/A,#N/A,FALSE,"CTrecon"}</definedName>
    <definedName name="a_3_4"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4_1" hidden="1">{#N/A,#N/A,FALSE,"TMCOMP96";#N/A,#N/A,FALSE,"MAT96";#N/A,#N/A,FALSE,"FANDA96";#N/A,#N/A,FALSE,"INTRAN96";#N/A,#N/A,FALSE,"NAA9697";#N/A,#N/A,FALSE,"ECWEBB";#N/A,#N/A,FALSE,"MFT96";#N/A,#N/A,FALSE,"CTrecon"}</definedName>
    <definedName name="a_4_1_1" hidden="1">{#N/A,#N/A,FALSE,"TMCOMP96";#N/A,#N/A,FALSE,"MAT96";#N/A,#N/A,FALSE,"FANDA96";#N/A,#N/A,FALSE,"INTRAN96";#N/A,#N/A,FALSE,"NAA9697";#N/A,#N/A,FALSE,"ECWEBB";#N/A,#N/A,FALSE,"MFT96";#N/A,#N/A,FALSE,"CTrecon"}</definedName>
    <definedName name="a_4_1_1_1" hidden="1">{#N/A,#N/A,FALSE,"TMCOMP96";#N/A,#N/A,FALSE,"MAT96";#N/A,#N/A,FALSE,"FANDA96";#N/A,#N/A,FALSE,"INTRAN96";#N/A,#N/A,FALSE,"NAA9697";#N/A,#N/A,FALSE,"ECWEBB";#N/A,#N/A,FALSE,"MFT96";#N/A,#N/A,FALSE,"CTrecon"}</definedName>
    <definedName name="a_4_1_1_1_1" hidden="1">{#N/A,#N/A,FALSE,"TMCOMP96";#N/A,#N/A,FALSE,"MAT96";#N/A,#N/A,FALSE,"FANDA96";#N/A,#N/A,FALSE,"INTRAN96";#N/A,#N/A,FALSE,"NAA9697";#N/A,#N/A,FALSE,"ECWEBB";#N/A,#N/A,FALSE,"MFT96";#N/A,#N/A,FALSE,"CTrecon"}</definedName>
    <definedName name="a_4_1_1_1_1_1" hidden="1">{#N/A,#N/A,FALSE,"TMCOMP96";#N/A,#N/A,FALSE,"MAT96";#N/A,#N/A,FALSE,"FANDA96";#N/A,#N/A,FALSE,"INTRAN96";#N/A,#N/A,FALSE,"NAA9697";#N/A,#N/A,FALSE,"ECWEBB";#N/A,#N/A,FALSE,"MFT96";#N/A,#N/A,FALSE,"CTrecon"}</definedName>
    <definedName name="a_4_1_1_1_2" hidden="1">{#N/A,#N/A,FALSE,"TMCOMP96";#N/A,#N/A,FALSE,"MAT96";#N/A,#N/A,FALSE,"FANDA96";#N/A,#N/A,FALSE,"INTRAN96";#N/A,#N/A,FALSE,"NAA9697";#N/A,#N/A,FALSE,"ECWEBB";#N/A,#N/A,FALSE,"MFT96";#N/A,#N/A,FALSE,"CTrecon"}</definedName>
    <definedName name="a_4_1_1_2" hidden="1">{#N/A,#N/A,FALSE,"TMCOMP96";#N/A,#N/A,FALSE,"MAT96";#N/A,#N/A,FALSE,"FANDA96";#N/A,#N/A,FALSE,"INTRAN96";#N/A,#N/A,FALSE,"NAA9697";#N/A,#N/A,FALSE,"ECWEBB";#N/A,#N/A,FALSE,"MFT96";#N/A,#N/A,FALSE,"CTrecon"}</definedName>
    <definedName name="a_4_1_1_2_1" hidden="1">{#N/A,#N/A,FALSE,"TMCOMP96";#N/A,#N/A,FALSE,"MAT96";#N/A,#N/A,FALSE,"FANDA96";#N/A,#N/A,FALSE,"INTRAN96";#N/A,#N/A,FALSE,"NAA9697";#N/A,#N/A,FALSE,"ECWEBB";#N/A,#N/A,FALSE,"MFT96";#N/A,#N/A,FALSE,"CTrecon"}</definedName>
    <definedName name="a_4_1_2" hidden="1">{#N/A,#N/A,FALSE,"TMCOMP96";#N/A,#N/A,FALSE,"MAT96";#N/A,#N/A,FALSE,"FANDA96";#N/A,#N/A,FALSE,"INTRAN96";#N/A,#N/A,FALSE,"NAA9697";#N/A,#N/A,FALSE,"ECWEBB";#N/A,#N/A,FALSE,"MFT96";#N/A,#N/A,FALSE,"CTrecon"}</definedName>
    <definedName name="a_4_1_2_1" hidden="1">{#N/A,#N/A,FALSE,"TMCOMP96";#N/A,#N/A,FALSE,"MAT96";#N/A,#N/A,FALSE,"FANDA96";#N/A,#N/A,FALSE,"INTRAN96";#N/A,#N/A,FALSE,"NAA9697";#N/A,#N/A,FALSE,"ECWEBB";#N/A,#N/A,FALSE,"MFT96";#N/A,#N/A,FALSE,"CTrecon"}</definedName>
    <definedName name="a_4_1_3" hidden="1">{#N/A,#N/A,FALSE,"TMCOMP96";#N/A,#N/A,FALSE,"MAT96";#N/A,#N/A,FALSE,"FANDA96";#N/A,#N/A,FALSE,"INTRAN96";#N/A,#N/A,FALSE,"NAA9697";#N/A,#N/A,FALSE,"ECWEBB";#N/A,#N/A,FALSE,"MFT96";#N/A,#N/A,FALSE,"CTrecon"}</definedName>
    <definedName name="a_4_2" hidden="1">{#N/A,#N/A,FALSE,"TMCOMP96";#N/A,#N/A,FALSE,"MAT96";#N/A,#N/A,FALSE,"FANDA96";#N/A,#N/A,FALSE,"INTRAN96";#N/A,#N/A,FALSE,"NAA9697";#N/A,#N/A,FALSE,"ECWEBB";#N/A,#N/A,FALSE,"MFT96";#N/A,#N/A,FALSE,"CTrecon"}</definedName>
    <definedName name="a_4_2_1" hidden="1">{#N/A,#N/A,FALSE,"TMCOMP96";#N/A,#N/A,FALSE,"MAT96";#N/A,#N/A,FALSE,"FANDA96";#N/A,#N/A,FALSE,"INTRAN96";#N/A,#N/A,FALSE,"NAA9697";#N/A,#N/A,FALSE,"ECWEBB";#N/A,#N/A,FALSE,"MFT96";#N/A,#N/A,FALSE,"CTrecon"}</definedName>
    <definedName name="a_4_2_1_1" hidden="1">{#N/A,#N/A,FALSE,"TMCOMP96";#N/A,#N/A,FALSE,"MAT96";#N/A,#N/A,FALSE,"FANDA96";#N/A,#N/A,FALSE,"INTRAN96";#N/A,#N/A,FALSE,"NAA9697";#N/A,#N/A,FALSE,"ECWEBB";#N/A,#N/A,FALSE,"MFT96";#N/A,#N/A,FALSE,"CTrecon"}</definedName>
    <definedName name="a_4_2_1_1_1" hidden="1">{#N/A,#N/A,FALSE,"TMCOMP96";#N/A,#N/A,FALSE,"MAT96";#N/A,#N/A,FALSE,"FANDA96";#N/A,#N/A,FALSE,"INTRAN96";#N/A,#N/A,FALSE,"NAA9697";#N/A,#N/A,FALSE,"ECWEBB";#N/A,#N/A,FALSE,"MFT96";#N/A,#N/A,FALSE,"CTrecon"}</definedName>
    <definedName name="a_4_2_1_2" hidden="1">{#N/A,#N/A,FALSE,"TMCOMP96";#N/A,#N/A,FALSE,"MAT96";#N/A,#N/A,FALSE,"FANDA96";#N/A,#N/A,FALSE,"INTRAN96";#N/A,#N/A,FALSE,"NAA9697";#N/A,#N/A,FALSE,"ECWEBB";#N/A,#N/A,FALSE,"MFT96";#N/A,#N/A,FALSE,"CTrecon"}</definedName>
    <definedName name="a_4_2_2" hidden="1">{#N/A,#N/A,FALSE,"TMCOMP96";#N/A,#N/A,FALSE,"MAT96";#N/A,#N/A,FALSE,"FANDA96";#N/A,#N/A,FALSE,"INTRAN96";#N/A,#N/A,FALSE,"NAA9697";#N/A,#N/A,FALSE,"ECWEBB";#N/A,#N/A,FALSE,"MFT96";#N/A,#N/A,FALSE,"CTrecon"}</definedName>
    <definedName name="a_4_2_2_1" hidden="1">{#N/A,#N/A,FALSE,"TMCOMP96";#N/A,#N/A,FALSE,"MAT96";#N/A,#N/A,FALSE,"FANDA96";#N/A,#N/A,FALSE,"INTRAN96";#N/A,#N/A,FALSE,"NAA9697";#N/A,#N/A,FALSE,"ECWEBB";#N/A,#N/A,FALSE,"MFT96";#N/A,#N/A,FALSE,"CTrecon"}</definedName>
    <definedName name="a_4_3" hidden="1">{#N/A,#N/A,FALSE,"TMCOMP96";#N/A,#N/A,FALSE,"MAT96";#N/A,#N/A,FALSE,"FANDA96";#N/A,#N/A,FALSE,"INTRAN96";#N/A,#N/A,FALSE,"NAA9697";#N/A,#N/A,FALSE,"ECWEBB";#N/A,#N/A,FALSE,"MFT96";#N/A,#N/A,FALSE,"CTrecon"}</definedName>
    <definedName name="a_4_3_1" hidden="1">{#N/A,#N/A,FALSE,"TMCOMP96";#N/A,#N/A,FALSE,"MAT96";#N/A,#N/A,FALSE,"FANDA96";#N/A,#N/A,FALSE,"INTRAN96";#N/A,#N/A,FALSE,"NAA9697";#N/A,#N/A,FALSE,"ECWEBB";#N/A,#N/A,FALSE,"MFT96";#N/A,#N/A,FALSE,"CTrecon"}</definedName>
    <definedName name="a_4_4"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_5_1" hidden="1">{#N/A,#N/A,FALSE,"TMCOMP96";#N/A,#N/A,FALSE,"MAT96";#N/A,#N/A,FALSE,"FANDA96";#N/A,#N/A,FALSE,"INTRAN96";#N/A,#N/A,FALSE,"NAA9697";#N/A,#N/A,FALSE,"ECWEBB";#N/A,#N/A,FALSE,"MFT96";#N/A,#N/A,FALSE,"CTrecon"}</definedName>
    <definedName name="a_5_1_1" hidden="1">{#N/A,#N/A,FALSE,"TMCOMP96";#N/A,#N/A,FALSE,"MAT96";#N/A,#N/A,FALSE,"FANDA96";#N/A,#N/A,FALSE,"INTRAN96";#N/A,#N/A,FALSE,"NAA9697";#N/A,#N/A,FALSE,"ECWEBB";#N/A,#N/A,FALSE,"MFT96";#N/A,#N/A,FALSE,"CTrecon"}</definedName>
    <definedName name="a_5_1_1_1" hidden="1">{#N/A,#N/A,FALSE,"TMCOMP96";#N/A,#N/A,FALSE,"MAT96";#N/A,#N/A,FALSE,"FANDA96";#N/A,#N/A,FALSE,"INTRAN96";#N/A,#N/A,FALSE,"NAA9697";#N/A,#N/A,FALSE,"ECWEBB";#N/A,#N/A,FALSE,"MFT96";#N/A,#N/A,FALSE,"CTrecon"}</definedName>
    <definedName name="a_5_1_1_1_1" hidden="1">{#N/A,#N/A,FALSE,"TMCOMP96";#N/A,#N/A,FALSE,"MAT96";#N/A,#N/A,FALSE,"FANDA96";#N/A,#N/A,FALSE,"INTRAN96";#N/A,#N/A,FALSE,"NAA9697";#N/A,#N/A,FALSE,"ECWEBB";#N/A,#N/A,FALSE,"MFT96";#N/A,#N/A,FALSE,"CTrecon"}</definedName>
    <definedName name="a_5_1_1_1_1_1" hidden="1">{#N/A,#N/A,FALSE,"TMCOMP96";#N/A,#N/A,FALSE,"MAT96";#N/A,#N/A,FALSE,"FANDA96";#N/A,#N/A,FALSE,"INTRAN96";#N/A,#N/A,FALSE,"NAA9697";#N/A,#N/A,FALSE,"ECWEBB";#N/A,#N/A,FALSE,"MFT96";#N/A,#N/A,FALSE,"CTrecon"}</definedName>
    <definedName name="a_5_1_1_1_2" hidden="1">{#N/A,#N/A,FALSE,"TMCOMP96";#N/A,#N/A,FALSE,"MAT96";#N/A,#N/A,FALSE,"FANDA96";#N/A,#N/A,FALSE,"INTRAN96";#N/A,#N/A,FALSE,"NAA9697";#N/A,#N/A,FALSE,"ECWEBB";#N/A,#N/A,FALSE,"MFT96";#N/A,#N/A,FALSE,"CTrecon"}</definedName>
    <definedName name="a_5_1_1_2" hidden="1">{#N/A,#N/A,FALSE,"TMCOMP96";#N/A,#N/A,FALSE,"MAT96";#N/A,#N/A,FALSE,"FANDA96";#N/A,#N/A,FALSE,"INTRAN96";#N/A,#N/A,FALSE,"NAA9697";#N/A,#N/A,FALSE,"ECWEBB";#N/A,#N/A,FALSE,"MFT96";#N/A,#N/A,FALSE,"CTrecon"}</definedName>
    <definedName name="a_5_1_1_2_1" hidden="1">{#N/A,#N/A,FALSE,"TMCOMP96";#N/A,#N/A,FALSE,"MAT96";#N/A,#N/A,FALSE,"FANDA96";#N/A,#N/A,FALSE,"INTRAN96";#N/A,#N/A,FALSE,"NAA9697";#N/A,#N/A,FALSE,"ECWEBB";#N/A,#N/A,FALSE,"MFT96";#N/A,#N/A,FALSE,"CTrecon"}</definedName>
    <definedName name="a_5_1_2" hidden="1">{#N/A,#N/A,FALSE,"TMCOMP96";#N/A,#N/A,FALSE,"MAT96";#N/A,#N/A,FALSE,"FANDA96";#N/A,#N/A,FALSE,"INTRAN96";#N/A,#N/A,FALSE,"NAA9697";#N/A,#N/A,FALSE,"ECWEBB";#N/A,#N/A,FALSE,"MFT96";#N/A,#N/A,FALSE,"CTrecon"}</definedName>
    <definedName name="a_5_1_2_1" hidden="1">{#N/A,#N/A,FALSE,"TMCOMP96";#N/A,#N/A,FALSE,"MAT96";#N/A,#N/A,FALSE,"FANDA96";#N/A,#N/A,FALSE,"INTRAN96";#N/A,#N/A,FALSE,"NAA9697";#N/A,#N/A,FALSE,"ECWEBB";#N/A,#N/A,FALSE,"MFT96";#N/A,#N/A,FALSE,"CTrecon"}</definedName>
    <definedName name="a_5_1_3" hidden="1">{#N/A,#N/A,FALSE,"TMCOMP96";#N/A,#N/A,FALSE,"MAT96";#N/A,#N/A,FALSE,"FANDA96";#N/A,#N/A,FALSE,"INTRAN96";#N/A,#N/A,FALSE,"NAA9697";#N/A,#N/A,FALSE,"ECWEBB";#N/A,#N/A,FALSE,"MFT96";#N/A,#N/A,FALSE,"CTrecon"}</definedName>
    <definedName name="a_5_2" hidden="1">{#N/A,#N/A,FALSE,"TMCOMP96";#N/A,#N/A,FALSE,"MAT96";#N/A,#N/A,FALSE,"FANDA96";#N/A,#N/A,FALSE,"INTRAN96";#N/A,#N/A,FALSE,"NAA9697";#N/A,#N/A,FALSE,"ECWEBB";#N/A,#N/A,FALSE,"MFT96";#N/A,#N/A,FALSE,"CTrecon"}</definedName>
    <definedName name="a_5_2_1" hidden="1">{#N/A,#N/A,FALSE,"TMCOMP96";#N/A,#N/A,FALSE,"MAT96";#N/A,#N/A,FALSE,"FANDA96";#N/A,#N/A,FALSE,"INTRAN96";#N/A,#N/A,FALSE,"NAA9697";#N/A,#N/A,FALSE,"ECWEBB";#N/A,#N/A,FALSE,"MFT96";#N/A,#N/A,FALSE,"CTrecon"}</definedName>
    <definedName name="a_5_2_1_1" hidden="1">{#N/A,#N/A,FALSE,"TMCOMP96";#N/A,#N/A,FALSE,"MAT96";#N/A,#N/A,FALSE,"FANDA96";#N/A,#N/A,FALSE,"INTRAN96";#N/A,#N/A,FALSE,"NAA9697";#N/A,#N/A,FALSE,"ECWEBB";#N/A,#N/A,FALSE,"MFT96";#N/A,#N/A,FALSE,"CTrecon"}</definedName>
    <definedName name="a_5_2_1_1_1" hidden="1">{#N/A,#N/A,FALSE,"TMCOMP96";#N/A,#N/A,FALSE,"MAT96";#N/A,#N/A,FALSE,"FANDA96";#N/A,#N/A,FALSE,"INTRAN96";#N/A,#N/A,FALSE,"NAA9697";#N/A,#N/A,FALSE,"ECWEBB";#N/A,#N/A,FALSE,"MFT96";#N/A,#N/A,FALSE,"CTrecon"}</definedName>
    <definedName name="a_5_2_1_2" hidden="1">{#N/A,#N/A,FALSE,"TMCOMP96";#N/A,#N/A,FALSE,"MAT96";#N/A,#N/A,FALSE,"FANDA96";#N/A,#N/A,FALSE,"INTRAN96";#N/A,#N/A,FALSE,"NAA9697";#N/A,#N/A,FALSE,"ECWEBB";#N/A,#N/A,FALSE,"MFT96";#N/A,#N/A,FALSE,"CTrecon"}</definedName>
    <definedName name="a_5_2_2" hidden="1">{#N/A,#N/A,FALSE,"TMCOMP96";#N/A,#N/A,FALSE,"MAT96";#N/A,#N/A,FALSE,"FANDA96";#N/A,#N/A,FALSE,"INTRAN96";#N/A,#N/A,FALSE,"NAA9697";#N/A,#N/A,FALSE,"ECWEBB";#N/A,#N/A,FALSE,"MFT96";#N/A,#N/A,FALSE,"CTrecon"}</definedName>
    <definedName name="a_5_2_2_1" hidden="1">{#N/A,#N/A,FALSE,"TMCOMP96";#N/A,#N/A,FALSE,"MAT96";#N/A,#N/A,FALSE,"FANDA96";#N/A,#N/A,FALSE,"INTRAN96";#N/A,#N/A,FALSE,"NAA9697";#N/A,#N/A,FALSE,"ECWEBB";#N/A,#N/A,FALSE,"MFT96";#N/A,#N/A,FALSE,"CTrecon"}</definedName>
    <definedName name="a_5_3" hidden="1">{#N/A,#N/A,FALSE,"TMCOMP96";#N/A,#N/A,FALSE,"MAT96";#N/A,#N/A,FALSE,"FANDA96";#N/A,#N/A,FALSE,"INTRAN96";#N/A,#N/A,FALSE,"NAA9697";#N/A,#N/A,FALSE,"ECWEBB";#N/A,#N/A,FALSE,"MFT96";#N/A,#N/A,FALSE,"CTrecon"}</definedName>
    <definedName name="a_5_3_1" hidden="1">{#N/A,#N/A,FALSE,"TMCOMP96";#N/A,#N/A,FALSE,"MAT96";#N/A,#N/A,FALSE,"FANDA96";#N/A,#N/A,FALSE,"INTRAN96";#N/A,#N/A,FALSE,"NAA9697";#N/A,#N/A,FALSE,"ECWEBB";#N/A,#N/A,FALSE,"MFT96";#N/A,#N/A,FALSE,"CTrecon"}</definedName>
    <definedName name="a_5_4" hidden="1">{#N/A,#N/A,FALSE,"TMCOMP96";#N/A,#N/A,FALSE,"MAT96";#N/A,#N/A,FALSE,"FANDA96";#N/A,#N/A,FALSE,"INTRAN96";#N/A,#N/A,FALSE,"NAA9697";#N/A,#N/A,FALSE,"ECWEBB";#N/A,#N/A,FALSE,"MFT96";#N/A,#N/A,FALSE,"CTrecon"}</definedName>
    <definedName name="adj_factor">'Part 1'!$F$248</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1_1" hidden="1">{#N/A,#N/A,FALSE,"TMCOMP96";#N/A,#N/A,FALSE,"MAT96";#N/A,#N/A,FALSE,"FANDA96";#N/A,#N/A,FALSE,"INTRAN96";#N/A,#N/A,FALSE,"NAA9697";#N/A,#N/A,FALSE,"ECWEBB";#N/A,#N/A,FALSE,"MFT96";#N/A,#N/A,FALSE,"CTrecon"}</definedName>
    <definedName name="asdas_1_1_1_1" hidden="1">{#N/A,#N/A,FALSE,"TMCOMP96";#N/A,#N/A,FALSE,"MAT96";#N/A,#N/A,FALSE,"FANDA96";#N/A,#N/A,FALSE,"INTRAN96";#N/A,#N/A,FALSE,"NAA9697";#N/A,#N/A,FALSE,"ECWEBB";#N/A,#N/A,FALSE,"MFT96";#N/A,#N/A,FALSE,"CTrecon"}</definedName>
    <definedName name="asdas_1_1_1_1_1" hidden="1">{#N/A,#N/A,FALSE,"TMCOMP96";#N/A,#N/A,FALSE,"MAT96";#N/A,#N/A,FALSE,"FANDA96";#N/A,#N/A,FALSE,"INTRAN96";#N/A,#N/A,FALSE,"NAA9697";#N/A,#N/A,FALSE,"ECWEBB";#N/A,#N/A,FALSE,"MFT96";#N/A,#N/A,FALSE,"CTrecon"}</definedName>
    <definedName name="asdas_1_1_1_1_1_1" hidden="1">{#N/A,#N/A,FALSE,"TMCOMP96";#N/A,#N/A,FALSE,"MAT96";#N/A,#N/A,FALSE,"FANDA96";#N/A,#N/A,FALSE,"INTRAN96";#N/A,#N/A,FALSE,"NAA9697";#N/A,#N/A,FALSE,"ECWEBB";#N/A,#N/A,FALSE,"MFT96";#N/A,#N/A,FALSE,"CTrecon"}</definedName>
    <definedName name="asdas_1_1_1_1_1_1_1" hidden="1">{#N/A,#N/A,FALSE,"TMCOMP96";#N/A,#N/A,FALSE,"MAT96";#N/A,#N/A,FALSE,"FANDA96";#N/A,#N/A,FALSE,"INTRAN96";#N/A,#N/A,FALSE,"NAA9697";#N/A,#N/A,FALSE,"ECWEBB";#N/A,#N/A,FALSE,"MFT96";#N/A,#N/A,FALSE,"CTrecon"}</definedName>
    <definedName name="asdas_1_1_1_1_1_2" hidden="1">{#N/A,#N/A,FALSE,"TMCOMP96";#N/A,#N/A,FALSE,"MAT96";#N/A,#N/A,FALSE,"FANDA96";#N/A,#N/A,FALSE,"INTRAN96";#N/A,#N/A,FALSE,"NAA9697";#N/A,#N/A,FALSE,"ECWEBB";#N/A,#N/A,FALSE,"MFT96";#N/A,#N/A,FALSE,"CTrecon"}</definedName>
    <definedName name="asdas_1_1_1_1_2" hidden="1">{#N/A,#N/A,FALSE,"TMCOMP96";#N/A,#N/A,FALSE,"MAT96";#N/A,#N/A,FALSE,"FANDA96";#N/A,#N/A,FALSE,"INTRAN96";#N/A,#N/A,FALSE,"NAA9697";#N/A,#N/A,FALSE,"ECWEBB";#N/A,#N/A,FALSE,"MFT96";#N/A,#N/A,FALSE,"CTrecon"}</definedName>
    <definedName name="asdas_1_1_1_1_2_1" hidden="1">{#N/A,#N/A,FALSE,"TMCOMP96";#N/A,#N/A,FALSE,"MAT96";#N/A,#N/A,FALSE,"FANDA96";#N/A,#N/A,FALSE,"INTRAN96";#N/A,#N/A,FALSE,"NAA9697";#N/A,#N/A,FALSE,"ECWEBB";#N/A,#N/A,FALSE,"MFT96";#N/A,#N/A,FALSE,"CTrecon"}</definedName>
    <definedName name="asdas_1_1_1_2" hidden="1">{#N/A,#N/A,FALSE,"TMCOMP96";#N/A,#N/A,FALSE,"MAT96";#N/A,#N/A,FALSE,"FANDA96";#N/A,#N/A,FALSE,"INTRAN96";#N/A,#N/A,FALSE,"NAA9697";#N/A,#N/A,FALSE,"ECWEBB";#N/A,#N/A,FALSE,"MFT96";#N/A,#N/A,FALSE,"CTrecon"}</definedName>
    <definedName name="asdas_1_1_1_2_1" hidden="1">{#N/A,#N/A,FALSE,"TMCOMP96";#N/A,#N/A,FALSE,"MAT96";#N/A,#N/A,FALSE,"FANDA96";#N/A,#N/A,FALSE,"INTRAN96";#N/A,#N/A,FALSE,"NAA9697";#N/A,#N/A,FALSE,"ECWEBB";#N/A,#N/A,FALSE,"MFT96";#N/A,#N/A,FALSE,"CTrecon"}</definedName>
    <definedName name="asdas_1_1_1_2_1_1" hidden="1">{#N/A,#N/A,FALSE,"TMCOMP96";#N/A,#N/A,FALSE,"MAT96";#N/A,#N/A,FALSE,"FANDA96";#N/A,#N/A,FALSE,"INTRAN96";#N/A,#N/A,FALSE,"NAA9697";#N/A,#N/A,FALSE,"ECWEBB";#N/A,#N/A,FALSE,"MFT96";#N/A,#N/A,FALSE,"CTrecon"}</definedName>
    <definedName name="asdas_1_1_1_2_2" hidden="1">{#N/A,#N/A,FALSE,"TMCOMP96";#N/A,#N/A,FALSE,"MAT96";#N/A,#N/A,FALSE,"FANDA96";#N/A,#N/A,FALSE,"INTRAN96";#N/A,#N/A,FALSE,"NAA9697";#N/A,#N/A,FALSE,"ECWEBB";#N/A,#N/A,FALSE,"MFT96";#N/A,#N/A,FALSE,"CTrecon"}</definedName>
    <definedName name="asdas_1_1_1_3" hidden="1">{#N/A,#N/A,FALSE,"TMCOMP96";#N/A,#N/A,FALSE,"MAT96";#N/A,#N/A,FALSE,"FANDA96";#N/A,#N/A,FALSE,"INTRAN96";#N/A,#N/A,FALSE,"NAA9697";#N/A,#N/A,FALSE,"ECWEBB";#N/A,#N/A,FALSE,"MFT96";#N/A,#N/A,FALSE,"CTrecon"}</definedName>
    <definedName name="asdas_1_1_1_3_1" hidden="1">{#N/A,#N/A,FALSE,"TMCOMP96";#N/A,#N/A,FALSE,"MAT96";#N/A,#N/A,FALSE,"FANDA96";#N/A,#N/A,FALSE,"INTRAN96";#N/A,#N/A,FALSE,"NAA9697";#N/A,#N/A,FALSE,"ECWEBB";#N/A,#N/A,FALSE,"MFT96";#N/A,#N/A,FALSE,"CTrecon"}</definedName>
    <definedName name="asdas_1_1_1_4" hidden="1">{#N/A,#N/A,FALSE,"TMCOMP96";#N/A,#N/A,FALSE,"MAT96";#N/A,#N/A,FALSE,"FANDA96";#N/A,#N/A,FALSE,"INTRAN96";#N/A,#N/A,FALSE,"NAA9697";#N/A,#N/A,FALSE,"ECWEBB";#N/A,#N/A,FALSE,"MFT96";#N/A,#N/A,FALSE,"CTrecon"}</definedName>
    <definedName name="asdas_1_1_2" hidden="1">{#N/A,#N/A,FALSE,"TMCOMP96";#N/A,#N/A,FALSE,"MAT96";#N/A,#N/A,FALSE,"FANDA96";#N/A,#N/A,FALSE,"INTRAN96";#N/A,#N/A,FALSE,"NAA9697";#N/A,#N/A,FALSE,"ECWEBB";#N/A,#N/A,FALSE,"MFT96";#N/A,#N/A,FALSE,"CTrecon"}</definedName>
    <definedName name="asdas_1_1_2_1" hidden="1">{#N/A,#N/A,FALSE,"TMCOMP96";#N/A,#N/A,FALSE,"MAT96";#N/A,#N/A,FALSE,"FANDA96";#N/A,#N/A,FALSE,"INTRAN96";#N/A,#N/A,FALSE,"NAA9697";#N/A,#N/A,FALSE,"ECWEBB";#N/A,#N/A,FALSE,"MFT96";#N/A,#N/A,FALSE,"CTrecon"}</definedName>
    <definedName name="asdas_1_1_2_1_1" hidden="1">{#N/A,#N/A,FALSE,"TMCOMP96";#N/A,#N/A,FALSE,"MAT96";#N/A,#N/A,FALSE,"FANDA96";#N/A,#N/A,FALSE,"INTRAN96";#N/A,#N/A,FALSE,"NAA9697";#N/A,#N/A,FALSE,"ECWEBB";#N/A,#N/A,FALSE,"MFT96";#N/A,#N/A,FALSE,"CTrecon"}</definedName>
    <definedName name="asdas_1_1_2_1_1_1" hidden="1">{#N/A,#N/A,FALSE,"TMCOMP96";#N/A,#N/A,FALSE,"MAT96";#N/A,#N/A,FALSE,"FANDA96";#N/A,#N/A,FALSE,"INTRAN96";#N/A,#N/A,FALSE,"NAA9697";#N/A,#N/A,FALSE,"ECWEBB";#N/A,#N/A,FALSE,"MFT96";#N/A,#N/A,FALSE,"CTrecon"}</definedName>
    <definedName name="asdas_1_1_2_1_2" hidden="1">{#N/A,#N/A,FALSE,"TMCOMP96";#N/A,#N/A,FALSE,"MAT96";#N/A,#N/A,FALSE,"FANDA96";#N/A,#N/A,FALSE,"INTRAN96";#N/A,#N/A,FALSE,"NAA9697";#N/A,#N/A,FALSE,"ECWEBB";#N/A,#N/A,FALSE,"MFT96";#N/A,#N/A,FALSE,"CTrecon"}</definedName>
    <definedName name="asdas_1_1_2_2" hidden="1">{#N/A,#N/A,FALSE,"TMCOMP96";#N/A,#N/A,FALSE,"MAT96";#N/A,#N/A,FALSE,"FANDA96";#N/A,#N/A,FALSE,"INTRAN96";#N/A,#N/A,FALSE,"NAA9697";#N/A,#N/A,FALSE,"ECWEBB";#N/A,#N/A,FALSE,"MFT96";#N/A,#N/A,FALSE,"CTrecon"}</definedName>
    <definedName name="asdas_1_1_2_2_1" hidden="1">{#N/A,#N/A,FALSE,"TMCOMP96";#N/A,#N/A,FALSE,"MAT96";#N/A,#N/A,FALSE,"FANDA96";#N/A,#N/A,FALSE,"INTRAN96";#N/A,#N/A,FALSE,"NAA9697";#N/A,#N/A,FALSE,"ECWEBB";#N/A,#N/A,FALSE,"MFT96";#N/A,#N/A,FALSE,"CTrecon"}</definedName>
    <definedName name="asdas_1_1_3" hidden="1">{#N/A,#N/A,FALSE,"TMCOMP96";#N/A,#N/A,FALSE,"MAT96";#N/A,#N/A,FALSE,"FANDA96";#N/A,#N/A,FALSE,"INTRAN96";#N/A,#N/A,FALSE,"NAA9697";#N/A,#N/A,FALSE,"ECWEBB";#N/A,#N/A,FALSE,"MFT96";#N/A,#N/A,FALSE,"CTrecon"}</definedName>
    <definedName name="asdas_1_1_3_1" hidden="1">{#N/A,#N/A,FALSE,"TMCOMP96";#N/A,#N/A,FALSE,"MAT96";#N/A,#N/A,FALSE,"FANDA96";#N/A,#N/A,FALSE,"INTRAN96";#N/A,#N/A,FALSE,"NAA9697";#N/A,#N/A,FALSE,"ECWEBB";#N/A,#N/A,FALSE,"MFT96";#N/A,#N/A,FALSE,"CTrecon"}</definedName>
    <definedName name="asdas_1_1_4"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1_2_1" hidden="1">{#N/A,#N/A,FALSE,"TMCOMP96";#N/A,#N/A,FALSE,"MAT96";#N/A,#N/A,FALSE,"FANDA96";#N/A,#N/A,FALSE,"INTRAN96";#N/A,#N/A,FALSE,"NAA9697";#N/A,#N/A,FALSE,"ECWEBB";#N/A,#N/A,FALSE,"MFT96";#N/A,#N/A,FALSE,"CTrecon"}</definedName>
    <definedName name="asdas_1_2_1_1" hidden="1">{#N/A,#N/A,FALSE,"TMCOMP96";#N/A,#N/A,FALSE,"MAT96";#N/A,#N/A,FALSE,"FANDA96";#N/A,#N/A,FALSE,"INTRAN96";#N/A,#N/A,FALSE,"NAA9697";#N/A,#N/A,FALSE,"ECWEBB";#N/A,#N/A,FALSE,"MFT96";#N/A,#N/A,FALSE,"CTrecon"}</definedName>
    <definedName name="asdas_1_2_1_1_1" hidden="1">{#N/A,#N/A,FALSE,"TMCOMP96";#N/A,#N/A,FALSE,"MAT96";#N/A,#N/A,FALSE,"FANDA96";#N/A,#N/A,FALSE,"INTRAN96";#N/A,#N/A,FALSE,"NAA9697";#N/A,#N/A,FALSE,"ECWEBB";#N/A,#N/A,FALSE,"MFT96";#N/A,#N/A,FALSE,"CTrecon"}</definedName>
    <definedName name="asdas_1_2_1_1_1_1" hidden="1">{#N/A,#N/A,FALSE,"TMCOMP96";#N/A,#N/A,FALSE,"MAT96";#N/A,#N/A,FALSE,"FANDA96";#N/A,#N/A,FALSE,"INTRAN96";#N/A,#N/A,FALSE,"NAA9697";#N/A,#N/A,FALSE,"ECWEBB";#N/A,#N/A,FALSE,"MFT96";#N/A,#N/A,FALSE,"CTrecon"}</definedName>
    <definedName name="asdas_1_2_1_1_1_1_1" hidden="1">{#N/A,#N/A,FALSE,"TMCOMP96";#N/A,#N/A,FALSE,"MAT96";#N/A,#N/A,FALSE,"FANDA96";#N/A,#N/A,FALSE,"INTRAN96";#N/A,#N/A,FALSE,"NAA9697";#N/A,#N/A,FALSE,"ECWEBB";#N/A,#N/A,FALSE,"MFT96";#N/A,#N/A,FALSE,"CTrecon"}</definedName>
    <definedName name="asdas_1_2_1_1_1_2" hidden="1">{#N/A,#N/A,FALSE,"TMCOMP96";#N/A,#N/A,FALSE,"MAT96";#N/A,#N/A,FALSE,"FANDA96";#N/A,#N/A,FALSE,"INTRAN96";#N/A,#N/A,FALSE,"NAA9697";#N/A,#N/A,FALSE,"ECWEBB";#N/A,#N/A,FALSE,"MFT96";#N/A,#N/A,FALSE,"CTrecon"}</definedName>
    <definedName name="asdas_1_2_1_1_2" hidden="1">{#N/A,#N/A,FALSE,"TMCOMP96";#N/A,#N/A,FALSE,"MAT96";#N/A,#N/A,FALSE,"FANDA96";#N/A,#N/A,FALSE,"INTRAN96";#N/A,#N/A,FALSE,"NAA9697";#N/A,#N/A,FALSE,"ECWEBB";#N/A,#N/A,FALSE,"MFT96";#N/A,#N/A,FALSE,"CTrecon"}</definedName>
    <definedName name="asdas_1_2_1_1_2_1" hidden="1">{#N/A,#N/A,FALSE,"TMCOMP96";#N/A,#N/A,FALSE,"MAT96";#N/A,#N/A,FALSE,"FANDA96";#N/A,#N/A,FALSE,"INTRAN96";#N/A,#N/A,FALSE,"NAA9697";#N/A,#N/A,FALSE,"ECWEBB";#N/A,#N/A,FALSE,"MFT96";#N/A,#N/A,FALSE,"CTrecon"}</definedName>
    <definedName name="asdas_1_2_1_2" hidden="1">{#N/A,#N/A,FALSE,"TMCOMP96";#N/A,#N/A,FALSE,"MAT96";#N/A,#N/A,FALSE,"FANDA96";#N/A,#N/A,FALSE,"INTRAN96";#N/A,#N/A,FALSE,"NAA9697";#N/A,#N/A,FALSE,"ECWEBB";#N/A,#N/A,FALSE,"MFT96";#N/A,#N/A,FALSE,"CTrecon"}</definedName>
    <definedName name="asdas_1_2_1_2_1" hidden="1">{#N/A,#N/A,FALSE,"TMCOMP96";#N/A,#N/A,FALSE,"MAT96";#N/A,#N/A,FALSE,"FANDA96";#N/A,#N/A,FALSE,"INTRAN96";#N/A,#N/A,FALSE,"NAA9697";#N/A,#N/A,FALSE,"ECWEBB";#N/A,#N/A,FALSE,"MFT96";#N/A,#N/A,FALSE,"CTrecon"}</definedName>
    <definedName name="asdas_1_2_1_3" hidden="1">{#N/A,#N/A,FALSE,"TMCOMP96";#N/A,#N/A,FALSE,"MAT96";#N/A,#N/A,FALSE,"FANDA96";#N/A,#N/A,FALSE,"INTRAN96";#N/A,#N/A,FALSE,"NAA9697";#N/A,#N/A,FALSE,"ECWEBB";#N/A,#N/A,FALSE,"MFT96";#N/A,#N/A,FALSE,"CTrecon"}</definedName>
    <definedName name="asdas_1_2_2" hidden="1">{#N/A,#N/A,FALSE,"TMCOMP96";#N/A,#N/A,FALSE,"MAT96";#N/A,#N/A,FALSE,"FANDA96";#N/A,#N/A,FALSE,"INTRAN96";#N/A,#N/A,FALSE,"NAA9697";#N/A,#N/A,FALSE,"ECWEBB";#N/A,#N/A,FALSE,"MFT96";#N/A,#N/A,FALSE,"CTrecon"}</definedName>
    <definedName name="asdas_1_2_2_1" hidden="1">{#N/A,#N/A,FALSE,"TMCOMP96";#N/A,#N/A,FALSE,"MAT96";#N/A,#N/A,FALSE,"FANDA96";#N/A,#N/A,FALSE,"INTRAN96";#N/A,#N/A,FALSE,"NAA9697";#N/A,#N/A,FALSE,"ECWEBB";#N/A,#N/A,FALSE,"MFT96";#N/A,#N/A,FALSE,"CTrecon"}</definedName>
    <definedName name="asdas_1_2_2_1_1" hidden="1">{#N/A,#N/A,FALSE,"TMCOMP96";#N/A,#N/A,FALSE,"MAT96";#N/A,#N/A,FALSE,"FANDA96";#N/A,#N/A,FALSE,"INTRAN96";#N/A,#N/A,FALSE,"NAA9697";#N/A,#N/A,FALSE,"ECWEBB";#N/A,#N/A,FALSE,"MFT96";#N/A,#N/A,FALSE,"CTrecon"}</definedName>
    <definedName name="asdas_1_2_2_1_1_1" hidden="1">{#N/A,#N/A,FALSE,"TMCOMP96";#N/A,#N/A,FALSE,"MAT96";#N/A,#N/A,FALSE,"FANDA96";#N/A,#N/A,FALSE,"INTRAN96";#N/A,#N/A,FALSE,"NAA9697";#N/A,#N/A,FALSE,"ECWEBB";#N/A,#N/A,FALSE,"MFT96";#N/A,#N/A,FALSE,"CTrecon"}</definedName>
    <definedName name="asdas_1_2_2_1_2" hidden="1">{#N/A,#N/A,FALSE,"TMCOMP96";#N/A,#N/A,FALSE,"MAT96";#N/A,#N/A,FALSE,"FANDA96";#N/A,#N/A,FALSE,"INTRAN96";#N/A,#N/A,FALSE,"NAA9697";#N/A,#N/A,FALSE,"ECWEBB";#N/A,#N/A,FALSE,"MFT96";#N/A,#N/A,FALSE,"CTrecon"}</definedName>
    <definedName name="asdas_1_2_2_2" hidden="1">{#N/A,#N/A,FALSE,"TMCOMP96";#N/A,#N/A,FALSE,"MAT96";#N/A,#N/A,FALSE,"FANDA96";#N/A,#N/A,FALSE,"INTRAN96";#N/A,#N/A,FALSE,"NAA9697";#N/A,#N/A,FALSE,"ECWEBB";#N/A,#N/A,FALSE,"MFT96";#N/A,#N/A,FALSE,"CTrecon"}</definedName>
    <definedName name="asdas_1_2_2_2_1" hidden="1">{#N/A,#N/A,FALSE,"TMCOMP96";#N/A,#N/A,FALSE,"MAT96";#N/A,#N/A,FALSE,"FANDA96";#N/A,#N/A,FALSE,"INTRAN96";#N/A,#N/A,FALSE,"NAA9697";#N/A,#N/A,FALSE,"ECWEBB";#N/A,#N/A,FALSE,"MFT96";#N/A,#N/A,FALSE,"CTrecon"}</definedName>
    <definedName name="asdas_1_2_3" hidden="1">{#N/A,#N/A,FALSE,"TMCOMP96";#N/A,#N/A,FALSE,"MAT96";#N/A,#N/A,FALSE,"FANDA96";#N/A,#N/A,FALSE,"INTRAN96";#N/A,#N/A,FALSE,"NAA9697";#N/A,#N/A,FALSE,"ECWEBB";#N/A,#N/A,FALSE,"MFT96";#N/A,#N/A,FALSE,"CTrecon"}</definedName>
    <definedName name="asdas_1_2_3_1" hidden="1">{#N/A,#N/A,FALSE,"TMCOMP96";#N/A,#N/A,FALSE,"MAT96";#N/A,#N/A,FALSE,"FANDA96";#N/A,#N/A,FALSE,"INTRAN96";#N/A,#N/A,FALSE,"NAA9697";#N/A,#N/A,FALSE,"ECWEBB";#N/A,#N/A,FALSE,"MFT96";#N/A,#N/A,FALSE,"CTrecon"}</definedName>
    <definedName name="asdas_1_2_4" hidden="1">{#N/A,#N/A,FALSE,"TMCOMP96";#N/A,#N/A,FALSE,"MAT96";#N/A,#N/A,FALSE,"FANDA96";#N/A,#N/A,FALSE,"INTRAN96";#N/A,#N/A,FALSE,"NAA9697";#N/A,#N/A,FALSE,"ECWEBB";#N/A,#N/A,FALSE,"MFT96";#N/A,#N/A,FALSE,"CTrecon"}</definedName>
    <definedName name="asdas_1_3" hidden="1">{#N/A,#N/A,FALSE,"TMCOMP96";#N/A,#N/A,FALSE,"MAT96";#N/A,#N/A,FALSE,"FANDA96";#N/A,#N/A,FALSE,"INTRAN96";#N/A,#N/A,FALSE,"NAA9697";#N/A,#N/A,FALSE,"ECWEBB";#N/A,#N/A,FALSE,"MFT96";#N/A,#N/A,FALSE,"CTrecon"}</definedName>
    <definedName name="asdas_1_3_1" hidden="1">{#N/A,#N/A,FALSE,"TMCOMP96";#N/A,#N/A,FALSE,"MAT96";#N/A,#N/A,FALSE,"FANDA96";#N/A,#N/A,FALSE,"INTRAN96";#N/A,#N/A,FALSE,"NAA9697";#N/A,#N/A,FALSE,"ECWEBB";#N/A,#N/A,FALSE,"MFT96";#N/A,#N/A,FALSE,"CTrecon"}</definedName>
    <definedName name="asdas_1_3_1_1" hidden="1">{#N/A,#N/A,FALSE,"TMCOMP96";#N/A,#N/A,FALSE,"MAT96";#N/A,#N/A,FALSE,"FANDA96";#N/A,#N/A,FALSE,"INTRAN96";#N/A,#N/A,FALSE,"NAA9697";#N/A,#N/A,FALSE,"ECWEBB";#N/A,#N/A,FALSE,"MFT96";#N/A,#N/A,FALSE,"CTrecon"}</definedName>
    <definedName name="asdas_1_3_1_1_1" hidden="1">{#N/A,#N/A,FALSE,"TMCOMP96";#N/A,#N/A,FALSE,"MAT96";#N/A,#N/A,FALSE,"FANDA96";#N/A,#N/A,FALSE,"INTRAN96";#N/A,#N/A,FALSE,"NAA9697";#N/A,#N/A,FALSE,"ECWEBB";#N/A,#N/A,FALSE,"MFT96";#N/A,#N/A,FALSE,"CTrecon"}</definedName>
    <definedName name="asdas_1_3_1_1_1_1" hidden="1">{#N/A,#N/A,FALSE,"TMCOMP96";#N/A,#N/A,FALSE,"MAT96";#N/A,#N/A,FALSE,"FANDA96";#N/A,#N/A,FALSE,"INTRAN96";#N/A,#N/A,FALSE,"NAA9697";#N/A,#N/A,FALSE,"ECWEBB";#N/A,#N/A,FALSE,"MFT96";#N/A,#N/A,FALSE,"CTrecon"}</definedName>
    <definedName name="asdas_1_3_1_1_1_1_1" hidden="1">{#N/A,#N/A,FALSE,"TMCOMP96";#N/A,#N/A,FALSE,"MAT96";#N/A,#N/A,FALSE,"FANDA96";#N/A,#N/A,FALSE,"INTRAN96";#N/A,#N/A,FALSE,"NAA9697";#N/A,#N/A,FALSE,"ECWEBB";#N/A,#N/A,FALSE,"MFT96";#N/A,#N/A,FALSE,"CTrecon"}</definedName>
    <definedName name="asdas_1_3_1_1_1_2" hidden="1">{#N/A,#N/A,FALSE,"TMCOMP96";#N/A,#N/A,FALSE,"MAT96";#N/A,#N/A,FALSE,"FANDA96";#N/A,#N/A,FALSE,"INTRAN96";#N/A,#N/A,FALSE,"NAA9697";#N/A,#N/A,FALSE,"ECWEBB";#N/A,#N/A,FALSE,"MFT96";#N/A,#N/A,FALSE,"CTrecon"}</definedName>
    <definedName name="asdas_1_3_1_1_2" hidden="1">{#N/A,#N/A,FALSE,"TMCOMP96";#N/A,#N/A,FALSE,"MAT96";#N/A,#N/A,FALSE,"FANDA96";#N/A,#N/A,FALSE,"INTRAN96";#N/A,#N/A,FALSE,"NAA9697";#N/A,#N/A,FALSE,"ECWEBB";#N/A,#N/A,FALSE,"MFT96";#N/A,#N/A,FALSE,"CTrecon"}</definedName>
    <definedName name="asdas_1_3_1_1_2_1" hidden="1">{#N/A,#N/A,FALSE,"TMCOMP96";#N/A,#N/A,FALSE,"MAT96";#N/A,#N/A,FALSE,"FANDA96";#N/A,#N/A,FALSE,"INTRAN96";#N/A,#N/A,FALSE,"NAA9697";#N/A,#N/A,FALSE,"ECWEBB";#N/A,#N/A,FALSE,"MFT96";#N/A,#N/A,FALSE,"CTrecon"}</definedName>
    <definedName name="asdas_1_3_1_2" hidden="1">{#N/A,#N/A,FALSE,"TMCOMP96";#N/A,#N/A,FALSE,"MAT96";#N/A,#N/A,FALSE,"FANDA96";#N/A,#N/A,FALSE,"INTRAN96";#N/A,#N/A,FALSE,"NAA9697";#N/A,#N/A,FALSE,"ECWEBB";#N/A,#N/A,FALSE,"MFT96";#N/A,#N/A,FALSE,"CTrecon"}</definedName>
    <definedName name="asdas_1_3_1_2_1" hidden="1">{#N/A,#N/A,FALSE,"TMCOMP96";#N/A,#N/A,FALSE,"MAT96";#N/A,#N/A,FALSE,"FANDA96";#N/A,#N/A,FALSE,"INTRAN96";#N/A,#N/A,FALSE,"NAA9697";#N/A,#N/A,FALSE,"ECWEBB";#N/A,#N/A,FALSE,"MFT96";#N/A,#N/A,FALSE,"CTrecon"}</definedName>
    <definedName name="asdas_1_3_1_3" hidden="1">{#N/A,#N/A,FALSE,"TMCOMP96";#N/A,#N/A,FALSE,"MAT96";#N/A,#N/A,FALSE,"FANDA96";#N/A,#N/A,FALSE,"INTRAN96";#N/A,#N/A,FALSE,"NAA9697";#N/A,#N/A,FALSE,"ECWEBB";#N/A,#N/A,FALSE,"MFT96";#N/A,#N/A,FALSE,"CTrecon"}</definedName>
    <definedName name="asdas_1_3_2" hidden="1">{#N/A,#N/A,FALSE,"TMCOMP96";#N/A,#N/A,FALSE,"MAT96";#N/A,#N/A,FALSE,"FANDA96";#N/A,#N/A,FALSE,"INTRAN96";#N/A,#N/A,FALSE,"NAA9697";#N/A,#N/A,FALSE,"ECWEBB";#N/A,#N/A,FALSE,"MFT96";#N/A,#N/A,FALSE,"CTrecon"}</definedName>
    <definedName name="asdas_1_3_2_1" hidden="1">{#N/A,#N/A,FALSE,"TMCOMP96";#N/A,#N/A,FALSE,"MAT96";#N/A,#N/A,FALSE,"FANDA96";#N/A,#N/A,FALSE,"INTRAN96";#N/A,#N/A,FALSE,"NAA9697";#N/A,#N/A,FALSE,"ECWEBB";#N/A,#N/A,FALSE,"MFT96";#N/A,#N/A,FALSE,"CTrecon"}</definedName>
    <definedName name="asdas_1_3_2_1_1" hidden="1">{#N/A,#N/A,FALSE,"TMCOMP96";#N/A,#N/A,FALSE,"MAT96";#N/A,#N/A,FALSE,"FANDA96";#N/A,#N/A,FALSE,"INTRAN96";#N/A,#N/A,FALSE,"NAA9697";#N/A,#N/A,FALSE,"ECWEBB";#N/A,#N/A,FALSE,"MFT96";#N/A,#N/A,FALSE,"CTrecon"}</definedName>
    <definedName name="asdas_1_3_2_1_1_1" hidden="1">{#N/A,#N/A,FALSE,"TMCOMP96";#N/A,#N/A,FALSE,"MAT96";#N/A,#N/A,FALSE,"FANDA96";#N/A,#N/A,FALSE,"INTRAN96";#N/A,#N/A,FALSE,"NAA9697";#N/A,#N/A,FALSE,"ECWEBB";#N/A,#N/A,FALSE,"MFT96";#N/A,#N/A,FALSE,"CTrecon"}</definedName>
    <definedName name="asdas_1_3_2_1_2" hidden="1">{#N/A,#N/A,FALSE,"TMCOMP96";#N/A,#N/A,FALSE,"MAT96";#N/A,#N/A,FALSE,"FANDA96";#N/A,#N/A,FALSE,"INTRAN96";#N/A,#N/A,FALSE,"NAA9697";#N/A,#N/A,FALSE,"ECWEBB";#N/A,#N/A,FALSE,"MFT96";#N/A,#N/A,FALSE,"CTrecon"}</definedName>
    <definedName name="asdas_1_3_2_2" hidden="1">{#N/A,#N/A,FALSE,"TMCOMP96";#N/A,#N/A,FALSE,"MAT96";#N/A,#N/A,FALSE,"FANDA96";#N/A,#N/A,FALSE,"INTRAN96";#N/A,#N/A,FALSE,"NAA9697";#N/A,#N/A,FALSE,"ECWEBB";#N/A,#N/A,FALSE,"MFT96";#N/A,#N/A,FALSE,"CTrecon"}</definedName>
    <definedName name="asdas_1_3_2_2_1" hidden="1">{#N/A,#N/A,FALSE,"TMCOMP96";#N/A,#N/A,FALSE,"MAT96";#N/A,#N/A,FALSE,"FANDA96";#N/A,#N/A,FALSE,"INTRAN96";#N/A,#N/A,FALSE,"NAA9697";#N/A,#N/A,FALSE,"ECWEBB";#N/A,#N/A,FALSE,"MFT96";#N/A,#N/A,FALSE,"CTrecon"}</definedName>
    <definedName name="asdas_1_3_3" hidden="1">{#N/A,#N/A,FALSE,"TMCOMP96";#N/A,#N/A,FALSE,"MAT96";#N/A,#N/A,FALSE,"FANDA96";#N/A,#N/A,FALSE,"INTRAN96";#N/A,#N/A,FALSE,"NAA9697";#N/A,#N/A,FALSE,"ECWEBB";#N/A,#N/A,FALSE,"MFT96";#N/A,#N/A,FALSE,"CTrecon"}</definedName>
    <definedName name="asdas_1_3_3_1" hidden="1">{#N/A,#N/A,FALSE,"TMCOMP96";#N/A,#N/A,FALSE,"MAT96";#N/A,#N/A,FALSE,"FANDA96";#N/A,#N/A,FALSE,"INTRAN96";#N/A,#N/A,FALSE,"NAA9697";#N/A,#N/A,FALSE,"ECWEBB";#N/A,#N/A,FALSE,"MFT96";#N/A,#N/A,FALSE,"CTrecon"}</definedName>
    <definedName name="asdas_1_3_4" hidden="1">{#N/A,#N/A,FALSE,"TMCOMP96";#N/A,#N/A,FALSE,"MAT96";#N/A,#N/A,FALSE,"FANDA96";#N/A,#N/A,FALSE,"INTRAN96";#N/A,#N/A,FALSE,"NAA9697";#N/A,#N/A,FALSE,"ECWEBB";#N/A,#N/A,FALSE,"MFT96";#N/A,#N/A,FALSE,"CTrecon"}</definedName>
    <definedName name="asdas_1_4" hidden="1">{#N/A,#N/A,FALSE,"TMCOMP96";#N/A,#N/A,FALSE,"MAT96";#N/A,#N/A,FALSE,"FANDA96";#N/A,#N/A,FALSE,"INTRAN96";#N/A,#N/A,FALSE,"NAA9697";#N/A,#N/A,FALSE,"ECWEBB";#N/A,#N/A,FALSE,"MFT96";#N/A,#N/A,FALSE,"CTrecon"}</definedName>
    <definedName name="asdas_1_4_1" hidden="1">{#N/A,#N/A,FALSE,"TMCOMP96";#N/A,#N/A,FALSE,"MAT96";#N/A,#N/A,FALSE,"FANDA96";#N/A,#N/A,FALSE,"INTRAN96";#N/A,#N/A,FALSE,"NAA9697";#N/A,#N/A,FALSE,"ECWEBB";#N/A,#N/A,FALSE,"MFT96";#N/A,#N/A,FALSE,"CTrecon"}</definedName>
    <definedName name="asdas_1_4_1_1" hidden="1">{#N/A,#N/A,FALSE,"TMCOMP96";#N/A,#N/A,FALSE,"MAT96";#N/A,#N/A,FALSE,"FANDA96";#N/A,#N/A,FALSE,"INTRAN96";#N/A,#N/A,FALSE,"NAA9697";#N/A,#N/A,FALSE,"ECWEBB";#N/A,#N/A,FALSE,"MFT96";#N/A,#N/A,FALSE,"CTrecon"}</definedName>
    <definedName name="asdas_1_4_1_1_1" hidden="1">{#N/A,#N/A,FALSE,"TMCOMP96";#N/A,#N/A,FALSE,"MAT96";#N/A,#N/A,FALSE,"FANDA96";#N/A,#N/A,FALSE,"INTRAN96";#N/A,#N/A,FALSE,"NAA9697";#N/A,#N/A,FALSE,"ECWEBB";#N/A,#N/A,FALSE,"MFT96";#N/A,#N/A,FALSE,"CTrecon"}</definedName>
    <definedName name="asdas_1_4_1_1_1_1" hidden="1">{#N/A,#N/A,FALSE,"TMCOMP96";#N/A,#N/A,FALSE,"MAT96";#N/A,#N/A,FALSE,"FANDA96";#N/A,#N/A,FALSE,"INTRAN96";#N/A,#N/A,FALSE,"NAA9697";#N/A,#N/A,FALSE,"ECWEBB";#N/A,#N/A,FALSE,"MFT96";#N/A,#N/A,FALSE,"CTrecon"}</definedName>
    <definedName name="asdas_1_4_1_1_1_1_1" hidden="1">{#N/A,#N/A,FALSE,"TMCOMP96";#N/A,#N/A,FALSE,"MAT96";#N/A,#N/A,FALSE,"FANDA96";#N/A,#N/A,FALSE,"INTRAN96";#N/A,#N/A,FALSE,"NAA9697";#N/A,#N/A,FALSE,"ECWEBB";#N/A,#N/A,FALSE,"MFT96";#N/A,#N/A,FALSE,"CTrecon"}</definedName>
    <definedName name="asdas_1_4_1_1_1_2" hidden="1">{#N/A,#N/A,FALSE,"TMCOMP96";#N/A,#N/A,FALSE,"MAT96";#N/A,#N/A,FALSE,"FANDA96";#N/A,#N/A,FALSE,"INTRAN96";#N/A,#N/A,FALSE,"NAA9697";#N/A,#N/A,FALSE,"ECWEBB";#N/A,#N/A,FALSE,"MFT96";#N/A,#N/A,FALSE,"CTrecon"}</definedName>
    <definedName name="asdas_1_4_1_1_2" hidden="1">{#N/A,#N/A,FALSE,"TMCOMP96";#N/A,#N/A,FALSE,"MAT96";#N/A,#N/A,FALSE,"FANDA96";#N/A,#N/A,FALSE,"INTRAN96";#N/A,#N/A,FALSE,"NAA9697";#N/A,#N/A,FALSE,"ECWEBB";#N/A,#N/A,FALSE,"MFT96";#N/A,#N/A,FALSE,"CTrecon"}</definedName>
    <definedName name="asdas_1_4_1_1_2_1" hidden="1">{#N/A,#N/A,FALSE,"TMCOMP96";#N/A,#N/A,FALSE,"MAT96";#N/A,#N/A,FALSE,"FANDA96";#N/A,#N/A,FALSE,"INTRAN96";#N/A,#N/A,FALSE,"NAA9697";#N/A,#N/A,FALSE,"ECWEBB";#N/A,#N/A,FALSE,"MFT96";#N/A,#N/A,FALSE,"CTrecon"}</definedName>
    <definedName name="asdas_1_4_1_2" hidden="1">{#N/A,#N/A,FALSE,"TMCOMP96";#N/A,#N/A,FALSE,"MAT96";#N/A,#N/A,FALSE,"FANDA96";#N/A,#N/A,FALSE,"INTRAN96";#N/A,#N/A,FALSE,"NAA9697";#N/A,#N/A,FALSE,"ECWEBB";#N/A,#N/A,FALSE,"MFT96";#N/A,#N/A,FALSE,"CTrecon"}</definedName>
    <definedName name="asdas_1_4_1_2_1" hidden="1">{#N/A,#N/A,FALSE,"TMCOMP96";#N/A,#N/A,FALSE,"MAT96";#N/A,#N/A,FALSE,"FANDA96";#N/A,#N/A,FALSE,"INTRAN96";#N/A,#N/A,FALSE,"NAA9697";#N/A,#N/A,FALSE,"ECWEBB";#N/A,#N/A,FALSE,"MFT96";#N/A,#N/A,FALSE,"CTrecon"}</definedName>
    <definedName name="asdas_1_4_1_3" hidden="1">{#N/A,#N/A,FALSE,"TMCOMP96";#N/A,#N/A,FALSE,"MAT96";#N/A,#N/A,FALSE,"FANDA96";#N/A,#N/A,FALSE,"INTRAN96";#N/A,#N/A,FALSE,"NAA9697";#N/A,#N/A,FALSE,"ECWEBB";#N/A,#N/A,FALSE,"MFT96";#N/A,#N/A,FALSE,"CTrecon"}</definedName>
    <definedName name="asdas_1_4_2" hidden="1">{#N/A,#N/A,FALSE,"TMCOMP96";#N/A,#N/A,FALSE,"MAT96";#N/A,#N/A,FALSE,"FANDA96";#N/A,#N/A,FALSE,"INTRAN96";#N/A,#N/A,FALSE,"NAA9697";#N/A,#N/A,FALSE,"ECWEBB";#N/A,#N/A,FALSE,"MFT96";#N/A,#N/A,FALSE,"CTrecon"}</definedName>
    <definedName name="asdas_1_4_2_1" hidden="1">{#N/A,#N/A,FALSE,"TMCOMP96";#N/A,#N/A,FALSE,"MAT96";#N/A,#N/A,FALSE,"FANDA96";#N/A,#N/A,FALSE,"INTRAN96";#N/A,#N/A,FALSE,"NAA9697";#N/A,#N/A,FALSE,"ECWEBB";#N/A,#N/A,FALSE,"MFT96";#N/A,#N/A,FALSE,"CTrecon"}</definedName>
    <definedName name="asdas_1_4_2_1_1" hidden="1">{#N/A,#N/A,FALSE,"TMCOMP96";#N/A,#N/A,FALSE,"MAT96";#N/A,#N/A,FALSE,"FANDA96";#N/A,#N/A,FALSE,"INTRAN96";#N/A,#N/A,FALSE,"NAA9697";#N/A,#N/A,FALSE,"ECWEBB";#N/A,#N/A,FALSE,"MFT96";#N/A,#N/A,FALSE,"CTrecon"}</definedName>
    <definedName name="asdas_1_4_2_1_1_1" hidden="1">{#N/A,#N/A,FALSE,"TMCOMP96";#N/A,#N/A,FALSE,"MAT96";#N/A,#N/A,FALSE,"FANDA96";#N/A,#N/A,FALSE,"INTRAN96";#N/A,#N/A,FALSE,"NAA9697";#N/A,#N/A,FALSE,"ECWEBB";#N/A,#N/A,FALSE,"MFT96";#N/A,#N/A,FALSE,"CTrecon"}</definedName>
    <definedName name="asdas_1_4_2_1_2" hidden="1">{#N/A,#N/A,FALSE,"TMCOMP96";#N/A,#N/A,FALSE,"MAT96";#N/A,#N/A,FALSE,"FANDA96";#N/A,#N/A,FALSE,"INTRAN96";#N/A,#N/A,FALSE,"NAA9697";#N/A,#N/A,FALSE,"ECWEBB";#N/A,#N/A,FALSE,"MFT96";#N/A,#N/A,FALSE,"CTrecon"}</definedName>
    <definedName name="asdas_1_4_2_2" hidden="1">{#N/A,#N/A,FALSE,"TMCOMP96";#N/A,#N/A,FALSE,"MAT96";#N/A,#N/A,FALSE,"FANDA96";#N/A,#N/A,FALSE,"INTRAN96";#N/A,#N/A,FALSE,"NAA9697";#N/A,#N/A,FALSE,"ECWEBB";#N/A,#N/A,FALSE,"MFT96";#N/A,#N/A,FALSE,"CTrecon"}</definedName>
    <definedName name="asdas_1_4_2_2_1" hidden="1">{#N/A,#N/A,FALSE,"TMCOMP96";#N/A,#N/A,FALSE,"MAT96";#N/A,#N/A,FALSE,"FANDA96";#N/A,#N/A,FALSE,"INTRAN96";#N/A,#N/A,FALSE,"NAA9697";#N/A,#N/A,FALSE,"ECWEBB";#N/A,#N/A,FALSE,"MFT96";#N/A,#N/A,FALSE,"CTrecon"}</definedName>
    <definedName name="asdas_1_4_3" hidden="1">{#N/A,#N/A,FALSE,"TMCOMP96";#N/A,#N/A,FALSE,"MAT96";#N/A,#N/A,FALSE,"FANDA96";#N/A,#N/A,FALSE,"INTRAN96";#N/A,#N/A,FALSE,"NAA9697";#N/A,#N/A,FALSE,"ECWEBB";#N/A,#N/A,FALSE,"MFT96";#N/A,#N/A,FALSE,"CTrecon"}</definedName>
    <definedName name="asdas_1_4_3_1" hidden="1">{#N/A,#N/A,FALSE,"TMCOMP96";#N/A,#N/A,FALSE,"MAT96";#N/A,#N/A,FALSE,"FANDA96";#N/A,#N/A,FALSE,"INTRAN96";#N/A,#N/A,FALSE,"NAA9697";#N/A,#N/A,FALSE,"ECWEBB";#N/A,#N/A,FALSE,"MFT96";#N/A,#N/A,FALSE,"CTrecon"}</definedName>
    <definedName name="asdas_1_4_4" hidden="1">{#N/A,#N/A,FALSE,"TMCOMP96";#N/A,#N/A,FALSE,"MAT96";#N/A,#N/A,FALSE,"FANDA96";#N/A,#N/A,FALSE,"INTRAN96";#N/A,#N/A,FALSE,"NAA9697";#N/A,#N/A,FALSE,"ECWEBB";#N/A,#N/A,FALSE,"MFT96";#N/A,#N/A,FALSE,"CTrecon"}</definedName>
    <definedName name="asdas_1_5" hidden="1">{#N/A,#N/A,FALSE,"TMCOMP96";#N/A,#N/A,FALSE,"MAT96";#N/A,#N/A,FALSE,"FANDA96";#N/A,#N/A,FALSE,"INTRAN96";#N/A,#N/A,FALSE,"NAA9697";#N/A,#N/A,FALSE,"ECWEBB";#N/A,#N/A,FALSE,"MFT96";#N/A,#N/A,FALSE,"CTrecon"}</definedName>
    <definedName name="asdas_1_5_1" hidden="1">{#N/A,#N/A,FALSE,"TMCOMP96";#N/A,#N/A,FALSE,"MAT96";#N/A,#N/A,FALSE,"FANDA96";#N/A,#N/A,FALSE,"INTRAN96";#N/A,#N/A,FALSE,"NAA9697";#N/A,#N/A,FALSE,"ECWEBB";#N/A,#N/A,FALSE,"MFT96";#N/A,#N/A,FALSE,"CTrecon"}</definedName>
    <definedName name="asdas_1_5_1_1" hidden="1">{#N/A,#N/A,FALSE,"TMCOMP96";#N/A,#N/A,FALSE,"MAT96";#N/A,#N/A,FALSE,"FANDA96";#N/A,#N/A,FALSE,"INTRAN96";#N/A,#N/A,FALSE,"NAA9697";#N/A,#N/A,FALSE,"ECWEBB";#N/A,#N/A,FALSE,"MFT96";#N/A,#N/A,FALSE,"CTrecon"}</definedName>
    <definedName name="asdas_1_5_1_1_1" hidden="1">{#N/A,#N/A,FALSE,"TMCOMP96";#N/A,#N/A,FALSE,"MAT96";#N/A,#N/A,FALSE,"FANDA96";#N/A,#N/A,FALSE,"INTRAN96";#N/A,#N/A,FALSE,"NAA9697";#N/A,#N/A,FALSE,"ECWEBB";#N/A,#N/A,FALSE,"MFT96";#N/A,#N/A,FALSE,"CTrecon"}</definedName>
    <definedName name="asdas_1_5_1_1_1_1" hidden="1">{#N/A,#N/A,FALSE,"TMCOMP96";#N/A,#N/A,FALSE,"MAT96";#N/A,#N/A,FALSE,"FANDA96";#N/A,#N/A,FALSE,"INTRAN96";#N/A,#N/A,FALSE,"NAA9697";#N/A,#N/A,FALSE,"ECWEBB";#N/A,#N/A,FALSE,"MFT96";#N/A,#N/A,FALSE,"CTrecon"}</definedName>
    <definedName name="asdas_1_5_1_1_2" hidden="1">{#N/A,#N/A,FALSE,"TMCOMP96";#N/A,#N/A,FALSE,"MAT96";#N/A,#N/A,FALSE,"FANDA96";#N/A,#N/A,FALSE,"INTRAN96";#N/A,#N/A,FALSE,"NAA9697";#N/A,#N/A,FALSE,"ECWEBB";#N/A,#N/A,FALSE,"MFT96";#N/A,#N/A,FALSE,"CTrecon"}</definedName>
    <definedName name="asdas_1_5_1_2" hidden="1">{#N/A,#N/A,FALSE,"TMCOMP96";#N/A,#N/A,FALSE,"MAT96";#N/A,#N/A,FALSE,"FANDA96";#N/A,#N/A,FALSE,"INTRAN96";#N/A,#N/A,FALSE,"NAA9697";#N/A,#N/A,FALSE,"ECWEBB";#N/A,#N/A,FALSE,"MFT96";#N/A,#N/A,FALSE,"CTrecon"}</definedName>
    <definedName name="asdas_1_5_1_2_1" hidden="1">{#N/A,#N/A,FALSE,"TMCOMP96";#N/A,#N/A,FALSE,"MAT96";#N/A,#N/A,FALSE,"FANDA96";#N/A,#N/A,FALSE,"INTRAN96";#N/A,#N/A,FALSE,"NAA9697";#N/A,#N/A,FALSE,"ECWEBB";#N/A,#N/A,FALSE,"MFT96";#N/A,#N/A,FALSE,"CTrecon"}</definedName>
    <definedName name="asdas_1_5_2" hidden="1">{#N/A,#N/A,FALSE,"TMCOMP96";#N/A,#N/A,FALSE,"MAT96";#N/A,#N/A,FALSE,"FANDA96";#N/A,#N/A,FALSE,"INTRAN96";#N/A,#N/A,FALSE,"NAA9697";#N/A,#N/A,FALSE,"ECWEBB";#N/A,#N/A,FALSE,"MFT96";#N/A,#N/A,FALSE,"CTrecon"}</definedName>
    <definedName name="asdas_1_5_2_1" hidden="1">{#N/A,#N/A,FALSE,"TMCOMP96";#N/A,#N/A,FALSE,"MAT96";#N/A,#N/A,FALSE,"FANDA96";#N/A,#N/A,FALSE,"INTRAN96";#N/A,#N/A,FALSE,"NAA9697";#N/A,#N/A,FALSE,"ECWEBB";#N/A,#N/A,FALSE,"MFT96";#N/A,#N/A,FALSE,"CTrecon"}</definedName>
    <definedName name="asdas_1_5_3"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1" hidden="1">{#N/A,#N/A,FALSE,"TMCOMP96";#N/A,#N/A,FALSE,"MAT96";#N/A,#N/A,FALSE,"FANDA96";#N/A,#N/A,FALSE,"INTRAN96";#N/A,#N/A,FALSE,"NAA9697";#N/A,#N/A,FALSE,"ECWEBB";#N/A,#N/A,FALSE,"MFT96";#N/A,#N/A,FALSE,"CTrecon"}</definedName>
    <definedName name="asdas_2_1_1" hidden="1">{#N/A,#N/A,FALSE,"TMCOMP96";#N/A,#N/A,FALSE,"MAT96";#N/A,#N/A,FALSE,"FANDA96";#N/A,#N/A,FALSE,"INTRAN96";#N/A,#N/A,FALSE,"NAA9697";#N/A,#N/A,FALSE,"ECWEBB";#N/A,#N/A,FALSE,"MFT96";#N/A,#N/A,FALSE,"CTrecon"}</definedName>
    <definedName name="asdas_2_1_1_1" hidden="1">{#N/A,#N/A,FALSE,"TMCOMP96";#N/A,#N/A,FALSE,"MAT96";#N/A,#N/A,FALSE,"FANDA96";#N/A,#N/A,FALSE,"INTRAN96";#N/A,#N/A,FALSE,"NAA9697";#N/A,#N/A,FALSE,"ECWEBB";#N/A,#N/A,FALSE,"MFT96";#N/A,#N/A,FALSE,"CTrecon"}</definedName>
    <definedName name="asdas_2_1_1_1_1" hidden="1">{#N/A,#N/A,FALSE,"TMCOMP96";#N/A,#N/A,FALSE,"MAT96";#N/A,#N/A,FALSE,"FANDA96";#N/A,#N/A,FALSE,"INTRAN96";#N/A,#N/A,FALSE,"NAA9697";#N/A,#N/A,FALSE,"ECWEBB";#N/A,#N/A,FALSE,"MFT96";#N/A,#N/A,FALSE,"CTrecon"}</definedName>
    <definedName name="asdas_2_1_1_1_1_1" hidden="1">{#N/A,#N/A,FALSE,"TMCOMP96";#N/A,#N/A,FALSE,"MAT96";#N/A,#N/A,FALSE,"FANDA96";#N/A,#N/A,FALSE,"INTRAN96";#N/A,#N/A,FALSE,"NAA9697";#N/A,#N/A,FALSE,"ECWEBB";#N/A,#N/A,FALSE,"MFT96";#N/A,#N/A,FALSE,"CTrecon"}</definedName>
    <definedName name="asdas_2_1_1_1_2" hidden="1">{#N/A,#N/A,FALSE,"TMCOMP96";#N/A,#N/A,FALSE,"MAT96";#N/A,#N/A,FALSE,"FANDA96";#N/A,#N/A,FALSE,"INTRAN96";#N/A,#N/A,FALSE,"NAA9697";#N/A,#N/A,FALSE,"ECWEBB";#N/A,#N/A,FALSE,"MFT96";#N/A,#N/A,FALSE,"CTrecon"}</definedName>
    <definedName name="asdas_2_1_1_2" hidden="1">{#N/A,#N/A,FALSE,"TMCOMP96";#N/A,#N/A,FALSE,"MAT96";#N/A,#N/A,FALSE,"FANDA96";#N/A,#N/A,FALSE,"INTRAN96";#N/A,#N/A,FALSE,"NAA9697";#N/A,#N/A,FALSE,"ECWEBB";#N/A,#N/A,FALSE,"MFT96";#N/A,#N/A,FALSE,"CTrecon"}</definedName>
    <definedName name="asdas_2_1_1_2_1" hidden="1">{#N/A,#N/A,FALSE,"TMCOMP96";#N/A,#N/A,FALSE,"MAT96";#N/A,#N/A,FALSE,"FANDA96";#N/A,#N/A,FALSE,"INTRAN96";#N/A,#N/A,FALSE,"NAA9697";#N/A,#N/A,FALSE,"ECWEBB";#N/A,#N/A,FALSE,"MFT96";#N/A,#N/A,FALSE,"CTrecon"}</definedName>
    <definedName name="asdas_2_1_2" hidden="1">{#N/A,#N/A,FALSE,"TMCOMP96";#N/A,#N/A,FALSE,"MAT96";#N/A,#N/A,FALSE,"FANDA96";#N/A,#N/A,FALSE,"INTRAN96";#N/A,#N/A,FALSE,"NAA9697";#N/A,#N/A,FALSE,"ECWEBB";#N/A,#N/A,FALSE,"MFT96";#N/A,#N/A,FALSE,"CTrecon"}</definedName>
    <definedName name="asdas_2_1_2_1" hidden="1">{#N/A,#N/A,FALSE,"TMCOMP96";#N/A,#N/A,FALSE,"MAT96";#N/A,#N/A,FALSE,"FANDA96";#N/A,#N/A,FALSE,"INTRAN96";#N/A,#N/A,FALSE,"NAA9697";#N/A,#N/A,FALSE,"ECWEBB";#N/A,#N/A,FALSE,"MFT96";#N/A,#N/A,FALSE,"CTrecon"}</definedName>
    <definedName name="asdas_2_1_2_1_1" hidden="1">{#N/A,#N/A,FALSE,"TMCOMP96";#N/A,#N/A,FALSE,"MAT96";#N/A,#N/A,FALSE,"FANDA96";#N/A,#N/A,FALSE,"INTRAN96";#N/A,#N/A,FALSE,"NAA9697";#N/A,#N/A,FALSE,"ECWEBB";#N/A,#N/A,FALSE,"MFT96";#N/A,#N/A,FALSE,"CTrecon"}</definedName>
    <definedName name="asdas_2_1_2_2" hidden="1">{#N/A,#N/A,FALSE,"TMCOMP96";#N/A,#N/A,FALSE,"MAT96";#N/A,#N/A,FALSE,"FANDA96";#N/A,#N/A,FALSE,"INTRAN96";#N/A,#N/A,FALSE,"NAA9697";#N/A,#N/A,FALSE,"ECWEBB";#N/A,#N/A,FALSE,"MFT96";#N/A,#N/A,FALSE,"CTrecon"}</definedName>
    <definedName name="asdas_2_1_3" hidden="1">{#N/A,#N/A,FALSE,"TMCOMP96";#N/A,#N/A,FALSE,"MAT96";#N/A,#N/A,FALSE,"FANDA96";#N/A,#N/A,FALSE,"INTRAN96";#N/A,#N/A,FALSE,"NAA9697";#N/A,#N/A,FALSE,"ECWEBB";#N/A,#N/A,FALSE,"MFT96";#N/A,#N/A,FALSE,"CTrecon"}</definedName>
    <definedName name="asdas_2_1_3_1" hidden="1">{#N/A,#N/A,FALSE,"TMCOMP96";#N/A,#N/A,FALSE,"MAT96";#N/A,#N/A,FALSE,"FANDA96";#N/A,#N/A,FALSE,"INTRAN96";#N/A,#N/A,FALSE,"NAA9697";#N/A,#N/A,FALSE,"ECWEBB";#N/A,#N/A,FALSE,"MFT96";#N/A,#N/A,FALSE,"CTrecon"}</definedName>
    <definedName name="asdas_2_1_4" hidden="1">{#N/A,#N/A,FALSE,"TMCOMP96";#N/A,#N/A,FALSE,"MAT96";#N/A,#N/A,FALSE,"FANDA96";#N/A,#N/A,FALSE,"INTRAN96";#N/A,#N/A,FALSE,"NAA9697";#N/A,#N/A,FALSE,"ECWEBB";#N/A,#N/A,FALSE,"MFT96";#N/A,#N/A,FALSE,"CTrecon"}</definedName>
    <definedName name="asdas_2_2" hidden="1">{#N/A,#N/A,FALSE,"TMCOMP96";#N/A,#N/A,FALSE,"MAT96";#N/A,#N/A,FALSE,"FANDA96";#N/A,#N/A,FALSE,"INTRAN96";#N/A,#N/A,FALSE,"NAA9697";#N/A,#N/A,FALSE,"ECWEBB";#N/A,#N/A,FALSE,"MFT96";#N/A,#N/A,FALSE,"CTrecon"}</definedName>
    <definedName name="asdas_2_2_1" hidden="1">{#N/A,#N/A,FALSE,"TMCOMP96";#N/A,#N/A,FALSE,"MAT96";#N/A,#N/A,FALSE,"FANDA96";#N/A,#N/A,FALSE,"INTRAN96";#N/A,#N/A,FALSE,"NAA9697";#N/A,#N/A,FALSE,"ECWEBB";#N/A,#N/A,FALSE,"MFT96";#N/A,#N/A,FALSE,"CTrecon"}</definedName>
    <definedName name="asdas_2_2_1_1" hidden="1">{#N/A,#N/A,FALSE,"TMCOMP96";#N/A,#N/A,FALSE,"MAT96";#N/A,#N/A,FALSE,"FANDA96";#N/A,#N/A,FALSE,"INTRAN96";#N/A,#N/A,FALSE,"NAA9697";#N/A,#N/A,FALSE,"ECWEBB";#N/A,#N/A,FALSE,"MFT96";#N/A,#N/A,FALSE,"CTrecon"}</definedName>
    <definedName name="asdas_2_2_1_1_1" hidden="1">{#N/A,#N/A,FALSE,"TMCOMP96";#N/A,#N/A,FALSE,"MAT96";#N/A,#N/A,FALSE,"FANDA96";#N/A,#N/A,FALSE,"INTRAN96";#N/A,#N/A,FALSE,"NAA9697";#N/A,#N/A,FALSE,"ECWEBB";#N/A,#N/A,FALSE,"MFT96";#N/A,#N/A,FALSE,"CTrecon"}</definedName>
    <definedName name="asdas_2_2_1_2" hidden="1">{#N/A,#N/A,FALSE,"TMCOMP96";#N/A,#N/A,FALSE,"MAT96";#N/A,#N/A,FALSE,"FANDA96";#N/A,#N/A,FALSE,"INTRAN96";#N/A,#N/A,FALSE,"NAA9697";#N/A,#N/A,FALSE,"ECWEBB";#N/A,#N/A,FALSE,"MFT96";#N/A,#N/A,FALSE,"CTrecon"}</definedName>
    <definedName name="asdas_2_2_2" hidden="1">{#N/A,#N/A,FALSE,"TMCOMP96";#N/A,#N/A,FALSE,"MAT96";#N/A,#N/A,FALSE,"FANDA96";#N/A,#N/A,FALSE,"INTRAN96";#N/A,#N/A,FALSE,"NAA9697";#N/A,#N/A,FALSE,"ECWEBB";#N/A,#N/A,FALSE,"MFT96";#N/A,#N/A,FALSE,"CTrecon"}</definedName>
    <definedName name="asdas_2_2_2_1" hidden="1">{#N/A,#N/A,FALSE,"TMCOMP96";#N/A,#N/A,FALSE,"MAT96";#N/A,#N/A,FALSE,"FANDA96";#N/A,#N/A,FALSE,"INTRAN96";#N/A,#N/A,FALSE,"NAA9697";#N/A,#N/A,FALSE,"ECWEBB";#N/A,#N/A,FALSE,"MFT96";#N/A,#N/A,FALSE,"CTrecon"}</definedName>
    <definedName name="asdas_2_3" hidden="1">{#N/A,#N/A,FALSE,"TMCOMP96";#N/A,#N/A,FALSE,"MAT96";#N/A,#N/A,FALSE,"FANDA96";#N/A,#N/A,FALSE,"INTRAN96";#N/A,#N/A,FALSE,"NAA9697";#N/A,#N/A,FALSE,"ECWEBB";#N/A,#N/A,FALSE,"MFT96";#N/A,#N/A,FALSE,"CTrecon"}</definedName>
    <definedName name="asdas_2_3_1" hidden="1">{#N/A,#N/A,FALSE,"TMCOMP96";#N/A,#N/A,FALSE,"MAT96";#N/A,#N/A,FALSE,"FANDA96";#N/A,#N/A,FALSE,"INTRAN96";#N/A,#N/A,FALSE,"NAA9697";#N/A,#N/A,FALSE,"ECWEBB";#N/A,#N/A,FALSE,"MFT96";#N/A,#N/A,FALSE,"CTrecon"}</definedName>
    <definedName name="asdas_2_4"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3_1" hidden="1">{#N/A,#N/A,FALSE,"TMCOMP96";#N/A,#N/A,FALSE,"MAT96";#N/A,#N/A,FALSE,"FANDA96";#N/A,#N/A,FALSE,"INTRAN96";#N/A,#N/A,FALSE,"NAA9697";#N/A,#N/A,FALSE,"ECWEBB";#N/A,#N/A,FALSE,"MFT96";#N/A,#N/A,FALSE,"CTrecon"}</definedName>
    <definedName name="asdas_3_1_1" hidden="1">{#N/A,#N/A,FALSE,"TMCOMP96";#N/A,#N/A,FALSE,"MAT96";#N/A,#N/A,FALSE,"FANDA96";#N/A,#N/A,FALSE,"INTRAN96";#N/A,#N/A,FALSE,"NAA9697";#N/A,#N/A,FALSE,"ECWEBB";#N/A,#N/A,FALSE,"MFT96";#N/A,#N/A,FALSE,"CTrecon"}</definedName>
    <definedName name="asdas_3_1_1_1" hidden="1">{#N/A,#N/A,FALSE,"TMCOMP96";#N/A,#N/A,FALSE,"MAT96";#N/A,#N/A,FALSE,"FANDA96";#N/A,#N/A,FALSE,"INTRAN96";#N/A,#N/A,FALSE,"NAA9697";#N/A,#N/A,FALSE,"ECWEBB";#N/A,#N/A,FALSE,"MFT96";#N/A,#N/A,FALSE,"CTrecon"}</definedName>
    <definedName name="asdas_3_1_1_1_1" hidden="1">{#N/A,#N/A,FALSE,"TMCOMP96";#N/A,#N/A,FALSE,"MAT96";#N/A,#N/A,FALSE,"FANDA96";#N/A,#N/A,FALSE,"INTRAN96";#N/A,#N/A,FALSE,"NAA9697";#N/A,#N/A,FALSE,"ECWEBB";#N/A,#N/A,FALSE,"MFT96";#N/A,#N/A,FALSE,"CTrecon"}</definedName>
    <definedName name="asdas_3_1_1_1_1_1" hidden="1">{#N/A,#N/A,FALSE,"TMCOMP96";#N/A,#N/A,FALSE,"MAT96";#N/A,#N/A,FALSE,"FANDA96";#N/A,#N/A,FALSE,"INTRAN96";#N/A,#N/A,FALSE,"NAA9697";#N/A,#N/A,FALSE,"ECWEBB";#N/A,#N/A,FALSE,"MFT96";#N/A,#N/A,FALSE,"CTrecon"}</definedName>
    <definedName name="asdas_3_1_1_1_2" hidden="1">{#N/A,#N/A,FALSE,"TMCOMP96";#N/A,#N/A,FALSE,"MAT96";#N/A,#N/A,FALSE,"FANDA96";#N/A,#N/A,FALSE,"INTRAN96";#N/A,#N/A,FALSE,"NAA9697";#N/A,#N/A,FALSE,"ECWEBB";#N/A,#N/A,FALSE,"MFT96";#N/A,#N/A,FALSE,"CTrecon"}</definedName>
    <definedName name="asdas_3_1_1_2" hidden="1">{#N/A,#N/A,FALSE,"TMCOMP96";#N/A,#N/A,FALSE,"MAT96";#N/A,#N/A,FALSE,"FANDA96";#N/A,#N/A,FALSE,"INTRAN96";#N/A,#N/A,FALSE,"NAA9697";#N/A,#N/A,FALSE,"ECWEBB";#N/A,#N/A,FALSE,"MFT96";#N/A,#N/A,FALSE,"CTrecon"}</definedName>
    <definedName name="asdas_3_1_1_2_1" hidden="1">{#N/A,#N/A,FALSE,"TMCOMP96";#N/A,#N/A,FALSE,"MAT96";#N/A,#N/A,FALSE,"FANDA96";#N/A,#N/A,FALSE,"INTRAN96";#N/A,#N/A,FALSE,"NAA9697";#N/A,#N/A,FALSE,"ECWEBB";#N/A,#N/A,FALSE,"MFT96";#N/A,#N/A,FALSE,"CTrecon"}</definedName>
    <definedName name="asdas_3_1_2" hidden="1">{#N/A,#N/A,FALSE,"TMCOMP96";#N/A,#N/A,FALSE,"MAT96";#N/A,#N/A,FALSE,"FANDA96";#N/A,#N/A,FALSE,"INTRAN96";#N/A,#N/A,FALSE,"NAA9697";#N/A,#N/A,FALSE,"ECWEBB";#N/A,#N/A,FALSE,"MFT96";#N/A,#N/A,FALSE,"CTrecon"}</definedName>
    <definedName name="asdas_3_1_2_1" hidden="1">{#N/A,#N/A,FALSE,"TMCOMP96";#N/A,#N/A,FALSE,"MAT96";#N/A,#N/A,FALSE,"FANDA96";#N/A,#N/A,FALSE,"INTRAN96";#N/A,#N/A,FALSE,"NAA9697";#N/A,#N/A,FALSE,"ECWEBB";#N/A,#N/A,FALSE,"MFT96";#N/A,#N/A,FALSE,"CTrecon"}</definedName>
    <definedName name="asdas_3_1_3" hidden="1">{#N/A,#N/A,FALSE,"TMCOMP96";#N/A,#N/A,FALSE,"MAT96";#N/A,#N/A,FALSE,"FANDA96";#N/A,#N/A,FALSE,"INTRAN96";#N/A,#N/A,FALSE,"NAA9697";#N/A,#N/A,FALSE,"ECWEBB";#N/A,#N/A,FALSE,"MFT96";#N/A,#N/A,FALSE,"CTrecon"}</definedName>
    <definedName name="asdas_3_2" hidden="1">{#N/A,#N/A,FALSE,"TMCOMP96";#N/A,#N/A,FALSE,"MAT96";#N/A,#N/A,FALSE,"FANDA96";#N/A,#N/A,FALSE,"INTRAN96";#N/A,#N/A,FALSE,"NAA9697";#N/A,#N/A,FALSE,"ECWEBB";#N/A,#N/A,FALSE,"MFT96";#N/A,#N/A,FALSE,"CTrecon"}</definedName>
    <definedName name="asdas_3_2_1" hidden="1">{#N/A,#N/A,FALSE,"TMCOMP96";#N/A,#N/A,FALSE,"MAT96";#N/A,#N/A,FALSE,"FANDA96";#N/A,#N/A,FALSE,"INTRAN96";#N/A,#N/A,FALSE,"NAA9697";#N/A,#N/A,FALSE,"ECWEBB";#N/A,#N/A,FALSE,"MFT96";#N/A,#N/A,FALSE,"CTrecon"}</definedName>
    <definedName name="asdas_3_2_1_1" hidden="1">{#N/A,#N/A,FALSE,"TMCOMP96";#N/A,#N/A,FALSE,"MAT96";#N/A,#N/A,FALSE,"FANDA96";#N/A,#N/A,FALSE,"INTRAN96";#N/A,#N/A,FALSE,"NAA9697";#N/A,#N/A,FALSE,"ECWEBB";#N/A,#N/A,FALSE,"MFT96";#N/A,#N/A,FALSE,"CTrecon"}</definedName>
    <definedName name="asdas_3_2_1_1_1" hidden="1">{#N/A,#N/A,FALSE,"TMCOMP96";#N/A,#N/A,FALSE,"MAT96";#N/A,#N/A,FALSE,"FANDA96";#N/A,#N/A,FALSE,"INTRAN96";#N/A,#N/A,FALSE,"NAA9697";#N/A,#N/A,FALSE,"ECWEBB";#N/A,#N/A,FALSE,"MFT96";#N/A,#N/A,FALSE,"CTrecon"}</definedName>
    <definedName name="asdas_3_2_1_2" hidden="1">{#N/A,#N/A,FALSE,"TMCOMP96";#N/A,#N/A,FALSE,"MAT96";#N/A,#N/A,FALSE,"FANDA96";#N/A,#N/A,FALSE,"INTRAN96";#N/A,#N/A,FALSE,"NAA9697";#N/A,#N/A,FALSE,"ECWEBB";#N/A,#N/A,FALSE,"MFT96";#N/A,#N/A,FALSE,"CTrecon"}</definedName>
    <definedName name="asdas_3_2_2" hidden="1">{#N/A,#N/A,FALSE,"TMCOMP96";#N/A,#N/A,FALSE,"MAT96";#N/A,#N/A,FALSE,"FANDA96";#N/A,#N/A,FALSE,"INTRAN96";#N/A,#N/A,FALSE,"NAA9697";#N/A,#N/A,FALSE,"ECWEBB";#N/A,#N/A,FALSE,"MFT96";#N/A,#N/A,FALSE,"CTrecon"}</definedName>
    <definedName name="asdas_3_2_2_1" hidden="1">{#N/A,#N/A,FALSE,"TMCOMP96";#N/A,#N/A,FALSE,"MAT96";#N/A,#N/A,FALSE,"FANDA96";#N/A,#N/A,FALSE,"INTRAN96";#N/A,#N/A,FALSE,"NAA9697";#N/A,#N/A,FALSE,"ECWEBB";#N/A,#N/A,FALSE,"MFT96";#N/A,#N/A,FALSE,"CTrecon"}</definedName>
    <definedName name="asdas_3_3" hidden="1">{#N/A,#N/A,FALSE,"TMCOMP96";#N/A,#N/A,FALSE,"MAT96";#N/A,#N/A,FALSE,"FANDA96";#N/A,#N/A,FALSE,"INTRAN96";#N/A,#N/A,FALSE,"NAA9697";#N/A,#N/A,FALSE,"ECWEBB";#N/A,#N/A,FALSE,"MFT96";#N/A,#N/A,FALSE,"CTrecon"}</definedName>
    <definedName name="asdas_3_3_1" hidden="1">{#N/A,#N/A,FALSE,"TMCOMP96";#N/A,#N/A,FALSE,"MAT96";#N/A,#N/A,FALSE,"FANDA96";#N/A,#N/A,FALSE,"INTRAN96";#N/A,#N/A,FALSE,"NAA9697";#N/A,#N/A,FALSE,"ECWEBB";#N/A,#N/A,FALSE,"MFT96";#N/A,#N/A,FALSE,"CTrecon"}</definedName>
    <definedName name="asdas_3_4"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4_1" hidden="1">{#N/A,#N/A,FALSE,"TMCOMP96";#N/A,#N/A,FALSE,"MAT96";#N/A,#N/A,FALSE,"FANDA96";#N/A,#N/A,FALSE,"INTRAN96";#N/A,#N/A,FALSE,"NAA9697";#N/A,#N/A,FALSE,"ECWEBB";#N/A,#N/A,FALSE,"MFT96";#N/A,#N/A,FALSE,"CTrecon"}</definedName>
    <definedName name="asdas_4_1_1" hidden="1">{#N/A,#N/A,FALSE,"TMCOMP96";#N/A,#N/A,FALSE,"MAT96";#N/A,#N/A,FALSE,"FANDA96";#N/A,#N/A,FALSE,"INTRAN96";#N/A,#N/A,FALSE,"NAA9697";#N/A,#N/A,FALSE,"ECWEBB";#N/A,#N/A,FALSE,"MFT96";#N/A,#N/A,FALSE,"CTrecon"}</definedName>
    <definedName name="asdas_4_1_1_1" hidden="1">{#N/A,#N/A,FALSE,"TMCOMP96";#N/A,#N/A,FALSE,"MAT96";#N/A,#N/A,FALSE,"FANDA96";#N/A,#N/A,FALSE,"INTRAN96";#N/A,#N/A,FALSE,"NAA9697";#N/A,#N/A,FALSE,"ECWEBB";#N/A,#N/A,FALSE,"MFT96";#N/A,#N/A,FALSE,"CTrecon"}</definedName>
    <definedName name="asdas_4_1_1_1_1" hidden="1">{#N/A,#N/A,FALSE,"TMCOMP96";#N/A,#N/A,FALSE,"MAT96";#N/A,#N/A,FALSE,"FANDA96";#N/A,#N/A,FALSE,"INTRAN96";#N/A,#N/A,FALSE,"NAA9697";#N/A,#N/A,FALSE,"ECWEBB";#N/A,#N/A,FALSE,"MFT96";#N/A,#N/A,FALSE,"CTrecon"}</definedName>
    <definedName name="asdas_4_1_1_1_1_1" hidden="1">{#N/A,#N/A,FALSE,"TMCOMP96";#N/A,#N/A,FALSE,"MAT96";#N/A,#N/A,FALSE,"FANDA96";#N/A,#N/A,FALSE,"INTRAN96";#N/A,#N/A,FALSE,"NAA9697";#N/A,#N/A,FALSE,"ECWEBB";#N/A,#N/A,FALSE,"MFT96";#N/A,#N/A,FALSE,"CTrecon"}</definedName>
    <definedName name="asdas_4_1_1_1_2" hidden="1">{#N/A,#N/A,FALSE,"TMCOMP96";#N/A,#N/A,FALSE,"MAT96";#N/A,#N/A,FALSE,"FANDA96";#N/A,#N/A,FALSE,"INTRAN96";#N/A,#N/A,FALSE,"NAA9697";#N/A,#N/A,FALSE,"ECWEBB";#N/A,#N/A,FALSE,"MFT96";#N/A,#N/A,FALSE,"CTrecon"}</definedName>
    <definedName name="asdas_4_1_1_2" hidden="1">{#N/A,#N/A,FALSE,"TMCOMP96";#N/A,#N/A,FALSE,"MAT96";#N/A,#N/A,FALSE,"FANDA96";#N/A,#N/A,FALSE,"INTRAN96";#N/A,#N/A,FALSE,"NAA9697";#N/A,#N/A,FALSE,"ECWEBB";#N/A,#N/A,FALSE,"MFT96";#N/A,#N/A,FALSE,"CTrecon"}</definedName>
    <definedName name="asdas_4_1_1_2_1" hidden="1">{#N/A,#N/A,FALSE,"TMCOMP96";#N/A,#N/A,FALSE,"MAT96";#N/A,#N/A,FALSE,"FANDA96";#N/A,#N/A,FALSE,"INTRAN96";#N/A,#N/A,FALSE,"NAA9697";#N/A,#N/A,FALSE,"ECWEBB";#N/A,#N/A,FALSE,"MFT96";#N/A,#N/A,FALSE,"CTrecon"}</definedName>
    <definedName name="asdas_4_1_2" hidden="1">{#N/A,#N/A,FALSE,"TMCOMP96";#N/A,#N/A,FALSE,"MAT96";#N/A,#N/A,FALSE,"FANDA96";#N/A,#N/A,FALSE,"INTRAN96";#N/A,#N/A,FALSE,"NAA9697";#N/A,#N/A,FALSE,"ECWEBB";#N/A,#N/A,FALSE,"MFT96";#N/A,#N/A,FALSE,"CTrecon"}</definedName>
    <definedName name="asdas_4_1_2_1" hidden="1">{#N/A,#N/A,FALSE,"TMCOMP96";#N/A,#N/A,FALSE,"MAT96";#N/A,#N/A,FALSE,"FANDA96";#N/A,#N/A,FALSE,"INTRAN96";#N/A,#N/A,FALSE,"NAA9697";#N/A,#N/A,FALSE,"ECWEBB";#N/A,#N/A,FALSE,"MFT96";#N/A,#N/A,FALSE,"CTrecon"}</definedName>
    <definedName name="asdas_4_1_3" hidden="1">{#N/A,#N/A,FALSE,"TMCOMP96";#N/A,#N/A,FALSE,"MAT96";#N/A,#N/A,FALSE,"FANDA96";#N/A,#N/A,FALSE,"INTRAN96";#N/A,#N/A,FALSE,"NAA9697";#N/A,#N/A,FALSE,"ECWEBB";#N/A,#N/A,FALSE,"MFT96";#N/A,#N/A,FALSE,"CTrecon"}</definedName>
    <definedName name="asdas_4_2" hidden="1">{#N/A,#N/A,FALSE,"TMCOMP96";#N/A,#N/A,FALSE,"MAT96";#N/A,#N/A,FALSE,"FANDA96";#N/A,#N/A,FALSE,"INTRAN96";#N/A,#N/A,FALSE,"NAA9697";#N/A,#N/A,FALSE,"ECWEBB";#N/A,#N/A,FALSE,"MFT96";#N/A,#N/A,FALSE,"CTrecon"}</definedName>
    <definedName name="asdas_4_2_1" hidden="1">{#N/A,#N/A,FALSE,"TMCOMP96";#N/A,#N/A,FALSE,"MAT96";#N/A,#N/A,FALSE,"FANDA96";#N/A,#N/A,FALSE,"INTRAN96";#N/A,#N/A,FALSE,"NAA9697";#N/A,#N/A,FALSE,"ECWEBB";#N/A,#N/A,FALSE,"MFT96";#N/A,#N/A,FALSE,"CTrecon"}</definedName>
    <definedName name="asdas_4_2_1_1" hidden="1">{#N/A,#N/A,FALSE,"TMCOMP96";#N/A,#N/A,FALSE,"MAT96";#N/A,#N/A,FALSE,"FANDA96";#N/A,#N/A,FALSE,"INTRAN96";#N/A,#N/A,FALSE,"NAA9697";#N/A,#N/A,FALSE,"ECWEBB";#N/A,#N/A,FALSE,"MFT96";#N/A,#N/A,FALSE,"CTrecon"}</definedName>
    <definedName name="asdas_4_2_1_1_1" hidden="1">{#N/A,#N/A,FALSE,"TMCOMP96";#N/A,#N/A,FALSE,"MAT96";#N/A,#N/A,FALSE,"FANDA96";#N/A,#N/A,FALSE,"INTRAN96";#N/A,#N/A,FALSE,"NAA9697";#N/A,#N/A,FALSE,"ECWEBB";#N/A,#N/A,FALSE,"MFT96";#N/A,#N/A,FALSE,"CTrecon"}</definedName>
    <definedName name="asdas_4_2_1_2" hidden="1">{#N/A,#N/A,FALSE,"TMCOMP96";#N/A,#N/A,FALSE,"MAT96";#N/A,#N/A,FALSE,"FANDA96";#N/A,#N/A,FALSE,"INTRAN96";#N/A,#N/A,FALSE,"NAA9697";#N/A,#N/A,FALSE,"ECWEBB";#N/A,#N/A,FALSE,"MFT96";#N/A,#N/A,FALSE,"CTrecon"}</definedName>
    <definedName name="asdas_4_2_2" hidden="1">{#N/A,#N/A,FALSE,"TMCOMP96";#N/A,#N/A,FALSE,"MAT96";#N/A,#N/A,FALSE,"FANDA96";#N/A,#N/A,FALSE,"INTRAN96";#N/A,#N/A,FALSE,"NAA9697";#N/A,#N/A,FALSE,"ECWEBB";#N/A,#N/A,FALSE,"MFT96";#N/A,#N/A,FALSE,"CTrecon"}</definedName>
    <definedName name="asdas_4_2_2_1" hidden="1">{#N/A,#N/A,FALSE,"TMCOMP96";#N/A,#N/A,FALSE,"MAT96";#N/A,#N/A,FALSE,"FANDA96";#N/A,#N/A,FALSE,"INTRAN96";#N/A,#N/A,FALSE,"NAA9697";#N/A,#N/A,FALSE,"ECWEBB";#N/A,#N/A,FALSE,"MFT96";#N/A,#N/A,FALSE,"CTrecon"}</definedName>
    <definedName name="asdas_4_3" hidden="1">{#N/A,#N/A,FALSE,"TMCOMP96";#N/A,#N/A,FALSE,"MAT96";#N/A,#N/A,FALSE,"FANDA96";#N/A,#N/A,FALSE,"INTRAN96";#N/A,#N/A,FALSE,"NAA9697";#N/A,#N/A,FALSE,"ECWEBB";#N/A,#N/A,FALSE,"MFT96";#N/A,#N/A,FALSE,"CTrecon"}</definedName>
    <definedName name="asdas_4_3_1" hidden="1">{#N/A,#N/A,FALSE,"TMCOMP96";#N/A,#N/A,FALSE,"MAT96";#N/A,#N/A,FALSE,"FANDA96";#N/A,#N/A,FALSE,"INTRAN96";#N/A,#N/A,FALSE,"NAA9697";#N/A,#N/A,FALSE,"ECWEBB";#N/A,#N/A,FALSE,"MFT96";#N/A,#N/A,FALSE,"CTrecon"}</definedName>
    <definedName name="asdas_4_4"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_5_1" hidden="1">{#N/A,#N/A,FALSE,"TMCOMP96";#N/A,#N/A,FALSE,"MAT96";#N/A,#N/A,FALSE,"FANDA96";#N/A,#N/A,FALSE,"INTRAN96";#N/A,#N/A,FALSE,"NAA9697";#N/A,#N/A,FALSE,"ECWEBB";#N/A,#N/A,FALSE,"MFT96";#N/A,#N/A,FALSE,"CTrecon"}</definedName>
    <definedName name="asdas_5_1_1" hidden="1">{#N/A,#N/A,FALSE,"TMCOMP96";#N/A,#N/A,FALSE,"MAT96";#N/A,#N/A,FALSE,"FANDA96";#N/A,#N/A,FALSE,"INTRAN96";#N/A,#N/A,FALSE,"NAA9697";#N/A,#N/A,FALSE,"ECWEBB";#N/A,#N/A,FALSE,"MFT96";#N/A,#N/A,FALSE,"CTrecon"}</definedName>
    <definedName name="asdas_5_1_1_1" hidden="1">{#N/A,#N/A,FALSE,"TMCOMP96";#N/A,#N/A,FALSE,"MAT96";#N/A,#N/A,FALSE,"FANDA96";#N/A,#N/A,FALSE,"INTRAN96";#N/A,#N/A,FALSE,"NAA9697";#N/A,#N/A,FALSE,"ECWEBB";#N/A,#N/A,FALSE,"MFT96";#N/A,#N/A,FALSE,"CTrecon"}</definedName>
    <definedName name="asdas_5_1_1_1_1" hidden="1">{#N/A,#N/A,FALSE,"TMCOMP96";#N/A,#N/A,FALSE,"MAT96";#N/A,#N/A,FALSE,"FANDA96";#N/A,#N/A,FALSE,"INTRAN96";#N/A,#N/A,FALSE,"NAA9697";#N/A,#N/A,FALSE,"ECWEBB";#N/A,#N/A,FALSE,"MFT96";#N/A,#N/A,FALSE,"CTrecon"}</definedName>
    <definedName name="asdas_5_1_1_1_1_1" hidden="1">{#N/A,#N/A,FALSE,"TMCOMP96";#N/A,#N/A,FALSE,"MAT96";#N/A,#N/A,FALSE,"FANDA96";#N/A,#N/A,FALSE,"INTRAN96";#N/A,#N/A,FALSE,"NAA9697";#N/A,#N/A,FALSE,"ECWEBB";#N/A,#N/A,FALSE,"MFT96";#N/A,#N/A,FALSE,"CTrecon"}</definedName>
    <definedName name="asdas_5_1_1_1_2" hidden="1">{#N/A,#N/A,FALSE,"TMCOMP96";#N/A,#N/A,FALSE,"MAT96";#N/A,#N/A,FALSE,"FANDA96";#N/A,#N/A,FALSE,"INTRAN96";#N/A,#N/A,FALSE,"NAA9697";#N/A,#N/A,FALSE,"ECWEBB";#N/A,#N/A,FALSE,"MFT96";#N/A,#N/A,FALSE,"CTrecon"}</definedName>
    <definedName name="asdas_5_1_1_2" hidden="1">{#N/A,#N/A,FALSE,"TMCOMP96";#N/A,#N/A,FALSE,"MAT96";#N/A,#N/A,FALSE,"FANDA96";#N/A,#N/A,FALSE,"INTRAN96";#N/A,#N/A,FALSE,"NAA9697";#N/A,#N/A,FALSE,"ECWEBB";#N/A,#N/A,FALSE,"MFT96";#N/A,#N/A,FALSE,"CTrecon"}</definedName>
    <definedName name="asdas_5_1_1_2_1" hidden="1">{#N/A,#N/A,FALSE,"TMCOMP96";#N/A,#N/A,FALSE,"MAT96";#N/A,#N/A,FALSE,"FANDA96";#N/A,#N/A,FALSE,"INTRAN96";#N/A,#N/A,FALSE,"NAA9697";#N/A,#N/A,FALSE,"ECWEBB";#N/A,#N/A,FALSE,"MFT96";#N/A,#N/A,FALSE,"CTrecon"}</definedName>
    <definedName name="asdas_5_1_2" hidden="1">{#N/A,#N/A,FALSE,"TMCOMP96";#N/A,#N/A,FALSE,"MAT96";#N/A,#N/A,FALSE,"FANDA96";#N/A,#N/A,FALSE,"INTRAN96";#N/A,#N/A,FALSE,"NAA9697";#N/A,#N/A,FALSE,"ECWEBB";#N/A,#N/A,FALSE,"MFT96";#N/A,#N/A,FALSE,"CTrecon"}</definedName>
    <definedName name="asdas_5_1_2_1" hidden="1">{#N/A,#N/A,FALSE,"TMCOMP96";#N/A,#N/A,FALSE,"MAT96";#N/A,#N/A,FALSE,"FANDA96";#N/A,#N/A,FALSE,"INTRAN96";#N/A,#N/A,FALSE,"NAA9697";#N/A,#N/A,FALSE,"ECWEBB";#N/A,#N/A,FALSE,"MFT96";#N/A,#N/A,FALSE,"CTrecon"}</definedName>
    <definedName name="asdas_5_1_3" hidden="1">{#N/A,#N/A,FALSE,"TMCOMP96";#N/A,#N/A,FALSE,"MAT96";#N/A,#N/A,FALSE,"FANDA96";#N/A,#N/A,FALSE,"INTRAN96";#N/A,#N/A,FALSE,"NAA9697";#N/A,#N/A,FALSE,"ECWEBB";#N/A,#N/A,FALSE,"MFT96";#N/A,#N/A,FALSE,"CTrecon"}</definedName>
    <definedName name="asdas_5_2" hidden="1">{#N/A,#N/A,FALSE,"TMCOMP96";#N/A,#N/A,FALSE,"MAT96";#N/A,#N/A,FALSE,"FANDA96";#N/A,#N/A,FALSE,"INTRAN96";#N/A,#N/A,FALSE,"NAA9697";#N/A,#N/A,FALSE,"ECWEBB";#N/A,#N/A,FALSE,"MFT96";#N/A,#N/A,FALSE,"CTrecon"}</definedName>
    <definedName name="asdas_5_2_1" hidden="1">{#N/A,#N/A,FALSE,"TMCOMP96";#N/A,#N/A,FALSE,"MAT96";#N/A,#N/A,FALSE,"FANDA96";#N/A,#N/A,FALSE,"INTRAN96";#N/A,#N/A,FALSE,"NAA9697";#N/A,#N/A,FALSE,"ECWEBB";#N/A,#N/A,FALSE,"MFT96";#N/A,#N/A,FALSE,"CTrecon"}</definedName>
    <definedName name="asdas_5_2_1_1" hidden="1">{#N/A,#N/A,FALSE,"TMCOMP96";#N/A,#N/A,FALSE,"MAT96";#N/A,#N/A,FALSE,"FANDA96";#N/A,#N/A,FALSE,"INTRAN96";#N/A,#N/A,FALSE,"NAA9697";#N/A,#N/A,FALSE,"ECWEBB";#N/A,#N/A,FALSE,"MFT96";#N/A,#N/A,FALSE,"CTrecon"}</definedName>
    <definedName name="asdas_5_2_1_1_1" hidden="1">{#N/A,#N/A,FALSE,"TMCOMP96";#N/A,#N/A,FALSE,"MAT96";#N/A,#N/A,FALSE,"FANDA96";#N/A,#N/A,FALSE,"INTRAN96";#N/A,#N/A,FALSE,"NAA9697";#N/A,#N/A,FALSE,"ECWEBB";#N/A,#N/A,FALSE,"MFT96";#N/A,#N/A,FALSE,"CTrecon"}</definedName>
    <definedName name="asdas_5_2_1_2" hidden="1">{#N/A,#N/A,FALSE,"TMCOMP96";#N/A,#N/A,FALSE,"MAT96";#N/A,#N/A,FALSE,"FANDA96";#N/A,#N/A,FALSE,"INTRAN96";#N/A,#N/A,FALSE,"NAA9697";#N/A,#N/A,FALSE,"ECWEBB";#N/A,#N/A,FALSE,"MFT96";#N/A,#N/A,FALSE,"CTrecon"}</definedName>
    <definedName name="asdas_5_2_2" hidden="1">{#N/A,#N/A,FALSE,"TMCOMP96";#N/A,#N/A,FALSE,"MAT96";#N/A,#N/A,FALSE,"FANDA96";#N/A,#N/A,FALSE,"INTRAN96";#N/A,#N/A,FALSE,"NAA9697";#N/A,#N/A,FALSE,"ECWEBB";#N/A,#N/A,FALSE,"MFT96";#N/A,#N/A,FALSE,"CTrecon"}</definedName>
    <definedName name="asdas_5_2_2_1" hidden="1">{#N/A,#N/A,FALSE,"TMCOMP96";#N/A,#N/A,FALSE,"MAT96";#N/A,#N/A,FALSE,"FANDA96";#N/A,#N/A,FALSE,"INTRAN96";#N/A,#N/A,FALSE,"NAA9697";#N/A,#N/A,FALSE,"ECWEBB";#N/A,#N/A,FALSE,"MFT96";#N/A,#N/A,FALSE,"CTrecon"}</definedName>
    <definedName name="asdas_5_3" hidden="1">{#N/A,#N/A,FALSE,"TMCOMP96";#N/A,#N/A,FALSE,"MAT96";#N/A,#N/A,FALSE,"FANDA96";#N/A,#N/A,FALSE,"INTRAN96";#N/A,#N/A,FALSE,"NAA9697";#N/A,#N/A,FALSE,"ECWEBB";#N/A,#N/A,FALSE,"MFT96";#N/A,#N/A,FALSE,"CTrecon"}</definedName>
    <definedName name="asdas_5_3_1" hidden="1">{#N/A,#N/A,FALSE,"TMCOMP96";#N/A,#N/A,FALSE,"MAT96";#N/A,#N/A,FALSE,"FANDA96";#N/A,#N/A,FALSE,"INTRAN96";#N/A,#N/A,FALSE,"NAA9697";#N/A,#N/A,FALSE,"ECWEBB";#N/A,#N/A,FALSE,"MFT96";#N/A,#N/A,FALSE,"CTrecon"}</definedName>
    <definedName name="asdas_5_4"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1_1" hidden="1">{#N/A,#N/A,FALSE,"TMCOMP96";#N/A,#N/A,FALSE,"MAT96";#N/A,#N/A,FALSE,"FANDA96";#N/A,#N/A,FALSE,"INTRAN96";#N/A,#N/A,FALSE,"NAA9697";#N/A,#N/A,FALSE,"ECWEBB";#N/A,#N/A,FALSE,"MFT96";#N/A,#N/A,FALSE,"CTrecon"}</definedName>
    <definedName name="asdas17aug_1_1_1_1" hidden="1">{#N/A,#N/A,FALSE,"TMCOMP96";#N/A,#N/A,FALSE,"MAT96";#N/A,#N/A,FALSE,"FANDA96";#N/A,#N/A,FALSE,"INTRAN96";#N/A,#N/A,FALSE,"NAA9697";#N/A,#N/A,FALSE,"ECWEBB";#N/A,#N/A,FALSE,"MFT96";#N/A,#N/A,FALSE,"CTrecon"}</definedName>
    <definedName name="asdas17aug_1_1_1_1_1" hidden="1">{#N/A,#N/A,FALSE,"TMCOMP96";#N/A,#N/A,FALSE,"MAT96";#N/A,#N/A,FALSE,"FANDA96";#N/A,#N/A,FALSE,"INTRAN96";#N/A,#N/A,FALSE,"NAA9697";#N/A,#N/A,FALSE,"ECWEBB";#N/A,#N/A,FALSE,"MFT96";#N/A,#N/A,FALSE,"CTrecon"}</definedName>
    <definedName name="asdas17aug_1_1_1_1_1_1" hidden="1">{#N/A,#N/A,FALSE,"TMCOMP96";#N/A,#N/A,FALSE,"MAT96";#N/A,#N/A,FALSE,"FANDA96";#N/A,#N/A,FALSE,"INTRAN96";#N/A,#N/A,FALSE,"NAA9697";#N/A,#N/A,FALSE,"ECWEBB";#N/A,#N/A,FALSE,"MFT96";#N/A,#N/A,FALSE,"CTrecon"}</definedName>
    <definedName name="asdas17aug_1_1_1_1_1_1_1" hidden="1">{#N/A,#N/A,FALSE,"TMCOMP96";#N/A,#N/A,FALSE,"MAT96";#N/A,#N/A,FALSE,"FANDA96";#N/A,#N/A,FALSE,"INTRAN96";#N/A,#N/A,FALSE,"NAA9697";#N/A,#N/A,FALSE,"ECWEBB";#N/A,#N/A,FALSE,"MFT96";#N/A,#N/A,FALSE,"CTrecon"}</definedName>
    <definedName name="asdas17aug_1_1_1_1_1_2" hidden="1">{#N/A,#N/A,FALSE,"TMCOMP96";#N/A,#N/A,FALSE,"MAT96";#N/A,#N/A,FALSE,"FANDA96";#N/A,#N/A,FALSE,"INTRAN96";#N/A,#N/A,FALSE,"NAA9697";#N/A,#N/A,FALSE,"ECWEBB";#N/A,#N/A,FALSE,"MFT96";#N/A,#N/A,FALSE,"CTrecon"}</definedName>
    <definedName name="asdas17aug_1_1_1_1_2" hidden="1">{#N/A,#N/A,FALSE,"TMCOMP96";#N/A,#N/A,FALSE,"MAT96";#N/A,#N/A,FALSE,"FANDA96";#N/A,#N/A,FALSE,"INTRAN96";#N/A,#N/A,FALSE,"NAA9697";#N/A,#N/A,FALSE,"ECWEBB";#N/A,#N/A,FALSE,"MFT96";#N/A,#N/A,FALSE,"CTrecon"}</definedName>
    <definedName name="asdas17aug_1_1_1_1_2_1" hidden="1">{#N/A,#N/A,FALSE,"TMCOMP96";#N/A,#N/A,FALSE,"MAT96";#N/A,#N/A,FALSE,"FANDA96";#N/A,#N/A,FALSE,"INTRAN96";#N/A,#N/A,FALSE,"NAA9697";#N/A,#N/A,FALSE,"ECWEBB";#N/A,#N/A,FALSE,"MFT96";#N/A,#N/A,FALSE,"CTrecon"}</definedName>
    <definedName name="asdas17aug_1_1_1_2" hidden="1">{#N/A,#N/A,FALSE,"TMCOMP96";#N/A,#N/A,FALSE,"MAT96";#N/A,#N/A,FALSE,"FANDA96";#N/A,#N/A,FALSE,"INTRAN96";#N/A,#N/A,FALSE,"NAA9697";#N/A,#N/A,FALSE,"ECWEBB";#N/A,#N/A,FALSE,"MFT96";#N/A,#N/A,FALSE,"CTrecon"}</definedName>
    <definedName name="asdas17aug_1_1_1_2_1" hidden="1">{#N/A,#N/A,FALSE,"TMCOMP96";#N/A,#N/A,FALSE,"MAT96";#N/A,#N/A,FALSE,"FANDA96";#N/A,#N/A,FALSE,"INTRAN96";#N/A,#N/A,FALSE,"NAA9697";#N/A,#N/A,FALSE,"ECWEBB";#N/A,#N/A,FALSE,"MFT96";#N/A,#N/A,FALSE,"CTrecon"}</definedName>
    <definedName name="asdas17aug_1_1_1_2_1_1" hidden="1">{#N/A,#N/A,FALSE,"TMCOMP96";#N/A,#N/A,FALSE,"MAT96";#N/A,#N/A,FALSE,"FANDA96";#N/A,#N/A,FALSE,"INTRAN96";#N/A,#N/A,FALSE,"NAA9697";#N/A,#N/A,FALSE,"ECWEBB";#N/A,#N/A,FALSE,"MFT96";#N/A,#N/A,FALSE,"CTrecon"}</definedName>
    <definedName name="asdas17aug_1_1_1_2_2" hidden="1">{#N/A,#N/A,FALSE,"TMCOMP96";#N/A,#N/A,FALSE,"MAT96";#N/A,#N/A,FALSE,"FANDA96";#N/A,#N/A,FALSE,"INTRAN96";#N/A,#N/A,FALSE,"NAA9697";#N/A,#N/A,FALSE,"ECWEBB";#N/A,#N/A,FALSE,"MFT96";#N/A,#N/A,FALSE,"CTrecon"}</definedName>
    <definedName name="asdas17aug_1_1_1_3" hidden="1">{#N/A,#N/A,FALSE,"TMCOMP96";#N/A,#N/A,FALSE,"MAT96";#N/A,#N/A,FALSE,"FANDA96";#N/A,#N/A,FALSE,"INTRAN96";#N/A,#N/A,FALSE,"NAA9697";#N/A,#N/A,FALSE,"ECWEBB";#N/A,#N/A,FALSE,"MFT96";#N/A,#N/A,FALSE,"CTrecon"}</definedName>
    <definedName name="asdas17aug_1_1_1_3_1" hidden="1">{#N/A,#N/A,FALSE,"TMCOMP96";#N/A,#N/A,FALSE,"MAT96";#N/A,#N/A,FALSE,"FANDA96";#N/A,#N/A,FALSE,"INTRAN96";#N/A,#N/A,FALSE,"NAA9697";#N/A,#N/A,FALSE,"ECWEBB";#N/A,#N/A,FALSE,"MFT96";#N/A,#N/A,FALSE,"CTrecon"}</definedName>
    <definedName name="asdas17aug_1_1_1_4" hidden="1">{#N/A,#N/A,FALSE,"TMCOMP96";#N/A,#N/A,FALSE,"MAT96";#N/A,#N/A,FALSE,"FANDA96";#N/A,#N/A,FALSE,"INTRAN96";#N/A,#N/A,FALSE,"NAA9697";#N/A,#N/A,FALSE,"ECWEBB";#N/A,#N/A,FALSE,"MFT96";#N/A,#N/A,FALSE,"CTrecon"}</definedName>
    <definedName name="asdas17aug_1_1_2" hidden="1">{#N/A,#N/A,FALSE,"TMCOMP96";#N/A,#N/A,FALSE,"MAT96";#N/A,#N/A,FALSE,"FANDA96";#N/A,#N/A,FALSE,"INTRAN96";#N/A,#N/A,FALSE,"NAA9697";#N/A,#N/A,FALSE,"ECWEBB";#N/A,#N/A,FALSE,"MFT96";#N/A,#N/A,FALSE,"CTrecon"}</definedName>
    <definedName name="asdas17aug_1_1_2_1" hidden="1">{#N/A,#N/A,FALSE,"TMCOMP96";#N/A,#N/A,FALSE,"MAT96";#N/A,#N/A,FALSE,"FANDA96";#N/A,#N/A,FALSE,"INTRAN96";#N/A,#N/A,FALSE,"NAA9697";#N/A,#N/A,FALSE,"ECWEBB";#N/A,#N/A,FALSE,"MFT96";#N/A,#N/A,FALSE,"CTrecon"}</definedName>
    <definedName name="asdas17aug_1_1_2_1_1" hidden="1">{#N/A,#N/A,FALSE,"TMCOMP96";#N/A,#N/A,FALSE,"MAT96";#N/A,#N/A,FALSE,"FANDA96";#N/A,#N/A,FALSE,"INTRAN96";#N/A,#N/A,FALSE,"NAA9697";#N/A,#N/A,FALSE,"ECWEBB";#N/A,#N/A,FALSE,"MFT96";#N/A,#N/A,FALSE,"CTrecon"}</definedName>
    <definedName name="asdas17aug_1_1_2_1_1_1" hidden="1">{#N/A,#N/A,FALSE,"TMCOMP96";#N/A,#N/A,FALSE,"MAT96";#N/A,#N/A,FALSE,"FANDA96";#N/A,#N/A,FALSE,"INTRAN96";#N/A,#N/A,FALSE,"NAA9697";#N/A,#N/A,FALSE,"ECWEBB";#N/A,#N/A,FALSE,"MFT96";#N/A,#N/A,FALSE,"CTrecon"}</definedName>
    <definedName name="asdas17aug_1_1_2_1_2" hidden="1">{#N/A,#N/A,FALSE,"TMCOMP96";#N/A,#N/A,FALSE,"MAT96";#N/A,#N/A,FALSE,"FANDA96";#N/A,#N/A,FALSE,"INTRAN96";#N/A,#N/A,FALSE,"NAA9697";#N/A,#N/A,FALSE,"ECWEBB";#N/A,#N/A,FALSE,"MFT96";#N/A,#N/A,FALSE,"CTrecon"}</definedName>
    <definedName name="asdas17aug_1_1_2_2" hidden="1">{#N/A,#N/A,FALSE,"TMCOMP96";#N/A,#N/A,FALSE,"MAT96";#N/A,#N/A,FALSE,"FANDA96";#N/A,#N/A,FALSE,"INTRAN96";#N/A,#N/A,FALSE,"NAA9697";#N/A,#N/A,FALSE,"ECWEBB";#N/A,#N/A,FALSE,"MFT96";#N/A,#N/A,FALSE,"CTrecon"}</definedName>
    <definedName name="asdas17aug_1_1_2_2_1" hidden="1">{#N/A,#N/A,FALSE,"TMCOMP96";#N/A,#N/A,FALSE,"MAT96";#N/A,#N/A,FALSE,"FANDA96";#N/A,#N/A,FALSE,"INTRAN96";#N/A,#N/A,FALSE,"NAA9697";#N/A,#N/A,FALSE,"ECWEBB";#N/A,#N/A,FALSE,"MFT96";#N/A,#N/A,FALSE,"CTrecon"}</definedName>
    <definedName name="asdas17aug_1_1_3" hidden="1">{#N/A,#N/A,FALSE,"TMCOMP96";#N/A,#N/A,FALSE,"MAT96";#N/A,#N/A,FALSE,"FANDA96";#N/A,#N/A,FALSE,"INTRAN96";#N/A,#N/A,FALSE,"NAA9697";#N/A,#N/A,FALSE,"ECWEBB";#N/A,#N/A,FALSE,"MFT96";#N/A,#N/A,FALSE,"CTrecon"}</definedName>
    <definedName name="asdas17aug_1_1_3_1" hidden="1">{#N/A,#N/A,FALSE,"TMCOMP96";#N/A,#N/A,FALSE,"MAT96";#N/A,#N/A,FALSE,"FANDA96";#N/A,#N/A,FALSE,"INTRAN96";#N/A,#N/A,FALSE,"NAA9697";#N/A,#N/A,FALSE,"ECWEBB";#N/A,#N/A,FALSE,"MFT96";#N/A,#N/A,FALSE,"CTrecon"}</definedName>
    <definedName name="asdas17aug_1_1_4"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1_2_1" hidden="1">{#N/A,#N/A,FALSE,"TMCOMP96";#N/A,#N/A,FALSE,"MAT96";#N/A,#N/A,FALSE,"FANDA96";#N/A,#N/A,FALSE,"INTRAN96";#N/A,#N/A,FALSE,"NAA9697";#N/A,#N/A,FALSE,"ECWEBB";#N/A,#N/A,FALSE,"MFT96";#N/A,#N/A,FALSE,"CTrecon"}</definedName>
    <definedName name="asdas17aug_1_2_1_1" hidden="1">{#N/A,#N/A,FALSE,"TMCOMP96";#N/A,#N/A,FALSE,"MAT96";#N/A,#N/A,FALSE,"FANDA96";#N/A,#N/A,FALSE,"INTRAN96";#N/A,#N/A,FALSE,"NAA9697";#N/A,#N/A,FALSE,"ECWEBB";#N/A,#N/A,FALSE,"MFT96";#N/A,#N/A,FALSE,"CTrecon"}</definedName>
    <definedName name="asdas17aug_1_2_1_1_1" hidden="1">{#N/A,#N/A,FALSE,"TMCOMP96";#N/A,#N/A,FALSE,"MAT96";#N/A,#N/A,FALSE,"FANDA96";#N/A,#N/A,FALSE,"INTRAN96";#N/A,#N/A,FALSE,"NAA9697";#N/A,#N/A,FALSE,"ECWEBB";#N/A,#N/A,FALSE,"MFT96";#N/A,#N/A,FALSE,"CTrecon"}</definedName>
    <definedName name="asdas17aug_1_2_1_1_1_1" hidden="1">{#N/A,#N/A,FALSE,"TMCOMP96";#N/A,#N/A,FALSE,"MAT96";#N/A,#N/A,FALSE,"FANDA96";#N/A,#N/A,FALSE,"INTRAN96";#N/A,#N/A,FALSE,"NAA9697";#N/A,#N/A,FALSE,"ECWEBB";#N/A,#N/A,FALSE,"MFT96";#N/A,#N/A,FALSE,"CTrecon"}</definedName>
    <definedName name="asdas17aug_1_2_1_1_1_1_1" hidden="1">{#N/A,#N/A,FALSE,"TMCOMP96";#N/A,#N/A,FALSE,"MAT96";#N/A,#N/A,FALSE,"FANDA96";#N/A,#N/A,FALSE,"INTRAN96";#N/A,#N/A,FALSE,"NAA9697";#N/A,#N/A,FALSE,"ECWEBB";#N/A,#N/A,FALSE,"MFT96";#N/A,#N/A,FALSE,"CTrecon"}</definedName>
    <definedName name="asdas17aug_1_2_1_1_1_2" hidden="1">{#N/A,#N/A,FALSE,"TMCOMP96";#N/A,#N/A,FALSE,"MAT96";#N/A,#N/A,FALSE,"FANDA96";#N/A,#N/A,FALSE,"INTRAN96";#N/A,#N/A,FALSE,"NAA9697";#N/A,#N/A,FALSE,"ECWEBB";#N/A,#N/A,FALSE,"MFT96";#N/A,#N/A,FALSE,"CTrecon"}</definedName>
    <definedName name="asdas17aug_1_2_1_1_2" hidden="1">{#N/A,#N/A,FALSE,"TMCOMP96";#N/A,#N/A,FALSE,"MAT96";#N/A,#N/A,FALSE,"FANDA96";#N/A,#N/A,FALSE,"INTRAN96";#N/A,#N/A,FALSE,"NAA9697";#N/A,#N/A,FALSE,"ECWEBB";#N/A,#N/A,FALSE,"MFT96";#N/A,#N/A,FALSE,"CTrecon"}</definedName>
    <definedName name="asdas17aug_1_2_1_1_2_1" hidden="1">{#N/A,#N/A,FALSE,"TMCOMP96";#N/A,#N/A,FALSE,"MAT96";#N/A,#N/A,FALSE,"FANDA96";#N/A,#N/A,FALSE,"INTRAN96";#N/A,#N/A,FALSE,"NAA9697";#N/A,#N/A,FALSE,"ECWEBB";#N/A,#N/A,FALSE,"MFT96";#N/A,#N/A,FALSE,"CTrecon"}</definedName>
    <definedName name="asdas17aug_1_2_1_2" hidden="1">{#N/A,#N/A,FALSE,"TMCOMP96";#N/A,#N/A,FALSE,"MAT96";#N/A,#N/A,FALSE,"FANDA96";#N/A,#N/A,FALSE,"INTRAN96";#N/A,#N/A,FALSE,"NAA9697";#N/A,#N/A,FALSE,"ECWEBB";#N/A,#N/A,FALSE,"MFT96";#N/A,#N/A,FALSE,"CTrecon"}</definedName>
    <definedName name="asdas17aug_1_2_1_2_1" hidden="1">{#N/A,#N/A,FALSE,"TMCOMP96";#N/A,#N/A,FALSE,"MAT96";#N/A,#N/A,FALSE,"FANDA96";#N/A,#N/A,FALSE,"INTRAN96";#N/A,#N/A,FALSE,"NAA9697";#N/A,#N/A,FALSE,"ECWEBB";#N/A,#N/A,FALSE,"MFT96";#N/A,#N/A,FALSE,"CTrecon"}</definedName>
    <definedName name="asdas17aug_1_2_1_3" hidden="1">{#N/A,#N/A,FALSE,"TMCOMP96";#N/A,#N/A,FALSE,"MAT96";#N/A,#N/A,FALSE,"FANDA96";#N/A,#N/A,FALSE,"INTRAN96";#N/A,#N/A,FALSE,"NAA9697";#N/A,#N/A,FALSE,"ECWEBB";#N/A,#N/A,FALSE,"MFT96";#N/A,#N/A,FALSE,"CTrecon"}</definedName>
    <definedName name="asdas17aug_1_2_2" hidden="1">{#N/A,#N/A,FALSE,"TMCOMP96";#N/A,#N/A,FALSE,"MAT96";#N/A,#N/A,FALSE,"FANDA96";#N/A,#N/A,FALSE,"INTRAN96";#N/A,#N/A,FALSE,"NAA9697";#N/A,#N/A,FALSE,"ECWEBB";#N/A,#N/A,FALSE,"MFT96";#N/A,#N/A,FALSE,"CTrecon"}</definedName>
    <definedName name="asdas17aug_1_2_2_1" hidden="1">{#N/A,#N/A,FALSE,"TMCOMP96";#N/A,#N/A,FALSE,"MAT96";#N/A,#N/A,FALSE,"FANDA96";#N/A,#N/A,FALSE,"INTRAN96";#N/A,#N/A,FALSE,"NAA9697";#N/A,#N/A,FALSE,"ECWEBB";#N/A,#N/A,FALSE,"MFT96";#N/A,#N/A,FALSE,"CTrecon"}</definedName>
    <definedName name="asdas17aug_1_2_2_1_1" hidden="1">{#N/A,#N/A,FALSE,"TMCOMP96";#N/A,#N/A,FALSE,"MAT96";#N/A,#N/A,FALSE,"FANDA96";#N/A,#N/A,FALSE,"INTRAN96";#N/A,#N/A,FALSE,"NAA9697";#N/A,#N/A,FALSE,"ECWEBB";#N/A,#N/A,FALSE,"MFT96";#N/A,#N/A,FALSE,"CTrecon"}</definedName>
    <definedName name="asdas17aug_1_2_2_1_1_1" hidden="1">{#N/A,#N/A,FALSE,"TMCOMP96";#N/A,#N/A,FALSE,"MAT96";#N/A,#N/A,FALSE,"FANDA96";#N/A,#N/A,FALSE,"INTRAN96";#N/A,#N/A,FALSE,"NAA9697";#N/A,#N/A,FALSE,"ECWEBB";#N/A,#N/A,FALSE,"MFT96";#N/A,#N/A,FALSE,"CTrecon"}</definedName>
    <definedName name="asdas17aug_1_2_2_1_2" hidden="1">{#N/A,#N/A,FALSE,"TMCOMP96";#N/A,#N/A,FALSE,"MAT96";#N/A,#N/A,FALSE,"FANDA96";#N/A,#N/A,FALSE,"INTRAN96";#N/A,#N/A,FALSE,"NAA9697";#N/A,#N/A,FALSE,"ECWEBB";#N/A,#N/A,FALSE,"MFT96";#N/A,#N/A,FALSE,"CTrecon"}</definedName>
    <definedName name="asdas17aug_1_2_2_2" hidden="1">{#N/A,#N/A,FALSE,"TMCOMP96";#N/A,#N/A,FALSE,"MAT96";#N/A,#N/A,FALSE,"FANDA96";#N/A,#N/A,FALSE,"INTRAN96";#N/A,#N/A,FALSE,"NAA9697";#N/A,#N/A,FALSE,"ECWEBB";#N/A,#N/A,FALSE,"MFT96";#N/A,#N/A,FALSE,"CTrecon"}</definedName>
    <definedName name="asdas17aug_1_2_2_2_1" hidden="1">{#N/A,#N/A,FALSE,"TMCOMP96";#N/A,#N/A,FALSE,"MAT96";#N/A,#N/A,FALSE,"FANDA96";#N/A,#N/A,FALSE,"INTRAN96";#N/A,#N/A,FALSE,"NAA9697";#N/A,#N/A,FALSE,"ECWEBB";#N/A,#N/A,FALSE,"MFT96";#N/A,#N/A,FALSE,"CTrecon"}</definedName>
    <definedName name="asdas17aug_1_2_3" hidden="1">{#N/A,#N/A,FALSE,"TMCOMP96";#N/A,#N/A,FALSE,"MAT96";#N/A,#N/A,FALSE,"FANDA96";#N/A,#N/A,FALSE,"INTRAN96";#N/A,#N/A,FALSE,"NAA9697";#N/A,#N/A,FALSE,"ECWEBB";#N/A,#N/A,FALSE,"MFT96";#N/A,#N/A,FALSE,"CTrecon"}</definedName>
    <definedName name="asdas17aug_1_2_3_1" hidden="1">{#N/A,#N/A,FALSE,"TMCOMP96";#N/A,#N/A,FALSE,"MAT96";#N/A,#N/A,FALSE,"FANDA96";#N/A,#N/A,FALSE,"INTRAN96";#N/A,#N/A,FALSE,"NAA9697";#N/A,#N/A,FALSE,"ECWEBB";#N/A,#N/A,FALSE,"MFT96";#N/A,#N/A,FALSE,"CTrecon"}</definedName>
    <definedName name="asdas17aug_1_2_4" hidden="1">{#N/A,#N/A,FALSE,"TMCOMP96";#N/A,#N/A,FALSE,"MAT96";#N/A,#N/A,FALSE,"FANDA96";#N/A,#N/A,FALSE,"INTRAN96";#N/A,#N/A,FALSE,"NAA9697";#N/A,#N/A,FALSE,"ECWEBB";#N/A,#N/A,FALSE,"MFT96";#N/A,#N/A,FALSE,"CTrecon"}</definedName>
    <definedName name="asdas17aug_1_3" hidden="1">{#N/A,#N/A,FALSE,"TMCOMP96";#N/A,#N/A,FALSE,"MAT96";#N/A,#N/A,FALSE,"FANDA96";#N/A,#N/A,FALSE,"INTRAN96";#N/A,#N/A,FALSE,"NAA9697";#N/A,#N/A,FALSE,"ECWEBB";#N/A,#N/A,FALSE,"MFT96";#N/A,#N/A,FALSE,"CTrecon"}</definedName>
    <definedName name="asdas17aug_1_3_1" hidden="1">{#N/A,#N/A,FALSE,"TMCOMP96";#N/A,#N/A,FALSE,"MAT96";#N/A,#N/A,FALSE,"FANDA96";#N/A,#N/A,FALSE,"INTRAN96";#N/A,#N/A,FALSE,"NAA9697";#N/A,#N/A,FALSE,"ECWEBB";#N/A,#N/A,FALSE,"MFT96";#N/A,#N/A,FALSE,"CTrecon"}</definedName>
    <definedName name="asdas17aug_1_3_1_1" hidden="1">{#N/A,#N/A,FALSE,"TMCOMP96";#N/A,#N/A,FALSE,"MAT96";#N/A,#N/A,FALSE,"FANDA96";#N/A,#N/A,FALSE,"INTRAN96";#N/A,#N/A,FALSE,"NAA9697";#N/A,#N/A,FALSE,"ECWEBB";#N/A,#N/A,FALSE,"MFT96";#N/A,#N/A,FALSE,"CTrecon"}</definedName>
    <definedName name="asdas17aug_1_3_1_1_1" hidden="1">{#N/A,#N/A,FALSE,"TMCOMP96";#N/A,#N/A,FALSE,"MAT96";#N/A,#N/A,FALSE,"FANDA96";#N/A,#N/A,FALSE,"INTRAN96";#N/A,#N/A,FALSE,"NAA9697";#N/A,#N/A,FALSE,"ECWEBB";#N/A,#N/A,FALSE,"MFT96";#N/A,#N/A,FALSE,"CTrecon"}</definedName>
    <definedName name="asdas17aug_1_3_1_1_1_1" hidden="1">{#N/A,#N/A,FALSE,"TMCOMP96";#N/A,#N/A,FALSE,"MAT96";#N/A,#N/A,FALSE,"FANDA96";#N/A,#N/A,FALSE,"INTRAN96";#N/A,#N/A,FALSE,"NAA9697";#N/A,#N/A,FALSE,"ECWEBB";#N/A,#N/A,FALSE,"MFT96";#N/A,#N/A,FALSE,"CTrecon"}</definedName>
    <definedName name="asdas17aug_1_3_1_1_1_1_1" hidden="1">{#N/A,#N/A,FALSE,"TMCOMP96";#N/A,#N/A,FALSE,"MAT96";#N/A,#N/A,FALSE,"FANDA96";#N/A,#N/A,FALSE,"INTRAN96";#N/A,#N/A,FALSE,"NAA9697";#N/A,#N/A,FALSE,"ECWEBB";#N/A,#N/A,FALSE,"MFT96";#N/A,#N/A,FALSE,"CTrecon"}</definedName>
    <definedName name="asdas17aug_1_3_1_1_1_2" hidden="1">{#N/A,#N/A,FALSE,"TMCOMP96";#N/A,#N/A,FALSE,"MAT96";#N/A,#N/A,FALSE,"FANDA96";#N/A,#N/A,FALSE,"INTRAN96";#N/A,#N/A,FALSE,"NAA9697";#N/A,#N/A,FALSE,"ECWEBB";#N/A,#N/A,FALSE,"MFT96";#N/A,#N/A,FALSE,"CTrecon"}</definedName>
    <definedName name="asdas17aug_1_3_1_1_2" hidden="1">{#N/A,#N/A,FALSE,"TMCOMP96";#N/A,#N/A,FALSE,"MAT96";#N/A,#N/A,FALSE,"FANDA96";#N/A,#N/A,FALSE,"INTRAN96";#N/A,#N/A,FALSE,"NAA9697";#N/A,#N/A,FALSE,"ECWEBB";#N/A,#N/A,FALSE,"MFT96";#N/A,#N/A,FALSE,"CTrecon"}</definedName>
    <definedName name="asdas17aug_1_3_1_1_2_1" hidden="1">{#N/A,#N/A,FALSE,"TMCOMP96";#N/A,#N/A,FALSE,"MAT96";#N/A,#N/A,FALSE,"FANDA96";#N/A,#N/A,FALSE,"INTRAN96";#N/A,#N/A,FALSE,"NAA9697";#N/A,#N/A,FALSE,"ECWEBB";#N/A,#N/A,FALSE,"MFT96";#N/A,#N/A,FALSE,"CTrecon"}</definedName>
    <definedName name="asdas17aug_1_3_1_2" hidden="1">{#N/A,#N/A,FALSE,"TMCOMP96";#N/A,#N/A,FALSE,"MAT96";#N/A,#N/A,FALSE,"FANDA96";#N/A,#N/A,FALSE,"INTRAN96";#N/A,#N/A,FALSE,"NAA9697";#N/A,#N/A,FALSE,"ECWEBB";#N/A,#N/A,FALSE,"MFT96";#N/A,#N/A,FALSE,"CTrecon"}</definedName>
    <definedName name="asdas17aug_1_3_1_2_1" hidden="1">{#N/A,#N/A,FALSE,"TMCOMP96";#N/A,#N/A,FALSE,"MAT96";#N/A,#N/A,FALSE,"FANDA96";#N/A,#N/A,FALSE,"INTRAN96";#N/A,#N/A,FALSE,"NAA9697";#N/A,#N/A,FALSE,"ECWEBB";#N/A,#N/A,FALSE,"MFT96";#N/A,#N/A,FALSE,"CTrecon"}</definedName>
    <definedName name="asdas17aug_1_3_1_3" hidden="1">{#N/A,#N/A,FALSE,"TMCOMP96";#N/A,#N/A,FALSE,"MAT96";#N/A,#N/A,FALSE,"FANDA96";#N/A,#N/A,FALSE,"INTRAN96";#N/A,#N/A,FALSE,"NAA9697";#N/A,#N/A,FALSE,"ECWEBB";#N/A,#N/A,FALSE,"MFT96";#N/A,#N/A,FALSE,"CTrecon"}</definedName>
    <definedName name="asdas17aug_1_3_2" hidden="1">{#N/A,#N/A,FALSE,"TMCOMP96";#N/A,#N/A,FALSE,"MAT96";#N/A,#N/A,FALSE,"FANDA96";#N/A,#N/A,FALSE,"INTRAN96";#N/A,#N/A,FALSE,"NAA9697";#N/A,#N/A,FALSE,"ECWEBB";#N/A,#N/A,FALSE,"MFT96";#N/A,#N/A,FALSE,"CTrecon"}</definedName>
    <definedName name="asdas17aug_1_3_2_1" hidden="1">{#N/A,#N/A,FALSE,"TMCOMP96";#N/A,#N/A,FALSE,"MAT96";#N/A,#N/A,FALSE,"FANDA96";#N/A,#N/A,FALSE,"INTRAN96";#N/A,#N/A,FALSE,"NAA9697";#N/A,#N/A,FALSE,"ECWEBB";#N/A,#N/A,FALSE,"MFT96";#N/A,#N/A,FALSE,"CTrecon"}</definedName>
    <definedName name="asdas17aug_1_3_2_1_1" hidden="1">{#N/A,#N/A,FALSE,"TMCOMP96";#N/A,#N/A,FALSE,"MAT96";#N/A,#N/A,FALSE,"FANDA96";#N/A,#N/A,FALSE,"INTRAN96";#N/A,#N/A,FALSE,"NAA9697";#N/A,#N/A,FALSE,"ECWEBB";#N/A,#N/A,FALSE,"MFT96";#N/A,#N/A,FALSE,"CTrecon"}</definedName>
    <definedName name="asdas17aug_1_3_2_1_1_1" hidden="1">{#N/A,#N/A,FALSE,"TMCOMP96";#N/A,#N/A,FALSE,"MAT96";#N/A,#N/A,FALSE,"FANDA96";#N/A,#N/A,FALSE,"INTRAN96";#N/A,#N/A,FALSE,"NAA9697";#N/A,#N/A,FALSE,"ECWEBB";#N/A,#N/A,FALSE,"MFT96";#N/A,#N/A,FALSE,"CTrecon"}</definedName>
    <definedName name="asdas17aug_1_3_2_1_2" hidden="1">{#N/A,#N/A,FALSE,"TMCOMP96";#N/A,#N/A,FALSE,"MAT96";#N/A,#N/A,FALSE,"FANDA96";#N/A,#N/A,FALSE,"INTRAN96";#N/A,#N/A,FALSE,"NAA9697";#N/A,#N/A,FALSE,"ECWEBB";#N/A,#N/A,FALSE,"MFT96";#N/A,#N/A,FALSE,"CTrecon"}</definedName>
    <definedName name="asdas17aug_1_3_2_2" hidden="1">{#N/A,#N/A,FALSE,"TMCOMP96";#N/A,#N/A,FALSE,"MAT96";#N/A,#N/A,FALSE,"FANDA96";#N/A,#N/A,FALSE,"INTRAN96";#N/A,#N/A,FALSE,"NAA9697";#N/A,#N/A,FALSE,"ECWEBB";#N/A,#N/A,FALSE,"MFT96";#N/A,#N/A,FALSE,"CTrecon"}</definedName>
    <definedName name="asdas17aug_1_3_2_2_1" hidden="1">{#N/A,#N/A,FALSE,"TMCOMP96";#N/A,#N/A,FALSE,"MAT96";#N/A,#N/A,FALSE,"FANDA96";#N/A,#N/A,FALSE,"INTRAN96";#N/A,#N/A,FALSE,"NAA9697";#N/A,#N/A,FALSE,"ECWEBB";#N/A,#N/A,FALSE,"MFT96";#N/A,#N/A,FALSE,"CTrecon"}</definedName>
    <definedName name="asdas17aug_1_3_3" hidden="1">{#N/A,#N/A,FALSE,"TMCOMP96";#N/A,#N/A,FALSE,"MAT96";#N/A,#N/A,FALSE,"FANDA96";#N/A,#N/A,FALSE,"INTRAN96";#N/A,#N/A,FALSE,"NAA9697";#N/A,#N/A,FALSE,"ECWEBB";#N/A,#N/A,FALSE,"MFT96";#N/A,#N/A,FALSE,"CTrecon"}</definedName>
    <definedName name="asdas17aug_1_3_3_1" hidden="1">{#N/A,#N/A,FALSE,"TMCOMP96";#N/A,#N/A,FALSE,"MAT96";#N/A,#N/A,FALSE,"FANDA96";#N/A,#N/A,FALSE,"INTRAN96";#N/A,#N/A,FALSE,"NAA9697";#N/A,#N/A,FALSE,"ECWEBB";#N/A,#N/A,FALSE,"MFT96";#N/A,#N/A,FALSE,"CTrecon"}</definedName>
    <definedName name="asdas17aug_1_3_4" hidden="1">{#N/A,#N/A,FALSE,"TMCOMP96";#N/A,#N/A,FALSE,"MAT96";#N/A,#N/A,FALSE,"FANDA96";#N/A,#N/A,FALSE,"INTRAN96";#N/A,#N/A,FALSE,"NAA9697";#N/A,#N/A,FALSE,"ECWEBB";#N/A,#N/A,FALSE,"MFT96";#N/A,#N/A,FALSE,"CTrecon"}</definedName>
    <definedName name="asdas17aug_1_4" hidden="1">{#N/A,#N/A,FALSE,"TMCOMP96";#N/A,#N/A,FALSE,"MAT96";#N/A,#N/A,FALSE,"FANDA96";#N/A,#N/A,FALSE,"INTRAN96";#N/A,#N/A,FALSE,"NAA9697";#N/A,#N/A,FALSE,"ECWEBB";#N/A,#N/A,FALSE,"MFT96";#N/A,#N/A,FALSE,"CTrecon"}</definedName>
    <definedName name="asdas17aug_1_4_1" hidden="1">{#N/A,#N/A,FALSE,"TMCOMP96";#N/A,#N/A,FALSE,"MAT96";#N/A,#N/A,FALSE,"FANDA96";#N/A,#N/A,FALSE,"INTRAN96";#N/A,#N/A,FALSE,"NAA9697";#N/A,#N/A,FALSE,"ECWEBB";#N/A,#N/A,FALSE,"MFT96";#N/A,#N/A,FALSE,"CTrecon"}</definedName>
    <definedName name="asdas17aug_1_4_1_1" hidden="1">{#N/A,#N/A,FALSE,"TMCOMP96";#N/A,#N/A,FALSE,"MAT96";#N/A,#N/A,FALSE,"FANDA96";#N/A,#N/A,FALSE,"INTRAN96";#N/A,#N/A,FALSE,"NAA9697";#N/A,#N/A,FALSE,"ECWEBB";#N/A,#N/A,FALSE,"MFT96";#N/A,#N/A,FALSE,"CTrecon"}</definedName>
    <definedName name="asdas17aug_1_4_1_1_1" hidden="1">{#N/A,#N/A,FALSE,"TMCOMP96";#N/A,#N/A,FALSE,"MAT96";#N/A,#N/A,FALSE,"FANDA96";#N/A,#N/A,FALSE,"INTRAN96";#N/A,#N/A,FALSE,"NAA9697";#N/A,#N/A,FALSE,"ECWEBB";#N/A,#N/A,FALSE,"MFT96";#N/A,#N/A,FALSE,"CTrecon"}</definedName>
    <definedName name="asdas17aug_1_4_1_1_1_1" hidden="1">{#N/A,#N/A,FALSE,"TMCOMP96";#N/A,#N/A,FALSE,"MAT96";#N/A,#N/A,FALSE,"FANDA96";#N/A,#N/A,FALSE,"INTRAN96";#N/A,#N/A,FALSE,"NAA9697";#N/A,#N/A,FALSE,"ECWEBB";#N/A,#N/A,FALSE,"MFT96";#N/A,#N/A,FALSE,"CTrecon"}</definedName>
    <definedName name="asdas17aug_1_4_1_1_1_1_1" hidden="1">{#N/A,#N/A,FALSE,"TMCOMP96";#N/A,#N/A,FALSE,"MAT96";#N/A,#N/A,FALSE,"FANDA96";#N/A,#N/A,FALSE,"INTRAN96";#N/A,#N/A,FALSE,"NAA9697";#N/A,#N/A,FALSE,"ECWEBB";#N/A,#N/A,FALSE,"MFT96";#N/A,#N/A,FALSE,"CTrecon"}</definedName>
    <definedName name="asdas17aug_1_4_1_1_1_2" hidden="1">{#N/A,#N/A,FALSE,"TMCOMP96";#N/A,#N/A,FALSE,"MAT96";#N/A,#N/A,FALSE,"FANDA96";#N/A,#N/A,FALSE,"INTRAN96";#N/A,#N/A,FALSE,"NAA9697";#N/A,#N/A,FALSE,"ECWEBB";#N/A,#N/A,FALSE,"MFT96";#N/A,#N/A,FALSE,"CTrecon"}</definedName>
    <definedName name="asdas17aug_1_4_1_1_2" hidden="1">{#N/A,#N/A,FALSE,"TMCOMP96";#N/A,#N/A,FALSE,"MAT96";#N/A,#N/A,FALSE,"FANDA96";#N/A,#N/A,FALSE,"INTRAN96";#N/A,#N/A,FALSE,"NAA9697";#N/A,#N/A,FALSE,"ECWEBB";#N/A,#N/A,FALSE,"MFT96";#N/A,#N/A,FALSE,"CTrecon"}</definedName>
    <definedName name="asdas17aug_1_4_1_1_2_1" hidden="1">{#N/A,#N/A,FALSE,"TMCOMP96";#N/A,#N/A,FALSE,"MAT96";#N/A,#N/A,FALSE,"FANDA96";#N/A,#N/A,FALSE,"INTRAN96";#N/A,#N/A,FALSE,"NAA9697";#N/A,#N/A,FALSE,"ECWEBB";#N/A,#N/A,FALSE,"MFT96";#N/A,#N/A,FALSE,"CTrecon"}</definedName>
    <definedName name="asdas17aug_1_4_1_2" hidden="1">{#N/A,#N/A,FALSE,"TMCOMP96";#N/A,#N/A,FALSE,"MAT96";#N/A,#N/A,FALSE,"FANDA96";#N/A,#N/A,FALSE,"INTRAN96";#N/A,#N/A,FALSE,"NAA9697";#N/A,#N/A,FALSE,"ECWEBB";#N/A,#N/A,FALSE,"MFT96";#N/A,#N/A,FALSE,"CTrecon"}</definedName>
    <definedName name="asdas17aug_1_4_1_2_1" hidden="1">{#N/A,#N/A,FALSE,"TMCOMP96";#N/A,#N/A,FALSE,"MAT96";#N/A,#N/A,FALSE,"FANDA96";#N/A,#N/A,FALSE,"INTRAN96";#N/A,#N/A,FALSE,"NAA9697";#N/A,#N/A,FALSE,"ECWEBB";#N/A,#N/A,FALSE,"MFT96";#N/A,#N/A,FALSE,"CTrecon"}</definedName>
    <definedName name="asdas17aug_1_4_1_3" hidden="1">{#N/A,#N/A,FALSE,"TMCOMP96";#N/A,#N/A,FALSE,"MAT96";#N/A,#N/A,FALSE,"FANDA96";#N/A,#N/A,FALSE,"INTRAN96";#N/A,#N/A,FALSE,"NAA9697";#N/A,#N/A,FALSE,"ECWEBB";#N/A,#N/A,FALSE,"MFT96";#N/A,#N/A,FALSE,"CTrecon"}</definedName>
    <definedName name="asdas17aug_1_4_2" hidden="1">{#N/A,#N/A,FALSE,"TMCOMP96";#N/A,#N/A,FALSE,"MAT96";#N/A,#N/A,FALSE,"FANDA96";#N/A,#N/A,FALSE,"INTRAN96";#N/A,#N/A,FALSE,"NAA9697";#N/A,#N/A,FALSE,"ECWEBB";#N/A,#N/A,FALSE,"MFT96";#N/A,#N/A,FALSE,"CTrecon"}</definedName>
    <definedName name="asdas17aug_1_4_2_1" hidden="1">{#N/A,#N/A,FALSE,"TMCOMP96";#N/A,#N/A,FALSE,"MAT96";#N/A,#N/A,FALSE,"FANDA96";#N/A,#N/A,FALSE,"INTRAN96";#N/A,#N/A,FALSE,"NAA9697";#N/A,#N/A,FALSE,"ECWEBB";#N/A,#N/A,FALSE,"MFT96";#N/A,#N/A,FALSE,"CTrecon"}</definedName>
    <definedName name="asdas17aug_1_4_2_1_1" hidden="1">{#N/A,#N/A,FALSE,"TMCOMP96";#N/A,#N/A,FALSE,"MAT96";#N/A,#N/A,FALSE,"FANDA96";#N/A,#N/A,FALSE,"INTRAN96";#N/A,#N/A,FALSE,"NAA9697";#N/A,#N/A,FALSE,"ECWEBB";#N/A,#N/A,FALSE,"MFT96";#N/A,#N/A,FALSE,"CTrecon"}</definedName>
    <definedName name="asdas17aug_1_4_2_1_1_1" hidden="1">{#N/A,#N/A,FALSE,"TMCOMP96";#N/A,#N/A,FALSE,"MAT96";#N/A,#N/A,FALSE,"FANDA96";#N/A,#N/A,FALSE,"INTRAN96";#N/A,#N/A,FALSE,"NAA9697";#N/A,#N/A,FALSE,"ECWEBB";#N/A,#N/A,FALSE,"MFT96";#N/A,#N/A,FALSE,"CTrecon"}</definedName>
    <definedName name="asdas17aug_1_4_2_1_2" hidden="1">{#N/A,#N/A,FALSE,"TMCOMP96";#N/A,#N/A,FALSE,"MAT96";#N/A,#N/A,FALSE,"FANDA96";#N/A,#N/A,FALSE,"INTRAN96";#N/A,#N/A,FALSE,"NAA9697";#N/A,#N/A,FALSE,"ECWEBB";#N/A,#N/A,FALSE,"MFT96";#N/A,#N/A,FALSE,"CTrecon"}</definedName>
    <definedName name="asdas17aug_1_4_2_2" hidden="1">{#N/A,#N/A,FALSE,"TMCOMP96";#N/A,#N/A,FALSE,"MAT96";#N/A,#N/A,FALSE,"FANDA96";#N/A,#N/A,FALSE,"INTRAN96";#N/A,#N/A,FALSE,"NAA9697";#N/A,#N/A,FALSE,"ECWEBB";#N/A,#N/A,FALSE,"MFT96";#N/A,#N/A,FALSE,"CTrecon"}</definedName>
    <definedName name="asdas17aug_1_4_2_2_1" hidden="1">{#N/A,#N/A,FALSE,"TMCOMP96";#N/A,#N/A,FALSE,"MAT96";#N/A,#N/A,FALSE,"FANDA96";#N/A,#N/A,FALSE,"INTRAN96";#N/A,#N/A,FALSE,"NAA9697";#N/A,#N/A,FALSE,"ECWEBB";#N/A,#N/A,FALSE,"MFT96";#N/A,#N/A,FALSE,"CTrecon"}</definedName>
    <definedName name="asdas17aug_1_4_3" hidden="1">{#N/A,#N/A,FALSE,"TMCOMP96";#N/A,#N/A,FALSE,"MAT96";#N/A,#N/A,FALSE,"FANDA96";#N/A,#N/A,FALSE,"INTRAN96";#N/A,#N/A,FALSE,"NAA9697";#N/A,#N/A,FALSE,"ECWEBB";#N/A,#N/A,FALSE,"MFT96";#N/A,#N/A,FALSE,"CTrecon"}</definedName>
    <definedName name="asdas17aug_1_4_3_1" hidden="1">{#N/A,#N/A,FALSE,"TMCOMP96";#N/A,#N/A,FALSE,"MAT96";#N/A,#N/A,FALSE,"FANDA96";#N/A,#N/A,FALSE,"INTRAN96";#N/A,#N/A,FALSE,"NAA9697";#N/A,#N/A,FALSE,"ECWEBB";#N/A,#N/A,FALSE,"MFT96";#N/A,#N/A,FALSE,"CTrecon"}</definedName>
    <definedName name="asdas17aug_1_4_4" hidden="1">{#N/A,#N/A,FALSE,"TMCOMP96";#N/A,#N/A,FALSE,"MAT96";#N/A,#N/A,FALSE,"FANDA96";#N/A,#N/A,FALSE,"INTRAN96";#N/A,#N/A,FALSE,"NAA9697";#N/A,#N/A,FALSE,"ECWEBB";#N/A,#N/A,FALSE,"MFT96";#N/A,#N/A,FALSE,"CTrecon"}</definedName>
    <definedName name="asdas17aug_1_5" hidden="1">{#N/A,#N/A,FALSE,"TMCOMP96";#N/A,#N/A,FALSE,"MAT96";#N/A,#N/A,FALSE,"FANDA96";#N/A,#N/A,FALSE,"INTRAN96";#N/A,#N/A,FALSE,"NAA9697";#N/A,#N/A,FALSE,"ECWEBB";#N/A,#N/A,FALSE,"MFT96";#N/A,#N/A,FALSE,"CTrecon"}</definedName>
    <definedName name="asdas17aug_1_5_1" hidden="1">{#N/A,#N/A,FALSE,"TMCOMP96";#N/A,#N/A,FALSE,"MAT96";#N/A,#N/A,FALSE,"FANDA96";#N/A,#N/A,FALSE,"INTRAN96";#N/A,#N/A,FALSE,"NAA9697";#N/A,#N/A,FALSE,"ECWEBB";#N/A,#N/A,FALSE,"MFT96";#N/A,#N/A,FALSE,"CTrecon"}</definedName>
    <definedName name="asdas17aug_1_5_1_1" hidden="1">{#N/A,#N/A,FALSE,"TMCOMP96";#N/A,#N/A,FALSE,"MAT96";#N/A,#N/A,FALSE,"FANDA96";#N/A,#N/A,FALSE,"INTRAN96";#N/A,#N/A,FALSE,"NAA9697";#N/A,#N/A,FALSE,"ECWEBB";#N/A,#N/A,FALSE,"MFT96";#N/A,#N/A,FALSE,"CTrecon"}</definedName>
    <definedName name="asdas17aug_1_5_1_1_1" hidden="1">{#N/A,#N/A,FALSE,"TMCOMP96";#N/A,#N/A,FALSE,"MAT96";#N/A,#N/A,FALSE,"FANDA96";#N/A,#N/A,FALSE,"INTRAN96";#N/A,#N/A,FALSE,"NAA9697";#N/A,#N/A,FALSE,"ECWEBB";#N/A,#N/A,FALSE,"MFT96";#N/A,#N/A,FALSE,"CTrecon"}</definedName>
    <definedName name="asdas17aug_1_5_1_1_1_1" hidden="1">{#N/A,#N/A,FALSE,"TMCOMP96";#N/A,#N/A,FALSE,"MAT96";#N/A,#N/A,FALSE,"FANDA96";#N/A,#N/A,FALSE,"INTRAN96";#N/A,#N/A,FALSE,"NAA9697";#N/A,#N/A,FALSE,"ECWEBB";#N/A,#N/A,FALSE,"MFT96";#N/A,#N/A,FALSE,"CTrecon"}</definedName>
    <definedName name="asdas17aug_1_5_1_1_2" hidden="1">{#N/A,#N/A,FALSE,"TMCOMP96";#N/A,#N/A,FALSE,"MAT96";#N/A,#N/A,FALSE,"FANDA96";#N/A,#N/A,FALSE,"INTRAN96";#N/A,#N/A,FALSE,"NAA9697";#N/A,#N/A,FALSE,"ECWEBB";#N/A,#N/A,FALSE,"MFT96";#N/A,#N/A,FALSE,"CTrecon"}</definedName>
    <definedName name="asdas17aug_1_5_1_2" hidden="1">{#N/A,#N/A,FALSE,"TMCOMP96";#N/A,#N/A,FALSE,"MAT96";#N/A,#N/A,FALSE,"FANDA96";#N/A,#N/A,FALSE,"INTRAN96";#N/A,#N/A,FALSE,"NAA9697";#N/A,#N/A,FALSE,"ECWEBB";#N/A,#N/A,FALSE,"MFT96";#N/A,#N/A,FALSE,"CTrecon"}</definedName>
    <definedName name="asdas17aug_1_5_1_2_1" hidden="1">{#N/A,#N/A,FALSE,"TMCOMP96";#N/A,#N/A,FALSE,"MAT96";#N/A,#N/A,FALSE,"FANDA96";#N/A,#N/A,FALSE,"INTRAN96";#N/A,#N/A,FALSE,"NAA9697";#N/A,#N/A,FALSE,"ECWEBB";#N/A,#N/A,FALSE,"MFT96";#N/A,#N/A,FALSE,"CTrecon"}</definedName>
    <definedName name="asdas17aug_1_5_2" hidden="1">{#N/A,#N/A,FALSE,"TMCOMP96";#N/A,#N/A,FALSE,"MAT96";#N/A,#N/A,FALSE,"FANDA96";#N/A,#N/A,FALSE,"INTRAN96";#N/A,#N/A,FALSE,"NAA9697";#N/A,#N/A,FALSE,"ECWEBB";#N/A,#N/A,FALSE,"MFT96";#N/A,#N/A,FALSE,"CTrecon"}</definedName>
    <definedName name="asdas17aug_1_5_2_1" hidden="1">{#N/A,#N/A,FALSE,"TMCOMP96";#N/A,#N/A,FALSE,"MAT96";#N/A,#N/A,FALSE,"FANDA96";#N/A,#N/A,FALSE,"INTRAN96";#N/A,#N/A,FALSE,"NAA9697";#N/A,#N/A,FALSE,"ECWEBB";#N/A,#N/A,FALSE,"MFT96";#N/A,#N/A,FALSE,"CTrecon"}</definedName>
    <definedName name="asdas17aug_1_5_3"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2_1" hidden="1">{#N/A,#N/A,FALSE,"TMCOMP96";#N/A,#N/A,FALSE,"MAT96";#N/A,#N/A,FALSE,"FANDA96";#N/A,#N/A,FALSE,"INTRAN96";#N/A,#N/A,FALSE,"NAA9697";#N/A,#N/A,FALSE,"ECWEBB";#N/A,#N/A,FALSE,"MFT96";#N/A,#N/A,FALSE,"CTrecon"}</definedName>
    <definedName name="asdas17aug_2_1_1" hidden="1">{#N/A,#N/A,FALSE,"TMCOMP96";#N/A,#N/A,FALSE,"MAT96";#N/A,#N/A,FALSE,"FANDA96";#N/A,#N/A,FALSE,"INTRAN96";#N/A,#N/A,FALSE,"NAA9697";#N/A,#N/A,FALSE,"ECWEBB";#N/A,#N/A,FALSE,"MFT96";#N/A,#N/A,FALSE,"CTrecon"}</definedName>
    <definedName name="asdas17aug_2_1_1_1" hidden="1">{#N/A,#N/A,FALSE,"TMCOMP96";#N/A,#N/A,FALSE,"MAT96";#N/A,#N/A,FALSE,"FANDA96";#N/A,#N/A,FALSE,"INTRAN96";#N/A,#N/A,FALSE,"NAA9697";#N/A,#N/A,FALSE,"ECWEBB";#N/A,#N/A,FALSE,"MFT96";#N/A,#N/A,FALSE,"CTrecon"}</definedName>
    <definedName name="asdas17aug_2_1_1_1_1" hidden="1">{#N/A,#N/A,FALSE,"TMCOMP96";#N/A,#N/A,FALSE,"MAT96";#N/A,#N/A,FALSE,"FANDA96";#N/A,#N/A,FALSE,"INTRAN96";#N/A,#N/A,FALSE,"NAA9697";#N/A,#N/A,FALSE,"ECWEBB";#N/A,#N/A,FALSE,"MFT96";#N/A,#N/A,FALSE,"CTrecon"}</definedName>
    <definedName name="asdas17aug_2_1_1_1_1_1" hidden="1">{#N/A,#N/A,FALSE,"TMCOMP96";#N/A,#N/A,FALSE,"MAT96";#N/A,#N/A,FALSE,"FANDA96";#N/A,#N/A,FALSE,"INTRAN96";#N/A,#N/A,FALSE,"NAA9697";#N/A,#N/A,FALSE,"ECWEBB";#N/A,#N/A,FALSE,"MFT96";#N/A,#N/A,FALSE,"CTrecon"}</definedName>
    <definedName name="asdas17aug_2_1_1_1_2" hidden="1">{#N/A,#N/A,FALSE,"TMCOMP96";#N/A,#N/A,FALSE,"MAT96";#N/A,#N/A,FALSE,"FANDA96";#N/A,#N/A,FALSE,"INTRAN96";#N/A,#N/A,FALSE,"NAA9697";#N/A,#N/A,FALSE,"ECWEBB";#N/A,#N/A,FALSE,"MFT96";#N/A,#N/A,FALSE,"CTrecon"}</definedName>
    <definedName name="asdas17aug_2_1_1_2" hidden="1">{#N/A,#N/A,FALSE,"TMCOMP96";#N/A,#N/A,FALSE,"MAT96";#N/A,#N/A,FALSE,"FANDA96";#N/A,#N/A,FALSE,"INTRAN96";#N/A,#N/A,FALSE,"NAA9697";#N/A,#N/A,FALSE,"ECWEBB";#N/A,#N/A,FALSE,"MFT96";#N/A,#N/A,FALSE,"CTrecon"}</definedName>
    <definedName name="asdas17aug_2_1_1_2_1" hidden="1">{#N/A,#N/A,FALSE,"TMCOMP96";#N/A,#N/A,FALSE,"MAT96";#N/A,#N/A,FALSE,"FANDA96";#N/A,#N/A,FALSE,"INTRAN96";#N/A,#N/A,FALSE,"NAA9697";#N/A,#N/A,FALSE,"ECWEBB";#N/A,#N/A,FALSE,"MFT96";#N/A,#N/A,FALSE,"CTrecon"}</definedName>
    <definedName name="asdas17aug_2_1_2" hidden="1">{#N/A,#N/A,FALSE,"TMCOMP96";#N/A,#N/A,FALSE,"MAT96";#N/A,#N/A,FALSE,"FANDA96";#N/A,#N/A,FALSE,"INTRAN96";#N/A,#N/A,FALSE,"NAA9697";#N/A,#N/A,FALSE,"ECWEBB";#N/A,#N/A,FALSE,"MFT96";#N/A,#N/A,FALSE,"CTrecon"}</definedName>
    <definedName name="asdas17aug_2_1_2_1" hidden="1">{#N/A,#N/A,FALSE,"TMCOMP96";#N/A,#N/A,FALSE,"MAT96";#N/A,#N/A,FALSE,"FANDA96";#N/A,#N/A,FALSE,"INTRAN96";#N/A,#N/A,FALSE,"NAA9697";#N/A,#N/A,FALSE,"ECWEBB";#N/A,#N/A,FALSE,"MFT96";#N/A,#N/A,FALSE,"CTrecon"}</definedName>
    <definedName name="asdas17aug_2_1_2_1_1" hidden="1">{#N/A,#N/A,FALSE,"TMCOMP96";#N/A,#N/A,FALSE,"MAT96";#N/A,#N/A,FALSE,"FANDA96";#N/A,#N/A,FALSE,"INTRAN96";#N/A,#N/A,FALSE,"NAA9697";#N/A,#N/A,FALSE,"ECWEBB";#N/A,#N/A,FALSE,"MFT96";#N/A,#N/A,FALSE,"CTrecon"}</definedName>
    <definedName name="asdas17aug_2_1_2_2" hidden="1">{#N/A,#N/A,FALSE,"TMCOMP96";#N/A,#N/A,FALSE,"MAT96";#N/A,#N/A,FALSE,"FANDA96";#N/A,#N/A,FALSE,"INTRAN96";#N/A,#N/A,FALSE,"NAA9697";#N/A,#N/A,FALSE,"ECWEBB";#N/A,#N/A,FALSE,"MFT96";#N/A,#N/A,FALSE,"CTrecon"}</definedName>
    <definedName name="asdas17aug_2_1_3" hidden="1">{#N/A,#N/A,FALSE,"TMCOMP96";#N/A,#N/A,FALSE,"MAT96";#N/A,#N/A,FALSE,"FANDA96";#N/A,#N/A,FALSE,"INTRAN96";#N/A,#N/A,FALSE,"NAA9697";#N/A,#N/A,FALSE,"ECWEBB";#N/A,#N/A,FALSE,"MFT96";#N/A,#N/A,FALSE,"CTrecon"}</definedName>
    <definedName name="asdas17aug_2_1_3_1" hidden="1">{#N/A,#N/A,FALSE,"TMCOMP96";#N/A,#N/A,FALSE,"MAT96";#N/A,#N/A,FALSE,"FANDA96";#N/A,#N/A,FALSE,"INTRAN96";#N/A,#N/A,FALSE,"NAA9697";#N/A,#N/A,FALSE,"ECWEBB";#N/A,#N/A,FALSE,"MFT96";#N/A,#N/A,FALSE,"CTrecon"}</definedName>
    <definedName name="asdas17aug_2_1_4" hidden="1">{#N/A,#N/A,FALSE,"TMCOMP96";#N/A,#N/A,FALSE,"MAT96";#N/A,#N/A,FALSE,"FANDA96";#N/A,#N/A,FALSE,"INTRAN96";#N/A,#N/A,FALSE,"NAA9697";#N/A,#N/A,FALSE,"ECWEBB";#N/A,#N/A,FALSE,"MFT96";#N/A,#N/A,FALSE,"CTrecon"}</definedName>
    <definedName name="asdas17aug_2_2" hidden="1">{#N/A,#N/A,FALSE,"TMCOMP96";#N/A,#N/A,FALSE,"MAT96";#N/A,#N/A,FALSE,"FANDA96";#N/A,#N/A,FALSE,"INTRAN96";#N/A,#N/A,FALSE,"NAA9697";#N/A,#N/A,FALSE,"ECWEBB";#N/A,#N/A,FALSE,"MFT96";#N/A,#N/A,FALSE,"CTrecon"}</definedName>
    <definedName name="asdas17aug_2_2_1" hidden="1">{#N/A,#N/A,FALSE,"TMCOMP96";#N/A,#N/A,FALSE,"MAT96";#N/A,#N/A,FALSE,"FANDA96";#N/A,#N/A,FALSE,"INTRAN96";#N/A,#N/A,FALSE,"NAA9697";#N/A,#N/A,FALSE,"ECWEBB";#N/A,#N/A,FALSE,"MFT96";#N/A,#N/A,FALSE,"CTrecon"}</definedName>
    <definedName name="asdas17aug_2_2_1_1" hidden="1">{#N/A,#N/A,FALSE,"TMCOMP96";#N/A,#N/A,FALSE,"MAT96";#N/A,#N/A,FALSE,"FANDA96";#N/A,#N/A,FALSE,"INTRAN96";#N/A,#N/A,FALSE,"NAA9697";#N/A,#N/A,FALSE,"ECWEBB";#N/A,#N/A,FALSE,"MFT96";#N/A,#N/A,FALSE,"CTrecon"}</definedName>
    <definedName name="asdas17aug_2_2_1_1_1" hidden="1">{#N/A,#N/A,FALSE,"TMCOMP96";#N/A,#N/A,FALSE,"MAT96";#N/A,#N/A,FALSE,"FANDA96";#N/A,#N/A,FALSE,"INTRAN96";#N/A,#N/A,FALSE,"NAA9697";#N/A,#N/A,FALSE,"ECWEBB";#N/A,#N/A,FALSE,"MFT96";#N/A,#N/A,FALSE,"CTrecon"}</definedName>
    <definedName name="asdas17aug_2_2_1_2" hidden="1">{#N/A,#N/A,FALSE,"TMCOMP96";#N/A,#N/A,FALSE,"MAT96";#N/A,#N/A,FALSE,"FANDA96";#N/A,#N/A,FALSE,"INTRAN96";#N/A,#N/A,FALSE,"NAA9697";#N/A,#N/A,FALSE,"ECWEBB";#N/A,#N/A,FALSE,"MFT96";#N/A,#N/A,FALSE,"CTrecon"}</definedName>
    <definedName name="asdas17aug_2_2_2" hidden="1">{#N/A,#N/A,FALSE,"TMCOMP96";#N/A,#N/A,FALSE,"MAT96";#N/A,#N/A,FALSE,"FANDA96";#N/A,#N/A,FALSE,"INTRAN96";#N/A,#N/A,FALSE,"NAA9697";#N/A,#N/A,FALSE,"ECWEBB";#N/A,#N/A,FALSE,"MFT96";#N/A,#N/A,FALSE,"CTrecon"}</definedName>
    <definedName name="asdas17aug_2_2_2_1" hidden="1">{#N/A,#N/A,FALSE,"TMCOMP96";#N/A,#N/A,FALSE,"MAT96";#N/A,#N/A,FALSE,"FANDA96";#N/A,#N/A,FALSE,"INTRAN96";#N/A,#N/A,FALSE,"NAA9697";#N/A,#N/A,FALSE,"ECWEBB";#N/A,#N/A,FALSE,"MFT96";#N/A,#N/A,FALSE,"CTrecon"}</definedName>
    <definedName name="asdas17aug_2_3" hidden="1">{#N/A,#N/A,FALSE,"TMCOMP96";#N/A,#N/A,FALSE,"MAT96";#N/A,#N/A,FALSE,"FANDA96";#N/A,#N/A,FALSE,"INTRAN96";#N/A,#N/A,FALSE,"NAA9697";#N/A,#N/A,FALSE,"ECWEBB";#N/A,#N/A,FALSE,"MFT96";#N/A,#N/A,FALSE,"CTrecon"}</definedName>
    <definedName name="asdas17aug_2_3_1" hidden="1">{#N/A,#N/A,FALSE,"TMCOMP96";#N/A,#N/A,FALSE,"MAT96";#N/A,#N/A,FALSE,"FANDA96";#N/A,#N/A,FALSE,"INTRAN96";#N/A,#N/A,FALSE,"NAA9697";#N/A,#N/A,FALSE,"ECWEBB";#N/A,#N/A,FALSE,"MFT96";#N/A,#N/A,FALSE,"CTrecon"}</definedName>
    <definedName name="asdas17aug_2_4"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3_1" hidden="1">{#N/A,#N/A,FALSE,"TMCOMP96";#N/A,#N/A,FALSE,"MAT96";#N/A,#N/A,FALSE,"FANDA96";#N/A,#N/A,FALSE,"INTRAN96";#N/A,#N/A,FALSE,"NAA9697";#N/A,#N/A,FALSE,"ECWEBB";#N/A,#N/A,FALSE,"MFT96";#N/A,#N/A,FALSE,"CTrecon"}</definedName>
    <definedName name="asdas17aug_3_1_1" hidden="1">{#N/A,#N/A,FALSE,"TMCOMP96";#N/A,#N/A,FALSE,"MAT96";#N/A,#N/A,FALSE,"FANDA96";#N/A,#N/A,FALSE,"INTRAN96";#N/A,#N/A,FALSE,"NAA9697";#N/A,#N/A,FALSE,"ECWEBB";#N/A,#N/A,FALSE,"MFT96";#N/A,#N/A,FALSE,"CTrecon"}</definedName>
    <definedName name="asdas17aug_3_1_1_1" hidden="1">{#N/A,#N/A,FALSE,"TMCOMP96";#N/A,#N/A,FALSE,"MAT96";#N/A,#N/A,FALSE,"FANDA96";#N/A,#N/A,FALSE,"INTRAN96";#N/A,#N/A,FALSE,"NAA9697";#N/A,#N/A,FALSE,"ECWEBB";#N/A,#N/A,FALSE,"MFT96";#N/A,#N/A,FALSE,"CTrecon"}</definedName>
    <definedName name="asdas17aug_3_1_1_1_1" hidden="1">{#N/A,#N/A,FALSE,"TMCOMP96";#N/A,#N/A,FALSE,"MAT96";#N/A,#N/A,FALSE,"FANDA96";#N/A,#N/A,FALSE,"INTRAN96";#N/A,#N/A,FALSE,"NAA9697";#N/A,#N/A,FALSE,"ECWEBB";#N/A,#N/A,FALSE,"MFT96";#N/A,#N/A,FALSE,"CTrecon"}</definedName>
    <definedName name="asdas17aug_3_1_1_1_1_1" hidden="1">{#N/A,#N/A,FALSE,"TMCOMP96";#N/A,#N/A,FALSE,"MAT96";#N/A,#N/A,FALSE,"FANDA96";#N/A,#N/A,FALSE,"INTRAN96";#N/A,#N/A,FALSE,"NAA9697";#N/A,#N/A,FALSE,"ECWEBB";#N/A,#N/A,FALSE,"MFT96";#N/A,#N/A,FALSE,"CTrecon"}</definedName>
    <definedName name="asdas17aug_3_1_1_1_2" hidden="1">{#N/A,#N/A,FALSE,"TMCOMP96";#N/A,#N/A,FALSE,"MAT96";#N/A,#N/A,FALSE,"FANDA96";#N/A,#N/A,FALSE,"INTRAN96";#N/A,#N/A,FALSE,"NAA9697";#N/A,#N/A,FALSE,"ECWEBB";#N/A,#N/A,FALSE,"MFT96";#N/A,#N/A,FALSE,"CTrecon"}</definedName>
    <definedName name="asdas17aug_3_1_1_2" hidden="1">{#N/A,#N/A,FALSE,"TMCOMP96";#N/A,#N/A,FALSE,"MAT96";#N/A,#N/A,FALSE,"FANDA96";#N/A,#N/A,FALSE,"INTRAN96";#N/A,#N/A,FALSE,"NAA9697";#N/A,#N/A,FALSE,"ECWEBB";#N/A,#N/A,FALSE,"MFT96";#N/A,#N/A,FALSE,"CTrecon"}</definedName>
    <definedName name="asdas17aug_3_1_1_2_1" hidden="1">{#N/A,#N/A,FALSE,"TMCOMP96";#N/A,#N/A,FALSE,"MAT96";#N/A,#N/A,FALSE,"FANDA96";#N/A,#N/A,FALSE,"INTRAN96";#N/A,#N/A,FALSE,"NAA9697";#N/A,#N/A,FALSE,"ECWEBB";#N/A,#N/A,FALSE,"MFT96";#N/A,#N/A,FALSE,"CTrecon"}</definedName>
    <definedName name="asdas17aug_3_1_2" hidden="1">{#N/A,#N/A,FALSE,"TMCOMP96";#N/A,#N/A,FALSE,"MAT96";#N/A,#N/A,FALSE,"FANDA96";#N/A,#N/A,FALSE,"INTRAN96";#N/A,#N/A,FALSE,"NAA9697";#N/A,#N/A,FALSE,"ECWEBB";#N/A,#N/A,FALSE,"MFT96";#N/A,#N/A,FALSE,"CTrecon"}</definedName>
    <definedName name="asdas17aug_3_1_2_1" hidden="1">{#N/A,#N/A,FALSE,"TMCOMP96";#N/A,#N/A,FALSE,"MAT96";#N/A,#N/A,FALSE,"FANDA96";#N/A,#N/A,FALSE,"INTRAN96";#N/A,#N/A,FALSE,"NAA9697";#N/A,#N/A,FALSE,"ECWEBB";#N/A,#N/A,FALSE,"MFT96";#N/A,#N/A,FALSE,"CTrecon"}</definedName>
    <definedName name="asdas17aug_3_1_3" hidden="1">{#N/A,#N/A,FALSE,"TMCOMP96";#N/A,#N/A,FALSE,"MAT96";#N/A,#N/A,FALSE,"FANDA96";#N/A,#N/A,FALSE,"INTRAN96";#N/A,#N/A,FALSE,"NAA9697";#N/A,#N/A,FALSE,"ECWEBB";#N/A,#N/A,FALSE,"MFT96";#N/A,#N/A,FALSE,"CTrecon"}</definedName>
    <definedName name="asdas17aug_3_2" hidden="1">{#N/A,#N/A,FALSE,"TMCOMP96";#N/A,#N/A,FALSE,"MAT96";#N/A,#N/A,FALSE,"FANDA96";#N/A,#N/A,FALSE,"INTRAN96";#N/A,#N/A,FALSE,"NAA9697";#N/A,#N/A,FALSE,"ECWEBB";#N/A,#N/A,FALSE,"MFT96";#N/A,#N/A,FALSE,"CTrecon"}</definedName>
    <definedName name="asdas17aug_3_2_1" hidden="1">{#N/A,#N/A,FALSE,"TMCOMP96";#N/A,#N/A,FALSE,"MAT96";#N/A,#N/A,FALSE,"FANDA96";#N/A,#N/A,FALSE,"INTRAN96";#N/A,#N/A,FALSE,"NAA9697";#N/A,#N/A,FALSE,"ECWEBB";#N/A,#N/A,FALSE,"MFT96";#N/A,#N/A,FALSE,"CTrecon"}</definedName>
    <definedName name="asdas17aug_3_2_1_1" hidden="1">{#N/A,#N/A,FALSE,"TMCOMP96";#N/A,#N/A,FALSE,"MAT96";#N/A,#N/A,FALSE,"FANDA96";#N/A,#N/A,FALSE,"INTRAN96";#N/A,#N/A,FALSE,"NAA9697";#N/A,#N/A,FALSE,"ECWEBB";#N/A,#N/A,FALSE,"MFT96";#N/A,#N/A,FALSE,"CTrecon"}</definedName>
    <definedName name="asdas17aug_3_2_1_1_1" hidden="1">{#N/A,#N/A,FALSE,"TMCOMP96";#N/A,#N/A,FALSE,"MAT96";#N/A,#N/A,FALSE,"FANDA96";#N/A,#N/A,FALSE,"INTRAN96";#N/A,#N/A,FALSE,"NAA9697";#N/A,#N/A,FALSE,"ECWEBB";#N/A,#N/A,FALSE,"MFT96";#N/A,#N/A,FALSE,"CTrecon"}</definedName>
    <definedName name="asdas17aug_3_2_1_2" hidden="1">{#N/A,#N/A,FALSE,"TMCOMP96";#N/A,#N/A,FALSE,"MAT96";#N/A,#N/A,FALSE,"FANDA96";#N/A,#N/A,FALSE,"INTRAN96";#N/A,#N/A,FALSE,"NAA9697";#N/A,#N/A,FALSE,"ECWEBB";#N/A,#N/A,FALSE,"MFT96";#N/A,#N/A,FALSE,"CTrecon"}</definedName>
    <definedName name="asdas17aug_3_2_2" hidden="1">{#N/A,#N/A,FALSE,"TMCOMP96";#N/A,#N/A,FALSE,"MAT96";#N/A,#N/A,FALSE,"FANDA96";#N/A,#N/A,FALSE,"INTRAN96";#N/A,#N/A,FALSE,"NAA9697";#N/A,#N/A,FALSE,"ECWEBB";#N/A,#N/A,FALSE,"MFT96";#N/A,#N/A,FALSE,"CTrecon"}</definedName>
    <definedName name="asdas17aug_3_2_2_1" hidden="1">{#N/A,#N/A,FALSE,"TMCOMP96";#N/A,#N/A,FALSE,"MAT96";#N/A,#N/A,FALSE,"FANDA96";#N/A,#N/A,FALSE,"INTRAN96";#N/A,#N/A,FALSE,"NAA9697";#N/A,#N/A,FALSE,"ECWEBB";#N/A,#N/A,FALSE,"MFT96";#N/A,#N/A,FALSE,"CTrecon"}</definedName>
    <definedName name="asdas17aug_3_3" hidden="1">{#N/A,#N/A,FALSE,"TMCOMP96";#N/A,#N/A,FALSE,"MAT96";#N/A,#N/A,FALSE,"FANDA96";#N/A,#N/A,FALSE,"INTRAN96";#N/A,#N/A,FALSE,"NAA9697";#N/A,#N/A,FALSE,"ECWEBB";#N/A,#N/A,FALSE,"MFT96";#N/A,#N/A,FALSE,"CTrecon"}</definedName>
    <definedName name="asdas17aug_3_3_1" hidden="1">{#N/A,#N/A,FALSE,"TMCOMP96";#N/A,#N/A,FALSE,"MAT96";#N/A,#N/A,FALSE,"FANDA96";#N/A,#N/A,FALSE,"INTRAN96";#N/A,#N/A,FALSE,"NAA9697";#N/A,#N/A,FALSE,"ECWEBB";#N/A,#N/A,FALSE,"MFT96";#N/A,#N/A,FALSE,"CTrecon"}</definedName>
    <definedName name="asdas17aug_3_4"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4_1" hidden="1">{#N/A,#N/A,FALSE,"TMCOMP96";#N/A,#N/A,FALSE,"MAT96";#N/A,#N/A,FALSE,"FANDA96";#N/A,#N/A,FALSE,"INTRAN96";#N/A,#N/A,FALSE,"NAA9697";#N/A,#N/A,FALSE,"ECWEBB";#N/A,#N/A,FALSE,"MFT96";#N/A,#N/A,FALSE,"CTrecon"}</definedName>
    <definedName name="asdas17aug_4_1_1" hidden="1">{#N/A,#N/A,FALSE,"TMCOMP96";#N/A,#N/A,FALSE,"MAT96";#N/A,#N/A,FALSE,"FANDA96";#N/A,#N/A,FALSE,"INTRAN96";#N/A,#N/A,FALSE,"NAA9697";#N/A,#N/A,FALSE,"ECWEBB";#N/A,#N/A,FALSE,"MFT96";#N/A,#N/A,FALSE,"CTrecon"}</definedName>
    <definedName name="asdas17aug_4_1_1_1" hidden="1">{#N/A,#N/A,FALSE,"TMCOMP96";#N/A,#N/A,FALSE,"MAT96";#N/A,#N/A,FALSE,"FANDA96";#N/A,#N/A,FALSE,"INTRAN96";#N/A,#N/A,FALSE,"NAA9697";#N/A,#N/A,FALSE,"ECWEBB";#N/A,#N/A,FALSE,"MFT96";#N/A,#N/A,FALSE,"CTrecon"}</definedName>
    <definedName name="asdas17aug_4_1_1_1_1" hidden="1">{#N/A,#N/A,FALSE,"TMCOMP96";#N/A,#N/A,FALSE,"MAT96";#N/A,#N/A,FALSE,"FANDA96";#N/A,#N/A,FALSE,"INTRAN96";#N/A,#N/A,FALSE,"NAA9697";#N/A,#N/A,FALSE,"ECWEBB";#N/A,#N/A,FALSE,"MFT96";#N/A,#N/A,FALSE,"CTrecon"}</definedName>
    <definedName name="asdas17aug_4_1_1_1_1_1" hidden="1">{#N/A,#N/A,FALSE,"TMCOMP96";#N/A,#N/A,FALSE,"MAT96";#N/A,#N/A,FALSE,"FANDA96";#N/A,#N/A,FALSE,"INTRAN96";#N/A,#N/A,FALSE,"NAA9697";#N/A,#N/A,FALSE,"ECWEBB";#N/A,#N/A,FALSE,"MFT96";#N/A,#N/A,FALSE,"CTrecon"}</definedName>
    <definedName name="asdas17aug_4_1_1_1_2" hidden="1">{#N/A,#N/A,FALSE,"TMCOMP96";#N/A,#N/A,FALSE,"MAT96";#N/A,#N/A,FALSE,"FANDA96";#N/A,#N/A,FALSE,"INTRAN96";#N/A,#N/A,FALSE,"NAA9697";#N/A,#N/A,FALSE,"ECWEBB";#N/A,#N/A,FALSE,"MFT96";#N/A,#N/A,FALSE,"CTrecon"}</definedName>
    <definedName name="asdas17aug_4_1_1_2" hidden="1">{#N/A,#N/A,FALSE,"TMCOMP96";#N/A,#N/A,FALSE,"MAT96";#N/A,#N/A,FALSE,"FANDA96";#N/A,#N/A,FALSE,"INTRAN96";#N/A,#N/A,FALSE,"NAA9697";#N/A,#N/A,FALSE,"ECWEBB";#N/A,#N/A,FALSE,"MFT96";#N/A,#N/A,FALSE,"CTrecon"}</definedName>
    <definedName name="asdas17aug_4_1_1_2_1" hidden="1">{#N/A,#N/A,FALSE,"TMCOMP96";#N/A,#N/A,FALSE,"MAT96";#N/A,#N/A,FALSE,"FANDA96";#N/A,#N/A,FALSE,"INTRAN96";#N/A,#N/A,FALSE,"NAA9697";#N/A,#N/A,FALSE,"ECWEBB";#N/A,#N/A,FALSE,"MFT96";#N/A,#N/A,FALSE,"CTrecon"}</definedName>
    <definedName name="asdas17aug_4_1_2" hidden="1">{#N/A,#N/A,FALSE,"TMCOMP96";#N/A,#N/A,FALSE,"MAT96";#N/A,#N/A,FALSE,"FANDA96";#N/A,#N/A,FALSE,"INTRAN96";#N/A,#N/A,FALSE,"NAA9697";#N/A,#N/A,FALSE,"ECWEBB";#N/A,#N/A,FALSE,"MFT96";#N/A,#N/A,FALSE,"CTrecon"}</definedName>
    <definedName name="asdas17aug_4_1_2_1" hidden="1">{#N/A,#N/A,FALSE,"TMCOMP96";#N/A,#N/A,FALSE,"MAT96";#N/A,#N/A,FALSE,"FANDA96";#N/A,#N/A,FALSE,"INTRAN96";#N/A,#N/A,FALSE,"NAA9697";#N/A,#N/A,FALSE,"ECWEBB";#N/A,#N/A,FALSE,"MFT96";#N/A,#N/A,FALSE,"CTrecon"}</definedName>
    <definedName name="asdas17aug_4_1_3" hidden="1">{#N/A,#N/A,FALSE,"TMCOMP96";#N/A,#N/A,FALSE,"MAT96";#N/A,#N/A,FALSE,"FANDA96";#N/A,#N/A,FALSE,"INTRAN96";#N/A,#N/A,FALSE,"NAA9697";#N/A,#N/A,FALSE,"ECWEBB";#N/A,#N/A,FALSE,"MFT96";#N/A,#N/A,FALSE,"CTrecon"}</definedName>
    <definedName name="asdas17aug_4_2" hidden="1">{#N/A,#N/A,FALSE,"TMCOMP96";#N/A,#N/A,FALSE,"MAT96";#N/A,#N/A,FALSE,"FANDA96";#N/A,#N/A,FALSE,"INTRAN96";#N/A,#N/A,FALSE,"NAA9697";#N/A,#N/A,FALSE,"ECWEBB";#N/A,#N/A,FALSE,"MFT96";#N/A,#N/A,FALSE,"CTrecon"}</definedName>
    <definedName name="asdas17aug_4_2_1" hidden="1">{#N/A,#N/A,FALSE,"TMCOMP96";#N/A,#N/A,FALSE,"MAT96";#N/A,#N/A,FALSE,"FANDA96";#N/A,#N/A,FALSE,"INTRAN96";#N/A,#N/A,FALSE,"NAA9697";#N/A,#N/A,FALSE,"ECWEBB";#N/A,#N/A,FALSE,"MFT96";#N/A,#N/A,FALSE,"CTrecon"}</definedName>
    <definedName name="asdas17aug_4_2_1_1" hidden="1">{#N/A,#N/A,FALSE,"TMCOMP96";#N/A,#N/A,FALSE,"MAT96";#N/A,#N/A,FALSE,"FANDA96";#N/A,#N/A,FALSE,"INTRAN96";#N/A,#N/A,FALSE,"NAA9697";#N/A,#N/A,FALSE,"ECWEBB";#N/A,#N/A,FALSE,"MFT96";#N/A,#N/A,FALSE,"CTrecon"}</definedName>
    <definedName name="asdas17aug_4_2_1_1_1" hidden="1">{#N/A,#N/A,FALSE,"TMCOMP96";#N/A,#N/A,FALSE,"MAT96";#N/A,#N/A,FALSE,"FANDA96";#N/A,#N/A,FALSE,"INTRAN96";#N/A,#N/A,FALSE,"NAA9697";#N/A,#N/A,FALSE,"ECWEBB";#N/A,#N/A,FALSE,"MFT96";#N/A,#N/A,FALSE,"CTrecon"}</definedName>
    <definedName name="asdas17aug_4_2_1_2" hidden="1">{#N/A,#N/A,FALSE,"TMCOMP96";#N/A,#N/A,FALSE,"MAT96";#N/A,#N/A,FALSE,"FANDA96";#N/A,#N/A,FALSE,"INTRAN96";#N/A,#N/A,FALSE,"NAA9697";#N/A,#N/A,FALSE,"ECWEBB";#N/A,#N/A,FALSE,"MFT96";#N/A,#N/A,FALSE,"CTrecon"}</definedName>
    <definedName name="asdas17aug_4_2_2" hidden="1">{#N/A,#N/A,FALSE,"TMCOMP96";#N/A,#N/A,FALSE,"MAT96";#N/A,#N/A,FALSE,"FANDA96";#N/A,#N/A,FALSE,"INTRAN96";#N/A,#N/A,FALSE,"NAA9697";#N/A,#N/A,FALSE,"ECWEBB";#N/A,#N/A,FALSE,"MFT96";#N/A,#N/A,FALSE,"CTrecon"}</definedName>
    <definedName name="asdas17aug_4_2_2_1" hidden="1">{#N/A,#N/A,FALSE,"TMCOMP96";#N/A,#N/A,FALSE,"MAT96";#N/A,#N/A,FALSE,"FANDA96";#N/A,#N/A,FALSE,"INTRAN96";#N/A,#N/A,FALSE,"NAA9697";#N/A,#N/A,FALSE,"ECWEBB";#N/A,#N/A,FALSE,"MFT96";#N/A,#N/A,FALSE,"CTrecon"}</definedName>
    <definedName name="asdas17aug_4_3" hidden="1">{#N/A,#N/A,FALSE,"TMCOMP96";#N/A,#N/A,FALSE,"MAT96";#N/A,#N/A,FALSE,"FANDA96";#N/A,#N/A,FALSE,"INTRAN96";#N/A,#N/A,FALSE,"NAA9697";#N/A,#N/A,FALSE,"ECWEBB";#N/A,#N/A,FALSE,"MFT96";#N/A,#N/A,FALSE,"CTrecon"}</definedName>
    <definedName name="asdas17aug_4_3_1" hidden="1">{#N/A,#N/A,FALSE,"TMCOMP96";#N/A,#N/A,FALSE,"MAT96";#N/A,#N/A,FALSE,"FANDA96";#N/A,#N/A,FALSE,"INTRAN96";#N/A,#N/A,FALSE,"NAA9697";#N/A,#N/A,FALSE,"ECWEBB";#N/A,#N/A,FALSE,"MFT96";#N/A,#N/A,FALSE,"CTrecon"}</definedName>
    <definedName name="asdas17aug_4_4"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17aug_5_1" hidden="1">{#N/A,#N/A,FALSE,"TMCOMP96";#N/A,#N/A,FALSE,"MAT96";#N/A,#N/A,FALSE,"FANDA96";#N/A,#N/A,FALSE,"INTRAN96";#N/A,#N/A,FALSE,"NAA9697";#N/A,#N/A,FALSE,"ECWEBB";#N/A,#N/A,FALSE,"MFT96";#N/A,#N/A,FALSE,"CTrecon"}</definedName>
    <definedName name="asdas17aug_5_1_1" hidden="1">{#N/A,#N/A,FALSE,"TMCOMP96";#N/A,#N/A,FALSE,"MAT96";#N/A,#N/A,FALSE,"FANDA96";#N/A,#N/A,FALSE,"INTRAN96";#N/A,#N/A,FALSE,"NAA9697";#N/A,#N/A,FALSE,"ECWEBB";#N/A,#N/A,FALSE,"MFT96";#N/A,#N/A,FALSE,"CTrecon"}</definedName>
    <definedName name="asdas17aug_5_1_1_1" hidden="1">{#N/A,#N/A,FALSE,"TMCOMP96";#N/A,#N/A,FALSE,"MAT96";#N/A,#N/A,FALSE,"FANDA96";#N/A,#N/A,FALSE,"INTRAN96";#N/A,#N/A,FALSE,"NAA9697";#N/A,#N/A,FALSE,"ECWEBB";#N/A,#N/A,FALSE,"MFT96";#N/A,#N/A,FALSE,"CTrecon"}</definedName>
    <definedName name="asdas17aug_5_1_1_1_1" hidden="1">{#N/A,#N/A,FALSE,"TMCOMP96";#N/A,#N/A,FALSE,"MAT96";#N/A,#N/A,FALSE,"FANDA96";#N/A,#N/A,FALSE,"INTRAN96";#N/A,#N/A,FALSE,"NAA9697";#N/A,#N/A,FALSE,"ECWEBB";#N/A,#N/A,FALSE,"MFT96";#N/A,#N/A,FALSE,"CTrecon"}</definedName>
    <definedName name="asdas17aug_5_1_1_1_1_1" hidden="1">{#N/A,#N/A,FALSE,"TMCOMP96";#N/A,#N/A,FALSE,"MAT96";#N/A,#N/A,FALSE,"FANDA96";#N/A,#N/A,FALSE,"INTRAN96";#N/A,#N/A,FALSE,"NAA9697";#N/A,#N/A,FALSE,"ECWEBB";#N/A,#N/A,FALSE,"MFT96";#N/A,#N/A,FALSE,"CTrecon"}</definedName>
    <definedName name="asdas17aug_5_1_1_1_2" hidden="1">{#N/A,#N/A,FALSE,"TMCOMP96";#N/A,#N/A,FALSE,"MAT96";#N/A,#N/A,FALSE,"FANDA96";#N/A,#N/A,FALSE,"INTRAN96";#N/A,#N/A,FALSE,"NAA9697";#N/A,#N/A,FALSE,"ECWEBB";#N/A,#N/A,FALSE,"MFT96";#N/A,#N/A,FALSE,"CTrecon"}</definedName>
    <definedName name="asdas17aug_5_1_1_2" hidden="1">{#N/A,#N/A,FALSE,"TMCOMP96";#N/A,#N/A,FALSE,"MAT96";#N/A,#N/A,FALSE,"FANDA96";#N/A,#N/A,FALSE,"INTRAN96";#N/A,#N/A,FALSE,"NAA9697";#N/A,#N/A,FALSE,"ECWEBB";#N/A,#N/A,FALSE,"MFT96";#N/A,#N/A,FALSE,"CTrecon"}</definedName>
    <definedName name="asdas17aug_5_1_1_2_1" hidden="1">{#N/A,#N/A,FALSE,"TMCOMP96";#N/A,#N/A,FALSE,"MAT96";#N/A,#N/A,FALSE,"FANDA96";#N/A,#N/A,FALSE,"INTRAN96";#N/A,#N/A,FALSE,"NAA9697";#N/A,#N/A,FALSE,"ECWEBB";#N/A,#N/A,FALSE,"MFT96";#N/A,#N/A,FALSE,"CTrecon"}</definedName>
    <definedName name="asdas17aug_5_1_2" hidden="1">{#N/A,#N/A,FALSE,"TMCOMP96";#N/A,#N/A,FALSE,"MAT96";#N/A,#N/A,FALSE,"FANDA96";#N/A,#N/A,FALSE,"INTRAN96";#N/A,#N/A,FALSE,"NAA9697";#N/A,#N/A,FALSE,"ECWEBB";#N/A,#N/A,FALSE,"MFT96";#N/A,#N/A,FALSE,"CTrecon"}</definedName>
    <definedName name="asdas17aug_5_1_2_1" hidden="1">{#N/A,#N/A,FALSE,"TMCOMP96";#N/A,#N/A,FALSE,"MAT96";#N/A,#N/A,FALSE,"FANDA96";#N/A,#N/A,FALSE,"INTRAN96";#N/A,#N/A,FALSE,"NAA9697";#N/A,#N/A,FALSE,"ECWEBB";#N/A,#N/A,FALSE,"MFT96";#N/A,#N/A,FALSE,"CTrecon"}</definedName>
    <definedName name="asdas17aug_5_1_3" hidden="1">{#N/A,#N/A,FALSE,"TMCOMP96";#N/A,#N/A,FALSE,"MAT96";#N/A,#N/A,FALSE,"FANDA96";#N/A,#N/A,FALSE,"INTRAN96";#N/A,#N/A,FALSE,"NAA9697";#N/A,#N/A,FALSE,"ECWEBB";#N/A,#N/A,FALSE,"MFT96";#N/A,#N/A,FALSE,"CTrecon"}</definedName>
    <definedName name="asdas17aug_5_2" hidden="1">{#N/A,#N/A,FALSE,"TMCOMP96";#N/A,#N/A,FALSE,"MAT96";#N/A,#N/A,FALSE,"FANDA96";#N/A,#N/A,FALSE,"INTRAN96";#N/A,#N/A,FALSE,"NAA9697";#N/A,#N/A,FALSE,"ECWEBB";#N/A,#N/A,FALSE,"MFT96";#N/A,#N/A,FALSE,"CTrecon"}</definedName>
    <definedName name="asdas17aug_5_2_1" hidden="1">{#N/A,#N/A,FALSE,"TMCOMP96";#N/A,#N/A,FALSE,"MAT96";#N/A,#N/A,FALSE,"FANDA96";#N/A,#N/A,FALSE,"INTRAN96";#N/A,#N/A,FALSE,"NAA9697";#N/A,#N/A,FALSE,"ECWEBB";#N/A,#N/A,FALSE,"MFT96";#N/A,#N/A,FALSE,"CTrecon"}</definedName>
    <definedName name="asdas17aug_5_2_1_1" hidden="1">{#N/A,#N/A,FALSE,"TMCOMP96";#N/A,#N/A,FALSE,"MAT96";#N/A,#N/A,FALSE,"FANDA96";#N/A,#N/A,FALSE,"INTRAN96";#N/A,#N/A,FALSE,"NAA9697";#N/A,#N/A,FALSE,"ECWEBB";#N/A,#N/A,FALSE,"MFT96";#N/A,#N/A,FALSE,"CTrecon"}</definedName>
    <definedName name="asdas17aug_5_2_1_1_1" hidden="1">{#N/A,#N/A,FALSE,"TMCOMP96";#N/A,#N/A,FALSE,"MAT96";#N/A,#N/A,FALSE,"FANDA96";#N/A,#N/A,FALSE,"INTRAN96";#N/A,#N/A,FALSE,"NAA9697";#N/A,#N/A,FALSE,"ECWEBB";#N/A,#N/A,FALSE,"MFT96";#N/A,#N/A,FALSE,"CTrecon"}</definedName>
    <definedName name="asdas17aug_5_2_1_2" hidden="1">{#N/A,#N/A,FALSE,"TMCOMP96";#N/A,#N/A,FALSE,"MAT96";#N/A,#N/A,FALSE,"FANDA96";#N/A,#N/A,FALSE,"INTRAN96";#N/A,#N/A,FALSE,"NAA9697";#N/A,#N/A,FALSE,"ECWEBB";#N/A,#N/A,FALSE,"MFT96";#N/A,#N/A,FALSE,"CTrecon"}</definedName>
    <definedName name="asdas17aug_5_2_2" hidden="1">{#N/A,#N/A,FALSE,"TMCOMP96";#N/A,#N/A,FALSE,"MAT96";#N/A,#N/A,FALSE,"FANDA96";#N/A,#N/A,FALSE,"INTRAN96";#N/A,#N/A,FALSE,"NAA9697";#N/A,#N/A,FALSE,"ECWEBB";#N/A,#N/A,FALSE,"MFT96";#N/A,#N/A,FALSE,"CTrecon"}</definedName>
    <definedName name="asdas17aug_5_2_2_1" hidden="1">{#N/A,#N/A,FALSE,"TMCOMP96";#N/A,#N/A,FALSE,"MAT96";#N/A,#N/A,FALSE,"FANDA96";#N/A,#N/A,FALSE,"INTRAN96";#N/A,#N/A,FALSE,"NAA9697";#N/A,#N/A,FALSE,"ECWEBB";#N/A,#N/A,FALSE,"MFT96";#N/A,#N/A,FALSE,"CTrecon"}</definedName>
    <definedName name="asdas17aug_5_3" hidden="1">{#N/A,#N/A,FALSE,"TMCOMP96";#N/A,#N/A,FALSE,"MAT96";#N/A,#N/A,FALSE,"FANDA96";#N/A,#N/A,FALSE,"INTRAN96";#N/A,#N/A,FALSE,"NAA9697";#N/A,#N/A,FALSE,"ECWEBB";#N/A,#N/A,FALSE,"MFT96";#N/A,#N/A,FALSE,"CTrecon"}</definedName>
    <definedName name="asdas17aug_5_3_1" hidden="1">{#N/A,#N/A,FALSE,"TMCOMP96";#N/A,#N/A,FALSE,"MAT96";#N/A,#N/A,FALSE,"FANDA96";#N/A,#N/A,FALSE,"INTRAN96";#N/A,#N/A,FALSE,"NAA9697";#N/A,#N/A,FALSE,"ECWEBB";#N/A,#N/A,FALSE,"MFT96";#N/A,#N/A,FALSE,"CTrecon"}</definedName>
    <definedName name="asdas17aug_5_4"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1_1" hidden="1">{#N/A,#N/A,FALSE,"TMCOMP96";#N/A,#N/A,FALSE,"MAT96";#N/A,#N/A,FALSE,"FANDA96";#N/A,#N/A,FALSE,"INTRAN96";#N/A,#N/A,FALSE,"NAA9697";#N/A,#N/A,FALSE,"ECWEBB";#N/A,#N/A,FALSE,"MFT96";#N/A,#N/A,FALSE,"CTrecon"}</definedName>
    <definedName name="ASDASFD_1_1_1_1" hidden="1">{#N/A,#N/A,FALSE,"TMCOMP96";#N/A,#N/A,FALSE,"MAT96";#N/A,#N/A,FALSE,"FANDA96";#N/A,#N/A,FALSE,"INTRAN96";#N/A,#N/A,FALSE,"NAA9697";#N/A,#N/A,FALSE,"ECWEBB";#N/A,#N/A,FALSE,"MFT96";#N/A,#N/A,FALSE,"CTrecon"}</definedName>
    <definedName name="ASDASFD_1_1_1_1_1" hidden="1">{#N/A,#N/A,FALSE,"TMCOMP96";#N/A,#N/A,FALSE,"MAT96";#N/A,#N/A,FALSE,"FANDA96";#N/A,#N/A,FALSE,"INTRAN96";#N/A,#N/A,FALSE,"NAA9697";#N/A,#N/A,FALSE,"ECWEBB";#N/A,#N/A,FALSE,"MFT96";#N/A,#N/A,FALSE,"CTrecon"}</definedName>
    <definedName name="ASDASFD_1_1_1_1_1_1" hidden="1">{#N/A,#N/A,FALSE,"TMCOMP96";#N/A,#N/A,FALSE,"MAT96";#N/A,#N/A,FALSE,"FANDA96";#N/A,#N/A,FALSE,"INTRAN96";#N/A,#N/A,FALSE,"NAA9697";#N/A,#N/A,FALSE,"ECWEBB";#N/A,#N/A,FALSE,"MFT96";#N/A,#N/A,FALSE,"CTrecon"}</definedName>
    <definedName name="ASDASFD_1_1_1_1_1_1_1" hidden="1">{#N/A,#N/A,FALSE,"TMCOMP96";#N/A,#N/A,FALSE,"MAT96";#N/A,#N/A,FALSE,"FANDA96";#N/A,#N/A,FALSE,"INTRAN96";#N/A,#N/A,FALSE,"NAA9697";#N/A,#N/A,FALSE,"ECWEBB";#N/A,#N/A,FALSE,"MFT96";#N/A,#N/A,FALSE,"CTrecon"}</definedName>
    <definedName name="ASDASFD_1_1_1_1_1_2" hidden="1">{#N/A,#N/A,FALSE,"TMCOMP96";#N/A,#N/A,FALSE,"MAT96";#N/A,#N/A,FALSE,"FANDA96";#N/A,#N/A,FALSE,"INTRAN96";#N/A,#N/A,FALSE,"NAA9697";#N/A,#N/A,FALSE,"ECWEBB";#N/A,#N/A,FALSE,"MFT96";#N/A,#N/A,FALSE,"CTrecon"}</definedName>
    <definedName name="ASDASFD_1_1_1_1_2" hidden="1">{#N/A,#N/A,FALSE,"TMCOMP96";#N/A,#N/A,FALSE,"MAT96";#N/A,#N/A,FALSE,"FANDA96";#N/A,#N/A,FALSE,"INTRAN96";#N/A,#N/A,FALSE,"NAA9697";#N/A,#N/A,FALSE,"ECWEBB";#N/A,#N/A,FALSE,"MFT96";#N/A,#N/A,FALSE,"CTrecon"}</definedName>
    <definedName name="ASDASFD_1_1_1_1_2_1" hidden="1">{#N/A,#N/A,FALSE,"TMCOMP96";#N/A,#N/A,FALSE,"MAT96";#N/A,#N/A,FALSE,"FANDA96";#N/A,#N/A,FALSE,"INTRAN96";#N/A,#N/A,FALSE,"NAA9697";#N/A,#N/A,FALSE,"ECWEBB";#N/A,#N/A,FALSE,"MFT96";#N/A,#N/A,FALSE,"CTrecon"}</definedName>
    <definedName name="ASDASFD_1_1_1_2" hidden="1">{#N/A,#N/A,FALSE,"TMCOMP96";#N/A,#N/A,FALSE,"MAT96";#N/A,#N/A,FALSE,"FANDA96";#N/A,#N/A,FALSE,"INTRAN96";#N/A,#N/A,FALSE,"NAA9697";#N/A,#N/A,FALSE,"ECWEBB";#N/A,#N/A,FALSE,"MFT96";#N/A,#N/A,FALSE,"CTrecon"}</definedName>
    <definedName name="ASDASFD_1_1_1_2_1" hidden="1">{#N/A,#N/A,FALSE,"TMCOMP96";#N/A,#N/A,FALSE,"MAT96";#N/A,#N/A,FALSE,"FANDA96";#N/A,#N/A,FALSE,"INTRAN96";#N/A,#N/A,FALSE,"NAA9697";#N/A,#N/A,FALSE,"ECWEBB";#N/A,#N/A,FALSE,"MFT96";#N/A,#N/A,FALSE,"CTrecon"}</definedName>
    <definedName name="ASDASFD_1_1_1_2_1_1" hidden="1">{#N/A,#N/A,FALSE,"TMCOMP96";#N/A,#N/A,FALSE,"MAT96";#N/A,#N/A,FALSE,"FANDA96";#N/A,#N/A,FALSE,"INTRAN96";#N/A,#N/A,FALSE,"NAA9697";#N/A,#N/A,FALSE,"ECWEBB";#N/A,#N/A,FALSE,"MFT96";#N/A,#N/A,FALSE,"CTrecon"}</definedName>
    <definedName name="ASDASFD_1_1_1_2_2" hidden="1">{#N/A,#N/A,FALSE,"TMCOMP96";#N/A,#N/A,FALSE,"MAT96";#N/A,#N/A,FALSE,"FANDA96";#N/A,#N/A,FALSE,"INTRAN96";#N/A,#N/A,FALSE,"NAA9697";#N/A,#N/A,FALSE,"ECWEBB";#N/A,#N/A,FALSE,"MFT96";#N/A,#N/A,FALSE,"CTrecon"}</definedName>
    <definedName name="ASDASFD_1_1_1_3" hidden="1">{#N/A,#N/A,FALSE,"TMCOMP96";#N/A,#N/A,FALSE,"MAT96";#N/A,#N/A,FALSE,"FANDA96";#N/A,#N/A,FALSE,"INTRAN96";#N/A,#N/A,FALSE,"NAA9697";#N/A,#N/A,FALSE,"ECWEBB";#N/A,#N/A,FALSE,"MFT96";#N/A,#N/A,FALSE,"CTrecon"}</definedName>
    <definedName name="ASDASFD_1_1_1_3_1" hidden="1">{#N/A,#N/A,FALSE,"TMCOMP96";#N/A,#N/A,FALSE,"MAT96";#N/A,#N/A,FALSE,"FANDA96";#N/A,#N/A,FALSE,"INTRAN96";#N/A,#N/A,FALSE,"NAA9697";#N/A,#N/A,FALSE,"ECWEBB";#N/A,#N/A,FALSE,"MFT96";#N/A,#N/A,FALSE,"CTrecon"}</definedName>
    <definedName name="ASDASFD_1_1_1_4" hidden="1">{#N/A,#N/A,FALSE,"TMCOMP96";#N/A,#N/A,FALSE,"MAT96";#N/A,#N/A,FALSE,"FANDA96";#N/A,#N/A,FALSE,"INTRAN96";#N/A,#N/A,FALSE,"NAA9697";#N/A,#N/A,FALSE,"ECWEBB";#N/A,#N/A,FALSE,"MFT96";#N/A,#N/A,FALSE,"CTrecon"}</definedName>
    <definedName name="ASDASFD_1_1_2" hidden="1">{#N/A,#N/A,FALSE,"TMCOMP96";#N/A,#N/A,FALSE,"MAT96";#N/A,#N/A,FALSE,"FANDA96";#N/A,#N/A,FALSE,"INTRAN96";#N/A,#N/A,FALSE,"NAA9697";#N/A,#N/A,FALSE,"ECWEBB";#N/A,#N/A,FALSE,"MFT96";#N/A,#N/A,FALSE,"CTrecon"}</definedName>
    <definedName name="ASDASFD_1_1_2_1" hidden="1">{#N/A,#N/A,FALSE,"TMCOMP96";#N/A,#N/A,FALSE,"MAT96";#N/A,#N/A,FALSE,"FANDA96";#N/A,#N/A,FALSE,"INTRAN96";#N/A,#N/A,FALSE,"NAA9697";#N/A,#N/A,FALSE,"ECWEBB";#N/A,#N/A,FALSE,"MFT96";#N/A,#N/A,FALSE,"CTrecon"}</definedName>
    <definedName name="ASDASFD_1_1_2_1_1" hidden="1">{#N/A,#N/A,FALSE,"TMCOMP96";#N/A,#N/A,FALSE,"MAT96";#N/A,#N/A,FALSE,"FANDA96";#N/A,#N/A,FALSE,"INTRAN96";#N/A,#N/A,FALSE,"NAA9697";#N/A,#N/A,FALSE,"ECWEBB";#N/A,#N/A,FALSE,"MFT96";#N/A,#N/A,FALSE,"CTrecon"}</definedName>
    <definedName name="ASDASFD_1_1_2_1_1_1" hidden="1">{#N/A,#N/A,FALSE,"TMCOMP96";#N/A,#N/A,FALSE,"MAT96";#N/A,#N/A,FALSE,"FANDA96";#N/A,#N/A,FALSE,"INTRAN96";#N/A,#N/A,FALSE,"NAA9697";#N/A,#N/A,FALSE,"ECWEBB";#N/A,#N/A,FALSE,"MFT96";#N/A,#N/A,FALSE,"CTrecon"}</definedName>
    <definedName name="ASDASFD_1_1_2_1_2" hidden="1">{#N/A,#N/A,FALSE,"TMCOMP96";#N/A,#N/A,FALSE,"MAT96";#N/A,#N/A,FALSE,"FANDA96";#N/A,#N/A,FALSE,"INTRAN96";#N/A,#N/A,FALSE,"NAA9697";#N/A,#N/A,FALSE,"ECWEBB";#N/A,#N/A,FALSE,"MFT96";#N/A,#N/A,FALSE,"CTrecon"}</definedName>
    <definedName name="ASDASFD_1_1_2_2" hidden="1">{#N/A,#N/A,FALSE,"TMCOMP96";#N/A,#N/A,FALSE,"MAT96";#N/A,#N/A,FALSE,"FANDA96";#N/A,#N/A,FALSE,"INTRAN96";#N/A,#N/A,FALSE,"NAA9697";#N/A,#N/A,FALSE,"ECWEBB";#N/A,#N/A,FALSE,"MFT96";#N/A,#N/A,FALSE,"CTrecon"}</definedName>
    <definedName name="ASDASFD_1_1_2_2_1" hidden="1">{#N/A,#N/A,FALSE,"TMCOMP96";#N/A,#N/A,FALSE,"MAT96";#N/A,#N/A,FALSE,"FANDA96";#N/A,#N/A,FALSE,"INTRAN96";#N/A,#N/A,FALSE,"NAA9697";#N/A,#N/A,FALSE,"ECWEBB";#N/A,#N/A,FALSE,"MFT96";#N/A,#N/A,FALSE,"CTrecon"}</definedName>
    <definedName name="ASDASFD_1_1_3" hidden="1">{#N/A,#N/A,FALSE,"TMCOMP96";#N/A,#N/A,FALSE,"MAT96";#N/A,#N/A,FALSE,"FANDA96";#N/A,#N/A,FALSE,"INTRAN96";#N/A,#N/A,FALSE,"NAA9697";#N/A,#N/A,FALSE,"ECWEBB";#N/A,#N/A,FALSE,"MFT96";#N/A,#N/A,FALSE,"CTrecon"}</definedName>
    <definedName name="ASDASFD_1_1_3_1" hidden="1">{#N/A,#N/A,FALSE,"TMCOMP96";#N/A,#N/A,FALSE,"MAT96";#N/A,#N/A,FALSE,"FANDA96";#N/A,#N/A,FALSE,"INTRAN96";#N/A,#N/A,FALSE,"NAA9697";#N/A,#N/A,FALSE,"ECWEBB";#N/A,#N/A,FALSE,"MFT96";#N/A,#N/A,FALSE,"CTrecon"}</definedName>
    <definedName name="ASDASFD_1_1_4"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1_2_1" hidden="1">{#N/A,#N/A,FALSE,"TMCOMP96";#N/A,#N/A,FALSE,"MAT96";#N/A,#N/A,FALSE,"FANDA96";#N/A,#N/A,FALSE,"INTRAN96";#N/A,#N/A,FALSE,"NAA9697";#N/A,#N/A,FALSE,"ECWEBB";#N/A,#N/A,FALSE,"MFT96";#N/A,#N/A,FALSE,"CTrecon"}</definedName>
    <definedName name="ASDASFD_1_2_1_1" hidden="1">{#N/A,#N/A,FALSE,"TMCOMP96";#N/A,#N/A,FALSE,"MAT96";#N/A,#N/A,FALSE,"FANDA96";#N/A,#N/A,FALSE,"INTRAN96";#N/A,#N/A,FALSE,"NAA9697";#N/A,#N/A,FALSE,"ECWEBB";#N/A,#N/A,FALSE,"MFT96";#N/A,#N/A,FALSE,"CTrecon"}</definedName>
    <definedName name="ASDASFD_1_2_1_1_1" hidden="1">{#N/A,#N/A,FALSE,"TMCOMP96";#N/A,#N/A,FALSE,"MAT96";#N/A,#N/A,FALSE,"FANDA96";#N/A,#N/A,FALSE,"INTRAN96";#N/A,#N/A,FALSE,"NAA9697";#N/A,#N/A,FALSE,"ECWEBB";#N/A,#N/A,FALSE,"MFT96";#N/A,#N/A,FALSE,"CTrecon"}</definedName>
    <definedName name="ASDASFD_1_2_1_1_1_1" hidden="1">{#N/A,#N/A,FALSE,"TMCOMP96";#N/A,#N/A,FALSE,"MAT96";#N/A,#N/A,FALSE,"FANDA96";#N/A,#N/A,FALSE,"INTRAN96";#N/A,#N/A,FALSE,"NAA9697";#N/A,#N/A,FALSE,"ECWEBB";#N/A,#N/A,FALSE,"MFT96";#N/A,#N/A,FALSE,"CTrecon"}</definedName>
    <definedName name="ASDASFD_1_2_1_1_1_1_1" hidden="1">{#N/A,#N/A,FALSE,"TMCOMP96";#N/A,#N/A,FALSE,"MAT96";#N/A,#N/A,FALSE,"FANDA96";#N/A,#N/A,FALSE,"INTRAN96";#N/A,#N/A,FALSE,"NAA9697";#N/A,#N/A,FALSE,"ECWEBB";#N/A,#N/A,FALSE,"MFT96";#N/A,#N/A,FALSE,"CTrecon"}</definedName>
    <definedName name="ASDASFD_1_2_1_1_1_2" hidden="1">{#N/A,#N/A,FALSE,"TMCOMP96";#N/A,#N/A,FALSE,"MAT96";#N/A,#N/A,FALSE,"FANDA96";#N/A,#N/A,FALSE,"INTRAN96";#N/A,#N/A,FALSE,"NAA9697";#N/A,#N/A,FALSE,"ECWEBB";#N/A,#N/A,FALSE,"MFT96";#N/A,#N/A,FALSE,"CTrecon"}</definedName>
    <definedName name="ASDASFD_1_2_1_1_2" hidden="1">{#N/A,#N/A,FALSE,"TMCOMP96";#N/A,#N/A,FALSE,"MAT96";#N/A,#N/A,FALSE,"FANDA96";#N/A,#N/A,FALSE,"INTRAN96";#N/A,#N/A,FALSE,"NAA9697";#N/A,#N/A,FALSE,"ECWEBB";#N/A,#N/A,FALSE,"MFT96";#N/A,#N/A,FALSE,"CTrecon"}</definedName>
    <definedName name="ASDASFD_1_2_1_1_2_1" hidden="1">{#N/A,#N/A,FALSE,"TMCOMP96";#N/A,#N/A,FALSE,"MAT96";#N/A,#N/A,FALSE,"FANDA96";#N/A,#N/A,FALSE,"INTRAN96";#N/A,#N/A,FALSE,"NAA9697";#N/A,#N/A,FALSE,"ECWEBB";#N/A,#N/A,FALSE,"MFT96";#N/A,#N/A,FALSE,"CTrecon"}</definedName>
    <definedName name="ASDASFD_1_2_1_2" hidden="1">{#N/A,#N/A,FALSE,"TMCOMP96";#N/A,#N/A,FALSE,"MAT96";#N/A,#N/A,FALSE,"FANDA96";#N/A,#N/A,FALSE,"INTRAN96";#N/A,#N/A,FALSE,"NAA9697";#N/A,#N/A,FALSE,"ECWEBB";#N/A,#N/A,FALSE,"MFT96";#N/A,#N/A,FALSE,"CTrecon"}</definedName>
    <definedName name="ASDASFD_1_2_1_2_1" hidden="1">{#N/A,#N/A,FALSE,"TMCOMP96";#N/A,#N/A,FALSE,"MAT96";#N/A,#N/A,FALSE,"FANDA96";#N/A,#N/A,FALSE,"INTRAN96";#N/A,#N/A,FALSE,"NAA9697";#N/A,#N/A,FALSE,"ECWEBB";#N/A,#N/A,FALSE,"MFT96";#N/A,#N/A,FALSE,"CTrecon"}</definedName>
    <definedName name="ASDASFD_1_2_1_3" hidden="1">{#N/A,#N/A,FALSE,"TMCOMP96";#N/A,#N/A,FALSE,"MAT96";#N/A,#N/A,FALSE,"FANDA96";#N/A,#N/A,FALSE,"INTRAN96";#N/A,#N/A,FALSE,"NAA9697";#N/A,#N/A,FALSE,"ECWEBB";#N/A,#N/A,FALSE,"MFT96";#N/A,#N/A,FALSE,"CTrecon"}</definedName>
    <definedName name="ASDASFD_1_2_2" hidden="1">{#N/A,#N/A,FALSE,"TMCOMP96";#N/A,#N/A,FALSE,"MAT96";#N/A,#N/A,FALSE,"FANDA96";#N/A,#N/A,FALSE,"INTRAN96";#N/A,#N/A,FALSE,"NAA9697";#N/A,#N/A,FALSE,"ECWEBB";#N/A,#N/A,FALSE,"MFT96";#N/A,#N/A,FALSE,"CTrecon"}</definedName>
    <definedName name="ASDASFD_1_2_2_1" hidden="1">{#N/A,#N/A,FALSE,"TMCOMP96";#N/A,#N/A,FALSE,"MAT96";#N/A,#N/A,FALSE,"FANDA96";#N/A,#N/A,FALSE,"INTRAN96";#N/A,#N/A,FALSE,"NAA9697";#N/A,#N/A,FALSE,"ECWEBB";#N/A,#N/A,FALSE,"MFT96";#N/A,#N/A,FALSE,"CTrecon"}</definedName>
    <definedName name="ASDASFD_1_2_2_1_1" hidden="1">{#N/A,#N/A,FALSE,"TMCOMP96";#N/A,#N/A,FALSE,"MAT96";#N/A,#N/A,FALSE,"FANDA96";#N/A,#N/A,FALSE,"INTRAN96";#N/A,#N/A,FALSE,"NAA9697";#N/A,#N/A,FALSE,"ECWEBB";#N/A,#N/A,FALSE,"MFT96";#N/A,#N/A,FALSE,"CTrecon"}</definedName>
    <definedName name="ASDASFD_1_2_2_1_1_1" hidden="1">{#N/A,#N/A,FALSE,"TMCOMP96";#N/A,#N/A,FALSE,"MAT96";#N/A,#N/A,FALSE,"FANDA96";#N/A,#N/A,FALSE,"INTRAN96";#N/A,#N/A,FALSE,"NAA9697";#N/A,#N/A,FALSE,"ECWEBB";#N/A,#N/A,FALSE,"MFT96";#N/A,#N/A,FALSE,"CTrecon"}</definedName>
    <definedName name="ASDASFD_1_2_2_1_2" hidden="1">{#N/A,#N/A,FALSE,"TMCOMP96";#N/A,#N/A,FALSE,"MAT96";#N/A,#N/A,FALSE,"FANDA96";#N/A,#N/A,FALSE,"INTRAN96";#N/A,#N/A,FALSE,"NAA9697";#N/A,#N/A,FALSE,"ECWEBB";#N/A,#N/A,FALSE,"MFT96";#N/A,#N/A,FALSE,"CTrecon"}</definedName>
    <definedName name="ASDASFD_1_2_2_2" hidden="1">{#N/A,#N/A,FALSE,"TMCOMP96";#N/A,#N/A,FALSE,"MAT96";#N/A,#N/A,FALSE,"FANDA96";#N/A,#N/A,FALSE,"INTRAN96";#N/A,#N/A,FALSE,"NAA9697";#N/A,#N/A,FALSE,"ECWEBB";#N/A,#N/A,FALSE,"MFT96";#N/A,#N/A,FALSE,"CTrecon"}</definedName>
    <definedName name="ASDASFD_1_2_2_2_1" hidden="1">{#N/A,#N/A,FALSE,"TMCOMP96";#N/A,#N/A,FALSE,"MAT96";#N/A,#N/A,FALSE,"FANDA96";#N/A,#N/A,FALSE,"INTRAN96";#N/A,#N/A,FALSE,"NAA9697";#N/A,#N/A,FALSE,"ECWEBB";#N/A,#N/A,FALSE,"MFT96";#N/A,#N/A,FALSE,"CTrecon"}</definedName>
    <definedName name="ASDASFD_1_2_3" hidden="1">{#N/A,#N/A,FALSE,"TMCOMP96";#N/A,#N/A,FALSE,"MAT96";#N/A,#N/A,FALSE,"FANDA96";#N/A,#N/A,FALSE,"INTRAN96";#N/A,#N/A,FALSE,"NAA9697";#N/A,#N/A,FALSE,"ECWEBB";#N/A,#N/A,FALSE,"MFT96";#N/A,#N/A,FALSE,"CTrecon"}</definedName>
    <definedName name="ASDASFD_1_2_3_1" hidden="1">{#N/A,#N/A,FALSE,"TMCOMP96";#N/A,#N/A,FALSE,"MAT96";#N/A,#N/A,FALSE,"FANDA96";#N/A,#N/A,FALSE,"INTRAN96";#N/A,#N/A,FALSE,"NAA9697";#N/A,#N/A,FALSE,"ECWEBB";#N/A,#N/A,FALSE,"MFT96";#N/A,#N/A,FALSE,"CTrecon"}</definedName>
    <definedName name="ASDASFD_1_2_4" hidden="1">{#N/A,#N/A,FALSE,"TMCOMP96";#N/A,#N/A,FALSE,"MAT96";#N/A,#N/A,FALSE,"FANDA96";#N/A,#N/A,FALSE,"INTRAN96";#N/A,#N/A,FALSE,"NAA9697";#N/A,#N/A,FALSE,"ECWEBB";#N/A,#N/A,FALSE,"MFT96";#N/A,#N/A,FALSE,"CTrecon"}</definedName>
    <definedName name="ASDASFD_1_3" hidden="1">{#N/A,#N/A,FALSE,"TMCOMP96";#N/A,#N/A,FALSE,"MAT96";#N/A,#N/A,FALSE,"FANDA96";#N/A,#N/A,FALSE,"INTRAN96";#N/A,#N/A,FALSE,"NAA9697";#N/A,#N/A,FALSE,"ECWEBB";#N/A,#N/A,FALSE,"MFT96";#N/A,#N/A,FALSE,"CTrecon"}</definedName>
    <definedName name="ASDASFD_1_3_1" hidden="1">{#N/A,#N/A,FALSE,"TMCOMP96";#N/A,#N/A,FALSE,"MAT96";#N/A,#N/A,FALSE,"FANDA96";#N/A,#N/A,FALSE,"INTRAN96";#N/A,#N/A,FALSE,"NAA9697";#N/A,#N/A,FALSE,"ECWEBB";#N/A,#N/A,FALSE,"MFT96";#N/A,#N/A,FALSE,"CTrecon"}</definedName>
    <definedName name="ASDASFD_1_3_1_1" hidden="1">{#N/A,#N/A,FALSE,"TMCOMP96";#N/A,#N/A,FALSE,"MAT96";#N/A,#N/A,FALSE,"FANDA96";#N/A,#N/A,FALSE,"INTRAN96";#N/A,#N/A,FALSE,"NAA9697";#N/A,#N/A,FALSE,"ECWEBB";#N/A,#N/A,FALSE,"MFT96";#N/A,#N/A,FALSE,"CTrecon"}</definedName>
    <definedName name="ASDASFD_1_3_1_1_1" hidden="1">{#N/A,#N/A,FALSE,"TMCOMP96";#N/A,#N/A,FALSE,"MAT96";#N/A,#N/A,FALSE,"FANDA96";#N/A,#N/A,FALSE,"INTRAN96";#N/A,#N/A,FALSE,"NAA9697";#N/A,#N/A,FALSE,"ECWEBB";#N/A,#N/A,FALSE,"MFT96";#N/A,#N/A,FALSE,"CTrecon"}</definedName>
    <definedName name="ASDASFD_1_3_1_1_1_1" hidden="1">{#N/A,#N/A,FALSE,"TMCOMP96";#N/A,#N/A,FALSE,"MAT96";#N/A,#N/A,FALSE,"FANDA96";#N/A,#N/A,FALSE,"INTRAN96";#N/A,#N/A,FALSE,"NAA9697";#N/A,#N/A,FALSE,"ECWEBB";#N/A,#N/A,FALSE,"MFT96";#N/A,#N/A,FALSE,"CTrecon"}</definedName>
    <definedName name="ASDASFD_1_3_1_1_1_1_1" hidden="1">{#N/A,#N/A,FALSE,"TMCOMP96";#N/A,#N/A,FALSE,"MAT96";#N/A,#N/A,FALSE,"FANDA96";#N/A,#N/A,FALSE,"INTRAN96";#N/A,#N/A,FALSE,"NAA9697";#N/A,#N/A,FALSE,"ECWEBB";#N/A,#N/A,FALSE,"MFT96";#N/A,#N/A,FALSE,"CTrecon"}</definedName>
    <definedName name="ASDASFD_1_3_1_1_1_2" hidden="1">{#N/A,#N/A,FALSE,"TMCOMP96";#N/A,#N/A,FALSE,"MAT96";#N/A,#N/A,FALSE,"FANDA96";#N/A,#N/A,FALSE,"INTRAN96";#N/A,#N/A,FALSE,"NAA9697";#N/A,#N/A,FALSE,"ECWEBB";#N/A,#N/A,FALSE,"MFT96";#N/A,#N/A,FALSE,"CTrecon"}</definedName>
    <definedName name="ASDASFD_1_3_1_1_2" hidden="1">{#N/A,#N/A,FALSE,"TMCOMP96";#N/A,#N/A,FALSE,"MAT96";#N/A,#N/A,FALSE,"FANDA96";#N/A,#N/A,FALSE,"INTRAN96";#N/A,#N/A,FALSE,"NAA9697";#N/A,#N/A,FALSE,"ECWEBB";#N/A,#N/A,FALSE,"MFT96";#N/A,#N/A,FALSE,"CTrecon"}</definedName>
    <definedName name="ASDASFD_1_3_1_1_2_1" hidden="1">{#N/A,#N/A,FALSE,"TMCOMP96";#N/A,#N/A,FALSE,"MAT96";#N/A,#N/A,FALSE,"FANDA96";#N/A,#N/A,FALSE,"INTRAN96";#N/A,#N/A,FALSE,"NAA9697";#N/A,#N/A,FALSE,"ECWEBB";#N/A,#N/A,FALSE,"MFT96";#N/A,#N/A,FALSE,"CTrecon"}</definedName>
    <definedName name="ASDASFD_1_3_1_2" hidden="1">{#N/A,#N/A,FALSE,"TMCOMP96";#N/A,#N/A,FALSE,"MAT96";#N/A,#N/A,FALSE,"FANDA96";#N/A,#N/A,FALSE,"INTRAN96";#N/A,#N/A,FALSE,"NAA9697";#N/A,#N/A,FALSE,"ECWEBB";#N/A,#N/A,FALSE,"MFT96";#N/A,#N/A,FALSE,"CTrecon"}</definedName>
    <definedName name="ASDASFD_1_3_1_2_1" hidden="1">{#N/A,#N/A,FALSE,"TMCOMP96";#N/A,#N/A,FALSE,"MAT96";#N/A,#N/A,FALSE,"FANDA96";#N/A,#N/A,FALSE,"INTRAN96";#N/A,#N/A,FALSE,"NAA9697";#N/A,#N/A,FALSE,"ECWEBB";#N/A,#N/A,FALSE,"MFT96";#N/A,#N/A,FALSE,"CTrecon"}</definedName>
    <definedName name="ASDASFD_1_3_1_3" hidden="1">{#N/A,#N/A,FALSE,"TMCOMP96";#N/A,#N/A,FALSE,"MAT96";#N/A,#N/A,FALSE,"FANDA96";#N/A,#N/A,FALSE,"INTRAN96";#N/A,#N/A,FALSE,"NAA9697";#N/A,#N/A,FALSE,"ECWEBB";#N/A,#N/A,FALSE,"MFT96";#N/A,#N/A,FALSE,"CTrecon"}</definedName>
    <definedName name="ASDASFD_1_3_2" hidden="1">{#N/A,#N/A,FALSE,"TMCOMP96";#N/A,#N/A,FALSE,"MAT96";#N/A,#N/A,FALSE,"FANDA96";#N/A,#N/A,FALSE,"INTRAN96";#N/A,#N/A,FALSE,"NAA9697";#N/A,#N/A,FALSE,"ECWEBB";#N/A,#N/A,FALSE,"MFT96";#N/A,#N/A,FALSE,"CTrecon"}</definedName>
    <definedName name="ASDASFD_1_3_2_1" hidden="1">{#N/A,#N/A,FALSE,"TMCOMP96";#N/A,#N/A,FALSE,"MAT96";#N/A,#N/A,FALSE,"FANDA96";#N/A,#N/A,FALSE,"INTRAN96";#N/A,#N/A,FALSE,"NAA9697";#N/A,#N/A,FALSE,"ECWEBB";#N/A,#N/A,FALSE,"MFT96";#N/A,#N/A,FALSE,"CTrecon"}</definedName>
    <definedName name="ASDASFD_1_3_2_1_1" hidden="1">{#N/A,#N/A,FALSE,"TMCOMP96";#N/A,#N/A,FALSE,"MAT96";#N/A,#N/A,FALSE,"FANDA96";#N/A,#N/A,FALSE,"INTRAN96";#N/A,#N/A,FALSE,"NAA9697";#N/A,#N/A,FALSE,"ECWEBB";#N/A,#N/A,FALSE,"MFT96";#N/A,#N/A,FALSE,"CTrecon"}</definedName>
    <definedName name="ASDASFD_1_3_2_1_1_1" hidden="1">{#N/A,#N/A,FALSE,"TMCOMP96";#N/A,#N/A,FALSE,"MAT96";#N/A,#N/A,FALSE,"FANDA96";#N/A,#N/A,FALSE,"INTRAN96";#N/A,#N/A,FALSE,"NAA9697";#N/A,#N/A,FALSE,"ECWEBB";#N/A,#N/A,FALSE,"MFT96";#N/A,#N/A,FALSE,"CTrecon"}</definedName>
    <definedName name="ASDASFD_1_3_2_1_2" hidden="1">{#N/A,#N/A,FALSE,"TMCOMP96";#N/A,#N/A,FALSE,"MAT96";#N/A,#N/A,FALSE,"FANDA96";#N/A,#N/A,FALSE,"INTRAN96";#N/A,#N/A,FALSE,"NAA9697";#N/A,#N/A,FALSE,"ECWEBB";#N/A,#N/A,FALSE,"MFT96";#N/A,#N/A,FALSE,"CTrecon"}</definedName>
    <definedName name="ASDASFD_1_3_2_2" hidden="1">{#N/A,#N/A,FALSE,"TMCOMP96";#N/A,#N/A,FALSE,"MAT96";#N/A,#N/A,FALSE,"FANDA96";#N/A,#N/A,FALSE,"INTRAN96";#N/A,#N/A,FALSE,"NAA9697";#N/A,#N/A,FALSE,"ECWEBB";#N/A,#N/A,FALSE,"MFT96";#N/A,#N/A,FALSE,"CTrecon"}</definedName>
    <definedName name="ASDASFD_1_3_2_2_1" hidden="1">{#N/A,#N/A,FALSE,"TMCOMP96";#N/A,#N/A,FALSE,"MAT96";#N/A,#N/A,FALSE,"FANDA96";#N/A,#N/A,FALSE,"INTRAN96";#N/A,#N/A,FALSE,"NAA9697";#N/A,#N/A,FALSE,"ECWEBB";#N/A,#N/A,FALSE,"MFT96";#N/A,#N/A,FALSE,"CTrecon"}</definedName>
    <definedName name="ASDASFD_1_3_3" hidden="1">{#N/A,#N/A,FALSE,"TMCOMP96";#N/A,#N/A,FALSE,"MAT96";#N/A,#N/A,FALSE,"FANDA96";#N/A,#N/A,FALSE,"INTRAN96";#N/A,#N/A,FALSE,"NAA9697";#N/A,#N/A,FALSE,"ECWEBB";#N/A,#N/A,FALSE,"MFT96";#N/A,#N/A,FALSE,"CTrecon"}</definedName>
    <definedName name="ASDASFD_1_3_3_1" hidden="1">{#N/A,#N/A,FALSE,"TMCOMP96";#N/A,#N/A,FALSE,"MAT96";#N/A,#N/A,FALSE,"FANDA96";#N/A,#N/A,FALSE,"INTRAN96";#N/A,#N/A,FALSE,"NAA9697";#N/A,#N/A,FALSE,"ECWEBB";#N/A,#N/A,FALSE,"MFT96";#N/A,#N/A,FALSE,"CTrecon"}</definedName>
    <definedName name="ASDASFD_1_3_4" hidden="1">{#N/A,#N/A,FALSE,"TMCOMP96";#N/A,#N/A,FALSE,"MAT96";#N/A,#N/A,FALSE,"FANDA96";#N/A,#N/A,FALSE,"INTRAN96";#N/A,#N/A,FALSE,"NAA9697";#N/A,#N/A,FALSE,"ECWEBB";#N/A,#N/A,FALSE,"MFT96";#N/A,#N/A,FALSE,"CTrecon"}</definedName>
    <definedName name="ASDASFD_1_4" hidden="1">{#N/A,#N/A,FALSE,"TMCOMP96";#N/A,#N/A,FALSE,"MAT96";#N/A,#N/A,FALSE,"FANDA96";#N/A,#N/A,FALSE,"INTRAN96";#N/A,#N/A,FALSE,"NAA9697";#N/A,#N/A,FALSE,"ECWEBB";#N/A,#N/A,FALSE,"MFT96";#N/A,#N/A,FALSE,"CTrecon"}</definedName>
    <definedName name="ASDASFD_1_4_1" hidden="1">{#N/A,#N/A,FALSE,"TMCOMP96";#N/A,#N/A,FALSE,"MAT96";#N/A,#N/A,FALSE,"FANDA96";#N/A,#N/A,FALSE,"INTRAN96";#N/A,#N/A,FALSE,"NAA9697";#N/A,#N/A,FALSE,"ECWEBB";#N/A,#N/A,FALSE,"MFT96";#N/A,#N/A,FALSE,"CTrecon"}</definedName>
    <definedName name="ASDASFD_1_4_1_1" hidden="1">{#N/A,#N/A,FALSE,"TMCOMP96";#N/A,#N/A,FALSE,"MAT96";#N/A,#N/A,FALSE,"FANDA96";#N/A,#N/A,FALSE,"INTRAN96";#N/A,#N/A,FALSE,"NAA9697";#N/A,#N/A,FALSE,"ECWEBB";#N/A,#N/A,FALSE,"MFT96";#N/A,#N/A,FALSE,"CTrecon"}</definedName>
    <definedName name="ASDASFD_1_4_1_1_1" hidden="1">{#N/A,#N/A,FALSE,"TMCOMP96";#N/A,#N/A,FALSE,"MAT96";#N/A,#N/A,FALSE,"FANDA96";#N/A,#N/A,FALSE,"INTRAN96";#N/A,#N/A,FALSE,"NAA9697";#N/A,#N/A,FALSE,"ECWEBB";#N/A,#N/A,FALSE,"MFT96";#N/A,#N/A,FALSE,"CTrecon"}</definedName>
    <definedName name="ASDASFD_1_4_1_1_1_1" hidden="1">{#N/A,#N/A,FALSE,"TMCOMP96";#N/A,#N/A,FALSE,"MAT96";#N/A,#N/A,FALSE,"FANDA96";#N/A,#N/A,FALSE,"INTRAN96";#N/A,#N/A,FALSE,"NAA9697";#N/A,#N/A,FALSE,"ECWEBB";#N/A,#N/A,FALSE,"MFT96";#N/A,#N/A,FALSE,"CTrecon"}</definedName>
    <definedName name="ASDASFD_1_4_1_1_1_1_1" hidden="1">{#N/A,#N/A,FALSE,"TMCOMP96";#N/A,#N/A,FALSE,"MAT96";#N/A,#N/A,FALSE,"FANDA96";#N/A,#N/A,FALSE,"INTRAN96";#N/A,#N/A,FALSE,"NAA9697";#N/A,#N/A,FALSE,"ECWEBB";#N/A,#N/A,FALSE,"MFT96";#N/A,#N/A,FALSE,"CTrecon"}</definedName>
    <definedName name="ASDASFD_1_4_1_1_1_2" hidden="1">{#N/A,#N/A,FALSE,"TMCOMP96";#N/A,#N/A,FALSE,"MAT96";#N/A,#N/A,FALSE,"FANDA96";#N/A,#N/A,FALSE,"INTRAN96";#N/A,#N/A,FALSE,"NAA9697";#N/A,#N/A,FALSE,"ECWEBB";#N/A,#N/A,FALSE,"MFT96";#N/A,#N/A,FALSE,"CTrecon"}</definedName>
    <definedName name="ASDASFD_1_4_1_1_2" hidden="1">{#N/A,#N/A,FALSE,"TMCOMP96";#N/A,#N/A,FALSE,"MAT96";#N/A,#N/A,FALSE,"FANDA96";#N/A,#N/A,FALSE,"INTRAN96";#N/A,#N/A,FALSE,"NAA9697";#N/A,#N/A,FALSE,"ECWEBB";#N/A,#N/A,FALSE,"MFT96";#N/A,#N/A,FALSE,"CTrecon"}</definedName>
    <definedName name="ASDASFD_1_4_1_1_2_1" hidden="1">{#N/A,#N/A,FALSE,"TMCOMP96";#N/A,#N/A,FALSE,"MAT96";#N/A,#N/A,FALSE,"FANDA96";#N/A,#N/A,FALSE,"INTRAN96";#N/A,#N/A,FALSE,"NAA9697";#N/A,#N/A,FALSE,"ECWEBB";#N/A,#N/A,FALSE,"MFT96";#N/A,#N/A,FALSE,"CTrecon"}</definedName>
    <definedName name="ASDASFD_1_4_1_2" hidden="1">{#N/A,#N/A,FALSE,"TMCOMP96";#N/A,#N/A,FALSE,"MAT96";#N/A,#N/A,FALSE,"FANDA96";#N/A,#N/A,FALSE,"INTRAN96";#N/A,#N/A,FALSE,"NAA9697";#N/A,#N/A,FALSE,"ECWEBB";#N/A,#N/A,FALSE,"MFT96";#N/A,#N/A,FALSE,"CTrecon"}</definedName>
    <definedName name="ASDASFD_1_4_1_2_1" hidden="1">{#N/A,#N/A,FALSE,"TMCOMP96";#N/A,#N/A,FALSE,"MAT96";#N/A,#N/A,FALSE,"FANDA96";#N/A,#N/A,FALSE,"INTRAN96";#N/A,#N/A,FALSE,"NAA9697";#N/A,#N/A,FALSE,"ECWEBB";#N/A,#N/A,FALSE,"MFT96";#N/A,#N/A,FALSE,"CTrecon"}</definedName>
    <definedName name="ASDASFD_1_4_1_3" hidden="1">{#N/A,#N/A,FALSE,"TMCOMP96";#N/A,#N/A,FALSE,"MAT96";#N/A,#N/A,FALSE,"FANDA96";#N/A,#N/A,FALSE,"INTRAN96";#N/A,#N/A,FALSE,"NAA9697";#N/A,#N/A,FALSE,"ECWEBB";#N/A,#N/A,FALSE,"MFT96";#N/A,#N/A,FALSE,"CTrecon"}</definedName>
    <definedName name="ASDASFD_1_4_2" hidden="1">{#N/A,#N/A,FALSE,"TMCOMP96";#N/A,#N/A,FALSE,"MAT96";#N/A,#N/A,FALSE,"FANDA96";#N/A,#N/A,FALSE,"INTRAN96";#N/A,#N/A,FALSE,"NAA9697";#N/A,#N/A,FALSE,"ECWEBB";#N/A,#N/A,FALSE,"MFT96";#N/A,#N/A,FALSE,"CTrecon"}</definedName>
    <definedName name="ASDASFD_1_4_2_1" hidden="1">{#N/A,#N/A,FALSE,"TMCOMP96";#N/A,#N/A,FALSE,"MAT96";#N/A,#N/A,FALSE,"FANDA96";#N/A,#N/A,FALSE,"INTRAN96";#N/A,#N/A,FALSE,"NAA9697";#N/A,#N/A,FALSE,"ECWEBB";#N/A,#N/A,FALSE,"MFT96";#N/A,#N/A,FALSE,"CTrecon"}</definedName>
    <definedName name="ASDASFD_1_4_2_1_1" hidden="1">{#N/A,#N/A,FALSE,"TMCOMP96";#N/A,#N/A,FALSE,"MAT96";#N/A,#N/A,FALSE,"FANDA96";#N/A,#N/A,FALSE,"INTRAN96";#N/A,#N/A,FALSE,"NAA9697";#N/A,#N/A,FALSE,"ECWEBB";#N/A,#N/A,FALSE,"MFT96";#N/A,#N/A,FALSE,"CTrecon"}</definedName>
    <definedName name="ASDASFD_1_4_2_1_1_1" hidden="1">{#N/A,#N/A,FALSE,"TMCOMP96";#N/A,#N/A,FALSE,"MAT96";#N/A,#N/A,FALSE,"FANDA96";#N/A,#N/A,FALSE,"INTRAN96";#N/A,#N/A,FALSE,"NAA9697";#N/A,#N/A,FALSE,"ECWEBB";#N/A,#N/A,FALSE,"MFT96";#N/A,#N/A,FALSE,"CTrecon"}</definedName>
    <definedName name="ASDASFD_1_4_2_1_2" hidden="1">{#N/A,#N/A,FALSE,"TMCOMP96";#N/A,#N/A,FALSE,"MAT96";#N/A,#N/A,FALSE,"FANDA96";#N/A,#N/A,FALSE,"INTRAN96";#N/A,#N/A,FALSE,"NAA9697";#N/A,#N/A,FALSE,"ECWEBB";#N/A,#N/A,FALSE,"MFT96";#N/A,#N/A,FALSE,"CTrecon"}</definedName>
    <definedName name="ASDASFD_1_4_2_2" hidden="1">{#N/A,#N/A,FALSE,"TMCOMP96";#N/A,#N/A,FALSE,"MAT96";#N/A,#N/A,FALSE,"FANDA96";#N/A,#N/A,FALSE,"INTRAN96";#N/A,#N/A,FALSE,"NAA9697";#N/A,#N/A,FALSE,"ECWEBB";#N/A,#N/A,FALSE,"MFT96";#N/A,#N/A,FALSE,"CTrecon"}</definedName>
    <definedName name="ASDASFD_1_4_2_2_1" hidden="1">{#N/A,#N/A,FALSE,"TMCOMP96";#N/A,#N/A,FALSE,"MAT96";#N/A,#N/A,FALSE,"FANDA96";#N/A,#N/A,FALSE,"INTRAN96";#N/A,#N/A,FALSE,"NAA9697";#N/A,#N/A,FALSE,"ECWEBB";#N/A,#N/A,FALSE,"MFT96";#N/A,#N/A,FALSE,"CTrecon"}</definedName>
    <definedName name="ASDASFD_1_4_3" hidden="1">{#N/A,#N/A,FALSE,"TMCOMP96";#N/A,#N/A,FALSE,"MAT96";#N/A,#N/A,FALSE,"FANDA96";#N/A,#N/A,FALSE,"INTRAN96";#N/A,#N/A,FALSE,"NAA9697";#N/A,#N/A,FALSE,"ECWEBB";#N/A,#N/A,FALSE,"MFT96";#N/A,#N/A,FALSE,"CTrecon"}</definedName>
    <definedName name="ASDASFD_1_4_3_1" hidden="1">{#N/A,#N/A,FALSE,"TMCOMP96";#N/A,#N/A,FALSE,"MAT96";#N/A,#N/A,FALSE,"FANDA96";#N/A,#N/A,FALSE,"INTRAN96";#N/A,#N/A,FALSE,"NAA9697";#N/A,#N/A,FALSE,"ECWEBB";#N/A,#N/A,FALSE,"MFT96";#N/A,#N/A,FALSE,"CTrecon"}</definedName>
    <definedName name="ASDASFD_1_4_4" hidden="1">{#N/A,#N/A,FALSE,"TMCOMP96";#N/A,#N/A,FALSE,"MAT96";#N/A,#N/A,FALSE,"FANDA96";#N/A,#N/A,FALSE,"INTRAN96";#N/A,#N/A,FALSE,"NAA9697";#N/A,#N/A,FALSE,"ECWEBB";#N/A,#N/A,FALSE,"MFT96";#N/A,#N/A,FALSE,"CTrecon"}</definedName>
    <definedName name="ASDASFD_1_5" hidden="1">{#N/A,#N/A,FALSE,"TMCOMP96";#N/A,#N/A,FALSE,"MAT96";#N/A,#N/A,FALSE,"FANDA96";#N/A,#N/A,FALSE,"INTRAN96";#N/A,#N/A,FALSE,"NAA9697";#N/A,#N/A,FALSE,"ECWEBB";#N/A,#N/A,FALSE,"MFT96";#N/A,#N/A,FALSE,"CTrecon"}</definedName>
    <definedName name="ASDASFD_1_5_1" hidden="1">{#N/A,#N/A,FALSE,"TMCOMP96";#N/A,#N/A,FALSE,"MAT96";#N/A,#N/A,FALSE,"FANDA96";#N/A,#N/A,FALSE,"INTRAN96";#N/A,#N/A,FALSE,"NAA9697";#N/A,#N/A,FALSE,"ECWEBB";#N/A,#N/A,FALSE,"MFT96";#N/A,#N/A,FALSE,"CTrecon"}</definedName>
    <definedName name="ASDASFD_1_5_1_1" hidden="1">{#N/A,#N/A,FALSE,"TMCOMP96";#N/A,#N/A,FALSE,"MAT96";#N/A,#N/A,FALSE,"FANDA96";#N/A,#N/A,FALSE,"INTRAN96";#N/A,#N/A,FALSE,"NAA9697";#N/A,#N/A,FALSE,"ECWEBB";#N/A,#N/A,FALSE,"MFT96";#N/A,#N/A,FALSE,"CTrecon"}</definedName>
    <definedName name="ASDASFD_1_5_1_1_1" hidden="1">{#N/A,#N/A,FALSE,"TMCOMP96";#N/A,#N/A,FALSE,"MAT96";#N/A,#N/A,FALSE,"FANDA96";#N/A,#N/A,FALSE,"INTRAN96";#N/A,#N/A,FALSE,"NAA9697";#N/A,#N/A,FALSE,"ECWEBB";#N/A,#N/A,FALSE,"MFT96";#N/A,#N/A,FALSE,"CTrecon"}</definedName>
    <definedName name="ASDASFD_1_5_1_1_1_1" hidden="1">{#N/A,#N/A,FALSE,"TMCOMP96";#N/A,#N/A,FALSE,"MAT96";#N/A,#N/A,FALSE,"FANDA96";#N/A,#N/A,FALSE,"INTRAN96";#N/A,#N/A,FALSE,"NAA9697";#N/A,#N/A,FALSE,"ECWEBB";#N/A,#N/A,FALSE,"MFT96";#N/A,#N/A,FALSE,"CTrecon"}</definedName>
    <definedName name="ASDASFD_1_5_1_1_2" hidden="1">{#N/A,#N/A,FALSE,"TMCOMP96";#N/A,#N/A,FALSE,"MAT96";#N/A,#N/A,FALSE,"FANDA96";#N/A,#N/A,FALSE,"INTRAN96";#N/A,#N/A,FALSE,"NAA9697";#N/A,#N/A,FALSE,"ECWEBB";#N/A,#N/A,FALSE,"MFT96";#N/A,#N/A,FALSE,"CTrecon"}</definedName>
    <definedName name="ASDASFD_1_5_1_2" hidden="1">{#N/A,#N/A,FALSE,"TMCOMP96";#N/A,#N/A,FALSE,"MAT96";#N/A,#N/A,FALSE,"FANDA96";#N/A,#N/A,FALSE,"INTRAN96";#N/A,#N/A,FALSE,"NAA9697";#N/A,#N/A,FALSE,"ECWEBB";#N/A,#N/A,FALSE,"MFT96";#N/A,#N/A,FALSE,"CTrecon"}</definedName>
    <definedName name="ASDASFD_1_5_1_2_1" hidden="1">{#N/A,#N/A,FALSE,"TMCOMP96";#N/A,#N/A,FALSE,"MAT96";#N/A,#N/A,FALSE,"FANDA96";#N/A,#N/A,FALSE,"INTRAN96";#N/A,#N/A,FALSE,"NAA9697";#N/A,#N/A,FALSE,"ECWEBB";#N/A,#N/A,FALSE,"MFT96";#N/A,#N/A,FALSE,"CTrecon"}</definedName>
    <definedName name="ASDASFD_1_5_2" hidden="1">{#N/A,#N/A,FALSE,"TMCOMP96";#N/A,#N/A,FALSE,"MAT96";#N/A,#N/A,FALSE,"FANDA96";#N/A,#N/A,FALSE,"INTRAN96";#N/A,#N/A,FALSE,"NAA9697";#N/A,#N/A,FALSE,"ECWEBB";#N/A,#N/A,FALSE,"MFT96";#N/A,#N/A,FALSE,"CTrecon"}</definedName>
    <definedName name="ASDASFD_1_5_2_1" hidden="1">{#N/A,#N/A,FALSE,"TMCOMP96";#N/A,#N/A,FALSE,"MAT96";#N/A,#N/A,FALSE,"FANDA96";#N/A,#N/A,FALSE,"INTRAN96";#N/A,#N/A,FALSE,"NAA9697";#N/A,#N/A,FALSE,"ECWEBB";#N/A,#N/A,FALSE,"MFT96";#N/A,#N/A,FALSE,"CTrecon"}</definedName>
    <definedName name="ASDASFD_1_5_3"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2_1" hidden="1">{#N/A,#N/A,FALSE,"TMCOMP96";#N/A,#N/A,FALSE,"MAT96";#N/A,#N/A,FALSE,"FANDA96";#N/A,#N/A,FALSE,"INTRAN96";#N/A,#N/A,FALSE,"NAA9697";#N/A,#N/A,FALSE,"ECWEBB";#N/A,#N/A,FALSE,"MFT96";#N/A,#N/A,FALSE,"CTrecon"}</definedName>
    <definedName name="ASDASFD_2_1_1" hidden="1">{#N/A,#N/A,FALSE,"TMCOMP96";#N/A,#N/A,FALSE,"MAT96";#N/A,#N/A,FALSE,"FANDA96";#N/A,#N/A,FALSE,"INTRAN96";#N/A,#N/A,FALSE,"NAA9697";#N/A,#N/A,FALSE,"ECWEBB";#N/A,#N/A,FALSE,"MFT96";#N/A,#N/A,FALSE,"CTrecon"}</definedName>
    <definedName name="ASDASFD_2_1_1_1" hidden="1">{#N/A,#N/A,FALSE,"TMCOMP96";#N/A,#N/A,FALSE,"MAT96";#N/A,#N/A,FALSE,"FANDA96";#N/A,#N/A,FALSE,"INTRAN96";#N/A,#N/A,FALSE,"NAA9697";#N/A,#N/A,FALSE,"ECWEBB";#N/A,#N/A,FALSE,"MFT96";#N/A,#N/A,FALSE,"CTrecon"}</definedName>
    <definedName name="ASDASFD_2_1_1_1_1" hidden="1">{#N/A,#N/A,FALSE,"TMCOMP96";#N/A,#N/A,FALSE,"MAT96";#N/A,#N/A,FALSE,"FANDA96";#N/A,#N/A,FALSE,"INTRAN96";#N/A,#N/A,FALSE,"NAA9697";#N/A,#N/A,FALSE,"ECWEBB";#N/A,#N/A,FALSE,"MFT96";#N/A,#N/A,FALSE,"CTrecon"}</definedName>
    <definedName name="ASDASFD_2_1_1_1_1_1" hidden="1">{#N/A,#N/A,FALSE,"TMCOMP96";#N/A,#N/A,FALSE,"MAT96";#N/A,#N/A,FALSE,"FANDA96";#N/A,#N/A,FALSE,"INTRAN96";#N/A,#N/A,FALSE,"NAA9697";#N/A,#N/A,FALSE,"ECWEBB";#N/A,#N/A,FALSE,"MFT96";#N/A,#N/A,FALSE,"CTrecon"}</definedName>
    <definedName name="ASDASFD_2_1_1_1_2" hidden="1">{#N/A,#N/A,FALSE,"TMCOMP96";#N/A,#N/A,FALSE,"MAT96";#N/A,#N/A,FALSE,"FANDA96";#N/A,#N/A,FALSE,"INTRAN96";#N/A,#N/A,FALSE,"NAA9697";#N/A,#N/A,FALSE,"ECWEBB";#N/A,#N/A,FALSE,"MFT96";#N/A,#N/A,FALSE,"CTrecon"}</definedName>
    <definedName name="ASDASFD_2_1_1_2" hidden="1">{#N/A,#N/A,FALSE,"TMCOMP96";#N/A,#N/A,FALSE,"MAT96";#N/A,#N/A,FALSE,"FANDA96";#N/A,#N/A,FALSE,"INTRAN96";#N/A,#N/A,FALSE,"NAA9697";#N/A,#N/A,FALSE,"ECWEBB";#N/A,#N/A,FALSE,"MFT96";#N/A,#N/A,FALSE,"CTrecon"}</definedName>
    <definedName name="ASDASFD_2_1_1_2_1" hidden="1">{#N/A,#N/A,FALSE,"TMCOMP96";#N/A,#N/A,FALSE,"MAT96";#N/A,#N/A,FALSE,"FANDA96";#N/A,#N/A,FALSE,"INTRAN96";#N/A,#N/A,FALSE,"NAA9697";#N/A,#N/A,FALSE,"ECWEBB";#N/A,#N/A,FALSE,"MFT96";#N/A,#N/A,FALSE,"CTrecon"}</definedName>
    <definedName name="ASDASFD_2_1_2" hidden="1">{#N/A,#N/A,FALSE,"TMCOMP96";#N/A,#N/A,FALSE,"MAT96";#N/A,#N/A,FALSE,"FANDA96";#N/A,#N/A,FALSE,"INTRAN96";#N/A,#N/A,FALSE,"NAA9697";#N/A,#N/A,FALSE,"ECWEBB";#N/A,#N/A,FALSE,"MFT96";#N/A,#N/A,FALSE,"CTrecon"}</definedName>
    <definedName name="ASDASFD_2_1_2_1" hidden="1">{#N/A,#N/A,FALSE,"TMCOMP96";#N/A,#N/A,FALSE,"MAT96";#N/A,#N/A,FALSE,"FANDA96";#N/A,#N/A,FALSE,"INTRAN96";#N/A,#N/A,FALSE,"NAA9697";#N/A,#N/A,FALSE,"ECWEBB";#N/A,#N/A,FALSE,"MFT96";#N/A,#N/A,FALSE,"CTrecon"}</definedName>
    <definedName name="ASDASFD_2_1_2_1_1" hidden="1">{#N/A,#N/A,FALSE,"TMCOMP96";#N/A,#N/A,FALSE,"MAT96";#N/A,#N/A,FALSE,"FANDA96";#N/A,#N/A,FALSE,"INTRAN96";#N/A,#N/A,FALSE,"NAA9697";#N/A,#N/A,FALSE,"ECWEBB";#N/A,#N/A,FALSE,"MFT96";#N/A,#N/A,FALSE,"CTrecon"}</definedName>
    <definedName name="ASDASFD_2_1_2_2" hidden="1">{#N/A,#N/A,FALSE,"TMCOMP96";#N/A,#N/A,FALSE,"MAT96";#N/A,#N/A,FALSE,"FANDA96";#N/A,#N/A,FALSE,"INTRAN96";#N/A,#N/A,FALSE,"NAA9697";#N/A,#N/A,FALSE,"ECWEBB";#N/A,#N/A,FALSE,"MFT96";#N/A,#N/A,FALSE,"CTrecon"}</definedName>
    <definedName name="ASDASFD_2_1_3" hidden="1">{#N/A,#N/A,FALSE,"TMCOMP96";#N/A,#N/A,FALSE,"MAT96";#N/A,#N/A,FALSE,"FANDA96";#N/A,#N/A,FALSE,"INTRAN96";#N/A,#N/A,FALSE,"NAA9697";#N/A,#N/A,FALSE,"ECWEBB";#N/A,#N/A,FALSE,"MFT96";#N/A,#N/A,FALSE,"CTrecon"}</definedName>
    <definedName name="ASDASFD_2_1_3_1" hidden="1">{#N/A,#N/A,FALSE,"TMCOMP96";#N/A,#N/A,FALSE,"MAT96";#N/A,#N/A,FALSE,"FANDA96";#N/A,#N/A,FALSE,"INTRAN96";#N/A,#N/A,FALSE,"NAA9697";#N/A,#N/A,FALSE,"ECWEBB";#N/A,#N/A,FALSE,"MFT96";#N/A,#N/A,FALSE,"CTrecon"}</definedName>
    <definedName name="ASDASFD_2_1_4" hidden="1">{#N/A,#N/A,FALSE,"TMCOMP96";#N/A,#N/A,FALSE,"MAT96";#N/A,#N/A,FALSE,"FANDA96";#N/A,#N/A,FALSE,"INTRAN96";#N/A,#N/A,FALSE,"NAA9697";#N/A,#N/A,FALSE,"ECWEBB";#N/A,#N/A,FALSE,"MFT96";#N/A,#N/A,FALSE,"CTrecon"}</definedName>
    <definedName name="ASDASFD_2_2" hidden="1">{#N/A,#N/A,FALSE,"TMCOMP96";#N/A,#N/A,FALSE,"MAT96";#N/A,#N/A,FALSE,"FANDA96";#N/A,#N/A,FALSE,"INTRAN96";#N/A,#N/A,FALSE,"NAA9697";#N/A,#N/A,FALSE,"ECWEBB";#N/A,#N/A,FALSE,"MFT96";#N/A,#N/A,FALSE,"CTrecon"}</definedName>
    <definedName name="ASDASFD_2_2_1" hidden="1">{#N/A,#N/A,FALSE,"TMCOMP96";#N/A,#N/A,FALSE,"MAT96";#N/A,#N/A,FALSE,"FANDA96";#N/A,#N/A,FALSE,"INTRAN96";#N/A,#N/A,FALSE,"NAA9697";#N/A,#N/A,FALSE,"ECWEBB";#N/A,#N/A,FALSE,"MFT96";#N/A,#N/A,FALSE,"CTrecon"}</definedName>
    <definedName name="ASDASFD_2_2_1_1" hidden="1">{#N/A,#N/A,FALSE,"TMCOMP96";#N/A,#N/A,FALSE,"MAT96";#N/A,#N/A,FALSE,"FANDA96";#N/A,#N/A,FALSE,"INTRAN96";#N/A,#N/A,FALSE,"NAA9697";#N/A,#N/A,FALSE,"ECWEBB";#N/A,#N/A,FALSE,"MFT96";#N/A,#N/A,FALSE,"CTrecon"}</definedName>
    <definedName name="ASDASFD_2_2_1_1_1" hidden="1">{#N/A,#N/A,FALSE,"TMCOMP96";#N/A,#N/A,FALSE,"MAT96";#N/A,#N/A,FALSE,"FANDA96";#N/A,#N/A,FALSE,"INTRAN96";#N/A,#N/A,FALSE,"NAA9697";#N/A,#N/A,FALSE,"ECWEBB";#N/A,#N/A,FALSE,"MFT96";#N/A,#N/A,FALSE,"CTrecon"}</definedName>
    <definedName name="ASDASFD_2_2_1_2" hidden="1">{#N/A,#N/A,FALSE,"TMCOMP96";#N/A,#N/A,FALSE,"MAT96";#N/A,#N/A,FALSE,"FANDA96";#N/A,#N/A,FALSE,"INTRAN96";#N/A,#N/A,FALSE,"NAA9697";#N/A,#N/A,FALSE,"ECWEBB";#N/A,#N/A,FALSE,"MFT96";#N/A,#N/A,FALSE,"CTrecon"}</definedName>
    <definedName name="ASDASFD_2_2_2" hidden="1">{#N/A,#N/A,FALSE,"TMCOMP96";#N/A,#N/A,FALSE,"MAT96";#N/A,#N/A,FALSE,"FANDA96";#N/A,#N/A,FALSE,"INTRAN96";#N/A,#N/A,FALSE,"NAA9697";#N/A,#N/A,FALSE,"ECWEBB";#N/A,#N/A,FALSE,"MFT96";#N/A,#N/A,FALSE,"CTrecon"}</definedName>
    <definedName name="ASDASFD_2_2_2_1" hidden="1">{#N/A,#N/A,FALSE,"TMCOMP96";#N/A,#N/A,FALSE,"MAT96";#N/A,#N/A,FALSE,"FANDA96";#N/A,#N/A,FALSE,"INTRAN96";#N/A,#N/A,FALSE,"NAA9697";#N/A,#N/A,FALSE,"ECWEBB";#N/A,#N/A,FALSE,"MFT96";#N/A,#N/A,FALSE,"CTrecon"}</definedName>
    <definedName name="ASDASFD_2_3" hidden="1">{#N/A,#N/A,FALSE,"TMCOMP96";#N/A,#N/A,FALSE,"MAT96";#N/A,#N/A,FALSE,"FANDA96";#N/A,#N/A,FALSE,"INTRAN96";#N/A,#N/A,FALSE,"NAA9697";#N/A,#N/A,FALSE,"ECWEBB";#N/A,#N/A,FALSE,"MFT96";#N/A,#N/A,FALSE,"CTrecon"}</definedName>
    <definedName name="ASDASFD_2_3_1" hidden="1">{#N/A,#N/A,FALSE,"TMCOMP96";#N/A,#N/A,FALSE,"MAT96";#N/A,#N/A,FALSE,"FANDA96";#N/A,#N/A,FALSE,"INTRAN96";#N/A,#N/A,FALSE,"NAA9697";#N/A,#N/A,FALSE,"ECWEBB";#N/A,#N/A,FALSE,"MFT96";#N/A,#N/A,FALSE,"CTrecon"}</definedName>
    <definedName name="ASDASFD_2_4"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3_1" hidden="1">{#N/A,#N/A,FALSE,"TMCOMP96";#N/A,#N/A,FALSE,"MAT96";#N/A,#N/A,FALSE,"FANDA96";#N/A,#N/A,FALSE,"INTRAN96";#N/A,#N/A,FALSE,"NAA9697";#N/A,#N/A,FALSE,"ECWEBB";#N/A,#N/A,FALSE,"MFT96";#N/A,#N/A,FALSE,"CTrecon"}</definedName>
    <definedName name="ASDASFD_3_1_1" hidden="1">{#N/A,#N/A,FALSE,"TMCOMP96";#N/A,#N/A,FALSE,"MAT96";#N/A,#N/A,FALSE,"FANDA96";#N/A,#N/A,FALSE,"INTRAN96";#N/A,#N/A,FALSE,"NAA9697";#N/A,#N/A,FALSE,"ECWEBB";#N/A,#N/A,FALSE,"MFT96";#N/A,#N/A,FALSE,"CTrecon"}</definedName>
    <definedName name="ASDASFD_3_1_1_1" hidden="1">{#N/A,#N/A,FALSE,"TMCOMP96";#N/A,#N/A,FALSE,"MAT96";#N/A,#N/A,FALSE,"FANDA96";#N/A,#N/A,FALSE,"INTRAN96";#N/A,#N/A,FALSE,"NAA9697";#N/A,#N/A,FALSE,"ECWEBB";#N/A,#N/A,FALSE,"MFT96";#N/A,#N/A,FALSE,"CTrecon"}</definedName>
    <definedName name="ASDASFD_3_1_1_1_1" hidden="1">{#N/A,#N/A,FALSE,"TMCOMP96";#N/A,#N/A,FALSE,"MAT96";#N/A,#N/A,FALSE,"FANDA96";#N/A,#N/A,FALSE,"INTRAN96";#N/A,#N/A,FALSE,"NAA9697";#N/A,#N/A,FALSE,"ECWEBB";#N/A,#N/A,FALSE,"MFT96";#N/A,#N/A,FALSE,"CTrecon"}</definedName>
    <definedName name="ASDASFD_3_1_1_1_1_1" hidden="1">{#N/A,#N/A,FALSE,"TMCOMP96";#N/A,#N/A,FALSE,"MAT96";#N/A,#N/A,FALSE,"FANDA96";#N/A,#N/A,FALSE,"INTRAN96";#N/A,#N/A,FALSE,"NAA9697";#N/A,#N/A,FALSE,"ECWEBB";#N/A,#N/A,FALSE,"MFT96";#N/A,#N/A,FALSE,"CTrecon"}</definedName>
    <definedName name="ASDASFD_3_1_1_1_2" hidden="1">{#N/A,#N/A,FALSE,"TMCOMP96";#N/A,#N/A,FALSE,"MAT96";#N/A,#N/A,FALSE,"FANDA96";#N/A,#N/A,FALSE,"INTRAN96";#N/A,#N/A,FALSE,"NAA9697";#N/A,#N/A,FALSE,"ECWEBB";#N/A,#N/A,FALSE,"MFT96";#N/A,#N/A,FALSE,"CTrecon"}</definedName>
    <definedName name="ASDASFD_3_1_1_2" hidden="1">{#N/A,#N/A,FALSE,"TMCOMP96";#N/A,#N/A,FALSE,"MAT96";#N/A,#N/A,FALSE,"FANDA96";#N/A,#N/A,FALSE,"INTRAN96";#N/A,#N/A,FALSE,"NAA9697";#N/A,#N/A,FALSE,"ECWEBB";#N/A,#N/A,FALSE,"MFT96";#N/A,#N/A,FALSE,"CTrecon"}</definedName>
    <definedName name="ASDASFD_3_1_1_2_1" hidden="1">{#N/A,#N/A,FALSE,"TMCOMP96";#N/A,#N/A,FALSE,"MAT96";#N/A,#N/A,FALSE,"FANDA96";#N/A,#N/A,FALSE,"INTRAN96";#N/A,#N/A,FALSE,"NAA9697";#N/A,#N/A,FALSE,"ECWEBB";#N/A,#N/A,FALSE,"MFT96";#N/A,#N/A,FALSE,"CTrecon"}</definedName>
    <definedName name="ASDASFD_3_1_2" hidden="1">{#N/A,#N/A,FALSE,"TMCOMP96";#N/A,#N/A,FALSE,"MAT96";#N/A,#N/A,FALSE,"FANDA96";#N/A,#N/A,FALSE,"INTRAN96";#N/A,#N/A,FALSE,"NAA9697";#N/A,#N/A,FALSE,"ECWEBB";#N/A,#N/A,FALSE,"MFT96";#N/A,#N/A,FALSE,"CTrecon"}</definedName>
    <definedName name="ASDASFD_3_1_2_1" hidden="1">{#N/A,#N/A,FALSE,"TMCOMP96";#N/A,#N/A,FALSE,"MAT96";#N/A,#N/A,FALSE,"FANDA96";#N/A,#N/A,FALSE,"INTRAN96";#N/A,#N/A,FALSE,"NAA9697";#N/A,#N/A,FALSE,"ECWEBB";#N/A,#N/A,FALSE,"MFT96";#N/A,#N/A,FALSE,"CTrecon"}</definedName>
    <definedName name="ASDASFD_3_1_3" hidden="1">{#N/A,#N/A,FALSE,"TMCOMP96";#N/A,#N/A,FALSE,"MAT96";#N/A,#N/A,FALSE,"FANDA96";#N/A,#N/A,FALSE,"INTRAN96";#N/A,#N/A,FALSE,"NAA9697";#N/A,#N/A,FALSE,"ECWEBB";#N/A,#N/A,FALSE,"MFT96";#N/A,#N/A,FALSE,"CTrecon"}</definedName>
    <definedName name="ASDASFD_3_2" hidden="1">{#N/A,#N/A,FALSE,"TMCOMP96";#N/A,#N/A,FALSE,"MAT96";#N/A,#N/A,FALSE,"FANDA96";#N/A,#N/A,FALSE,"INTRAN96";#N/A,#N/A,FALSE,"NAA9697";#N/A,#N/A,FALSE,"ECWEBB";#N/A,#N/A,FALSE,"MFT96";#N/A,#N/A,FALSE,"CTrecon"}</definedName>
    <definedName name="ASDASFD_3_2_1" hidden="1">{#N/A,#N/A,FALSE,"TMCOMP96";#N/A,#N/A,FALSE,"MAT96";#N/A,#N/A,FALSE,"FANDA96";#N/A,#N/A,FALSE,"INTRAN96";#N/A,#N/A,FALSE,"NAA9697";#N/A,#N/A,FALSE,"ECWEBB";#N/A,#N/A,FALSE,"MFT96";#N/A,#N/A,FALSE,"CTrecon"}</definedName>
    <definedName name="ASDASFD_3_2_1_1" hidden="1">{#N/A,#N/A,FALSE,"TMCOMP96";#N/A,#N/A,FALSE,"MAT96";#N/A,#N/A,FALSE,"FANDA96";#N/A,#N/A,FALSE,"INTRAN96";#N/A,#N/A,FALSE,"NAA9697";#N/A,#N/A,FALSE,"ECWEBB";#N/A,#N/A,FALSE,"MFT96";#N/A,#N/A,FALSE,"CTrecon"}</definedName>
    <definedName name="ASDASFD_3_2_1_1_1" hidden="1">{#N/A,#N/A,FALSE,"TMCOMP96";#N/A,#N/A,FALSE,"MAT96";#N/A,#N/A,FALSE,"FANDA96";#N/A,#N/A,FALSE,"INTRAN96";#N/A,#N/A,FALSE,"NAA9697";#N/A,#N/A,FALSE,"ECWEBB";#N/A,#N/A,FALSE,"MFT96";#N/A,#N/A,FALSE,"CTrecon"}</definedName>
    <definedName name="ASDASFD_3_2_1_2" hidden="1">{#N/A,#N/A,FALSE,"TMCOMP96";#N/A,#N/A,FALSE,"MAT96";#N/A,#N/A,FALSE,"FANDA96";#N/A,#N/A,FALSE,"INTRAN96";#N/A,#N/A,FALSE,"NAA9697";#N/A,#N/A,FALSE,"ECWEBB";#N/A,#N/A,FALSE,"MFT96";#N/A,#N/A,FALSE,"CTrecon"}</definedName>
    <definedName name="ASDASFD_3_2_2" hidden="1">{#N/A,#N/A,FALSE,"TMCOMP96";#N/A,#N/A,FALSE,"MAT96";#N/A,#N/A,FALSE,"FANDA96";#N/A,#N/A,FALSE,"INTRAN96";#N/A,#N/A,FALSE,"NAA9697";#N/A,#N/A,FALSE,"ECWEBB";#N/A,#N/A,FALSE,"MFT96";#N/A,#N/A,FALSE,"CTrecon"}</definedName>
    <definedName name="ASDASFD_3_2_2_1" hidden="1">{#N/A,#N/A,FALSE,"TMCOMP96";#N/A,#N/A,FALSE,"MAT96";#N/A,#N/A,FALSE,"FANDA96";#N/A,#N/A,FALSE,"INTRAN96";#N/A,#N/A,FALSE,"NAA9697";#N/A,#N/A,FALSE,"ECWEBB";#N/A,#N/A,FALSE,"MFT96";#N/A,#N/A,FALSE,"CTrecon"}</definedName>
    <definedName name="ASDASFD_3_3" hidden="1">{#N/A,#N/A,FALSE,"TMCOMP96";#N/A,#N/A,FALSE,"MAT96";#N/A,#N/A,FALSE,"FANDA96";#N/A,#N/A,FALSE,"INTRAN96";#N/A,#N/A,FALSE,"NAA9697";#N/A,#N/A,FALSE,"ECWEBB";#N/A,#N/A,FALSE,"MFT96";#N/A,#N/A,FALSE,"CTrecon"}</definedName>
    <definedName name="ASDASFD_3_3_1" hidden="1">{#N/A,#N/A,FALSE,"TMCOMP96";#N/A,#N/A,FALSE,"MAT96";#N/A,#N/A,FALSE,"FANDA96";#N/A,#N/A,FALSE,"INTRAN96";#N/A,#N/A,FALSE,"NAA9697";#N/A,#N/A,FALSE,"ECWEBB";#N/A,#N/A,FALSE,"MFT96";#N/A,#N/A,FALSE,"CTrecon"}</definedName>
    <definedName name="ASDASFD_3_4"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4_1" hidden="1">{#N/A,#N/A,FALSE,"TMCOMP96";#N/A,#N/A,FALSE,"MAT96";#N/A,#N/A,FALSE,"FANDA96";#N/A,#N/A,FALSE,"INTRAN96";#N/A,#N/A,FALSE,"NAA9697";#N/A,#N/A,FALSE,"ECWEBB";#N/A,#N/A,FALSE,"MFT96";#N/A,#N/A,FALSE,"CTrecon"}</definedName>
    <definedName name="ASDASFD_4_1_1" hidden="1">{#N/A,#N/A,FALSE,"TMCOMP96";#N/A,#N/A,FALSE,"MAT96";#N/A,#N/A,FALSE,"FANDA96";#N/A,#N/A,FALSE,"INTRAN96";#N/A,#N/A,FALSE,"NAA9697";#N/A,#N/A,FALSE,"ECWEBB";#N/A,#N/A,FALSE,"MFT96";#N/A,#N/A,FALSE,"CTrecon"}</definedName>
    <definedName name="ASDASFD_4_1_1_1" hidden="1">{#N/A,#N/A,FALSE,"TMCOMP96";#N/A,#N/A,FALSE,"MAT96";#N/A,#N/A,FALSE,"FANDA96";#N/A,#N/A,FALSE,"INTRAN96";#N/A,#N/A,FALSE,"NAA9697";#N/A,#N/A,FALSE,"ECWEBB";#N/A,#N/A,FALSE,"MFT96";#N/A,#N/A,FALSE,"CTrecon"}</definedName>
    <definedName name="ASDASFD_4_1_1_1_1" hidden="1">{#N/A,#N/A,FALSE,"TMCOMP96";#N/A,#N/A,FALSE,"MAT96";#N/A,#N/A,FALSE,"FANDA96";#N/A,#N/A,FALSE,"INTRAN96";#N/A,#N/A,FALSE,"NAA9697";#N/A,#N/A,FALSE,"ECWEBB";#N/A,#N/A,FALSE,"MFT96";#N/A,#N/A,FALSE,"CTrecon"}</definedName>
    <definedName name="ASDASFD_4_1_1_1_1_1" hidden="1">{#N/A,#N/A,FALSE,"TMCOMP96";#N/A,#N/A,FALSE,"MAT96";#N/A,#N/A,FALSE,"FANDA96";#N/A,#N/A,FALSE,"INTRAN96";#N/A,#N/A,FALSE,"NAA9697";#N/A,#N/A,FALSE,"ECWEBB";#N/A,#N/A,FALSE,"MFT96";#N/A,#N/A,FALSE,"CTrecon"}</definedName>
    <definedName name="ASDASFD_4_1_1_1_2" hidden="1">{#N/A,#N/A,FALSE,"TMCOMP96";#N/A,#N/A,FALSE,"MAT96";#N/A,#N/A,FALSE,"FANDA96";#N/A,#N/A,FALSE,"INTRAN96";#N/A,#N/A,FALSE,"NAA9697";#N/A,#N/A,FALSE,"ECWEBB";#N/A,#N/A,FALSE,"MFT96";#N/A,#N/A,FALSE,"CTrecon"}</definedName>
    <definedName name="ASDASFD_4_1_1_2" hidden="1">{#N/A,#N/A,FALSE,"TMCOMP96";#N/A,#N/A,FALSE,"MAT96";#N/A,#N/A,FALSE,"FANDA96";#N/A,#N/A,FALSE,"INTRAN96";#N/A,#N/A,FALSE,"NAA9697";#N/A,#N/A,FALSE,"ECWEBB";#N/A,#N/A,FALSE,"MFT96";#N/A,#N/A,FALSE,"CTrecon"}</definedName>
    <definedName name="ASDASFD_4_1_1_2_1" hidden="1">{#N/A,#N/A,FALSE,"TMCOMP96";#N/A,#N/A,FALSE,"MAT96";#N/A,#N/A,FALSE,"FANDA96";#N/A,#N/A,FALSE,"INTRAN96";#N/A,#N/A,FALSE,"NAA9697";#N/A,#N/A,FALSE,"ECWEBB";#N/A,#N/A,FALSE,"MFT96";#N/A,#N/A,FALSE,"CTrecon"}</definedName>
    <definedName name="ASDASFD_4_1_2" hidden="1">{#N/A,#N/A,FALSE,"TMCOMP96";#N/A,#N/A,FALSE,"MAT96";#N/A,#N/A,FALSE,"FANDA96";#N/A,#N/A,FALSE,"INTRAN96";#N/A,#N/A,FALSE,"NAA9697";#N/A,#N/A,FALSE,"ECWEBB";#N/A,#N/A,FALSE,"MFT96";#N/A,#N/A,FALSE,"CTrecon"}</definedName>
    <definedName name="ASDASFD_4_1_2_1" hidden="1">{#N/A,#N/A,FALSE,"TMCOMP96";#N/A,#N/A,FALSE,"MAT96";#N/A,#N/A,FALSE,"FANDA96";#N/A,#N/A,FALSE,"INTRAN96";#N/A,#N/A,FALSE,"NAA9697";#N/A,#N/A,FALSE,"ECWEBB";#N/A,#N/A,FALSE,"MFT96";#N/A,#N/A,FALSE,"CTrecon"}</definedName>
    <definedName name="ASDASFD_4_1_3" hidden="1">{#N/A,#N/A,FALSE,"TMCOMP96";#N/A,#N/A,FALSE,"MAT96";#N/A,#N/A,FALSE,"FANDA96";#N/A,#N/A,FALSE,"INTRAN96";#N/A,#N/A,FALSE,"NAA9697";#N/A,#N/A,FALSE,"ECWEBB";#N/A,#N/A,FALSE,"MFT96";#N/A,#N/A,FALSE,"CTrecon"}</definedName>
    <definedName name="ASDASFD_4_2" hidden="1">{#N/A,#N/A,FALSE,"TMCOMP96";#N/A,#N/A,FALSE,"MAT96";#N/A,#N/A,FALSE,"FANDA96";#N/A,#N/A,FALSE,"INTRAN96";#N/A,#N/A,FALSE,"NAA9697";#N/A,#N/A,FALSE,"ECWEBB";#N/A,#N/A,FALSE,"MFT96";#N/A,#N/A,FALSE,"CTrecon"}</definedName>
    <definedName name="ASDASFD_4_2_1" hidden="1">{#N/A,#N/A,FALSE,"TMCOMP96";#N/A,#N/A,FALSE,"MAT96";#N/A,#N/A,FALSE,"FANDA96";#N/A,#N/A,FALSE,"INTRAN96";#N/A,#N/A,FALSE,"NAA9697";#N/A,#N/A,FALSE,"ECWEBB";#N/A,#N/A,FALSE,"MFT96";#N/A,#N/A,FALSE,"CTrecon"}</definedName>
    <definedName name="ASDASFD_4_2_1_1" hidden="1">{#N/A,#N/A,FALSE,"TMCOMP96";#N/A,#N/A,FALSE,"MAT96";#N/A,#N/A,FALSE,"FANDA96";#N/A,#N/A,FALSE,"INTRAN96";#N/A,#N/A,FALSE,"NAA9697";#N/A,#N/A,FALSE,"ECWEBB";#N/A,#N/A,FALSE,"MFT96";#N/A,#N/A,FALSE,"CTrecon"}</definedName>
    <definedName name="ASDASFD_4_2_1_1_1" hidden="1">{#N/A,#N/A,FALSE,"TMCOMP96";#N/A,#N/A,FALSE,"MAT96";#N/A,#N/A,FALSE,"FANDA96";#N/A,#N/A,FALSE,"INTRAN96";#N/A,#N/A,FALSE,"NAA9697";#N/A,#N/A,FALSE,"ECWEBB";#N/A,#N/A,FALSE,"MFT96";#N/A,#N/A,FALSE,"CTrecon"}</definedName>
    <definedName name="ASDASFD_4_2_1_2" hidden="1">{#N/A,#N/A,FALSE,"TMCOMP96";#N/A,#N/A,FALSE,"MAT96";#N/A,#N/A,FALSE,"FANDA96";#N/A,#N/A,FALSE,"INTRAN96";#N/A,#N/A,FALSE,"NAA9697";#N/A,#N/A,FALSE,"ECWEBB";#N/A,#N/A,FALSE,"MFT96";#N/A,#N/A,FALSE,"CTrecon"}</definedName>
    <definedName name="ASDASFD_4_2_2" hidden="1">{#N/A,#N/A,FALSE,"TMCOMP96";#N/A,#N/A,FALSE,"MAT96";#N/A,#N/A,FALSE,"FANDA96";#N/A,#N/A,FALSE,"INTRAN96";#N/A,#N/A,FALSE,"NAA9697";#N/A,#N/A,FALSE,"ECWEBB";#N/A,#N/A,FALSE,"MFT96";#N/A,#N/A,FALSE,"CTrecon"}</definedName>
    <definedName name="ASDASFD_4_2_2_1" hidden="1">{#N/A,#N/A,FALSE,"TMCOMP96";#N/A,#N/A,FALSE,"MAT96";#N/A,#N/A,FALSE,"FANDA96";#N/A,#N/A,FALSE,"INTRAN96";#N/A,#N/A,FALSE,"NAA9697";#N/A,#N/A,FALSE,"ECWEBB";#N/A,#N/A,FALSE,"MFT96";#N/A,#N/A,FALSE,"CTrecon"}</definedName>
    <definedName name="ASDASFD_4_3" hidden="1">{#N/A,#N/A,FALSE,"TMCOMP96";#N/A,#N/A,FALSE,"MAT96";#N/A,#N/A,FALSE,"FANDA96";#N/A,#N/A,FALSE,"INTRAN96";#N/A,#N/A,FALSE,"NAA9697";#N/A,#N/A,FALSE,"ECWEBB";#N/A,#N/A,FALSE,"MFT96";#N/A,#N/A,FALSE,"CTrecon"}</definedName>
    <definedName name="ASDASFD_4_3_1" hidden="1">{#N/A,#N/A,FALSE,"TMCOMP96";#N/A,#N/A,FALSE,"MAT96";#N/A,#N/A,FALSE,"FANDA96";#N/A,#N/A,FALSE,"INTRAN96";#N/A,#N/A,FALSE,"NAA9697";#N/A,#N/A,FALSE,"ECWEBB";#N/A,#N/A,FALSE,"MFT96";#N/A,#N/A,FALSE,"CTrecon"}</definedName>
    <definedName name="ASDASFD_4_4"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ASFD_5_1" hidden="1">{#N/A,#N/A,FALSE,"TMCOMP96";#N/A,#N/A,FALSE,"MAT96";#N/A,#N/A,FALSE,"FANDA96";#N/A,#N/A,FALSE,"INTRAN96";#N/A,#N/A,FALSE,"NAA9697";#N/A,#N/A,FALSE,"ECWEBB";#N/A,#N/A,FALSE,"MFT96";#N/A,#N/A,FALSE,"CTrecon"}</definedName>
    <definedName name="ASDASFD_5_1_1" hidden="1">{#N/A,#N/A,FALSE,"TMCOMP96";#N/A,#N/A,FALSE,"MAT96";#N/A,#N/A,FALSE,"FANDA96";#N/A,#N/A,FALSE,"INTRAN96";#N/A,#N/A,FALSE,"NAA9697";#N/A,#N/A,FALSE,"ECWEBB";#N/A,#N/A,FALSE,"MFT96";#N/A,#N/A,FALSE,"CTrecon"}</definedName>
    <definedName name="ASDASFD_5_1_1_1" hidden="1">{#N/A,#N/A,FALSE,"TMCOMP96";#N/A,#N/A,FALSE,"MAT96";#N/A,#N/A,FALSE,"FANDA96";#N/A,#N/A,FALSE,"INTRAN96";#N/A,#N/A,FALSE,"NAA9697";#N/A,#N/A,FALSE,"ECWEBB";#N/A,#N/A,FALSE,"MFT96";#N/A,#N/A,FALSE,"CTrecon"}</definedName>
    <definedName name="ASDASFD_5_1_1_1_1" hidden="1">{#N/A,#N/A,FALSE,"TMCOMP96";#N/A,#N/A,FALSE,"MAT96";#N/A,#N/A,FALSE,"FANDA96";#N/A,#N/A,FALSE,"INTRAN96";#N/A,#N/A,FALSE,"NAA9697";#N/A,#N/A,FALSE,"ECWEBB";#N/A,#N/A,FALSE,"MFT96";#N/A,#N/A,FALSE,"CTrecon"}</definedName>
    <definedName name="ASDASFD_5_1_1_1_1_1" hidden="1">{#N/A,#N/A,FALSE,"TMCOMP96";#N/A,#N/A,FALSE,"MAT96";#N/A,#N/A,FALSE,"FANDA96";#N/A,#N/A,FALSE,"INTRAN96";#N/A,#N/A,FALSE,"NAA9697";#N/A,#N/A,FALSE,"ECWEBB";#N/A,#N/A,FALSE,"MFT96";#N/A,#N/A,FALSE,"CTrecon"}</definedName>
    <definedName name="ASDASFD_5_1_1_1_2" hidden="1">{#N/A,#N/A,FALSE,"TMCOMP96";#N/A,#N/A,FALSE,"MAT96";#N/A,#N/A,FALSE,"FANDA96";#N/A,#N/A,FALSE,"INTRAN96";#N/A,#N/A,FALSE,"NAA9697";#N/A,#N/A,FALSE,"ECWEBB";#N/A,#N/A,FALSE,"MFT96";#N/A,#N/A,FALSE,"CTrecon"}</definedName>
    <definedName name="ASDASFD_5_1_1_2" hidden="1">{#N/A,#N/A,FALSE,"TMCOMP96";#N/A,#N/A,FALSE,"MAT96";#N/A,#N/A,FALSE,"FANDA96";#N/A,#N/A,FALSE,"INTRAN96";#N/A,#N/A,FALSE,"NAA9697";#N/A,#N/A,FALSE,"ECWEBB";#N/A,#N/A,FALSE,"MFT96";#N/A,#N/A,FALSE,"CTrecon"}</definedName>
    <definedName name="ASDASFD_5_1_1_2_1" hidden="1">{#N/A,#N/A,FALSE,"TMCOMP96";#N/A,#N/A,FALSE,"MAT96";#N/A,#N/A,FALSE,"FANDA96";#N/A,#N/A,FALSE,"INTRAN96";#N/A,#N/A,FALSE,"NAA9697";#N/A,#N/A,FALSE,"ECWEBB";#N/A,#N/A,FALSE,"MFT96";#N/A,#N/A,FALSE,"CTrecon"}</definedName>
    <definedName name="ASDASFD_5_1_2" hidden="1">{#N/A,#N/A,FALSE,"TMCOMP96";#N/A,#N/A,FALSE,"MAT96";#N/A,#N/A,FALSE,"FANDA96";#N/A,#N/A,FALSE,"INTRAN96";#N/A,#N/A,FALSE,"NAA9697";#N/A,#N/A,FALSE,"ECWEBB";#N/A,#N/A,FALSE,"MFT96";#N/A,#N/A,FALSE,"CTrecon"}</definedName>
    <definedName name="ASDASFD_5_1_2_1" hidden="1">{#N/A,#N/A,FALSE,"TMCOMP96";#N/A,#N/A,FALSE,"MAT96";#N/A,#N/A,FALSE,"FANDA96";#N/A,#N/A,FALSE,"INTRAN96";#N/A,#N/A,FALSE,"NAA9697";#N/A,#N/A,FALSE,"ECWEBB";#N/A,#N/A,FALSE,"MFT96";#N/A,#N/A,FALSE,"CTrecon"}</definedName>
    <definedName name="ASDASFD_5_1_3" hidden="1">{#N/A,#N/A,FALSE,"TMCOMP96";#N/A,#N/A,FALSE,"MAT96";#N/A,#N/A,FALSE,"FANDA96";#N/A,#N/A,FALSE,"INTRAN96";#N/A,#N/A,FALSE,"NAA9697";#N/A,#N/A,FALSE,"ECWEBB";#N/A,#N/A,FALSE,"MFT96";#N/A,#N/A,FALSE,"CTrecon"}</definedName>
    <definedName name="ASDASFD_5_2" hidden="1">{#N/A,#N/A,FALSE,"TMCOMP96";#N/A,#N/A,FALSE,"MAT96";#N/A,#N/A,FALSE,"FANDA96";#N/A,#N/A,FALSE,"INTRAN96";#N/A,#N/A,FALSE,"NAA9697";#N/A,#N/A,FALSE,"ECWEBB";#N/A,#N/A,FALSE,"MFT96";#N/A,#N/A,FALSE,"CTrecon"}</definedName>
    <definedName name="ASDASFD_5_2_1" hidden="1">{#N/A,#N/A,FALSE,"TMCOMP96";#N/A,#N/A,FALSE,"MAT96";#N/A,#N/A,FALSE,"FANDA96";#N/A,#N/A,FALSE,"INTRAN96";#N/A,#N/A,FALSE,"NAA9697";#N/A,#N/A,FALSE,"ECWEBB";#N/A,#N/A,FALSE,"MFT96";#N/A,#N/A,FALSE,"CTrecon"}</definedName>
    <definedName name="ASDASFD_5_2_1_1" hidden="1">{#N/A,#N/A,FALSE,"TMCOMP96";#N/A,#N/A,FALSE,"MAT96";#N/A,#N/A,FALSE,"FANDA96";#N/A,#N/A,FALSE,"INTRAN96";#N/A,#N/A,FALSE,"NAA9697";#N/A,#N/A,FALSE,"ECWEBB";#N/A,#N/A,FALSE,"MFT96";#N/A,#N/A,FALSE,"CTrecon"}</definedName>
    <definedName name="ASDASFD_5_2_1_1_1" hidden="1">{#N/A,#N/A,FALSE,"TMCOMP96";#N/A,#N/A,FALSE,"MAT96";#N/A,#N/A,FALSE,"FANDA96";#N/A,#N/A,FALSE,"INTRAN96";#N/A,#N/A,FALSE,"NAA9697";#N/A,#N/A,FALSE,"ECWEBB";#N/A,#N/A,FALSE,"MFT96";#N/A,#N/A,FALSE,"CTrecon"}</definedName>
    <definedName name="ASDASFD_5_2_1_2" hidden="1">{#N/A,#N/A,FALSE,"TMCOMP96";#N/A,#N/A,FALSE,"MAT96";#N/A,#N/A,FALSE,"FANDA96";#N/A,#N/A,FALSE,"INTRAN96";#N/A,#N/A,FALSE,"NAA9697";#N/A,#N/A,FALSE,"ECWEBB";#N/A,#N/A,FALSE,"MFT96";#N/A,#N/A,FALSE,"CTrecon"}</definedName>
    <definedName name="ASDASFD_5_2_2" hidden="1">{#N/A,#N/A,FALSE,"TMCOMP96";#N/A,#N/A,FALSE,"MAT96";#N/A,#N/A,FALSE,"FANDA96";#N/A,#N/A,FALSE,"INTRAN96";#N/A,#N/A,FALSE,"NAA9697";#N/A,#N/A,FALSE,"ECWEBB";#N/A,#N/A,FALSE,"MFT96";#N/A,#N/A,FALSE,"CTrecon"}</definedName>
    <definedName name="ASDASFD_5_2_2_1" hidden="1">{#N/A,#N/A,FALSE,"TMCOMP96";#N/A,#N/A,FALSE,"MAT96";#N/A,#N/A,FALSE,"FANDA96";#N/A,#N/A,FALSE,"INTRAN96";#N/A,#N/A,FALSE,"NAA9697";#N/A,#N/A,FALSE,"ECWEBB";#N/A,#N/A,FALSE,"MFT96";#N/A,#N/A,FALSE,"CTrecon"}</definedName>
    <definedName name="ASDASFD_5_3" hidden="1">{#N/A,#N/A,FALSE,"TMCOMP96";#N/A,#N/A,FALSE,"MAT96";#N/A,#N/A,FALSE,"FANDA96";#N/A,#N/A,FALSE,"INTRAN96";#N/A,#N/A,FALSE,"NAA9697";#N/A,#N/A,FALSE,"ECWEBB";#N/A,#N/A,FALSE,"MFT96";#N/A,#N/A,FALSE,"CTrecon"}</definedName>
    <definedName name="ASDASFD_5_3_1" hidden="1">{#N/A,#N/A,FALSE,"TMCOMP96";#N/A,#N/A,FALSE,"MAT96";#N/A,#N/A,FALSE,"FANDA96";#N/A,#N/A,FALSE,"INTRAN96";#N/A,#N/A,FALSE,"NAA9697";#N/A,#N/A,FALSE,"ECWEBB";#N/A,#N/A,FALSE,"MFT96";#N/A,#N/A,FALSE,"CTrecon"}</definedName>
    <definedName name="ASDASFD_5_4"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1_1" hidden="1">{#N/A,#N/A,FALSE,"TMCOMP96";#N/A,#N/A,FALSE,"MAT96";#N/A,#N/A,FALSE,"FANDA96";#N/A,#N/A,FALSE,"INTRAN96";#N/A,#N/A,FALSE,"NAA9697";#N/A,#N/A,FALSE,"ECWEBB";#N/A,#N/A,FALSE,"MFT96";#N/A,#N/A,FALSE,"CTrecon"}</definedName>
    <definedName name="ASDF_1_1_1_1" hidden="1">{#N/A,#N/A,FALSE,"TMCOMP96";#N/A,#N/A,FALSE,"MAT96";#N/A,#N/A,FALSE,"FANDA96";#N/A,#N/A,FALSE,"INTRAN96";#N/A,#N/A,FALSE,"NAA9697";#N/A,#N/A,FALSE,"ECWEBB";#N/A,#N/A,FALSE,"MFT96";#N/A,#N/A,FALSE,"CTrecon"}</definedName>
    <definedName name="ASDF_1_1_1_1_1" hidden="1">{#N/A,#N/A,FALSE,"TMCOMP96";#N/A,#N/A,FALSE,"MAT96";#N/A,#N/A,FALSE,"FANDA96";#N/A,#N/A,FALSE,"INTRAN96";#N/A,#N/A,FALSE,"NAA9697";#N/A,#N/A,FALSE,"ECWEBB";#N/A,#N/A,FALSE,"MFT96";#N/A,#N/A,FALSE,"CTrecon"}</definedName>
    <definedName name="ASDF_1_1_1_1_1_1" hidden="1">{#N/A,#N/A,FALSE,"TMCOMP96";#N/A,#N/A,FALSE,"MAT96";#N/A,#N/A,FALSE,"FANDA96";#N/A,#N/A,FALSE,"INTRAN96";#N/A,#N/A,FALSE,"NAA9697";#N/A,#N/A,FALSE,"ECWEBB";#N/A,#N/A,FALSE,"MFT96";#N/A,#N/A,FALSE,"CTrecon"}</definedName>
    <definedName name="ASDF_1_1_1_1_1_1_1" hidden="1">{#N/A,#N/A,FALSE,"TMCOMP96";#N/A,#N/A,FALSE,"MAT96";#N/A,#N/A,FALSE,"FANDA96";#N/A,#N/A,FALSE,"INTRAN96";#N/A,#N/A,FALSE,"NAA9697";#N/A,#N/A,FALSE,"ECWEBB";#N/A,#N/A,FALSE,"MFT96";#N/A,#N/A,FALSE,"CTrecon"}</definedName>
    <definedName name="ASDF_1_1_1_1_1_2" hidden="1">{#N/A,#N/A,FALSE,"TMCOMP96";#N/A,#N/A,FALSE,"MAT96";#N/A,#N/A,FALSE,"FANDA96";#N/A,#N/A,FALSE,"INTRAN96";#N/A,#N/A,FALSE,"NAA9697";#N/A,#N/A,FALSE,"ECWEBB";#N/A,#N/A,FALSE,"MFT96";#N/A,#N/A,FALSE,"CTrecon"}</definedName>
    <definedName name="ASDF_1_1_1_1_2" hidden="1">{#N/A,#N/A,FALSE,"TMCOMP96";#N/A,#N/A,FALSE,"MAT96";#N/A,#N/A,FALSE,"FANDA96";#N/A,#N/A,FALSE,"INTRAN96";#N/A,#N/A,FALSE,"NAA9697";#N/A,#N/A,FALSE,"ECWEBB";#N/A,#N/A,FALSE,"MFT96";#N/A,#N/A,FALSE,"CTrecon"}</definedName>
    <definedName name="ASDF_1_1_1_1_2_1" hidden="1">{#N/A,#N/A,FALSE,"TMCOMP96";#N/A,#N/A,FALSE,"MAT96";#N/A,#N/A,FALSE,"FANDA96";#N/A,#N/A,FALSE,"INTRAN96";#N/A,#N/A,FALSE,"NAA9697";#N/A,#N/A,FALSE,"ECWEBB";#N/A,#N/A,FALSE,"MFT96";#N/A,#N/A,FALSE,"CTrecon"}</definedName>
    <definedName name="ASDF_1_1_1_2" hidden="1">{#N/A,#N/A,FALSE,"TMCOMP96";#N/A,#N/A,FALSE,"MAT96";#N/A,#N/A,FALSE,"FANDA96";#N/A,#N/A,FALSE,"INTRAN96";#N/A,#N/A,FALSE,"NAA9697";#N/A,#N/A,FALSE,"ECWEBB";#N/A,#N/A,FALSE,"MFT96";#N/A,#N/A,FALSE,"CTrecon"}</definedName>
    <definedName name="ASDF_1_1_1_2_1" hidden="1">{#N/A,#N/A,FALSE,"TMCOMP96";#N/A,#N/A,FALSE,"MAT96";#N/A,#N/A,FALSE,"FANDA96";#N/A,#N/A,FALSE,"INTRAN96";#N/A,#N/A,FALSE,"NAA9697";#N/A,#N/A,FALSE,"ECWEBB";#N/A,#N/A,FALSE,"MFT96";#N/A,#N/A,FALSE,"CTrecon"}</definedName>
    <definedName name="ASDF_1_1_1_2_1_1" hidden="1">{#N/A,#N/A,FALSE,"TMCOMP96";#N/A,#N/A,FALSE,"MAT96";#N/A,#N/A,FALSE,"FANDA96";#N/A,#N/A,FALSE,"INTRAN96";#N/A,#N/A,FALSE,"NAA9697";#N/A,#N/A,FALSE,"ECWEBB";#N/A,#N/A,FALSE,"MFT96";#N/A,#N/A,FALSE,"CTrecon"}</definedName>
    <definedName name="ASDF_1_1_1_2_2" hidden="1">{#N/A,#N/A,FALSE,"TMCOMP96";#N/A,#N/A,FALSE,"MAT96";#N/A,#N/A,FALSE,"FANDA96";#N/A,#N/A,FALSE,"INTRAN96";#N/A,#N/A,FALSE,"NAA9697";#N/A,#N/A,FALSE,"ECWEBB";#N/A,#N/A,FALSE,"MFT96";#N/A,#N/A,FALSE,"CTrecon"}</definedName>
    <definedName name="ASDF_1_1_1_3" hidden="1">{#N/A,#N/A,FALSE,"TMCOMP96";#N/A,#N/A,FALSE,"MAT96";#N/A,#N/A,FALSE,"FANDA96";#N/A,#N/A,FALSE,"INTRAN96";#N/A,#N/A,FALSE,"NAA9697";#N/A,#N/A,FALSE,"ECWEBB";#N/A,#N/A,FALSE,"MFT96";#N/A,#N/A,FALSE,"CTrecon"}</definedName>
    <definedName name="ASDF_1_1_1_3_1" hidden="1">{#N/A,#N/A,FALSE,"TMCOMP96";#N/A,#N/A,FALSE,"MAT96";#N/A,#N/A,FALSE,"FANDA96";#N/A,#N/A,FALSE,"INTRAN96";#N/A,#N/A,FALSE,"NAA9697";#N/A,#N/A,FALSE,"ECWEBB";#N/A,#N/A,FALSE,"MFT96";#N/A,#N/A,FALSE,"CTrecon"}</definedName>
    <definedName name="ASDF_1_1_1_4" hidden="1">{#N/A,#N/A,FALSE,"TMCOMP96";#N/A,#N/A,FALSE,"MAT96";#N/A,#N/A,FALSE,"FANDA96";#N/A,#N/A,FALSE,"INTRAN96";#N/A,#N/A,FALSE,"NAA9697";#N/A,#N/A,FALSE,"ECWEBB";#N/A,#N/A,FALSE,"MFT96";#N/A,#N/A,FALSE,"CTrecon"}</definedName>
    <definedName name="ASDF_1_1_2" hidden="1">{#N/A,#N/A,FALSE,"TMCOMP96";#N/A,#N/A,FALSE,"MAT96";#N/A,#N/A,FALSE,"FANDA96";#N/A,#N/A,FALSE,"INTRAN96";#N/A,#N/A,FALSE,"NAA9697";#N/A,#N/A,FALSE,"ECWEBB";#N/A,#N/A,FALSE,"MFT96";#N/A,#N/A,FALSE,"CTrecon"}</definedName>
    <definedName name="ASDF_1_1_2_1" hidden="1">{#N/A,#N/A,FALSE,"TMCOMP96";#N/A,#N/A,FALSE,"MAT96";#N/A,#N/A,FALSE,"FANDA96";#N/A,#N/A,FALSE,"INTRAN96";#N/A,#N/A,FALSE,"NAA9697";#N/A,#N/A,FALSE,"ECWEBB";#N/A,#N/A,FALSE,"MFT96";#N/A,#N/A,FALSE,"CTrecon"}</definedName>
    <definedName name="ASDF_1_1_2_1_1" hidden="1">{#N/A,#N/A,FALSE,"TMCOMP96";#N/A,#N/A,FALSE,"MAT96";#N/A,#N/A,FALSE,"FANDA96";#N/A,#N/A,FALSE,"INTRAN96";#N/A,#N/A,FALSE,"NAA9697";#N/A,#N/A,FALSE,"ECWEBB";#N/A,#N/A,FALSE,"MFT96";#N/A,#N/A,FALSE,"CTrecon"}</definedName>
    <definedName name="ASDF_1_1_2_1_1_1" hidden="1">{#N/A,#N/A,FALSE,"TMCOMP96";#N/A,#N/A,FALSE,"MAT96";#N/A,#N/A,FALSE,"FANDA96";#N/A,#N/A,FALSE,"INTRAN96";#N/A,#N/A,FALSE,"NAA9697";#N/A,#N/A,FALSE,"ECWEBB";#N/A,#N/A,FALSE,"MFT96";#N/A,#N/A,FALSE,"CTrecon"}</definedName>
    <definedName name="ASDF_1_1_2_1_2" hidden="1">{#N/A,#N/A,FALSE,"TMCOMP96";#N/A,#N/A,FALSE,"MAT96";#N/A,#N/A,FALSE,"FANDA96";#N/A,#N/A,FALSE,"INTRAN96";#N/A,#N/A,FALSE,"NAA9697";#N/A,#N/A,FALSE,"ECWEBB";#N/A,#N/A,FALSE,"MFT96";#N/A,#N/A,FALSE,"CTrecon"}</definedName>
    <definedName name="ASDF_1_1_2_2" hidden="1">{#N/A,#N/A,FALSE,"TMCOMP96";#N/A,#N/A,FALSE,"MAT96";#N/A,#N/A,FALSE,"FANDA96";#N/A,#N/A,FALSE,"INTRAN96";#N/A,#N/A,FALSE,"NAA9697";#N/A,#N/A,FALSE,"ECWEBB";#N/A,#N/A,FALSE,"MFT96";#N/A,#N/A,FALSE,"CTrecon"}</definedName>
    <definedName name="ASDF_1_1_2_2_1" hidden="1">{#N/A,#N/A,FALSE,"TMCOMP96";#N/A,#N/A,FALSE,"MAT96";#N/A,#N/A,FALSE,"FANDA96";#N/A,#N/A,FALSE,"INTRAN96";#N/A,#N/A,FALSE,"NAA9697";#N/A,#N/A,FALSE,"ECWEBB";#N/A,#N/A,FALSE,"MFT96";#N/A,#N/A,FALSE,"CTrecon"}</definedName>
    <definedName name="ASDF_1_1_3" hidden="1">{#N/A,#N/A,FALSE,"TMCOMP96";#N/A,#N/A,FALSE,"MAT96";#N/A,#N/A,FALSE,"FANDA96";#N/A,#N/A,FALSE,"INTRAN96";#N/A,#N/A,FALSE,"NAA9697";#N/A,#N/A,FALSE,"ECWEBB";#N/A,#N/A,FALSE,"MFT96";#N/A,#N/A,FALSE,"CTrecon"}</definedName>
    <definedName name="ASDF_1_1_3_1" hidden="1">{#N/A,#N/A,FALSE,"TMCOMP96";#N/A,#N/A,FALSE,"MAT96";#N/A,#N/A,FALSE,"FANDA96";#N/A,#N/A,FALSE,"INTRAN96";#N/A,#N/A,FALSE,"NAA9697";#N/A,#N/A,FALSE,"ECWEBB";#N/A,#N/A,FALSE,"MFT96";#N/A,#N/A,FALSE,"CTrecon"}</definedName>
    <definedName name="ASDF_1_1_4"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1_2_1" hidden="1">{#N/A,#N/A,FALSE,"TMCOMP96";#N/A,#N/A,FALSE,"MAT96";#N/A,#N/A,FALSE,"FANDA96";#N/A,#N/A,FALSE,"INTRAN96";#N/A,#N/A,FALSE,"NAA9697";#N/A,#N/A,FALSE,"ECWEBB";#N/A,#N/A,FALSE,"MFT96";#N/A,#N/A,FALSE,"CTrecon"}</definedName>
    <definedName name="ASDF_1_2_1_1" hidden="1">{#N/A,#N/A,FALSE,"TMCOMP96";#N/A,#N/A,FALSE,"MAT96";#N/A,#N/A,FALSE,"FANDA96";#N/A,#N/A,FALSE,"INTRAN96";#N/A,#N/A,FALSE,"NAA9697";#N/A,#N/A,FALSE,"ECWEBB";#N/A,#N/A,FALSE,"MFT96";#N/A,#N/A,FALSE,"CTrecon"}</definedName>
    <definedName name="ASDF_1_2_1_1_1" hidden="1">{#N/A,#N/A,FALSE,"TMCOMP96";#N/A,#N/A,FALSE,"MAT96";#N/A,#N/A,FALSE,"FANDA96";#N/A,#N/A,FALSE,"INTRAN96";#N/A,#N/A,FALSE,"NAA9697";#N/A,#N/A,FALSE,"ECWEBB";#N/A,#N/A,FALSE,"MFT96";#N/A,#N/A,FALSE,"CTrecon"}</definedName>
    <definedName name="ASDF_1_2_1_1_1_1" hidden="1">{#N/A,#N/A,FALSE,"TMCOMP96";#N/A,#N/A,FALSE,"MAT96";#N/A,#N/A,FALSE,"FANDA96";#N/A,#N/A,FALSE,"INTRAN96";#N/A,#N/A,FALSE,"NAA9697";#N/A,#N/A,FALSE,"ECWEBB";#N/A,#N/A,FALSE,"MFT96";#N/A,#N/A,FALSE,"CTrecon"}</definedName>
    <definedName name="ASDF_1_2_1_1_1_1_1" hidden="1">{#N/A,#N/A,FALSE,"TMCOMP96";#N/A,#N/A,FALSE,"MAT96";#N/A,#N/A,FALSE,"FANDA96";#N/A,#N/A,FALSE,"INTRAN96";#N/A,#N/A,FALSE,"NAA9697";#N/A,#N/A,FALSE,"ECWEBB";#N/A,#N/A,FALSE,"MFT96";#N/A,#N/A,FALSE,"CTrecon"}</definedName>
    <definedName name="ASDF_1_2_1_1_1_2" hidden="1">{#N/A,#N/A,FALSE,"TMCOMP96";#N/A,#N/A,FALSE,"MAT96";#N/A,#N/A,FALSE,"FANDA96";#N/A,#N/A,FALSE,"INTRAN96";#N/A,#N/A,FALSE,"NAA9697";#N/A,#N/A,FALSE,"ECWEBB";#N/A,#N/A,FALSE,"MFT96";#N/A,#N/A,FALSE,"CTrecon"}</definedName>
    <definedName name="ASDF_1_2_1_1_2" hidden="1">{#N/A,#N/A,FALSE,"TMCOMP96";#N/A,#N/A,FALSE,"MAT96";#N/A,#N/A,FALSE,"FANDA96";#N/A,#N/A,FALSE,"INTRAN96";#N/A,#N/A,FALSE,"NAA9697";#N/A,#N/A,FALSE,"ECWEBB";#N/A,#N/A,FALSE,"MFT96";#N/A,#N/A,FALSE,"CTrecon"}</definedName>
    <definedName name="ASDF_1_2_1_1_2_1" hidden="1">{#N/A,#N/A,FALSE,"TMCOMP96";#N/A,#N/A,FALSE,"MAT96";#N/A,#N/A,FALSE,"FANDA96";#N/A,#N/A,FALSE,"INTRAN96";#N/A,#N/A,FALSE,"NAA9697";#N/A,#N/A,FALSE,"ECWEBB";#N/A,#N/A,FALSE,"MFT96";#N/A,#N/A,FALSE,"CTrecon"}</definedName>
    <definedName name="ASDF_1_2_1_2" hidden="1">{#N/A,#N/A,FALSE,"TMCOMP96";#N/A,#N/A,FALSE,"MAT96";#N/A,#N/A,FALSE,"FANDA96";#N/A,#N/A,FALSE,"INTRAN96";#N/A,#N/A,FALSE,"NAA9697";#N/A,#N/A,FALSE,"ECWEBB";#N/A,#N/A,FALSE,"MFT96";#N/A,#N/A,FALSE,"CTrecon"}</definedName>
    <definedName name="ASDF_1_2_1_2_1" hidden="1">{#N/A,#N/A,FALSE,"TMCOMP96";#N/A,#N/A,FALSE,"MAT96";#N/A,#N/A,FALSE,"FANDA96";#N/A,#N/A,FALSE,"INTRAN96";#N/A,#N/A,FALSE,"NAA9697";#N/A,#N/A,FALSE,"ECWEBB";#N/A,#N/A,FALSE,"MFT96";#N/A,#N/A,FALSE,"CTrecon"}</definedName>
    <definedName name="ASDF_1_2_1_3" hidden="1">{#N/A,#N/A,FALSE,"TMCOMP96";#N/A,#N/A,FALSE,"MAT96";#N/A,#N/A,FALSE,"FANDA96";#N/A,#N/A,FALSE,"INTRAN96";#N/A,#N/A,FALSE,"NAA9697";#N/A,#N/A,FALSE,"ECWEBB";#N/A,#N/A,FALSE,"MFT96";#N/A,#N/A,FALSE,"CTrecon"}</definedName>
    <definedName name="ASDF_1_2_2" hidden="1">{#N/A,#N/A,FALSE,"TMCOMP96";#N/A,#N/A,FALSE,"MAT96";#N/A,#N/A,FALSE,"FANDA96";#N/A,#N/A,FALSE,"INTRAN96";#N/A,#N/A,FALSE,"NAA9697";#N/A,#N/A,FALSE,"ECWEBB";#N/A,#N/A,FALSE,"MFT96";#N/A,#N/A,FALSE,"CTrecon"}</definedName>
    <definedName name="ASDF_1_2_2_1" hidden="1">{#N/A,#N/A,FALSE,"TMCOMP96";#N/A,#N/A,FALSE,"MAT96";#N/A,#N/A,FALSE,"FANDA96";#N/A,#N/A,FALSE,"INTRAN96";#N/A,#N/A,FALSE,"NAA9697";#N/A,#N/A,FALSE,"ECWEBB";#N/A,#N/A,FALSE,"MFT96";#N/A,#N/A,FALSE,"CTrecon"}</definedName>
    <definedName name="ASDF_1_2_2_1_1" hidden="1">{#N/A,#N/A,FALSE,"TMCOMP96";#N/A,#N/A,FALSE,"MAT96";#N/A,#N/A,FALSE,"FANDA96";#N/A,#N/A,FALSE,"INTRAN96";#N/A,#N/A,FALSE,"NAA9697";#N/A,#N/A,FALSE,"ECWEBB";#N/A,#N/A,FALSE,"MFT96";#N/A,#N/A,FALSE,"CTrecon"}</definedName>
    <definedName name="ASDF_1_2_2_1_1_1" hidden="1">{#N/A,#N/A,FALSE,"TMCOMP96";#N/A,#N/A,FALSE,"MAT96";#N/A,#N/A,FALSE,"FANDA96";#N/A,#N/A,FALSE,"INTRAN96";#N/A,#N/A,FALSE,"NAA9697";#N/A,#N/A,FALSE,"ECWEBB";#N/A,#N/A,FALSE,"MFT96";#N/A,#N/A,FALSE,"CTrecon"}</definedName>
    <definedName name="ASDF_1_2_2_1_2" hidden="1">{#N/A,#N/A,FALSE,"TMCOMP96";#N/A,#N/A,FALSE,"MAT96";#N/A,#N/A,FALSE,"FANDA96";#N/A,#N/A,FALSE,"INTRAN96";#N/A,#N/A,FALSE,"NAA9697";#N/A,#N/A,FALSE,"ECWEBB";#N/A,#N/A,FALSE,"MFT96";#N/A,#N/A,FALSE,"CTrecon"}</definedName>
    <definedName name="ASDF_1_2_2_2" hidden="1">{#N/A,#N/A,FALSE,"TMCOMP96";#N/A,#N/A,FALSE,"MAT96";#N/A,#N/A,FALSE,"FANDA96";#N/A,#N/A,FALSE,"INTRAN96";#N/A,#N/A,FALSE,"NAA9697";#N/A,#N/A,FALSE,"ECWEBB";#N/A,#N/A,FALSE,"MFT96";#N/A,#N/A,FALSE,"CTrecon"}</definedName>
    <definedName name="ASDF_1_2_2_2_1" hidden="1">{#N/A,#N/A,FALSE,"TMCOMP96";#N/A,#N/A,FALSE,"MAT96";#N/A,#N/A,FALSE,"FANDA96";#N/A,#N/A,FALSE,"INTRAN96";#N/A,#N/A,FALSE,"NAA9697";#N/A,#N/A,FALSE,"ECWEBB";#N/A,#N/A,FALSE,"MFT96";#N/A,#N/A,FALSE,"CTrecon"}</definedName>
    <definedName name="ASDF_1_2_3" hidden="1">{#N/A,#N/A,FALSE,"TMCOMP96";#N/A,#N/A,FALSE,"MAT96";#N/A,#N/A,FALSE,"FANDA96";#N/A,#N/A,FALSE,"INTRAN96";#N/A,#N/A,FALSE,"NAA9697";#N/A,#N/A,FALSE,"ECWEBB";#N/A,#N/A,FALSE,"MFT96";#N/A,#N/A,FALSE,"CTrecon"}</definedName>
    <definedName name="ASDF_1_2_3_1" hidden="1">{#N/A,#N/A,FALSE,"TMCOMP96";#N/A,#N/A,FALSE,"MAT96";#N/A,#N/A,FALSE,"FANDA96";#N/A,#N/A,FALSE,"INTRAN96";#N/A,#N/A,FALSE,"NAA9697";#N/A,#N/A,FALSE,"ECWEBB";#N/A,#N/A,FALSE,"MFT96";#N/A,#N/A,FALSE,"CTrecon"}</definedName>
    <definedName name="ASDF_1_2_4" hidden="1">{#N/A,#N/A,FALSE,"TMCOMP96";#N/A,#N/A,FALSE,"MAT96";#N/A,#N/A,FALSE,"FANDA96";#N/A,#N/A,FALSE,"INTRAN96";#N/A,#N/A,FALSE,"NAA9697";#N/A,#N/A,FALSE,"ECWEBB";#N/A,#N/A,FALSE,"MFT96";#N/A,#N/A,FALSE,"CTrecon"}</definedName>
    <definedName name="ASDF_1_3" hidden="1">{#N/A,#N/A,FALSE,"TMCOMP96";#N/A,#N/A,FALSE,"MAT96";#N/A,#N/A,FALSE,"FANDA96";#N/A,#N/A,FALSE,"INTRAN96";#N/A,#N/A,FALSE,"NAA9697";#N/A,#N/A,FALSE,"ECWEBB";#N/A,#N/A,FALSE,"MFT96";#N/A,#N/A,FALSE,"CTrecon"}</definedName>
    <definedName name="ASDF_1_3_1" hidden="1">{#N/A,#N/A,FALSE,"TMCOMP96";#N/A,#N/A,FALSE,"MAT96";#N/A,#N/A,FALSE,"FANDA96";#N/A,#N/A,FALSE,"INTRAN96";#N/A,#N/A,FALSE,"NAA9697";#N/A,#N/A,FALSE,"ECWEBB";#N/A,#N/A,FALSE,"MFT96";#N/A,#N/A,FALSE,"CTrecon"}</definedName>
    <definedName name="ASDF_1_3_1_1" hidden="1">{#N/A,#N/A,FALSE,"TMCOMP96";#N/A,#N/A,FALSE,"MAT96";#N/A,#N/A,FALSE,"FANDA96";#N/A,#N/A,FALSE,"INTRAN96";#N/A,#N/A,FALSE,"NAA9697";#N/A,#N/A,FALSE,"ECWEBB";#N/A,#N/A,FALSE,"MFT96";#N/A,#N/A,FALSE,"CTrecon"}</definedName>
    <definedName name="ASDF_1_3_1_1_1" hidden="1">{#N/A,#N/A,FALSE,"TMCOMP96";#N/A,#N/A,FALSE,"MAT96";#N/A,#N/A,FALSE,"FANDA96";#N/A,#N/A,FALSE,"INTRAN96";#N/A,#N/A,FALSE,"NAA9697";#N/A,#N/A,FALSE,"ECWEBB";#N/A,#N/A,FALSE,"MFT96";#N/A,#N/A,FALSE,"CTrecon"}</definedName>
    <definedName name="ASDF_1_3_1_1_1_1" hidden="1">{#N/A,#N/A,FALSE,"TMCOMP96";#N/A,#N/A,FALSE,"MAT96";#N/A,#N/A,FALSE,"FANDA96";#N/A,#N/A,FALSE,"INTRAN96";#N/A,#N/A,FALSE,"NAA9697";#N/A,#N/A,FALSE,"ECWEBB";#N/A,#N/A,FALSE,"MFT96";#N/A,#N/A,FALSE,"CTrecon"}</definedName>
    <definedName name="ASDF_1_3_1_1_1_1_1" hidden="1">{#N/A,#N/A,FALSE,"TMCOMP96";#N/A,#N/A,FALSE,"MAT96";#N/A,#N/A,FALSE,"FANDA96";#N/A,#N/A,FALSE,"INTRAN96";#N/A,#N/A,FALSE,"NAA9697";#N/A,#N/A,FALSE,"ECWEBB";#N/A,#N/A,FALSE,"MFT96";#N/A,#N/A,FALSE,"CTrecon"}</definedName>
    <definedName name="ASDF_1_3_1_1_1_2" hidden="1">{#N/A,#N/A,FALSE,"TMCOMP96";#N/A,#N/A,FALSE,"MAT96";#N/A,#N/A,FALSE,"FANDA96";#N/A,#N/A,FALSE,"INTRAN96";#N/A,#N/A,FALSE,"NAA9697";#N/A,#N/A,FALSE,"ECWEBB";#N/A,#N/A,FALSE,"MFT96";#N/A,#N/A,FALSE,"CTrecon"}</definedName>
    <definedName name="ASDF_1_3_1_1_2" hidden="1">{#N/A,#N/A,FALSE,"TMCOMP96";#N/A,#N/A,FALSE,"MAT96";#N/A,#N/A,FALSE,"FANDA96";#N/A,#N/A,FALSE,"INTRAN96";#N/A,#N/A,FALSE,"NAA9697";#N/A,#N/A,FALSE,"ECWEBB";#N/A,#N/A,FALSE,"MFT96";#N/A,#N/A,FALSE,"CTrecon"}</definedName>
    <definedName name="ASDF_1_3_1_1_2_1" hidden="1">{#N/A,#N/A,FALSE,"TMCOMP96";#N/A,#N/A,FALSE,"MAT96";#N/A,#N/A,FALSE,"FANDA96";#N/A,#N/A,FALSE,"INTRAN96";#N/A,#N/A,FALSE,"NAA9697";#N/A,#N/A,FALSE,"ECWEBB";#N/A,#N/A,FALSE,"MFT96";#N/A,#N/A,FALSE,"CTrecon"}</definedName>
    <definedName name="ASDF_1_3_1_2" hidden="1">{#N/A,#N/A,FALSE,"TMCOMP96";#N/A,#N/A,FALSE,"MAT96";#N/A,#N/A,FALSE,"FANDA96";#N/A,#N/A,FALSE,"INTRAN96";#N/A,#N/A,FALSE,"NAA9697";#N/A,#N/A,FALSE,"ECWEBB";#N/A,#N/A,FALSE,"MFT96";#N/A,#N/A,FALSE,"CTrecon"}</definedName>
    <definedName name="ASDF_1_3_1_2_1" hidden="1">{#N/A,#N/A,FALSE,"TMCOMP96";#N/A,#N/A,FALSE,"MAT96";#N/A,#N/A,FALSE,"FANDA96";#N/A,#N/A,FALSE,"INTRAN96";#N/A,#N/A,FALSE,"NAA9697";#N/A,#N/A,FALSE,"ECWEBB";#N/A,#N/A,FALSE,"MFT96";#N/A,#N/A,FALSE,"CTrecon"}</definedName>
    <definedName name="ASDF_1_3_1_3" hidden="1">{#N/A,#N/A,FALSE,"TMCOMP96";#N/A,#N/A,FALSE,"MAT96";#N/A,#N/A,FALSE,"FANDA96";#N/A,#N/A,FALSE,"INTRAN96";#N/A,#N/A,FALSE,"NAA9697";#N/A,#N/A,FALSE,"ECWEBB";#N/A,#N/A,FALSE,"MFT96";#N/A,#N/A,FALSE,"CTrecon"}</definedName>
    <definedName name="ASDF_1_3_2" hidden="1">{#N/A,#N/A,FALSE,"TMCOMP96";#N/A,#N/A,FALSE,"MAT96";#N/A,#N/A,FALSE,"FANDA96";#N/A,#N/A,FALSE,"INTRAN96";#N/A,#N/A,FALSE,"NAA9697";#N/A,#N/A,FALSE,"ECWEBB";#N/A,#N/A,FALSE,"MFT96";#N/A,#N/A,FALSE,"CTrecon"}</definedName>
    <definedName name="ASDF_1_3_2_1" hidden="1">{#N/A,#N/A,FALSE,"TMCOMP96";#N/A,#N/A,FALSE,"MAT96";#N/A,#N/A,FALSE,"FANDA96";#N/A,#N/A,FALSE,"INTRAN96";#N/A,#N/A,FALSE,"NAA9697";#N/A,#N/A,FALSE,"ECWEBB";#N/A,#N/A,FALSE,"MFT96";#N/A,#N/A,FALSE,"CTrecon"}</definedName>
    <definedName name="ASDF_1_3_2_1_1" hidden="1">{#N/A,#N/A,FALSE,"TMCOMP96";#N/A,#N/A,FALSE,"MAT96";#N/A,#N/A,FALSE,"FANDA96";#N/A,#N/A,FALSE,"INTRAN96";#N/A,#N/A,FALSE,"NAA9697";#N/A,#N/A,FALSE,"ECWEBB";#N/A,#N/A,FALSE,"MFT96";#N/A,#N/A,FALSE,"CTrecon"}</definedName>
    <definedName name="ASDF_1_3_2_1_1_1" hidden="1">{#N/A,#N/A,FALSE,"TMCOMP96";#N/A,#N/A,FALSE,"MAT96";#N/A,#N/A,FALSE,"FANDA96";#N/A,#N/A,FALSE,"INTRAN96";#N/A,#N/A,FALSE,"NAA9697";#N/A,#N/A,FALSE,"ECWEBB";#N/A,#N/A,FALSE,"MFT96";#N/A,#N/A,FALSE,"CTrecon"}</definedName>
    <definedName name="ASDF_1_3_2_1_2" hidden="1">{#N/A,#N/A,FALSE,"TMCOMP96";#N/A,#N/A,FALSE,"MAT96";#N/A,#N/A,FALSE,"FANDA96";#N/A,#N/A,FALSE,"INTRAN96";#N/A,#N/A,FALSE,"NAA9697";#N/A,#N/A,FALSE,"ECWEBB";#N/A,#N/A,FALSE,"MFT96";#N/A,#N/A,FALSE,"CTrecon"}</definedName>
    <definedName name="ASDF_1_3_2_2" hidden="1">{#N/A,#N/A,FALSE,"TMCOMP96";#N/A,#N/A,FALSE,"MAT96";#N/A,#N/A,FALSE,"FANDA96";#N/A,#N/A,FALSE,"INTRAN96";#N/A,#N/A,FALSE,"NAA9697";#N/A,#N/A,FALSE,"ECWEBB";#N/A,#N/A,FALSE,"MFT96";#N/A,#N/A,FALSE,"CTrecon"}</definedName>
    <definedName name="ASDF_1_3_2_2_1" hidden="1">{#N/A,#N/A,FALSE,"TMCOMP96";#N/A,#N/A,FALSE,"MAT96";#N/A,#N/A,FALSE,"FANDA96";#N/A,#N/A,FALSE,"INTRAN96";#N/A,#N/A,FALSE,"NAA9697";#N/A,#N/A,FALSE,"ECWEBB";#N/A,#N/A,FALSE,"MFT96";#N/A,#N/A,FALSE,"CTrecon"}</definedName>
    <definedName name="ASDF_1_3_3" hidden="1">{#N/A,#N/A,FALSE,"TMCOMP96";#N/A,#N/A,FALSE,"MAT96";#N/A,#N/A,FALSE,"FANDA96";#N/A,#N/A,FALSE,"INTRAN96";#N/A,#N/A,FALSE,"NAA9697";#N/A,#N/A,FALSE,"ECWEBB";#N/A,#N/A,FALSE,"MFT96";#N/A,#N/A,FALSE,"CTrecon"}</definedName>
    <definedName name="ASDF_1_3_3_1" hidden="1">{#N/A,#N/A,FALSE,"TMCOMP96";#N/A,#N/A,FALSE,"MAT96";#N/A,#N/A,FALSE,"FANDA96";#N/A,#N/A,FALSE,"INTRAN96";#N/A,#N/A,FALSE,"NAA9697";#N/A,#N/A,FALSE,"ECWEBB";#N/A,#N/A,FALSE,"MFT96";#N/A,#N/A,FALSE,"CTrecon"}</definedName>
    <definedName name="ASDF_1_3_4" hidden="1">{#N/A,#N/A,FALSE,"TMCOMP96";#N/A,#N/A,FALSE,"MAT96";#N/A,#N/A,FALSE,"FANDA96";#N/A,#N/A,FALSE,"INTRAN96";#N/A,#N/A,FALSE,"NAA9697";#N/A,#N/A,FALSE,"ECWEBB";#N/A,#N/A,FALSE,"MFT96";#N/A,#N/A,FALSE,"CTrecon"}</definedName>
    <definedName name="ASDF_1_4" hidden="1">{#N/A,#N/A,FALSE,"TMCOMP96";#N/A,#N/A,FALSE,"MAT96";#N/A,#N/A,FALSE,"FANDA96";#N/A,#N/A,FALSE,"INTRAN96";#N/A,#N/A,FALSE,"NAA9697";#N/A,#N/A,FALSE,"ECWEBB";#N/A,#N/A,FALSE,"MFT96";#N/A,#N/A,FALSE,"CTrecon"}</definedName>
    <definedName name="ASDF_1_4_1" hidden="1">{#N/A,#N/A,FALSE,"TMCOMP96";#N/A,#N/A,FALSE,"MAT96";#N/A,#N/A,FALSE,"FANDA96";#N/A,#N/A,FALSE,"INTRAN96";#N/A,#N/A,FALSE,"NAA9697";#N/A,#N/A,FALSE,"ECWEBB";#N/A,#N/A,FALSE,"MFT96";#N/A,#N/A,FALSE,"CTrecon"}</definedName>
    <definedName name="ASDF_1_4_1_1" hidden="1">{#N/A,#N/A,FALSE,"TMCOMP96";#N/A,#N/A,FALSE,"MAT96";#N/A,#N/A,FALSE,"FANDA96";#N/A,#N/A,FALSE,"INTRAN96";#N/A,#N/A,FALSE,"NAA9697";#N/A,#N/A,FALSE,"ECWEBB";#N/A,#N/A,FALSE,"MFT96";#N/A,#N/A,FALSE,"CTrecon"}</definedName>
    <definedName name="ASDF_1_4_1_1_1" hidden="1">{#N/A,#N/A,FALSE,"TMCOMP96";#N/A,#N/A,FALSE,"MAT96";#N/A,#N/A,FALSE,"FANDA96";#N/A,#N/A,FALSE,"INTRAN96";#N/A,#N/A,FALSE,"NAA9697";#N/A,#N/A,FALSE,"ECWEBB";#N/A,#N/A,FALSE,"MFT96";#N/A,#N/A,FALSE,"CTrecon"}</definedName>
    <definedName name="ASDF_1_4_1_1_1_1" hidden="1">{#N/A,#N/A,FALSE,"TMCOMP96";#N/A,#N/A,FALSE,"MAT96";#N/A,#N/A,FALSE,"FANDA96";#N/A,#N/A,FALSE,"INTRAN96";#N/A,#N/A,FALSE,"NAA9697";#N/A,#N/A,FALSE,"ECWEBB";#N/A,#N/A,FALSE,"MFT96";#N/A,#N/A,FALSE,"CTrecon"}</definedName>
    <definedName name="ASDF_1_4_1_1_1_1_1" hidden="1">{#N/A,#N/A,FALSE,"TMCOMP96";#N/A,#N/A,FALSE,"MAT96";#N/A,#N/A,FALSE,"FANDA96";#N/A,#N/A,FALSE,"INTRAN96";#N/A,#N/A,FALSE,"NAA9697";#N/A,#N/A,FALSE,"ECWEBB";#N/A,#N/A,FALSE,"MFT96";#N/A,#N/A,FALSE,"CTrecon"}</definedName>
    <definedName name="ASDF_1_4_1_1_1_2" hidden="1">{#N/A,#N/A,FALSE,"TMCOMP96";#N/A,#N/A,FALSE,"MAT96";#N/A,#N/A,FALSE,"FANDA96";#N/A,#N/A,FALSE,"INTRAN96";#N/A,#N/A,FALSE,"NAA9697";#N/A,#N/A,FALSE,"ECWEBB";#N/A,#N/A,FALSE,"MFT96";#N/A,#N/A,FALSE,"CTrecon"}</definedName>
    <definedName name="ASDF_1_4_1_1_2" hidden="1">{#N/A,#N/A,FALSE,"TMCOMP96";#N/A,#N/A,FALSE,"MAT96";#N/A,#N/A,FALSE,"FANDA96";#N/A,#N/A,FALSE,"INTRAN96";#N/A,#N/A,FALSE,"NAA9697";#N/A,#N/A,FALSE,"ECWEBB";#N/A,#N/A,FALSE,"MFT96";#N/A,#N/A,FALSE,"CTrecon"}</definedName>
    <definedName name="ASDF_1_4_1_1_2_1" hidden="1">{#N/A,#N/A,FALSE,"TMCOMP96";#N/A,#N/A,FALSE,"MAT96";#N/A,#N/A,FALSE,"FANDA96";#N/A,#N/A,FALSE,"INTRAN96";#N/A,#N/A,FALSE,"NAA9697";#N/A,#N/A,FALSE,"ECWEBB";#N/A,#N/A,FALSE,"MFT96";#N/A,#N/A,FALSE,"CTrecon"}</definedName>
    <definedName name="ASDF_1_4_1_2" hidden="1">{#N/A,#N/A,FALSE,"TMCOMP96";#N/A,#N/A,FALSE,"MAT96";#N/A,#N/A,FALSE,"FANDA96";#N/A,#N/A,FALSE,"INTRAN96";#N/A,#N/A,FALSE,"NAA9697";#N/A,#N/A,FALSE,"ECWEBB";#N/A,#N/A,FALSE,"MFT96";#N/A,#N/A,FALSE,"CTrecon"}</definedName>
    <definedName name="ASDF_1_4_1_2_1" hidden="1">{#N/A,#N/A,FALSE,"TMCOMP96";#N/A,#N/A,FALSE,"MAT96";#N/A,#N/A,FALSE,"FANDA96";#N/A,#N/A,FALSE,"INTRAN96";#N/A,#N/A,FALSE,"NAA9697";#N/A,#N/A,FALSE,"ECWEBB";#N/A,#N/A,FALSE,"MFT96";#N/A,#N/A,FALSE,"CTrecon"}</definedName>
    <definedName name="ASDF_1_4_1_3" hidden="1">{#N/A,#N/A,FALSE,"TMCOMP96";#N/A,#N/A,FALSE,"MAT96";#N/A,#N/A,FALSE,"FANDA96";#N/A,#N/A,FALSE,"INTRAN96";#N/A,#N/A,FALSE,"NAA9697";#N/A,#N/A,FALSE,"ECWEBB";#N/A,#N/A,FALSE,"MFT96";#N/A,#N/A,FALSE,"CTrecon"}</definedName>
    <definedName name="ASDF_1_4_2" hidden="1">{#N/A,#N/A,FALSE,"TMCOMP96";#N/A,#N/A,FALSE,"MAT96";#N/A,#N/A,FALSE,"FANDA96";#N/A,#N/A,FALSE,"INTRAN96";#N/A,#N/A,FALSE,"NAA9697";#N/A,#N/A,FALSE,"ECWEBB";#N/A,#N/A,FALSE,"MFT96";#N/A,#N/A,FALSE,"CTrecon"}</definedName>
    <definedName name="ASDF_1_4_2_1" hidden="1">{#N/A,#N/A,FALSE,"TMCOMP96";#N/A,#N/A,FALSE,"MAT96";#N/A,#N/A,FALSE,"FANDA96";#N/A,#N/A,FALSE,"INTRAN96";#N/A,#N/A,FALSE,"NAA9697";#N/A,#N/A,FALSE,"ECWEBB";#N/A,#N/A,FALSE,"MFT96";#N/A,#N/A,FALSE,"CTrecon"}</definedName>
    <definedName name="ASDF_1_4_2_1_1" hidden="1">{#N/A,#N/A,FALSE,"TMCOMP96";#N/A,#N/A,FALSE,"MAT96";#N/A,#N/A,FALSE,"FANDA96";#N/A,#N/A,FALSE,"INTRAN96";#N/A,#N/A,FALSE,"NAA9697";#N/A,#N/A,FALSE,"ECWEBB";#N/A,#N/A,FALSE,"MFT96";#N/A,#N/A,FALSE,"CTrecon"}</definedName>
    <definedName name="ASDF_1_4_2_1_1_1" hidden="1">{#N/A,#N/A,FALSE,"TMCOMP96";#N/A,#N/A,FALSE,"MAT96";#N/A,#N/A,FALSE,"FANDA96";#N/A,#N/A,FALSE,"INTRAN96";#N/A,#N/A,FALSE,"NAA9697";#N/A,#N/A,FALSE,"ECWEBB";#N/A,#N/A,FALSE,"MFT96";#N/A,#N/A,FALSE,"CTrecon"}</definedName>
    <definedName name="ASDF_1_4_2_1_2" hidden="1">{#N/A,#N/A,FALSE,"TMCOMP96";#N/A,#N/A,FALSE,"MAT96";#N/A,#N/A,FALSE,"FANDA96";#N/A,#N/A,FALSE,"INTRAN96";#N/A,#N/A,FALSE,"NAA9697";#N/A,#N/A,FALSE,"ECWEBB";#N/A,#N/A,FALSE,"MFT96";#N/A,#N/A,FALSE,"CTrecon"}</definedName>
    <definedName name="ASDF_1_4_2_2" hidden="1">{#N/A,#N/A,FALSE,"TMCOMP96";#N/A,#N/A,FALSE,"MAT96";#N/A,#N/A,FALSE,"FANDA96";#N/A,#N/A,FALSE,"INTRAN96";#N/A,#N/A,FALSE,"NAA9697";#N/A,#N/A,FALSE,"ECWEBB";#N/A,#N/A,FALSE,"MFT96";#N/A,#N/A,FALSE,"CTrecon"}</definedName>
    <definedName name="ASDF_1_4_2_2_1" hidden="1">{#N/A,#N/A,FALSE,"TMCOMP96";#N/A,#N/A,FALSE,"MAT96";#N/A,#N/A,FALSE,"FANDA96";#N/A,#N/A,FALSE,"INTRAN96";#N/A,#N/A,FALSE,"NAA9697";#N/A,#N/A,FALSE,"ECWEBB";#N/A,#N/A,FALSE,"MFT96";#N/A,#N/A,FALSE,"CTrecon"}</definedName>
    <definedName name="ASDF_1_4_3" hidden="1">{#N/A,#N/A,FALSE,"TMCOMP96";#N/A,#N/A,FALSE,"MAT96";#N/A,#N/A,FALSE,"FANDA96";#N/A,#N/A,FALSE,"INTRAN96";#N/A,#N/A,FALSE,"NAA9697";#N/A,#N/A,FALSE,"ECWEBB";#N/A,#N/A,FALSE,"MFT96";#N/A,#N/A,FALSE,"CTrecon"}</definedName>
    <definedName name="ASDF_1_4_3_1" hidden="1">{#N/A,#N/A,FALSE,"TMCOMP96";#N/A,#N/A,FALSE,"MAT96";#N/A,#N/A,FALSE,"FANDA96";#N/A,#N/A,FALSE,"INTRAN96";#N/A,#N/A,FALSE,"NAA9697";#N/A,#N/A,FALSE,"ECWEBB";#N/A,#N/A,FALSE,"MFT96";#N/A,#N/A,FALSE,"CTrecon"}</definedName>
    <definedName name="ASDF_1_4_4" hidden="1">{#N/A,#N/A,FALSE,"TMCOMP96";#N/A,#N/A,FALSE,"MAT96";#N/A,#N/A,FALSE,"FANDA96";#N/A,#N/A,FALSE,"INTRAN96";#N/A,#N/A,FALSE,"NAA9697";#N/A,#N/A,FALSE,"ECWEBB";#N/A,#N/A,FALSE,"MFT96";#N/A,#N/A,FALSE,"CTrecon"}</definedName>
    <definedName name="ASDF_1_5" hidden="1">{#N/A,#N/A,FALSE,"TMCOMP96";#N/A,#N/A,FALSE,"MAT96";#N/A,#N/A,FALSE,"FANDA96";#N/A,#N/A,FALSE,"INTRAN96";#N/A,#N/A,FALSE,"NAA9697";#N/A,#N/A,FALSE,"ECWEBB";#N/A,#N/A,FALSE,"MFT96";#N/A,#N/A,FALSE,"CTrecon"}</definedName>
    <definedName name="ASDF_1_5_1" hidden="1">{#N/A,#N/A,FALSE,"TMCOMP96";#N/A,#N/A,FALSE,"MAT96";#N/A,#N/A,FALSE,"FANDA96";#N/A,#N/A,FALSE,"INTRAN96";#N/A,#N/A,FALSE,"NAA9697";#N/A,#N/A,FALSE,"ECWEBB";#N/A,#N/A,FALSE,"MFT96";#N/A,#N/A,FALSE,"CTrecon"}</definedName>
    <definedName name="ASDF_1_5_1_1" hidden="1">{#N/A,#N/A,FALSE,"TMCOMP96";#N/A,#N/A,FALSE,"MAT96";#N/A,#N/A,FALSE,"FANDA96";#N/A,#N/A,FALSE,"INTRAN96";#N/A,#N/A,FALSE,"NAA9697";#N/A,#N/A,FALSE,"ECWEBB";#N/A,#N/A,FALSE,"MFT96";#N/A,#N/A,FALSE,"CTrecon"}</definedName>
    <definedName name="ASDF_1_5_1_1_1" hidden="1">{#N/A,#N/A,FALSE,"TMCOMP96";#N/A,#N/A,FALSE,"MAT96";#N/A,#N/A,FALSE,"FANDA96";#N/A,#N/A,FALSE,"INTRAN96";#N/A,#N/A,FALSE,"NAA9697";#N/A,#N/A,FALSE,"ECWEBB";#N/A,#N/A,FALSE,"MFT96";#N/A,#N/A,FALSE,"CTrecon"}</definedName>
    <definedName name="ASDF_1_5_1_1_1_1" hidden="1">{#N/A,#N/A,FALSE,"TMCOMP96";#N/A,#N/A,FALSE,"MAT96";#N/A,#N/A,FALSE,"FANDA96";#N/A,#N/A,FALSE,"INTRAN96";#N/A,#N/A,FALSE,"NAA9697";#N/A,#N/A,FALSE,"ECWEBB";#N/A,#N/A,FALSE,"MFT96";#N/A,#N/A,FALSE,"CTrecon"}</definedName>
    <definedName name="ASDF_1_5_1_1_2" hidden="1">{#N/A,#N/A,FALSE,"TMCOMP96";#N/A,#N/A,FALSE,"MAT96";#N/A,#N/A,FALSE,"FANDA96";#N/A,#N/A,FALSE,"INTRAN96";#N/A,#N/A,FALSE,"NAA9697";#N/A,#N/A,FALSE,"ECWEBB";#N/A,#N/A,FALSE,"MFT96";#N/A,#N/A,FALSE,"CTrecon"}</definedName>
    <definedName name="ASDF_1_5_1_2" hidden="1">{#N/A,#N/A,FALSE,"TMCOMP96";#N/A,#N/A,FALSE,"MAT96";#N/A,#N/A,FALSE,"FANDA96";#N/A,#N/A,FALSE,"INTRAN96";#N/A,#N/A,FALSE,"NAA9697";#N/A,#N/A,FALSE,"ECWEBB";#N/A,#N/A,FALSE,"MFT96";#N/A,#N/A,FALSE,"CTrecon"}</definedName>
    <definedName name="ASDF_1_5_1_2_1" hidden="1">{#N/A,#N/A,FALSE,"TMCOMP96";#N/A,#N/A,FALSE,"MAT96";#N/A,#N/A,FALSE,"FANDA96";#N/A,#N/A,FALSE,"INTRAN96";#N/A,#N/A,FALSE,"NAA9697";#N/A,#N/A,FALSE,"ECWEBB";#N/A,#N/A,FALSE,"MFT96";#N/A,#N/A,FALSE,"CTrecon"}</definedName>
    <definedName name="ASDF_1_5_2" hidden="1">{#N/A,#N/A,FALSE,"TMCOMP96";#N/A,#N/A,FALSE,"MAT96";#N/A,#N/A,FALSE,"FANDA96";#N/A,#N/A,FALSE,"INTRAN96";#N/A,#N/A,FALSE,"NAA9697";#N/A,#N/A,FALSE,"ECWEBB";#N/A,#N/A,FALSE,"MFT96";#N/A,#N/A,FALSE,"CTrecon"}</definedName>
    <definedName name="ASDF_1_5_2_1" hidden="1">{#N/A,#N/A,FALSE,"TMCOMP96";#N/A,#N/A,FALSE,"MAT96";#N/A,#N/A,FALSE,"FANDA96";#N/A,#N/A,FALSE,"INTRAN96";#N/A,#N/A,FALSE,"NAA9697";#N/A,#N/A,FALSE,"ECWEBB";#N/A,#N/A,FALSE,"MFT96";#N/A,#N/A,FALSE,"CTrecon"}</definedName>
    <definedName name="ASDF_1_5_3"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2_1" hidden="1">{#N/A,#N/A,FALSE,"TMCOMP96";#N/A,#N/A,FALSE,"MAT96";#N/A,#N/A,FALSE,"FANDA96";#N/A,#N/A,FALSE,"INTRAN96";#N/A,#N/A,FALSE,"NAA9697";#N/A,#N/A,FALSE,"ECWEBB";#N/A,#N/A,FALSE,"MFT96";#N/A,#N/A,FALSE,"CTrecon"}</definedName>
    <definedName name="ASDF_2_1_1" hidden="1">{#N/A,#N/A,FALSE,"TMCOMP96";#N/A,#N/A,FALSE,"MAT96";#N/A,#N/A,FALSE,"FANDA96";#N/A,#N/A,FALSE,"INTRAN96";#N/A,#N/A,FALSE,"NAA9697";#N/A,#N/A,FALSE,"ECWEBB";#N/A,#N/A,FALSE,"MFT96";#N/A,#N/A,FALSE,"CTrecon"}</definedName>
    <definedName name="ASDF_2_1_1_1" hidden="1">{#N/A,#N/A,FALSE,"TMCOMP96";#N/A,#N/A,FALSE,"MAT96";#N/A,#N/A,FALSE,"FANDA96";#N/A,#N/A,FALSE,"INTRAN96";#N/A,#N/A,FALSE,"NAA9697";#N/A,#N/A,FALSE,"ECWEBB";#N/A,#N/A,FALSE,"MFT96";#N/A,#N/A,FALSE,"CTrecon"}</definedName>
    <definedName name="ASDF_2_1_1_1_1" hidden="1">{#N/A,#N/A,FALSE,"TMCOMP96";#N/A,#N/A,FALSE,"MAT96";#N/A,#N/A,FALSE,"FANDA96";#N/A,#N/A,FALSE,"INTRAN96";#N/A,#N/A,FALSE,"NAA9697";#N/A,#N/A,FALSE,"ECWEBB";#N/A,#N/A,FALSE,"MFT96";#N/A,#N/A,FALSE,"CTrecon"}</definedName>
    <definedName name="ASDF_2_1_1_1_1_1" hidden="1">{#N/A,#N/A,FALSE,"TMCOMP96";#N/A,#N/A,FALSE,"MAT96";#N/A,#N/A,FALSE,"FANDA96";#N/A,#N/A,FALSE,"INTRAN96";#N/A,#N/A,FALSE,"NAA9697";#N/A,#N/A,FALSE,"ECWEBB";#N/A,#N/A,FALSE,"MFT96";#N/A,#N/A,FALSE,"CTrecon"}</definedName>
    <definedName name="ASDF_2_1_1_1_2" hidden="1">{#N/A,#N/A,FALSE,"TMCOMP96";#N/A,#N/A,FALSE,"MAT96";#N/A,#N/A,FALSE,"FANDA96";#N/A,#N/A,FALSE,"INTRAN96";#N/A,#N/A,FALSE,"NAA9697";#N/A,#N/A,FALSE,"ECWEBB";#N/A,#N/A,FALSE,"MFT96";#N/A,#N/A,FALSE,"CTrecon"}</definedName>
    <definedName name="ASDF_2_1_1_2" hidden="1">{#N/A,#N/A,FALSE,"TMCOMP96";#N/A,#N/A,FALSE,"MAT96";#N/A,#N/A,FALSE,"FANDA96";#N/A,#N/A,FALSE,"INTRAN96";#N/A,#N/A,FALSE,"NAA9697";#N/A,#N/A,FALSE,"ECWEBB";#N/A,#N/A,FALSE,"MFT96";#N/A,#N/A,FALSE,"CTrecon"}</definedName>
    <definedName name="ASDF_2_1_1_2_1" hidden="1">{#N/A,#N/A,FALSE,"TMCOMP96";#N/A,#N/A,FALSE,"MAT96";#N/A,#N/A,FALSE,"FANDA96";#N/A,#N/A,FALSE,"INTRAN96";#N/A,#N/A,FALSE,"NAA9697";#N/A,#N/A,FALSE,"ECWEBB";#N/A,#N/A,FALSE,"MFT96";#N/A,#N/A,FALSE,"CTrecon"}</definedName>
    <definedName name="ASDF_2_1_2" hidden="1">{#N/A,#N/A,FALSE,"TMCOMP96";#N/A,#N/A,FALSE,"MAT96";#N/A,#N/A,FALSE,"FANDA96";#N/A,#N/A,FALSE,"INTRAN96";#N/A,#N/A,FALSE,"NAA9697";#N/A,#N/A,FALSE,"ECWEBB";#N/A,#N/A,FALSE,"MFT96";#N/A,#N/A,FALSE,"CTrecon"}</definedName>
    <definedName name="ASDF_2_1_2_1" hidden="1">{#N/A,#N/A,FALSE,"TMCOMP96";#N/A,#N/A,FALSE,"MAT96";#N/A,#N/A,FALSE,"FANDA96";#N/A,#N/A,FALSE,"INTRAN96";#N/A,#N/A,FALSE,"NAA9697";#N/A,#N/A,FALSE,"ECWEBB";#N/A,#N/A,FALSE,"MFT96";#N/A,#N/A,FALSE,"CTrecon"}</definedName>
    <definedName name="ASDF_2_1_2_1_1" hidden="1">{#N/A,#N/A,FALSE,"TMCOMP96";#N/A,#N/A,FALSE,"MAT96";#N/A,#N/A,FALSE,"FANDA96";#N/A,#N/A,FALSE,"INTRAN96";#N/A,#N/A,FALSE,"NAA9697";#N/A,#N/A,FALSE,"ECWEBB";#N/A,#N/A,FALSE,"MFT96";#N/A,#N/A,FALSE,"CTrecon"}</definedName>
    <definedName name="ASDF_2_1_2_2" hidden="1">{#N/A,#N/A,FALSE,"TMCOMP96";#N/A,#N/A,FALSE,"MAT96";#N/A,#N/A,FALSE,"FANDA96";#N/A,#N/A,FALSE,"INTRAN96";#N/A,#N/A,FALSE,"NAA9697";#N/A,#N/A,FALSE,"ECWEBB";#N/A,#N/A,FALSE,"MFT96";#N/A,#N/A,FALSE,"CTrecon"}</definedName>
    <definedName name="ASDF_2_1_3" hidden="1">{#N/A,#N/A,FALSE,"TMCOMP96";#N/A,#N/A,FALSE,"MAT96";#N/A,#N/A,FALSE,"FANDA96";#N/A,#N/A,FALSE,"INTRAN96";#N/A,#N/A,FALSE,"NAA9697";#N/A,#N/A,FALSE,"ECWEBB";#N/A,#N/A,FALSE,"MFT96";#N/A,#N/A,FALSE,"CTrecon"}</definedName>
    <definedName name="ASDF_2_1_3_1" hidden="1">{#N/A,#N/A,FALSE,"TMCOMP96";#N/A,#N/A,FALSE,"MAT96";#N/A,#N/A,FALSE,"FANDA96";#N/A,#N/A,FALSE,"INTRAN96";#N/A,#N/A,FALSE,"NAA9697";#N/A,#N/A,FALSE,"ECWEBB";#N/A,#N/A,FALSE,"MFT96";#N/A,#N/A,FALSE,"CTrecon"}</definedName>
    <definedName name="ASDF_2_1_4" hidden="1">{#N/A,#N/A,FALSE,"TMCOMP96";#N/A,#N/A,FALSE,"MAT96";#N/A,#N/A,FALSE,"FANDA96";#N/A,#N/A,FALSE,"INTRAN96";#N/A,#N/A,FALSE,"NAA9697";#N/A,#N/A,FALSE,"ECWEBB";#N/A,#N/A,FALSE,"MFT96";#N/A,#N/A,FALSE,"CTrecon"}</definedName>
    <definedName name="ASDF_2_2" hidden="1">{#N/A,#N/A,FALSE,"TMCOMP96";#N/A,#N/A,FALSE,"MAT96";#N/A,#N/A,FALSE,"FANDA96";#N/A,#N/A,FALSE,"INTRAN96";#N/A,#N/A,FALSE,"NAA9697";#N/A,#N/A,FALSE,"ECWEBB";#N/A,#N/A,FALSE,"MFT96";#N/A,#N/A,FALSE,"CTrecon"}</definedName>
    <definedName name="ASDF_2_2_1" hidden="1">{#N/A,#N/A,FALSE,"TMCOMP96";#N/A,#N/A,FALSE,"MAT96";#N/A,#N/A,FALSE,"FANDA96";#N/A,#N/A,FALSE,"INTRAN96";#N/A,#N/A,FALSE,"NAA9697";#N/A,#N/A,FALSE,"ECWEBB";#N/A,#N/A,FALSE,"MFT96";#N/A,#N/A,FALSE,"CTrecon"}</definedName>
    <definedName name="ASDF_2_2_1_1" hidden="1">{#N/A,#N/A,FALSE,"TMCOMP96";#N/A,#N/A,FALSE,"MAT96";#N/A,#N/A,FALSE,"FANDA96";#N/A,#N/A,FALSE,"INTRAN96";#N/A,#N/A,FALSE,"NAA9697";#N/A,#N/A,FALSE,"ECWEBB";#N/A,#N/A,FALSE,"MFT96";#N/A,#N/A,FALSE,"CTrecon"}</definedName>
    <definedName name="ASDF_2_2_1_1_1" hidden="1">{#N/A,#N/A,FALSE,"TMCOMP96";#N/A,#N/A,FALSE,"MAT96";#N/A,#N/A,FALSE,"FANDA96";#N/A,#N/A,FALSE,"INTRAN96";#N/A,#N/A,FALSE,"NAA9697";#N/A,#N/A,FALSE,"ECWEBB";#N/A,#N/A,FALSE,"MFT96";#N/A,#N/A,FALSE,"CTrecon"}</definedName>
    <definedName name="ASDF_2_2_1_2" hidden="1">{#N/A,#N/A,FALSE,"TMCOMP96";#N/A,#N/A,FALSE,"MAT96";#N/A,#N/A,FALSE,"FANDA96";#N/A,#N/A,FALSE,"INTRAN96";#N/A,#N/A,FALSE,"NAA9697";#N/A,#N/A,FALSE,"ECWEBB";#N/A,#N/A,FALSE,"MFT96";#N/A,#N/A,FALSE,"CTrecon"}</definedName>
    <definedName name="ASDF_2_2_2" hidden="1">{#N/A,#N/A,FALSE,"TMCOMP96";#N/A,#N/A,FALSE,"MAT96";#N/A,#N/A,FALSE,"FANDA96";#N/A,#N/A,FALSE,"INTRAN96";#N/A,#N/A,FALSE,"NAA9697";#N/A,#N/A,FALSE,"ECWEBB";#N/A,#N/A,FALSE,"MFT96";#N/A,#N/A,FALSE,"CTrecon"}</definedName>
    <definedName name="ASDF_2_2_2_1" hidden="1">{#N/A,#N/A,FALSE,"TMCOMP96";#N/A,#N/A,FALSE,"MAT96";#N/A,#N/A,FALSE,"FANDA96";#N/A,#N/A,FALSE,"INTRAN96";#N/A,#N/A,FALSE,"NAA9697";#N/A,#N/A,FALSE,"ECWEBB";#N/A,#N/A,FALSE,"MFT96";#N/A,#N/A,FALSE,"CTrecon"}</definedName>
    <definedName name="ASDF_2_3" hidden="1">{#N/A,#N/A,FALSE,"TMCOMP96";#N/A,#N/A,FALSE,"MAT96";#N/A,#N/A,FALSE,"FANDA96";#N/A,#N/A,FALSE,"INTRAN96";#N/A,#N/A,FALSE,"NAA9697";#N/A,#N/A,FALSE,"ECWEBB";#N/A,#N/A,FALSE,"MFT96";#N/A,#N/A,FALSE,"CTrecon"}</definedName>
    <definedName name="ASDF_2_3_1" hidden="1">{#N/A,#N/A,FALSE,"TMCOMP96";#N/A,#N/A,FALSE,"MAT96";#N/A,#N/A,FALSE,"FANDA96";#N/A,#N/A,FALSE,"INTRAN96";#N/A,#N/A,FALSE,"NAA9697";#N/A,#N/A,FALSE,"ECWEBB";#N/A,#N/A,FALSE,"MFT96";#N/A,#N/A,FALSE,"CTrecon"}</definedName>
    <definedName name="ASDF_2_4"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3_1" hidden="1">{#N/A,#N/A,FALSE,"TMCOMP96";#N/A,#N/A,FALSE,"MAT96";#N/A,#N/A,FALSE,"FANDA96";#N/A,#N/A,FALSE,"INTRAN96";#N/A,#N/A,FALSE,"NAA9697";#N/A,#N/A,FALSE,"ECWEBB";#N/A,#N/A,FALSE,"MFT96";#N/A,#N/A,FALSE,"CTrecon"}</definedName>
    <definedName name="ASDF_3_1_1" hidden="1">{#N/A,#N/A,FALSE,"TMCOMP96";#N/A,#N/A,FALSE,"MAT96";#N/A,#N/A,FALSE,"FANDA96";#N/A,#N/A,FALSE,"INTRAN96";#N/A,#N/A,FALSE,"NAA9697";#N/A,#N/A,FALSE,"ECWEBB";#N/A,#N/A,FALSE,"MFT96";#N/A,#N/A,FALSE,"CTrecon"}</definedName>
    <definedName name="ASDF_3_1_1_1" hidden="1">{#N/A,#N/A,FALSE,"TMCOMP96";#N/A,#N/A,FALSE,"MAT96";#N/A,#N/A,FALSE,"FANDA96";#N/A,#N/A,FALSE,"INTRAN96";#N/A,#N/A,FALSE,"NAA9697";#N/A,#N/A,FALSE,"ECWEBB";#N/A,#N/A,FALSE,"MFT96";#N/A,#N/A,FALSE,"CTrecon"}</definedName>
    <definedName name="ASDF_3_1_1_1_1" hidden="1">{#N/A,#N/A,FALSE,"TMCOMP96";#N/A,#N/A,FALSE,"MAT96";#N/A,#N/A,FALSE,"FANDA96";#N/A,#N/A,FALSE,"INTRAN96";#N/A,#N/A,FALSE,"NAA9697";#N/A,#N/A,FALSE,"ECWEBB";#N/A,#N/A,FALSE,"MFT96";#N/A,#N/A,FALSE,"CTrecon"}</definedName>
    <definedName name="ASDF_3_1_1_1_1_1" hidden="1">{#N/A,#N/A,FALSE,"TMCOMP96";#N/A,#N/A,FALSE,"MAT96";#N/A,#N/A,FALSE,"FANDA96";#N/A,#N/A,FALSE,"INTRAN96";#N/A,#N/A,FALSE,"NAA9697";#N/A,#N/A,FALSE,"ECWEBB";#N/A,#N/A,FALSE,"MFT96";#N/A,#N/A,FALSE,"CTrecon"}</definedName>
    <definedName name="ASDF_3_1_1_1_2" hidden="1">{#N/A,#N/A,FALSE,"TMCOMP96";#N/A,#N/A,FALSE,"MAT96";#N/A,#N/A,FALSE,"FANDA96";#N/A,#N/A,FALSE,"INTRAN96";#N/A,#N/A,FALSE,"NAA9697";#N/A,#N/A,FALSE,"ECWEBB";#N/A,#N/A,FALSE,"MFT96";#N/A,#N/A,FALSE,"CTrecon"}</definedName>
    <definedName name="ASDF_3_1_1_2" hidden="1">{#N/A,#N/A,FALSE,"TMCOMP96";#N/A,#N/A,FALSE,"MAT96";#N/A,#N/A,FALSE,"FANDA96";#N/A,#N/A,FALSE,"INTRAN96";#N/A,#N/A,FALSE,"NAA9697";#N/A,#N/A,FALSE,"ECWEBB";#N/A,#N/A,FALSE,"MFT96";#N/A,#N/A,FALSE,"CTrecon"}</definedName>
    <definedName name="ASDF_3_1_1_2_1" hidden="1">{#N/A,#N/A,FALSE,"TMCOMP96";#N/A,#N/A,FALSE,"MAT96";#N/A,#N/A,FALSE,"FANDA96";#N/A,#N/A,FALSE,"INTRAN96";#N/A,#N/A,FALSE,"NAA9697";#N/A,#N/A,FALSE,"ECWEBB";#N/A,#N/A,FALSE,"MFT96";#N/A,#N/A,FALSE,"CTrecon"}</definedName>
    <definedName name="ASDF_3_1_2" hidden="1">{#N/A,#N/A,FALSE,"TMCOMP96";#N/A,#N/A,FALSE,"MAT96";#N/A,#N/A,FALSE,"FANDA96";#N/A,#N/A,FALSE,"INTRAN96";#N/A,#N/A,FALSE,"NAA9697";#N/A,#N/A,FALSE,"ECWEBB";#N/A,#N/A,FALSE,"MFT96";#N/A,#N/A,FALSE,"CTrecon"}</definedName>
    <definedName name="ASDF_3_1_2_1" hidden="1">{#N/A,#N/A,FALSE,"TMCOMP96";#N/A,#N/A,FALSE,"MAT96";#N/A,#N/A,FALSE,"FANDA96";#N/A,#N/A,FALSE,"INTRAN96";#N/A,#N/A,FALSE,"NAA9697";#N/A,#N/A,FALSE,"ECWEBB";#N/A,#N/A,FALSE,"MFT96";#N/A,#N/A,FALSE,"CTrecon"}</definedName>
    <definedName name="ASDF_3_1_3" hidden="1">{#N/A,#N/A,FALSE,"TMCOMP96";#N/A,#N/A,FALSE,"MAT96";#N/A,#N/A,FALSE,"FANDA96";#N/A,#N/A,FALSE,"INTRAN96";#N/A,#N/A,FALSE,"NAA9697";#N/A,#N/A,FALSE,"ECWEBB";#N/A,#N/A,FALSE,"MFT96";#N/A,#N/A,FALSE,"CTrecon"}</definedName>
    <definedName name="ASDF_3_2" hidden="1">{#N/A,#N/A,FALSE,"TMCOMP96";#N/A,#N/A,FALSE,"MAT96";#N/A,#N/A,FALSE,"FANDA96";#N/A,#N/A,FALSE,"INTRAN96";#N/A,#N/A,FALSE,"NAA9697";#N/A,#N/A,FALSE,"ECWEBB";#N/A,#N/A,FALSE,"MFT96";#N/A,#N/A,FALSE,"CTrecon"}</definedName>
    <definedName name="ASDF_3_2_1" hidden="1">{#N/A,#N/A,FALSE,"TMCOMP96";#N/A,#N/A,FALSE,"MAT96";#N/A,#N/A,FALSE,"FANDA96";#N/A,#N/A,FALSE,"INTRAN96";#N/A,#N/A,FALSE,"NAA9697";#N/A,#N/A,FALSE,"ECWEBB";#N/A,#N/A,FALSE,"MFT96";#N/A,#N/A,FALSE,"CTrecon"}</definedName>
    <definedName name="ASDF_3_2_1_1" hidden="1">{#N/A,#N/A,FALSE,"TMCOMP96";#N/A,#N/A,FALSE,"MAT96";#N/A,#N/A,FALSE,"FANDA96";#N/A,#N/A,FALSE,"INTRAN96";#N/A,#N/A,FALSE,"NAA9697";#N/A,#N/A,FALSE,"ECWEBB";#N/A,#N/A,FALSE,"MFT96";#N/A,#N/A,FALSE,"CTrecon"}</definedName>
    <definedName name="ASDF_3_2_1_1_1" hidden="1">{#N/A,#N/A,FALSE,"TMCOMP96";#N/A,#N/A,FALSE,"MAT96";#N/A,#N/A,FALSE,"FANDA96";#N/A,#N/A,FALSE,"INTRAN96";#N/A,#N/A,FALSE,"NAA9697";#N/A,#N/A,FALSE,"ECWEBB";#N/A,#N/A,FALSE,"MFT96";#N/A,#N/A,FALSE,"CTrecon"}</definedName>
    <definedName name="ASDF_3_2_1_2" hidden="1">{#N/A,#N/A,FALSE,"TMCOMP96";#N/A,#N/A,FALSE,"MAT96";#N/A,#N/A,FALSE,"FANDA96";#N/A,#N/A,FALSE,"INTRAN96";#N/A,#N/A,FALSE,"NAA9697";#N/A,#N/A,FALSE,"ECWEBB";#N/A,#N/A,FALSE,"MFT96";#N/A,#N/A,FALSE,"CTrecon"}</definedName>
    <definedName name="ASDF_3_2_2" hidden="1">{#N/A,#N/A,FALSE,"TMCOMP96";#N/A,#N/A,FALSE,"MAT96";#N/A,#N/A,FALSE,"FANDA96";#N/A,#N/A,FALSE,"INTRAN96";#N/A,#N/A,FALSE,"NAA9697";#N/A,#N/A,FALSE,"ECWEBB";#N/A,#N/A,FALSE,"MFT96";#N/A,#N/A,FALSE,"CTrecon"}</definedName>
    <definedName name="ASDF_3_2_2_1" hidden="1">{#N/A,#N/A,FALSE,"TMCOMP96";#N/A,#N/A,FALSE,"MAT96";#N/A,#N/A,FALSE,"FANDA96";#N/A,#N/A,FALSE,"INTRAN96";#N/A,#N/A,FALSE,"NAA9697";#N/A,#N/A,FALSE,"ECWEBB";#N/A,#N/A,FALSE,"MFT96";#N/A,#N/A,FALSE,"CTrecon"}</definedName>
    <definedName name="ASDF_3_3" hidden="1">{#N/A,#N/A,FALSE,"TMCOMP96";#N/A,#N/A,FALSE,"MAT96";#N/A,#N/A,FALSE,"FANDA96";#N/A,#N/A,FALSE,"INTRAN96";#N/A,#N/A,FALSE,"NAA9697";#N/A,#N/A,FALSE,"ECWEBB";#N/A,#N/A,FALSE,"MFT96";#N/A,#N/A,FALSE,"CTrecon"}</definedName>
    <definedName name="ASDF_3_3_1" hidden="1">{#N/A,#N/A,FALSE,"TMCOMP96";#N/A,#N/A,FALSE,"MAT96";#N/A,#N/A,FALSE,"FANDA96";#N/A,#N/A,FALSE,"INTRAN96";#N/A,#N/A,FALSE,"NAA9697";#N/A,#N/A,FALSE,"ECWEBB";#N/A,#N/A,FALSE,"MFT96";#N/A,#N/A,FALSE,"CTrecon"}</definedName>
    <definedName name="ASDF_3_4"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4_1" hidden="1">{#N/A,#N/A,FALSE,"TMCOMP96";#N/A,#N/A,FALSE,"MAT96";#N/A,#N/A,FALSE,"FANDA96";#N/A,#N/A,FALSE,"INTRAN96";#N/A,#N/A,FALSE,"NAA9697";#N/A,#N/A,FALSE,"ECWEBB";#N/A,#N/A,FALSE,"MFT96";#N/A,#N/A,FALSE,"CTrecon"}</definedName>
    <definedName name="ASDF_4_1_1" hidden="1">{#N/A,#N/A,FALSE,"TMCOMP96";#N/A,#N/A,FALSE,"MAT96";#N/A,#N/A,FALSE,"FANDA96";#N/A,#N/A,FALSE,"INTRAN96";#N/A,#N/A,FALSE,"NAA9697";#N/A,#N/A,FALSE,"ECWEBB";#N/A,#N/A,FALSE,"MFT96";#N/A,#N/A,FALSE,"CTrecon"}</definedName>
    <definedName name="ASDF_4_1_1_1" hidden="1">{#N/A,#N/A,FALSE,"TMCOMP96";#N/A,#N/A,FALSE,"MAT96";#N/A,#N/A,FALSE,"FANDA96";#N/A,#N/A,FALSE,"INTRAN96";#N/A,#N/A,FALSE,"NAA9697";#N/A,#N/A,FALSE,"ECWEBB";#N/A,#N/A,FALSE,"MFT96";#N/A,#N/A,FALSE,"CTrecon"}</definedName>
    <definedName name="ASDF_4_1_1_1_1" hidden="1">{#N/A,#N/A,FALSE,"TMCOMP96";#N/A,#N/A,FALSE,"MAT96";#N/A,#N/A,FALSE,"FANDA96";#N/A,#N/A,FALSE,"INTRAN96";#N/A,#N/A,FALSE,"NAA9697";#N/A,#N/A,FALSE,"ECWEBB";#N/A,#N/A,FALSE,"MFT96";#N/A,#N/A,FALSE,"CTrecon"}</definedName>
    <definedName name="ASDF_4_1_1_1_1_1" hidden="1">{#N/A,#N/A,FALSE,"TMCOMP96";#N/A,#N/A,FALSE,"MAT96";#N/A,#N/A,FALSE,"FANDA96";#N/A,#N/A,FALSE,"INTRAN96";#N/A,#N/A,FALSE,"NAA9697";#N/A,#N/A,FALSE,"ECWEBB";#N/A,#N/A,FALSE,"MFT96";#N/A,#N/A,FALSE,"CTrecon"}</definedName>
    <definedName name="ASDF_4_1_1_1_2" hidden="1">{#N/A,#N/A,FALSE,"TMCOMP96";#N/A,#N/A,FALSE,"MAT96";#N/A,#N/A,FALSE,"FANDA96";#N/A,#N/A,FALSE,"INTRAN96";#N/A,#N/A,FALSE,"NAA9697";#N/A,#N/A,FALSE,"ECWEBB";#N/A,#N/A,FALSE,"MFT96";#N/A,#N/A,FALSE,"CTrecon"}</definedName>
    <definedName name="ASDF_4_1_1_2" hidden="1">{#N/A,#N/A,FALSE,"TMCOMP96";#N/A,#N/A,FALSE,"MAT96";#N/A,#N/A,FALSE,"FANDA96";#N/A,#N/A,FALSE,"INTRAN96";#N/A,#N/A,FALSE,"NAA9697";#N/A,#N/A,FALSE,"ECWEBB";#N/A,#N/A,FALSE,"MFT96";#N/A,#N/A,FALSE,"CTrecon"}</definedName>
    <definedName name="ASDF_4_1_1_2_1" hidden="1">{#N/A,#N/A,FALSE,"TMCOMP96";#N/A,#N/A,FALSE,"MAT96";#N/A,#N/A,FALSE,"FANDA96";#N/A,#N/A,FALSE,"INTRAN96";#N/A,#N/A,FALSE,"NAA9697";#N/A,#N/A,FALSE,"ECWEBB";#N/A,#N/A,FALSE,"MFT96";#N/A,#N/A,FALSE,"CTrecon"}</definedName>
    <definedName name="ASDF_4_1_2" hidden="1">{#N/A,#N/A,FALSE,"TMCOMP96";#N/A,#N/A,FALSE,"MAT96";#N/A,#N/A,FALSE,"FANDA96";#N/A,#N/A,FALSE,"INTRAN96";#N/A,#N/A,FALSE,"NAA9697";#N/A,#N/A,FALSE,"ECWEBB";#N/A,#N/A,FALSE,"MFT96";#N/A,#N/A,FALSE,"CTrecon"}</definedName>
    <definedName name="ASDF_4_1_2_1" hidden="1">{#N/A,#N/A,FALSE,"TMCOMP96";#N/A,#N/A,FALSE,"MAT96";#N/A,#N/A,FALSE,"FANDA96";#N/A,#N/A,FALSE,"INTRAN96";#N/A,#N/A,FALSE,"NAA9697";#N/A,#N/A,FALSE,"ECWEBB";#N/A,#N/A,FALSE,"MFT96";#N/A,#N/A,FALSE,"CTrecon"}</definedName>
    <definedName name="ASDF_4_1_3" hidden="1">{#N/A,#N/A,FALSE,"TMCOMP96";#N/A,#N/A,FALSE,"MAT96";#N/A,#N/A,FALSE,"FANDA96";#N/A,#N/A,FALSE,"INTRAN96";#N/A,#N/A,FALSE,"NAA9697";#N/A,#N/A,FALSE,"ECWEBB";#N/A,#N/A,FALSE,"MFT96";#N/A,#N/A,FALSE,"CTrecon"}</definedName>
    <definedName name="ASDF_4_2" hidden="1">{#N/A,#N/A,FALSE,"TMCOMP96";#N/A,#N/A,FALSE,"MAT96";#N/A,#N/A,FALSE,"FANDA96";#N/A,#N/A,FALSE,"INTRAN96";#N/A,#N/A,FALSE,"NAA9697";#N/A,#N/A,FALSE,"ECWEBB";#N/A,#N/A,FALSE,"MFT96";#N/A,#N/A,FALSE,"CTrecon"}</definedName>
    <definedName name="ASDF_4_2_1" hidden="1">{#N/A,#N/A,FALSE,"TMCOMP96";#N/A,#N/A,FALSE,"MAT96";#N/A,#N/A,FALSE,"FANDA96";#N/A,#N/A,FALSE,"INTRAN96";#N/A,#N/A,FALSE,"NAA9697";#N/A,#N/A,FALSE,"ECWEBB";#N/A,#N/A,FALSE,"MFT96";#N/A,#N/A,FALSE,"CTrecon"}</definedName>
    <definedName name="ASDF_4_2_1_1" hidden="1">{#N/A,#N/A,FALSE,"TMCOMP96";#N/A,#N/A,FALSE,"MAT96";#N/A,#N/A,FALSE,"FANDA96";#N/A,#N/A,FALSE,"INTRAN96";#N/A,#N/A,FALSE,"NAA9697";#N/A,#N/A,FALSE,"ECWEBB";#N/A,#N/A,FALSE,"MFT96";#N/A,#N/A,FALSE,"CTrecon"}</definedName>
    <definedName name="ASDF_4_2_1_1_1" hidden="1">{#N/A,#N/A,FALSE,"TMCOMP96";#N/A,#N/A,FALSE,"MAT96";#N/A,#N/A,FALSE,"FANDA96";#N/A,#N/A,FALSE,"INTRAN96";#N/A,#N/A,FALSE,"NAA9697";#N/A,#N/A,FALSE,"ECWEBB";#N/A,#N/A,FALSE,"MFT96";#N/A,#N/A,FALSE,"CTrecon"}</definedName>
    <definedName name="ASDF_4_2_1_2" hidden="1">{#N/A,#N/A,FALSE,"TMCOMP96";#N/A,#N/A,FALSE,"MAT96";#N/A,#N/A,FALSE,"FANDA96";#N/A,#N/A,FALSE,"INTRAN96";#N/A,#N/A,FALSE,"NAA9697";#N/A,#N/A,FALSE,"ECWEBB";#N/A,#N/A,FALSE,"MFT96";#N/A,#N/A,FALSE,"CTrecon"}</definedName>
    <definedName name="ASDF_4_2_2" hidden="1">{#N/A,#N/A,FALSE,"TMCOMP96";#N/A,#N/A,FALSE,"MAT96";#N/A,#N/A,FALSE,"FANDA96";#N/A,#N/A,FALSE,"INTRAN96";#N/A,#N/A,FALSE,"NAA9697";#N/A,#N/A,FALSE,"ECWEBB";#N/A,#N/A,FALSE,"MFT96";#N/A,#N/A,FALSE,"CTrecon"}</definedName>
    <definedName name="ASDF_4_2_2_1" hidden="1">{#N/A,#N/A,FALSE,"TMCOMP96";#N/A,#N/A,FALSE,"MAT96";#N/A,#N/A,FALSE,"FANDA96";#N/A,#N/A,FALSE,"INTRAN96";#N/A,#N/A,FALSE,"NAA9697";#N/A,#N/A,FALSE,"ECWEBB";#N/A,#N/A,FALSE,"MFT96";#N/A,#N/A,FALSE,"CTrecon"}</definedName>
    <definedName name="ASDF_4_3" hidden="1">{#N/A,#N/A,FALSE,"TMCOMP96";#N/A,#N/A,FALSE,"MAT96";#N/A,#N/A,FALSE,"FANDA96";#N/A,#N/A,FALSE,"INTRAN96";#N/A,#N/A,FALSE,"NAA9697";#N/A,#N/A,FALSE,"ECWEBB";#N/A,#N/A,FALSE,"MFT96";#N/A,#N/A,FALSE,"CTrecon"}</definedName>
    <definedName name="ASDF_4_3_1" hidden="1">{#N/A,#N/A,FALSE,"TMCOMP96";#N/A,#N/A,FALSE,"MAT96";#N/A,#N/A,FALSE,"FANDA96";#N/A,#N/A,FALSE,"INTRAN96";#N/A,#N/A,FALSE,"NAA9697";#N/A,#N/A,FALSE,"ECWEBB";#N/A,#N/A,FALSE,"MFT96";#N/A,#N/A,FALSE,"CTrecon"}</definedName>
    <definedName name="ASDF_4_4"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_5_1" hidden="1">{#N/A,#N/A,FALSE,"TMCOMP96";#N/A,#N/A,FALSE,"MAT96";#N/A,#N/A,FALSE,"FANDA96";#N/A,#N/A,FALSE,"INTRAN96";#N/A,#N/A,FALSE,"NAA9697";#N/A,#N/A,FALSE,"ECWEBB";#N/A,#N/A,FALSE,"MFT96";#N/A,#N/A,FALSE,"CTrecon"}</definedName>
    <definedName name="ASDF_5_1_1" hidden="1">{#N/A,#N/A,FALSE,"TMCOMP96";#N/A,#N/A,FALSE,"MAT96";#N/A,#N/A,FALSE,"FANDA96";#N/A,#N/A,FALSE,"INTRAN96";#N/A,#N/A,FALSE,"NAA9697";#N/A,#N/A,FALSE,"ECWEBB";#N/A,#N/A,FALSE,"MFT96";#N/A,#N/A,FALSE,"CTrecon"}</definedName>
    <definedName name="ASDF_5_1_1_1" hidden="1">{#N/A,#N/A,FALSE,"TMCOMP96";#N/A,#N/A,FALSE,"MAT96";#N/A,#N/A,FALSE,"FANDA96";#N/A,#N/A,FALSE,"INTRAN96";#N/A,#N/A,FALSE,"NAA9697";#N/A,#N/A,FALSE,"ECWEBB";#N/A,#N/A,FALSE,"MFT96";#N/A,#N/A,FALSE,"CTrecon"}</definedName>
    <definedName name="ASDF_5_1_1_1_1" hidden="1">{#N/A,#N/A,FALSE,"TMCOMP96";#N/A,#N/A,FALSE,"MAT96";#N/A,#N/A,FALSE,"FANDA96";#N/A,#N/A,FALSE,"INTRAN96";#N/A,#N/A,FALSE,"NAA9697";#N/A,#N/A,FALSE,"ECWEBB";#N/A,#N/A,FALSE,"MFT96";#N/A,#N/A,FALSE,"CTrecon"}</definedName>
    <definedName name="ASDF_5_1_1_1_1_1" hidden="1">{#N/A,#N/A,FALSE,"TMCOMP96";#N/A,#N/A,FALSE,"MAT96";#N/A,#N/A,FALSE,"FANDA96";#N/A,#N/A,FALSE,"INTRAN96";#N/A,#N/A,FALSE,"NAA9697";#N/A,#N/A,FALSE,"ECWEBB";#N/A,#N/A,FALSE,"MFT96";#N/A,#N/A,FALSE,"CTrecon"}</definedName>
    <definedName name="ASDF_5_1_1_1_2" hidden="1">{#N/A,#N/A,FALSE,"TMCOMP96";#N/A,#N/A,FALSE,"MAT96";#N/A,#N/A,FALSE,"FANDA96";#N/A,#N/A,FALSE,"INTRAN96";#N/A,#N/A,FALSE,"NAA9697";#N/A,#N/A,FALSE,"ECWEBB";#N/A,#N/A,FALSE,"MFT96";#N/A,#N/A,FALSE,"CTrecon"}</definedName>
    <definedName name="ASDF_5_1_1_2" hidden="1">{#N/A,#N/A,FALSE,"TMCOMP96";#N/A,#N/A,FALSE,"MAT96";#N/A,#N/A,FALSE,"FANDA96";#N/A,#N/A,FALSE,"INTRAN96";#N/A,#N/A,FALSE,"NAA9697";#N/A,#N/A,FALSE,"ECWEBB";#N/A,#N/A,FALSE,"MFT96";#N/A,#N/A,FALSE,"CTrecon"}</definedName>
    <definedName name="ASDF_5_1_1_2_1" hidden="1">{#N/A,#N/A,FALSE,"TMCOMP96";#N/A,#N/A,FALSE,"MAT96";#N/A,#N/A,FALSE,"FANDA96";#N/A,#N/A,FALSE,"INTRAN96";#N/A,#N/A,FALSE,"NAA9697";#N/A,#N/A,FALSE,"ECWEBB";#N/A,#N/A,FALSE,"MFT96";#N/A,#N/A,FALSE,"CTrecon"}</definedName>
    <definedName name="ASDF_5_1_2" hidden="1">{#N/A,#N/A,FALSE,"TMCOMP96";#N/A,#N/A,FALSE,"MAT96";#N/A,#N/A,FALSE,"FANDA96";#N/A,#N/A,FALSE,"INTRAN96";#N/A,#N/A,FALSE,"NAA9697";#N/A,#N/A,FALSE,"ECWEBB";#N/A,#N/A,FALSE,"MFT96";#N/A,#N/A,FALSE,"CTrecon"}</definedName>
    <definedName name="ASDF_5_1_2_1" hidden="1">{#N/A,#N/A,FALSE,"TMCOMP96";#N/A,#N/A,FALSE,"MAT96";#N/A,#N/A,FALSE,"FANDA96";#N/A,#N/A,FALSE,"INTRAN96";#N/A,#N/A,FALSE,"NAA9697";#N/A,#N/A,FALSE,"ECWEBB";#N/A,#N/A,FALSE,"MFT96";#N/A,#N/A,FALSE,"CTrecon"}</definedName>
    <definedName name="ASDF_5_1_3" hidden="1">{#N/A,#N/A,FALSE,"TMCOMP96";#N/A,#N/A,FALSE,"MAT96";#N/A,#N/A,FALSE,"FANDA96";#N/A,#N/A,FALSE,"INTRAN96";#N/A,#N/A,FALSE,"NAA9697";#N/A,#N/A,FALSE,"ECWEBB";#N/A,#N/A,FALSE,"MFT96";#N/A,#N/A,FALSE,"CTrecon"}</definedName>
    <definedName name="ASDF_5_2" hidden="1">{#N/A,#N/A,FALSE,"TMCOMP96";#N/A,#N/A,FALSE,"MAT96";#N/A,#N/A,FALSE,"FANDA96";#N/A,#N/A,FALSE,"INTRAN96";#N/A,#N/A,FALSE,"NAA9697";#N/A,#N/A,FALSE,"ECWEBB";#N/A,#N/A,FALSE,"MFT96";#N/A,#N/A,FALSE,"CTrecon"}</definedName>
    <definedName name="ASDF_5_2_1" hidden="1">{#N/A,#N/A,FALSE,"TMCOMP96";#N/A,#N/A,FALSE,"MAT96";#N/A,#N/A,FALSE,"FANDA96";#N/A,#N/A,FALSE,"INTRAN96";#N/A,#N/A,FALSE,"NAA9697";#N/A,#N/A,FALSE,"ECWEBB";#N/A,#N/A,FALSE,"MFT96";#N/A,#N/A,FALSE,"CTrecon"}</definedName>
    <definedName name="ASDF_5_2_1_1" hidden="1">{#N/A,#N/A,FALSE,"TMCOMP96";#N/A,#N/A,FALSE,"MAT96";#N/A,#N/A,FALSE,"FANDA96";#N/A,#N/A,FALSE,"INTRAN96";#N/A,#N/A,FALSE,"NAA9697";#N/A,#N/A,FALSE,"ECWEBB";#N/A,#N/A,FALSE,"MFT96";#N/A,#N/A,FALSE,"CTrecon"}</definedName>
    <definedName name="ASDF_5_2_1_1_1" hidden="1">{#N/A,#N/A,FALSE,"TMCOMP96";#N/A,#N/A,FALSE,"MAT96";#N/A,#N/A,FALSE,"FANDA96";#N/A,#N/A,FALSE,"INTRAN96";#N/A,#N/A,FALSE,"NAA9697";#N/A,#N/A,FALSE,"ECWEBB";#N/A,#N/A,FALSE,"MFT96";#N/A,#N/A,FALSE,"CTrecon"}</definedName>
    <definedName name="ASDF_5_2_1_2" hidden="1">{#N/A,#N/A,FALSE,"TMCOMP96";#N/A,#N/A,FALSE,"MAT96";#N/A,#N/A,FALSE,"FANDA96";#N/A,#N/A,FALSE,"INTRAN96";#N/A,#N/A,FALSE,"NAA9697";#N/A,#N/A,FALSE,"ECWEBB";#N/A,#N/A,FALSE,"MFT96";#N/A,#N/A,FALSE,"CTrecon"}</definedName>
    <definedName name="ASDF_5_2_2" hidden="1">{#N/A,#N/A,FALSE,"TMCOMP96";#N/A,#N/A,FALSE,"MAT96";#N/A,#N/A,FALSE,"FANDA96";#N/A,#N/A,FALSE,"INTRAN96";#N/A,#N/A,FALSE,"NAA9697";#N/A,#N/A,FALSE,"ECWEBB";#N/A,#N/A,FALSE,"MFT96";#N/A,#N/A,FALSE,"CTrecon"}</definedName>
    <definedName name="ASDF_5_2_2_1" hidden="1">{#N/A,#N/A,FALSE,"TMCOMP96";#N/A,#N/A,FALSE,"MAT96";#N/A,#N/A,FALSE,"FANDA96";#N/A,#N/A,FALSE,"INTRAN96";#N/A,#N/A,FALSE,"NAA9697";#N/A,#N/A,FALSE,"ECWEBB";#N/A,#N/A,FALSE,"MFT96";#N/A,#N/A,FALSE,"CTrecon"}</definedName>
    <definedName name="ASDF_5_3" hidden="1">{#N/A,#N/A,FALSE,"TMCOMP96";#N/A,#N/A,FALSE,"MAT96";#N/A,#N/A,FALSE,"FANDA96";#N/A,#N/A,FALSE,"INTRAN96";#N/A,#N/A,FALSE,"NAA9697";#N/A,#N/A,FALSE,"ECWEBB";#N/A,#N/A,FALSE,"MFT96";#N/A,#N/A,FALSE,"CTrecon"}</definedName>
    <definedName name="ASDF_5_3_1" hidden="1">{#N/A,#N/A,FALSE,"TMCOMP96";#N/A,#N/A,FALSE,"MAT96";#N/A,#N/A,FALSE,"FANDA96";#N/A,#N/A,FALSE,"INTRAN96";#N/A,#N/A,FALSE,"NAA9697";#N/A,#N/A,FALSE,"ECWEBB";#N/A,#N/A,FALSE,"MFT96";#N/A,#N/A,FALSE,"CTrecon"}</definedName>
    <definedName name="ASDF_5_4"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1_1" hidden="1">{#N/A,#N/A,FALSE,"TMCOMP96";#N/A,#N/A,FALSE,"MAT96";#N/A,#N/A,FALSE,"FANDA96";#N/A,#N/A,FALSE,"INTRAN96";#N/A,#N/A,FALSE,"NAA9697";#N/A,#N/A,FALSE,"ECWEBB";#N/A,#N/A,FALSE,"MFT96";#N/A,#N/A,FALSE,"CTrecon"}</definedName>
    <definedName name="ASDFA_1_1_1_1" hidden="1">{#N/A,#N/A,FALSE,"TMCOMP96";#N/A,#N/A,FALSE,"MAT96";#N/A,#N/A,FALSE,"FANDA96";#N/A,#N/A,FALSE,"INTRAN96";#N/A,#N/A,FALSE,"NAA9697";#N/A,#N/A,FALSE,"ECWEBB";#N/A,#N/A,FALSE,"MFT96";#N/A,#N/A,FALSE,"CTrecon"}</definedName>
    <definedName name="ASDFA_1_1_1_1_1" hidden="1">{#N/A,#N/A,FALSE,"TMCOMP96";#N/A,#N/A,FALSE,"MAT96";#N/A,#N/A,FALSE,"FANDA96";#N/A,#N/A,FALSE,"INTRAN96";#N/A,#N/A,FALSE,"NAA9697";#N/A,#N/A,FALSE,"ECWEBB";#N/A,#N/A,FALSE,"MFT96";#N/A,#N/A,FALSE,"CTrecon"}</definedName>
    <definedName name="ASDFA_1_1_1_1_1_1" hidden="1">{#N/A,#N/A,FALSE,"TMCOMP96";#N/A,#N/A,FALSE,"MAT96";#N/A,#N/A,FALSE,"FANDA96";#N/A,#N/A,FALSE,"INTRAN96";#N/A,#N/A,FALSE,"NAA9697";#N/A,#N/A,FALSE,"ECWEBB";#N/A,#N/A,FALSE,"MFT96";#N/A,#N/A,FALSE,"CTrecon"}</definedName>
    <definedName name="ASDFA_1_1_1_1_1_1_1" hidden="1">{#N/A,#N/A,FALSE,"TMCOMP96";#N/A,#N/A,FALSE,"MAT96";#N/A,#N/A,FALSE,"FANDA96";#N/A,#N/A,FALSE,"INTRAN96";#N/A,#N/A,FALSE,"NAA9697";#N/A,#N/A,FALSE,"ECWEBB";#N/A,#N/A,FALSE,"MFT96";#N/A,#N/A,FALSE,"CTrecon"}</definedName>
    <definedName name="ASDFA_1_1_1_1_1_2" hidden="1">{#N/A,#N/A,FALSE,"TMCOMP96";#N/A,#N/A,FALSE,"MAT96";#N/A,#N/A,FALSE,"FANDA96";#N/A,#N/A,FALSE,"INTRAN96";#N/A,#N/A,FALSE,"NAA9697";#N/A,#N/A,FALSE,"ECWEBB";#N/A,#N/A,FALSE,"MFT96";#N/A,#N/A,FALSE,"CTrecon"}</definedName>
    <definedName name="ASDFA_1_1_1_1_2" hidden="1">{#N/A,#N/A,FALSE,"TMCOMP96";#N/A,#N/A,FALSE,"MAT96";#N/A,#N/A,FALSE,"FANDA96";#N/A,#N/A,FALSE,"INTRAN96";#N/A,#N/A,FALSE,"NAA9697";#N/A,#N/A,FALSE,"ECWEBB";#N/A,#N/A,FALSE,"MFT96";#N/A,#N/A,FALSE,"CTrecon"}</definedName>
    <definedName name="ASDFA_1_1_1_1_2_1" hidden="1">{#N/A,#N/A,FALSE,"TMCOMP96";#N/A,#N/A,FALSE,"MAT96";#N/A,#N/A,FALSE,"FANDA96";#N/A,#N/A,FALSE,"INTRAN96";#N/A,#N/A,FALSE,"NAA9697";#N/A,#N/A,FALSE,"ECWEBB";#N/A,#N/A,FALSE,"MFT96";#N/A,#N/A,FALSE,"CTrecon"}</definedName>
    <definedName name="ASDFA_1_1_1_2" hidden="1">{#N/A,#N/A,FALSE,"TMCOMP96";#N/A,#N/A,FALSE,"MAT96";#N/A,#N/A,FALSE,"FANDA96";#N/A,#N/A,FALSE,"INTRAN96";#N/A,#N/A,FALSE,"NAA9697";#N/A,#N/A,FALSE,"ECWEBB";#N/A,#N/A,FALSE,"MFT96";#N/A,#N/A,FALSE,"CTrecon"}</definedName>
    <definedName name="ASDFA_1_1_1_2_1" hidden="1">{#N/A,#N/A,FALSE,"TMCOMP96";#N/A,#N/A,FALSE,"MAT96";#N/A,#N/A,FALSE,"FANDA96";#N/A,#N/A,FALSE,"INTRAN96";#N/A,#N/A,FALSE,"NAA9697";#N/A,#N/A,FALSE,"ECWEBB";#N/A,#N/A,FALSE,"MFT96";#N/A,#N/A,FALSE,"CTrecon"}</definedName>
    <definedName name="ASDFA_1_1_1_2_1_1" hidden="1">{#N/A,#N/A,FALSE,"TMCOMP96";#N/A,#N/A,FALSE,"MAT96";#N/A,#N/A,FALSE,"FANDA96";#N/A,#N/A,FALSE,"INTRAN96";#N/A,#N/A,FALSE,"NAA9697";#N/A,#N/A,FALSE,"ECWEBB";#N/A,#N/A,FALSE,"MFT96";#N/A,#N/A,FALSE,"CTrecon"}</definedName>
    <definedName name="ASDFA_1_1_1_2_2" hidden="1">{#N/A,#N/A,FALSE,"TMCOMP96";#N/A,#N/A,FALSE,"MAT96";#N/A,#N/A,FALSE,"FANDA96";#N/A,#N/A,FALSE,"INTRAN96";#N/A,#N/A,FALSE,"NAA9697";#N/A,#N/A,FALSE,"ECWEBB";#N/A,#N/A,FALSE,"MFT96";#N/A,#N/A,FALSE,"CTrecon"}</definedName>
    <definedName name="ASDFA_1_1_1_3" hidden="1">{#N/A,#N/A,FALSE,"TMCOMP96";#N/A,#N/A,FALSE,"MAT96";#N/A,#N/A,FALSE,"FANDA96";#N/A,#N/A,FALSE,"INTRAN96";#N/A,#N/A,FALSE,"NAA9697";#N/A,#N/A,FALSE,"ECWEBB";#N/A,#N/A,FALSE,"MFT96";#N/A,#N/A,FALSE,"CTrecon"}</definedName>
    <definedName name="ASDFA_1_1_1_3_1" hidden="1">{#N/A,#N/A,FALSE,"TMCOMP96";#N/A,#N/A,FALSE,"MAT96";#N/A,#N/A,FALSE,"FANDA96";#N/A,#N/A,FALSE,"INTRAN96";#N/A,#N/A,FALSE,"NAA9697";#N/A,#N/A,FALSE,"ECWEBB";#N/A,#N/A,FALSE,"MFT96";#N/A,#N/A,FALSE,"CTrecon"}</definedName>
    <definedName name="ASDFA_1_1_1_4" hidden="1">{#N/A,#N/A,FALSE,"TMCOMP96";#N/A,#N/A,FALSE,"MAT96";#N/A,#N/A,FALSE,"FANDA96";#N/A,#N/A,FALSE,"INTRAN96";#N/A,#N/A,FALSE,"NAA9697";#N/A,#N/A,FALSE,"ECWEBB";#N/A,#N/A,FALSE,"MFT96";#N/A,#N/A,FALSE,"CTrecon"}</definedName>
    <definedName name="ASDFA_1_1_2" hidden="1">{#N/A,#N/A,FALSE,"TMCOMP96";#N/A,#N/A,FALSE,"MAT96";#N/A,#N/A,FALSE,"FANDA96";#N/A,#N/A,FALSE,"INTRAN96";#N/A,#N/A,FALSE,"NAA9697";#N/A,#N/A,FALSE,"ECWEBB";#N/A,#N/A,FALSE,"MFT96";#N/A,#N/A,FALSE,"CTrecon"}</definedName>
    <definedName name="ASDFA_1_1_2_1" hidden="1">{#N/A,#N/A,FALSE,"TMCOMP96";#N/A,#N/A,FALSE,"MAT96";#N/A,#N/A,FALSE,"FANDA96";#N/A,#N/A,FALSE,"INTRAN96";#N/A,#N/A,FALSE,"NAA9697";#N/A,#N/A,FALSE,"ECWEBB";#N/A,#N/A,FALSE,"MFT96";#N/A,#N/A,FALSE,"CTrecon"}</definedName>
    <definedName name="ASDFA_1_1_2_1_1" hidden="1">{#N/A,#N/A,FALSE,"TMCOMP96";#N/A,#N/A,FALSE,"MAT96";#N/A,#N/A,FALSE,"FANDA96";#N/A,#N/A,FALSE,"INTRAN96";#N/A,#N/A,FALSE,"NAA9697";#N/A,#N/A,FALSE,"ECWEBB";#N/A,#N/A,FALSE,"MFT96";#N/A,#N/A,FALSE,"CTrecon"}</definedName>
    <definedName name="ASDFA_1_1_2_1_1_1" hidden="1">{#N/A,#N/A,FALSE,"TMCOMP96";#N/A,#N/A,FALSE,"MAT96";#N/A,#N/A,FALSE,"FANDA96";#N/A,#N/A,FALSE,"INTRAN96";#N/A,#N/A,FALSE,"NAA9697";#N/A,#N/A,FALSE,"ECWEBB";#N/A,#N/A,FALSE,"MFT96";#N/A,#N/A,FALSE,"CTrecon"}</definedName>
    <definedName name="ASDFA_1_1_2_1_2" hidden="1">{#N/A,#N/A,FALSE,"TMCOMP96";#N/A,#N/A,FALSE,"MAT96";#N/A,#N/A,FALSE,"FANDA96";#N/A,#N/A,FALSE,"INTRAN96";#N/A,#N/A,FALSE,"NAA9697";#N/A,#N/A,FALSE,"ECWEBB";#N/A,#N/A,FALSE,"MFT96";#N/A,#N/A,FALSE,"CTrecon"}</definedName>
    <definedName name="ASDFA_1_1_2_2" hidden="1">{#N/A,#N/A,FALSE,"TMCOMP96";#N/A,#N/A,FALSE,"MAT96";#N/A,#N/A,FALSE,"FANDA96";#N/A,#N/A,FALSE,"INTRAN96";#N/A,#N/A,FALSE,"NAA9697";#N/A,#N/A,FALSE,"ECWEBB";#N/A,#N/A,FALSE,"MFT96";#N/A,#N/A,FALSE,"CTrecon"}</definedName>
    <definedName name="ASDFA_1_1_2_2_1" hidden="1">{#N/A,#N/A,FALSE,"TMCOMP96";#N/A,#N/A,FALSE,"MAT96";#N/A,#N/A,FALSE,"FANDA96";#N/A,#N/A,FALSE,"INTRAN96";#N/A,#N/A,FALSE,"NAA9697";#N/A,#N/A,FALSE,"ECWEBB";#N/A,#N/A,FALSE,"MFT96";#N/A,#N/A,FALSE,"CTrecon"}</definedName>
    <definedName name="ASDFA_1_1_3" hidden="1">{#N/A,#N/A,FALSE,"TMCOMP96";#N/A,#N/A,FALSE,"MAT96";#N/A,#N/A,FALSE,"FANDA96";#N/A,#N/A,FALSE,"INTRAN96";#N/A,#N/A,FALSE,"NAA9697";#N/A,#N/A,FALSE,"ECWEBB";#N/A,#N/A,FALSE,"MFT96";#N/A,#N/A,FALSE,"CTrecon"}</definedName>
    <definedName name="ASDFA_1_1_3_1" hidden="1">{#N/A,#N/A,FALSE,"TMCOMP96";#N/A,#N/A,FALSE,"MAT96";#N/A,#N/A,FALSE,"FANDA96";#N/A,#N/A,FALSE,"INTRAN96";#N/A,#N/A,FALSE,"NAA9697";#N/A,#N/A,FALSE,"ECWEBB";#N/A,#N/A,FALSE,"MFT96";#N/A,#N/A,FALSE,"CTrecon"}</definedName>
    <definedName name="ASDFA_1_1_4"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1_2_1" hidden="1">{#N/A,#N/A,FALSE,"TMCOMP96";#N/A,#N/A,FALSE,"MAT96";#N/A,#N/A,FALSE,"FANDA96";#N/A,#N/A,FALSE,"INTRAN96";#N/A,#N/A,FALSE,"NAA9697";#N/A,#N/A,FALSE,"ECWEBB";#N/A,#N/A,FALSE,"MFT96";#N/A,#N/A,FALSE,"CTrecon"}</definedName>
    <definedName name="ASDFA_1_2_1_1" hidden="1">{#N/A,#N/A,FALSE,"TMCOMP96";#N/A,#N/A,FALSE,"MAT96";#N/A,#N/A,FALSE,"FANDA96";#N/A,#N/A,FALSE,"INTRAN96";#N/A,#N/A,FALSE,"NAA9697";#N/A,#N/A,FALSE,"ECWEBB";#N/A,#N/A,FALSE,"MFT96";#N/A,#N/A,FALSE,"CTrecon"}</definedName>
    <definedName name="ASDFA_1_2_1_1_1" hidden="1">{#N/A,#N/A,FALSE,"TMCOMP96";#N/A,#N/A,FALSE,"MAT96";#N/A,#N/A,FALSE,"FANDA96";#N/A,#N/A,FALSE,"INTRAN96";#N/A,#N/A,FALSE,"NAA9697";#N/A,#N/A,FALSE,"ECWEBB";#N/A,#N/A,FALSE,"MFT96";#N/A,#N/A,FALSE,"CTrecon"}</definedName>
    <definedName name="ASDFA_1_2_1_1_1_1" hidden="1">{#N/A,#N/A,FALSE,"TMCOMP96";#N/A,#N/A,FALSE,"MAT96";#N/A,#N/A,FALSE,"FANDA96";#N/A,#N/A,FALSE,"INTRAN96";#N/A,#N/A,FALSE,"NAA9697";#N/A,#N/A,FALSE,"ECWEBB";#N/A,#N/A,FALSE,"MFT96";#N/A,#N/A,FALSE,"CTrecon"}</definedName>
    <definedName name="ASDFA_1_2_1_1_1_1_1" hidden="1">{#N/A,#N/A,FALSE,"TMCOMP96";#N/A,#N/A,FALSE,"MAT96";#N/A,#N/A,FALSE,"FANDA96";#N/A,#N/A,FALSE,"INTRAN96";#N/A,#N/A,FALSE,"NAA9697";#N/A,#N/A,FALSE,"ECWEBB";#N/A,#N/A,FALSE,"MFT96";#N/A,#N/A,FALSE,"CTrecon"}</definedName>
    <definedName name="ASDFA_1_2_1_1_1_2" hidden="1">{#N/A,#N/A,FALSE,"TMCOMP96";#N/A,#N/A,FALSE,"MAT96";#N/A,#N/A,FALSE,"FANDA96";#N/A,#N/A,FALSE,"INTRAN96";#N/A,#N/A,FALSE,"NAA9697";#N/A,#N/A,FALSE,"ECWEBB";#N/A,#N/A,FALSE,"MFT96";#N/A,#N/A,FALSE,"CTrecon"}</definedName>
    <definedName name="ASDFA_1_2_1_1_2" hidden="1">{#N/A,#N/A,FALSE,"TMCOMP96";#N/A,#N/A,FALSE,"MAT96";#N/A,#N/A,FALSE,"FANDA96";#N/A,#N/A,FALSE,"INTRAN96";#N/A,#N/A,FALSE,"NAA9697";#N/A,#N/A,FALSE,"ECWEBB";#N/A,#N/A,FALSE,"MFT96";#N/A,#N/A,FALSE,"CTrecon"}</definedName>
    <definedName name="ASDFA_1_2_1_1_2_1" hidden="1">{#N/A,#N/A,FALSE,"TMCOMP96";#N/A,#N/A,FALSE,"MAT96";#N/A,#N/A,FALSE,"FANDA96";#N/A,#N/A,FALSE,"INTRAN96";#N/A,#N/A,FALSE,"NAA9697";#N/A,#N/A,FALSE,"ECWEBB";#N/A,#N/A,FALSE,"MFT96";#N/A,#N/A,FALSE,"CTrecon"}</definedName>
    <definedName name="ASDFA_1_2_1_2" hidden="1">{#N/A,#N/A,FALSE,"TMCOMP96";#N/A,#N/A,FALSE,"MAT96";#N/A,#N/A,FALSE,"FANDA96";#N/A,#N/A,FALSE,"INTRAN96";#N/A,#N/A,FALSE,"NAA9697";#N/A,#N/A,FALSE,"ECWEBB";#N/A,#N/A,FALSE,"MFT96";#N/A,#N/A,FALSE,"CTrecon"}</definedName>
    <definedName name="ASDFA_1_2_1_2_1" hidden="1">{#N/A,#N/A,FALSE,"TMCOMP96";#N/A,#N/A,FALSE,"MAT96";#N/A,#N/A,FALSE,"FANDA96";#N/A,#N/A,FALSE,"INTRAN96";#N/A,#N/A,FALSE,"NAA9697";#N/A,#N/A,FALSE,"ECWEBB";#N/A,#N/A,FALSE,"MFT96";#N/A,#N/A,FALSE,"CTrecon"}</definedName>
    <definedName name="ASDFA_1_2_1_3" hidden="1">{#N/A,#N/A,FALSE,"TMCOMP96";#N/A,#N/A,FALSE,"MAT96";#N/A,#N/A,FALSE,"FANDA96";#N/A,#N/A,FALSE,"INTRAN96";#N/A,#N/A,FALSE,"NAA9697";#N/A,#N/A,FALSE,"ECWEBB";#N/A,#N/A,FALSE,"MFT96";#N/A,#N/A,FALSE,"CTrecon"}</definedName>
    <definedName name="ASDFA_1_2_2" hidden="1">{#N/A,#N/A,FALSE,"TMCOMP96";#N/A,#N/A,FALSE,"MAT96";#N/A,#N/A,FALSE,"FANDA96";#N/A,#N/A,FALSE,"INTRAN96";#N/A,#N/A,FALSE,"NAA9697";#N/A,#N/A,FALSE,"ECWEBB";#N/A,#N/A,FALSE,"MFT96";#N/A,#N/A,FALSE,"CTrecon"}</definedName>
    <definedName name="ASDFA_1_2_2_1" hidden="1">{#N/A,#N/A,FALSE,"TMCOMP96";#N/A,#N/A,FALSE,"MAT96";#N/A,#N/A,FALSE,"FANDA96";#N/A,#N/A,FALSE,"INTRAN96";#N/A,#N/A,FALSE,"NAA9697";#N/A,#N/A,FALSE,"ECWEBB";#N/A,#N/A,FALSE,"MFT96";#N/A,#N/A,FALSE,"CTrecon"}</definedName>
    <definedName name="ASDFA_1_2_2_1_1" hidden="1">{#N/A,#N/A,FALSE,"TMCOMP96";#N/A,#N/A,FALSE,"MAT96";#N/A,#N/A,FALSE,"FANDA96";#N/A,#N/A,FALSE,"INTRAN96";#N/A,#N/A,FALSE,"NAA9697";#N/A,#N/A,FALSE,"ECWEBB";#N/A,#N/A,FALSE,"MFT96";#N/A,#N/A,FALSE,"CTrecon"}</definedName>
    <definedName name="ASDFA_1_2_2_1_1_1" hidden="1">{#N/A,#N/A,FALSE,"TMCOMP96";#N/A,#N/A,FALSE,"MAT96";#N/A,#N/A,FALSE,"FANDA96";#N/A,#N/A,FALSE,"INTRAN96";#N/A,#N/A,FALSE,"NAA9697";#N/A,#N/A,FALSE,"ECWEBB";#N/A,#N/A,FALSE,"MFT96";#N/A,#N/A,FALSE,"CTrecon"}</definedName>
    <definedName name="ASDFA_1_2_2_1_2" hidden="1">{#N/A,#N/A,FALSE,"TMCOMP96";#N/A,#N/A,FALSE,"MAT96";#N/A,#N/A,FALSE,"FANDA96";#N/A,#N/A,FALSE,"INTRAN96";#N/A,#N/A,FALSE,"NAA9697";#N/A,#N/A,FALSE,"ECWEBB";#N/A,#N/A,FALSE,"MFT96";#N/A,#N/A,FALSE,"CTrecon"}</definedName>
    <definedName name="ASDFA_1_2_2_2" hidden="1">{#N/A,#N/A,FALSE,"TMCOMP96";#N/A,#N/A,FALSE,"MAT96";#N/A,#N/A,FALSE,"FANDA96";#N/A,#N/A,FALSE,"INTRAN96";#N/A,#N/A,FALSE,"NAA9697";#N/A,#N/A,FALSE,"ECWEBB";#N/A,#N/A,FALSE,"MFT96";#N/A,#N/A,FALSE,"CTrecon"}</definedName>
    <definedName name="ASDFA_1_2_2_2_1" hidden="1">{#N/A,#N/A,FALSE,"TMCOMP96";#N/A,#N/A,FALSE,"MAT96";#N/A,#N/A,FALSE,"FANDA96";#N/A,#N/A,FALSE,"INTRAN96";#N/A,#N/A,FALSE,"NAA9697";#N/A,#N/A,FALSE,"ECWEBB";#N/A,#N/A,FALSE,"MFT96";#N/A,#N/A,FALSE,"CTrecon"}</definedName>
    <definedName name="ASDFA_1_2_3" hidden="1">{#N/A,#N/A,FALSE,"TMCOMP96";#N/A,#N/A,FALSE,"MAT96";#N/A,#N/A,FALSE,"FANDA96";#N/A,#N/A,FALSE,"INTRAN96";#N/A,#N/A,FALSE,"NAA9697";#N/A,#N/A,FALSE,"ECWEBB";#N/A,#N/A,FALSE,"MFT96";#N/A,#N/A,FALSE,"CTrecon"}</definedName>
    <definedName name="ASDFA_1_2_3_1" hidden="1">{#N/A,#N/A,FALSE,"TMCOMP96";#N/A,#N/A,FALSE,"MAT96";#N/A,#N/A,FALSE,"FANDA96";#N/A,#N/A,FALSE,"INTRAN96";#N/A,#N/A,FALSE,"NAA9697";#N/A,#N/A,FALSE,"ECWEBB";#N/A,#N/A,FALSE,"MFT96";#N/A,#N/A,FALSE,"CTrecon"}</definedName>
    <definedName name="ASDFA_1_2_4" hidden="1">{#N/A,#N/A,FALSE,"TMCOMP96";#N/A,#N/A,FALSE,"MAT96";#N/A,#N/A,FALSE,"FANDA96";#N/A,#N/A,FALSE,"INTRAN96";#N/A,#N/A,FALSE,"NAA9697";#N/A,#N/A,FALSE,"ECWEBB";#N/A,#N/A,FALSE,"MFT96";#N/A,#N/A,FALSE,"CTrecon"}</definedName>
    <definedName name="ASDFA_1_3" hidden="1">{#N/A,#N/A,FALSE,"TMCOMP96";#N/A,#N/A,FALSE,"MAT96";#N/A,#N/A,FALSE,"FANDA96";#N/A,#N/A,FALSE,"INTRAN96";#N/A,#N/A,FALSE,"NAA9697";#N/A,#N/A,FALSE,"ECWEBB";#N/A,#N/A,FALSE,"MFT96";#N/A,#N/A,FALSE,"CTrecon"}</definedName>
    <definedName name="ASDFA_1_3_1" hidden="1">{#N/A,#N/A,FALSE,"TMCOMP96";#N/A,#N/A,FALSE,"MAT96";#N/A,#N/A,FALSE,"FANDA96";#N/A,#N/A,FALSE,"INTRAN96";#N/A,#N/A,FALSE,"NAA9697";#N/A,#N/A,FALSE,"ECWEBB";#N/A,#N/A,FALSE,"MFT96";#N/A,#N/A,FALSE,"CTrecon"}</definedName>
    <definedName name="ASDFA_1_3_1_1" hidden="1">{#N/A,#N/A,FALSE,"TMCOMP96";#N/A,#N/A,FALSE,"MAT96";#N/A,#N/A,FALSE,"FANDA96";#N/A,#N/A,FALSE,"INTRAN96";#N/A,#N/A,FALSE,"NAA9697";#N/A,#N/A,FALSE,"ECWEBB";#N/A,#N/A,FALSE,"MFT96";#N/A,#N/A,FALSE,"CTrecon"}</definedName>
    <definedName name="ASDFA_1_3_1_1_1" hidden="1">{#N/A,#N/A,FALSE,"TMCOMP96";#N/A,#N/A,FALSE,"MAT96";#N/A,#N/A,FALSE,"FANDA96";#N/A,#N/A,FALSE,"INTRAN96";#N/A,#N/A,FALSE,"NAA9697";#N/A,#N/A,FALSE,"ECWEBB";#N/A,#N/A,FALSE,"MFT96";#N/A,#N/A,FALSE,"CTrecon"}</definedName>
    <definedName name="ASDFA_1_3_1_1_1_1" hidden="1">{#N/A,#N/A,FALSE,"TMCOMP96";#N/A,#N/A,FALSE,"MAT96";#N/A,#N/A,FALSE,"FANDA96";#N/A,#N/A,FALSE,"INTRAN96";#N/A,#N/A,FALSE,"NAA9697";#N/A,#N/A,FALSE,"ECWEBB";#N/A,#N/A,FALSE,"MFT96";#N/A,#N/A,FALSE,"CTrecon"}</definedName>
    <definedName name="ASDFA_1_3_1_1_1_1_1" hidden="1">{#N/A,#N/A,FALSE,"TMCOMP96";#N/A,#N/A,FALSE,"MAT96";#N/A,#N/A,FALSE,"FANDA96";#N/A,#N/A,FALSE,"INTRAN96";#N/A,#N/A,FALSE,"NAA9697";#N/A,#N/A,FALSE,"ECWEBB";#N/A,#N/A,FALSE,"MFT96";#N/A,#N/A,FALSE,"CTrecon"}</definedName>
    <definedName name="ASDFA_1_3_1_1_1_2" hidden="1">{#N/A,#N/A,FALSE,"TMCOMP96";#N/A,#N/A,FALSE,"MAT96";#N/A,#N/A,FALSE,"FANDA96";#N/A,#N/A,FALSE,"INTRAN96";#N/A,#N/A,FALSE,"NAA9697";#N/A,#N/A,FALSE,"ECWEBB";#N/A,#N/A,FALSE,"MFT96";#N/A,#N/A,FALSE,"CTrecon"}</definedName>
    <definedName name="ASDFA_1_3_1_1_2" hidden="1">{#N/A,#N/A,FALSE,"TMCOMP96";#N/A,#N/A,FALSE,"MAT96";#N/A,#N/A,FALSE,"FANDA96";#N/A,#N/A,FALSE,"INTRAN96";#N/A,#N/A,FALSE,"NAA9697";#N/A,#N/A,FALSE,"ECWEBB";#N/A,#N/A,FALSE,"MFT96";#N/A,#N/A,FALSE,"CTrecon"}</definedName>
    <definedName name="ASDFA_1_3_1_1_2_1" hidden="1">{#N/A,#N/A,FALSE,"TMCOMP96";#N/A,#N/A,FALSE,"MAT96";#N/A,#N/A,FALSE,"FANDA96";#N/A,#N/A,FALSE,"INTRAN96";#N/A,#N/A,FALSE,"NAA9697";#N/A,#N/A,FALSE,"ECWEBB";#N/A,#N/A,FALSE,"MFT96";#N/A,#N/A,FALSE,"CTrecon"}</definedName>
    <definedName name="ASDFA_1_3_1_2" hidden="1">{#N/A,#N/A,FALSE,"TMCOMP96";#N/A,#N/A,FALSE,"MAT96";#N/A,#N/A,FALSE,"FANDA96";#N/A,#N/A,FALSE,"INTRAN96";#N/A,#N/A,FALSE,"NAA9697";#N/A,#N/A,FALSE,"ECWEBB";#N/A,#N/A,FALSE,"MFT96";#N/A,#N/A,FALSE,"CTrecon"}</definedName>
    <definedName name="ASDFA_1_3_1_2_1" hidden="1">{#N/A,#N/A,FALSE,"TMCOMP96";#N/A,#N/A,FALSE,"MAT96";#N/A,#N/A,FALSE,"FANDA96";#N/A,#N/A,FALSE,"INTRAN96";#N/A,#N/A,FALSE,"NAA9697";#N/A,#N/A,FALSE,"ECWEBB";#N/A,#N/A,FALSE,"MFT96";#N/A,#N/A,FALSE,"CTrecon"}</definedName>
    <definedName name="ASDFA_1_3_1_3" hidden="1">{#N/A,#N/A,FALSE,"TMCOMP96";#N/A,#N/A,FALSE,"MAT96";#N/A,#N/A,FALSE,"FANDA96";#N/A,#N/A,FALSE,"INTRAN96";#N/A,#N/A,FALSE,"NAA9697";#N/A,#N/A,FALSE,"ECWEBB";#N/A,#N/A,FALSE,"MFT96";#N/A,#N/A,FALSE,"CTrecon"}</definedName>
    <definedName name="ASDFA_1_3_2" hidden="1">{#N/A,#N/A,FALSE,"TMCOMP96";#N/A,#N/A,FALSE,"MAT96";#N/A,#N/A,FALSE,"FANDA96";#N/A,#N/A,FALSE,"INTRAN96";#N/A,#N/A,FALSE,"NAA9697";#N/A,#N/A,FALSE,"ECWEBB";#N/A,#N/A,FALSE,"MFT96";#N/A,#N/A,FALSE,"CTrecon"}</definedName>
    <definedName name="ASDFA_1_3_2_1" hidden="1">{#N/A,#N/A,FALSE,"TMCOMP96";#N/A,#N/A,FALSE,"MAT96";#N/A,#N/A,FALSE,"FANDA96";#N/A,#N/A,FALSE,"INTRAN96";#N/A,#N/A,FALSE,"NAA9697";#N/A,#N/A,FALSE,"ECWEBB";#N/A,#N/A,FALSE,"MFT96";#N/A,#N/A,FALSE,"CTrecon"}</definedName>
    <definedName name="ASDFA_1_3_2_1_1" hidden="1">{#N/A,#N/A,FALSE,"TMCOMP96";#N/A,#N/A,FALSE,"MAT96";#N/A,#N/A,FALSE,"FANDA96";#N/A,#N/A,FALSE,"INTRAN96";#N/A,#N/A,FALSE,"NAA9697";#N/A,#N/A,FALSE,"ECWEBB";#N/A,#N/A,FALSE,"MFT96";#N/A,#N/A,FALSE,"CTrecon"}</definedName>
    <definedName name="ASDFA_1_3_2_1_1_1" hidden="1">{#N/A,#N/A,FALSE,"TMCOMP96";#N/A,#N/A,FALSE,"MAT96";#N/A,#N/A,FALSE,"FANDA96";#N/A,#N/A,FALSE,"INTRAN96";#N/A,#N/A,FALSE,"NAA9697";#N/A,#N/A,FALSE,"ECWEBB";#N/A,#N/A,FALSE,"MFT96";#N/A,#N/A,FALSE,"CTrecon"}</definedName>
    <definedName name="ASDFA_1_3_2_1_2" hidden="1">{#N/A,#N/A,FALSE,"TMCOMP96";#N/A,#N/A,FALSE,"MAT96";#N/A,#N/A,FALSE,"FANDA96";#N/A,#N/A,FALSE,"INTRAN96";#N/A,#N/A,FALSE,"NAA9697";#N/A,#N/A,FALSE,"ECWEBB";#N/A,#N/A,FALSE,"MFT96";#N/A,#N/A,FALSE,"CTrecon"}</definedName>
    <definedName name="ASDFA_1_3_2_2" hidden="1">{#N/A,#N/A,FALSE,"TMCOMP96";#N/A,#N/A,FALSE,"MAT96";#N/A,#N/A,FALSE,"FANDA96";#N/A,#N/A,FALSE,"INTRAN96";#N/A,#N/A,FALSE,"NAA9697";#N/A,#N/A,FALSE,"ECWEBB";#N/A,#N/A,FALSE,"MFT96";#N/A,#N/A,FALSE,"CTrecon"}</definedName>
    <definedName name="ASDFA_1_3_2_2_1" hidden="1">{#N/A,#N/A,FALSE,"TMCOMP96";#N/A,#N/A,FALSE,"MAT96";#N/A,#N/A,FALSE,"FANDA96";#N/A,#N/A,FALSE,"INTRAN96";#N/A,#N/A,FALSE,"NAA9697";#N/A,#N/A,FALSE,"ECWEBB";#N/A,#N/A,FALSE,"MFT96";#N/A,#N/A,FALSE,"CTrecon"}</definedName>
    <definedName name="ASDFA_1_3_3" hidden="1">{#N/A,#N/A,FALSE,"TMCOMP96";#N/A,#N/A,FALSE,"MAT96";#N/A,#N/A,FALSE,"FANDA96";#N/A,#N/A,FALSE,"INTRAN96";#N/A,#N/A,FALSE,"NAA9697";#N/A,#N/A,FALSE,"ECWEBB";#N/A,#N/A,FALSE,"MFT96";#N/A,#N/A,FALSE,"CTrecon"}</definedName>
    <definedName name="ASDFA_1_3_3_1" hidden="1">{#N/A,#N/A,FALSE,"TMCOMP96";#N/A,#N/A,FALSE,"MAT96";#N/A,#N/A,FALSE,"FANDA96";#N/A,#N/A,FALSE,"INTRAN96";#N/A,#N/A,FALSE,"NAA9697";#N/A,#N/A,FALSE,"ECWEBB";#N/A,#N/A,FALSE,"MFT96";#N/A,#N/A,FALSE,"CTrecon"}</definedName>
    <definedName name="ASDFA_1_3_4" hidden="1">{#N/A,#N/A,FALSE,"TMCOMP96";#N/A,#N/A,FALSE,"MAT96";#N/A,#N/A,FALSE,"FANDA96";#N/A,#N/A,FALSE,"INTRAN96";#N/A,#N/A,FALSE,"NAA9697";#N/A,#N/A,FALSE,"ECWEBB";#N/A,#N/A,FALSE,"MFT96";#N/A,#N/A,FALSE,"CTrecon"}</definedName>
    <definedName name="ASDFA_1_4" hidden="1">{#N/A,#N/A,FALSE,"TMCOMP96";#N/A,#N/A,FALSE,"MAT96";#N/A,#N/A,FALSE,"FANDA96";#N/A,#N/A,FALSE,"INTRAN96";#N/A,#N/A,FALSE,"NAA9697";#N/A,#N/A,FALSE,"ECWEBB";#N/A,#N/A,FALSE,"MFT96";#N/A,#N/A,FALSE,"CTrecon"}</definedName>
    <definedName name="ASDFA_1_4_1" hidden="1">{#N/A,#N/A,FALSE,"TMCOMP96";#N/A,#N/A,FALSE,"MAT96";#N/A,#N/A,FALSE,"FANDA96";#N/A,#N/A,FALSE,"INTRAN96";#N/A,#N/A,FALSE,"NAA9697";#N/A,#N/A,FALSE,"ECWEBB";#N/A,#N/A,FALSE,"MFT96";#N/A,#N/A,FALSE,"CTrecon"}</definedName>
    <definedName name="ASDFA_1_4_1_1" hidden="1">{#N/A,#N/A,FALSE,"TMCOMP96";#N/A,#N/A,FALSE,"MAT96";#N/A,#N/A,FALSE,"FANDA96";#N/A,#N/A,FALSE,"INTRAN96";#N/A,#N/A,FALSE,"NAA9697";#N/A,#N/A,FALSE,"ECWEBB";#N/A,#N/A,FALSE,"MFT96";#N/A,#N/A,FALSE,"CTrecon"}</definedName>
    <definedName name="ASDFA_1_4_1_1_1" hidden="1">{#N/A,#N/A,FALSE,"TMCOMP96";#N/A,#N/A,FALSE,"MAT96";#N/A,#N/A,FALSE,"FANDA96";#N/A,#N/A,FALSE,"INTRAN96";#N/A,#N/A,FALSE,"NAA9697";#N/A,#N/A,FALSE,"ECWEBB";#N/A,#N/A,FALSE,"MFT96";#N/A,#N/A,FALSE,"CTrecon"}</definedName>
    <definedName name="ASDFA_1_4_1_1_1_1" hidden="1">{#N/A,#N/A,FALSE,"TMCOMP96";#N/A,#N/A,FALSE,"MAT96";#N/A,#N/A,FALSE,"FANDA96";#N/A,#N/A,FALSE,"INTRAN96";#N/A,#N/A,FALSE,"NAA9697";#N/A,#N/A,FALSE,"ECWEBB";#N/A,#N/A,FALSE,"MFT96";#N/A,#N/A,FALSE,"CTrecon"}</definedName>
    <definedName name="ASDFA_1_4_1_1_1_1_1" hidden="1">{#N/A,#N/A,FALSE,"TMCOMP96";#N/A,#N/A,FALSE,"MAT96";#N/A,#N/A,FALSE,"FANDA96";#N/A,#N/A,FALSE,"INTRAN96";#N/A,#N/A,FALSE,"NAA9697";#N/A,#N/A,FALSE,"ECWEBB";#N/A,#N/A,FALSE,"MFT96";#N/A,#N/A,FALSE,"CTrecon"}</definedName>
    <definedName name="ASDFA_1_4_1_1_1_2" hidden="1">{#N/A,#N/A,FALSE,"TMCOMP96";#N/A,#N/A,FALSE,"MAT96";#N/A,#N/A,FALSE,"FANDA96";#N/A,#N/A,FALSE,"INTRAN96";#N/A,#N/A,FALSE,"NAA9697";#N/A,#N/A,FALSE,"ECWEBB";#N/A,#N/A,FALSE,"MFT96";#N/A,#N/A,FALSE,"CTrecon"}</definedName>
    <definedName name="ASDFA_1_4_1_1_2" hidden="1">{#N/A,#N/A,FALSE,"TMCOMP96";#N/A,#N/A,FALSE,"MAT96";#N/A,#N/A,FALSE,"FANDA96";#N/A,#N/A,FALSE,"INTRAN96";#N/A,#N/A,FALSE,"NAA9697";#N/A,#N/A,FALSE,"ECWEBB";#N/A,#N/A,FALSE,"MFT96";#N/A,#N/A,FALSE,"CTrecon"}</definedName>
    <definedName name="ASDFA_1_4_1_1_2_1" hidden="1">{#N/A,#N/A,FALSE,"TMCOMP96";#N/A,#N/A,FALSE,"MAT96";#N/A,#N/A,FALSE,"FANDA96";#N/A,#N/A,FALSE,"INTRAN96";#N/A,#N/A,FALSE,"NAA9697";#N/A,#N/A,FALSE,"ECWEBB";#N/A,#N/A,FALSE,"MFT96";#N/A,#N/A,FALSE,"CTrecon"}</definedName>
    <definedName name="ASDFA_1_4_1_2" hidden="1">{#N/A,#N/A,FALSE,"TMCOMP96";#N/A,#N/A,FALSE,"MAT96";#N/A,#N/A,FALSE,"FANDA96";#N/A,#N/A,FALSE,"INTRAN96";#N/A,#N/A,FALSE,"NAA9697";#N/A,#N/A,FALSE,"ECWEBB";#N/A,#N/A,FALSE,"MFT96";#N/A,#N/A,FALSE,"CTrecon"}</definedName>
    <definedName name="ASDFA_1_4_1_2_1" hidden="1">{#N/A,#N/A,FALSE,"TMCOMP96";#N/A,#N/A,FALSE,"MAT96";#N/A,#N/A,FALSE,"FANDA96";#N/A,#N/A,FALSE,"INTRAN96";#N/A,#N/A,FALSE,"NAA9697";#N/A,#N/A,FALSE,"ECWEBB";#N/A,#N/A,FALSE,"MFT96";#N/A,#N/A,FALSE,"CTrecon"}</definedName>
    <definedName name="ASDFA_1_4_1_3" hidden="1">{#N/A,#N/A,FALSE,"TMCOMP96";#N/A,#N/A,FALSE,"MAT96";#N/A,#N/A,FALSE,"FANDA96";#N/A,#N/A,FALSE,"INTRAN96";#N/A,#N/A,FALSE,"NAA9697";#N/A,#N/A,FALSE,"ECWEBB";#N/A,#N/A,FALSE,"MFT96";#N/A,#N/A,FALSE,"CTrecon"}</definedName>
    <definedName name="ASDFA_1_4_2" hidden="1">{#N/A,#N/A,FALSE,"TMCOMP96";#N/A,#N/A,FALSE,"MAT96";#N/A,#N/A,FALSE,"FANDA96";#N/A,#N/A,FALSE,"INTRAN96";#N/A,#N/A,FALSE,"NAA9697";#N/A,#N/A,FALSE,"ECWEBB";#N/A,#N/A,FALSE,"MFT96";#N/A,#N/A,FALSE,"CTrecon"}</definedName>
    <definedName name="ASDFA_1_4_2_1" hidden="1">{#N/A,#N/A,FALSE,"TMCOMP96";#N/A,#N/A,FALSE,"MAT96";#N/A,#N/A,FALSE,"FANDA96";#N/A,#N/A,FALSE,"INTRAN96";#N/A,#N/A,FALSE,"NAA9697";#N/A,#N/A,FALSE,"ECWEBB";#N/A,#N/A,FALSE,"MFT96";#N/A,#N/A,FALSE,"CTrecon"}</definedName>
    <definedName name="ASDFA_1_4_2_1_1" hidden="1">{#N/A,#N/A,FALSE,"TMCOMP96";#N/A,#N/A,FALSE,"MAT96";#N/A,#N/A,FALSE,"FANDA96";#N/A,#N/A,FALSE,"INTRAN96";#N/A,#N/A,FALSE,"NAA9697";#N/A,#N/A,FALSE,"ECWEBB";#N/A,#N/A,FALSE,"MFT96";#N/A,#N/A,FALSE,"CTrecon"}</definedName>
    <definedName name="ASDFA_1_4_2_1_1_1" hidden="1">{#N/A,#N/A,FALSE,"TMCOMP96";#N/A,#N/A,FALSE,"MAT96";#N/A,#N/A,FALSE,"FANDA96";#N/A,#N/A,FALSE,"INTRAN96";#N/A,#N/A,FALSE,"NAA9697";#N/A,#N/A,FALSE,"ECWEBB";#N/A,#N/A,FALSE,"MFT96";#N/A,#N/A,FALSE,"CTrecon"}</definedName>
    <definedName name="ASDFA_1_4_2_1_2" hidden="1">{#N/A,#N/A,FALSE,"TMCOMP96";#N/A,#N/A,FALSE,"MAT96";#N/A,#N/A,FALSE,"FANDA96";#N/A,#N/A,FALSE,"INTRAN96";#N/A,#N/A,FALSE,"NAA9697";#N/A,#N/A,FALSE,"ECWEBB";#N/A,#N/A,FALSE,"MFT96";#N/A,#N/A,FALSE,"CTrecon"}</definedName>
    <definedName name="ASDFA_1_4_2_2" hidden="1">{#N/A,#N/A,FALSE,"TMCOMP96";#N/A,#N/A,FALSE,"MAT96";#N/A,#N/A,FALSE,"FANDA96";#N/A,#N/A,FALSE,"INTRAN96";#N/A,#N/A,FALSE,"NAA9697";#N/A,#N/A,FALSE,"ECWEBB";#N/A,#N/A,FALSE,"MFT96";#N/A,#N/A,FALSE,"CTrecon"}</definedName>
    <definedName name="ASDFA_1_4_2_2_1" hidden="1">{#N/A,#N/A,FALSE,"TMCOMP96";#N/A,#N/A,FALSE,"MAT96";#N/A,#N/A,FALSE,"FANDA96";#N/A,#N/A,FALSE,"INTRAN96";#N/A,#N/A,FALSE,"NAA9697";#N/A,#N/A,FALSE,"ECWEBB";#N/A,#N/A,FALSE,"MFT96";#N/A,#N/A,FALSE,"CTrecon"}</definedName>
    <definedName name="ASDFA_1_4_3" hidden="1">{#N/A,#N/A,FALSE,"TMCOMP96";#N/A,#N/A,FALSE,"MAT96";#N/A,#N/A,FALSE,"FANDA96";#N/A,#N/A,FALSE,"INTRAN96";#N/A,#N/A,FALSE,"NAA9697";#N/A,#N/A,FALSE,"ECWEBB";#N/A,#N/A,FALSE,"MFT96";#N/A,#N/A,FALSE,"CTrecon"}</definedName>
    <definedName name="ASDFA_1_4_3_1" hidden="1">{#N/A,#N/A,FALSE,"TMCOMP96";#N/A,#N/A,FALSE,"MAT96";#N/A,#N/A,FALSE,"FANDA96";#N/A,#N/A,FALSE,"INTRAN96";#N/A,#N/A,FALSE,"NAA9697";#N/A,#N/A,FALSE,"ECWEBB";#N/A,#N/A,FALSE,"MFT96";#N/A,#N/A,FALSE,"CTrecon"}</definedName>
    <definedName name="ASDFA_1_4_4" hidden="1">{#N/A,#N/A,FALSE,"TMCOMP96";#N/A,#N/A,FALSE,"MAT96";#N/A,#N/A,FALSE,"FANDA96";#N/A,#N/A,FALSE,"INTRAN96";#N/A,#N/A,FALSE,"NAA9697";#N/A,#N/A,FALSE,"ECWEBB";#N/A,#N/A,FALSE,"MFT96";#N/A,#N/A,FALSE,"CTrecon"}</definedName>
    <definedName name="ASDFA_1_5" hidden="1">{#N/A,#N/A,FALSE,"TMCOMP96";#N/A,#N/A,FALSE,"MAT96";#N/A,#N/A,FALSE,"FANDA96";#N/A,#N/A,FALSE,"INTRAN96";#N/A,#N/A,FALSE,"NAA9697";#N/A,#N/A,FALSE,"ECWEBB";#N/A,#N/A,FALSE,"MFT96";#N/A,#N/A,FALSE,"CTrecon"}</definedName>
    <definedName name="ASDFA_1_5_1" hidden="1">{#N/A,#N/A,FALSE,"TMCOMP96";#N/A,#N/A,FALSE,"MAT96";#N/A,#N/A,FALSE,"FANDA96";#N/A,#N/A,FALSE,"INTRAN96";#N/A,#N/A,FALSE,"NAA9697";#N/A,#N/A,FALSE,"ECWEBB";#N/A,#N/A,FALSE,"MFT96";#N/A,#N/A,FALSE,"CTrecon"}</definedName>
    <definedName name="ASDFA_1_5_1_1" hidden="1">{#N/A,#N/A,FALSE,"TMCOMP96";#N/A,#N/A,FALSE,"MAT96";#N/A,#N/A,FALSE,"FANDA96";#N/A,#N/A,FALSE,"INTRAN96";#N/A,#N/A,FALSE,"NAA9697";#N/A,#N/A,FALSE,"ECWEBB";#N/A,#N/A,FALSE,"MFT96";#N/A,#N/A,FALSE,"CTrecon"}</definedName>
    <definedName name="ASDFA_1_5_1_1_1" hidden="1">{#N/A,#N/A,FALSE,"TMCOMP96";#N/A,#N/A,FALSE,"MAT96";#N/A,#N/A,FALSE,"FANDA96";#N/A,#N/A,FALSE,"INTRAN96";#N/A,#N/A,FALSE,"NAA9697";#N/A,#N/A,FALSE,"ECWEBB";#N/A,#N/A,FALSE,"MFT96";#N/A,#N/A,FALSE,"CTrecon"}</definedName>
    <definedName name="ASDFA_1_5_1_1_1_1" hidden="1">{#N/A,#N/A,FALSE,"TMCOMP96";#N/A,#N/A,FALSE,"MAT96";#N/A,#N/A,FALSE,"FANDA96";#N/A,#N/A,FALSE,"INTRAN96";#N/A,#N/A,FALSE,"NAA9697";#N/A,#N/A,FALSE,"ECWEBB";#N/A,#N/A,FALSE,"MFT96";#N/A,#N/A,FALSE,"CTrecon"}</definedName>
    <definedName name="ASDFA_1_5_1_1_2" hidden="1">{#N/A,#N/A,FALSE,"TMCOMP96";#N/A,#N/A,FALSE,"MAT96";#N/A,#N/A,FALSE,"FANDA96";#N/A,#N/A,FALSE,"INTRAN96";#N/A,#N/A,FALSE,"NAA9697";#N/A,#N/A,FALSE,"ECWEBB";#N/A,#N/A,FALSE,"MFT96";#N/A,#N/A,FALSE,"CTrecon"}</definedName>
    <definedName name="ASDFA_1_5_1_2" hidden="1">{#N/A,#N/A,FALSE,"TMCOMP96";#N/A,#N/A,FALSE,"MAT96";#N/A,#N/A,FALSE,"FANDA96";#N/A,#N/A,FALSE,"INTRAN96";#N/A,#N/A,FALSE,"NAA9697";#N/A,#N/A,FALSE,"ECWEBB";#N/A,#N/A,FALSE,"MFT96";#N/A,#N/A,FALSE,"CTrecon"}</definedName>
    <definedName name="ASDFA_1_5_1_2_1" hidden="1">{#N/A,#N/A,FALSE,"TMCOMP96";#N/A,#N/A,FALSE,"MAT96";#N/A,#N/A,FALSE,"FANDA96";#N/A,#N/A,FALSE,"INTRAN96";#N/A,#N/A,FALSE,"NAA9697";#N/A,#N/A,FALSE,"ECWEBB";#N/A,#N/A,FALSE,"MFT96";#N/A,#N/A,FALSE,"CTrecon"}</definedName>
    <definedName name="ASDFA_1_5_2" hidden="1">{#N/A,#N/A,FALSE,"TMCOMP96";#N/A,#N/A,FALSE,"MAT96";#N/A,#N/A,FALSE,"FANDA96";#N/A,#N/A,FALSE,"INTRAN96";#N/A,#N/A,FALSE,"NAA9697";#N/A,#N/A,FALSE,"ECWEBB";#N/A,#N/A,FALSE,"MFT96";#N/A,#N/A,FALSE,"CTrecon"}</definedName>
    <definedName name="ASDFA_1_5_2_1" hidden="1">{#N/A,#N/A,FALSE,"TMCOMP96";#N/A,#N/A,FALSE,"MAT96";#N/A,#N/A,FALSE,"FANDA96";#N/A,#N/A,FALSE,"INTRAN96";#N/A,#N/A,FALSE,"NAA9697";#N/A,#N/A,FALSE,"ECWEBB";#N/A,#N/A,FALSE,"MFT96";#N/A,#N/A,FALSE,"CTrecon"}</definedName>
    <definedName name="ASDFA_1_5_3"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2_1" hidden="1">{#N/A,#N/A,FALSE,"TMCOMP96";#N/A,#N/A,FALSE,"MAT96";#N/A,#N/A,FALSE,"FANDA96";#N/A,#N/A,FALSE,"INTRAN96";#N/A,#N/A,FALSE,"NAA9697";#N/A,#N/A,FALSE,"ECWEBB";#N/A,#N/A,FALSE,"MFT96";#N/A,#N/A,FALSE,"CTrecon"}</definedName>
    <definedName name="ASDFA_2_1_1" hidden="1">{#N/A,#N/A,FALSE,"TMCOMP96";#N/A,#N/A,FALSE,"MAT96";#N/A,#N/A,FALSE,"FANDA96";#N/A,#N/A,FALSE,"INTRAN96";#N/A,#N/A,FALSE,"NAA9697";#N/A,#N/A,FALSE,"ECWEBB";#N/A,#N/A,FALSE,"MFT96";#N/A,#N/A,FALSE,"CTrecon"}</definedName>
    <definedName name="ASDFA_2_1_1_1" hidden="1">{#N/A,#N/A,FALSE,"TMCOMP96";#N/A,#N/A,FALSE,"MAT96";#N/A,#N/A,FALSE,"FANDA96";#N/A,#N/A,FALSE,"INTRAN96";#N/A,#N/A,FALSE,"NAA9697";#N/A,#N/A,FALSE,"ECWEBB";#N/A,#N/A,FALSE,"MFT96";#N/A,#N/A,FALSE,"CTrecon"}</definedName>
    <definedName name="ASDFA_2_1_1_1_1" hidden="1">{#N/A,#N/A,FALSE,"TMCOMP96";#N/A,#N/A,FALSE,"MAT96";#N/A,#N/A,FALSE,"FANDA96";#N/A,#N/A,FALSE,"INTRAN96";#N/A,#N/A,FALSE,"NAA9697";#N/A,#N/A,FALSE,"ECWEBB";#N/A,#N/A,FALSE,"MFT96";#N/A,#N/A,FALSE,"CTrecon"}</definedName>
    <definedName name="ASDFA_2_1_1_1_1_1" hidden="1">{#N/A,#N/A,FALSE,"TMCOMP96";#N/A,#N/A,FALSE,"MAT96";#N/A,#N/A,FALSE,"FANDA96";#N/A,#N/A,FALSE,"INTRAN96";#N/A,#N/A,FALSE,"NAA9697";#N/A,#N/A,FALSE,"ECWEBB";#N/A,#N/A,FALSE,"MFT96";#N/A,#N/A,FALSE,"CTrecon"}</definedName>
    <definedName name="ASDFA_2_1_1_1_2" hidden="1">{#N/A,#N/A,FALSE,"TMCOMP96";#N/A,#N/A,FALSE,"MAT96";#N/A,#N/A,FALSE,"FANDA96";#N/A,#N/A,FALSE,"INTRAN96";#N/A,#N/A,FALSE,"NAA9697";#N/A,#N/A,FALSE,"ECWEBB";#N/A,#N/A,FALSE,"MFT96";#N/A,#N/A,FALSE,"CTrecon"}</definedName>
    <definedName name="ASDFA_2_1_1_2" hidden="1">{#N/A,#N/A,FALSE,"TMCOMP96";#N/A,#N/A,FALSE,"MAT96";#N/A,#N/A,FALSE,"FANDA96";#N/A,#N/A,FALSE,"INTRAN96";#N/A,#N/A,FALSE,"NAA9697";#N/A,#N/A,FALSE,"ECWEBB";#N/A,#N/A,FALSE,"MFT96";#N/A,#N/A,FALSE,"CTrecon"}</definedName>
    <definedName name="ASDFA_2_1_1_2_1" hidden="1">{#N/A,#N/A,FALSE,"TMCOMP96";#N/A,#N/A,FALSE,"MAT96";#N/A,#N/A,FALSE,"FANDA96";#N/A,#N/A,FALSE,"INTRAN96";#N/A,#N/A,FALSE,"NAA9697";#N/A,#N/A,FALSE,"ECWEBB";#N/A,#N/A,FALSE,"MFT96";#N/A,#N/A,FALSE,"CTrecon"}</definedName>
    <definedName name="ASDFA_2_1_2" hidden="1">{#N/A,#N/A,FALSE,"TMCOMP96";#N/A,#N/A,FALSE,"MAT96";#N/A,#N/A,FALSE,"FANDA96";#N/A,#N/A,FALSE,"INTRAN96";#N/A,#N/A,FALSE,"NAA9697";#N/A,#N/A,FALSE,"ECWEBB";#N/A,#N/A,FALSE,"MFT96";#N/A,#N/A,FALSE,"CTrecon"}</definedName>
    <definedName name="ASDFA_2_1_2_1" hidden="1">{#N/A,#N/A,FALSE,"TMCOMP96";#N/A,#N/A,FALSE,"MAT96";#N/A,#N/A,FALSE,"FANDA96";#N/A,#N/A,FALSE,"INTRAN96";#N/A,#N/A,FALSE,"NAA9697";#N/A,#N/A,FALSE,"ECWEBB";#N/A,#N/A,FALSE,"MFT96";#N/A,#N/A,FALSE,"CTrecon"}</definedName>
    <definedName name="ASDFA_2_1_2_1_1" hidden="1">{#N/A,#N/A,FALSE,"TMCOMP96";#N/A,#N/A,FALSE,"MAT96";#N/A,#N/A,FALSE,"FANDA96";#N/A,#N/A,FALSE,"INTRAN96";#N/A,#N/A,FALSE,"NAA9697";#N/A,#N/A,FALSE,"ECWEBB";#N/A,#N/A,FALSE,"MFT96";#N/A,#N/A,FALSE,"CTrecon"}</definedName>
    <definedName name="ASDFA_2_1_2_2" hidden="1">{#N/A,#N/A,FALSE,"TMCOMP96";#N/A,#N/A,FALSE,"MAT96";#N/A,#N/A,FALSE,"FANDA96";#N/A,#N/A,FALSE,"INTRAN96";#N/A,#N/A,FALSE,"NAA9697";#N/A,#N/A,FALSE,"ECWEBB";#N/A,#N/A,FALSE,"MFT96";#N/A,#N/A,FALSE,"CTrecon"}</definedName>
    <definedName name="ASDFA_2_1_3" hidden="1">{#N/A,#N/A,FALSE,"TMCOMP96";#N/A,#N/A,FALSE,"MAT96";#N/A,#N/A,FALSE,"FANDA96";#N/A,#N/A,FALSE,"INTRAN96";#N/A,#N/A,FALSE,"NAA9697";#N/A,#N/A,FALSE,"ECWEBB";#N/A,#N/A,FALSE,"MFT96";#N/A,#N/A,FALSE,"CTrecon"}</definedName>
    <definedName name="ASDFA_2_1_3_1" hidden="1">{#N/A,#N/A,FALSE,"TMCOMP96";#N/A,#N/A,FALSE,"MAT96";#N/A,#N/A,FALSE,"FANDA96";#N/A,#N/A,FALSE,"INTRAN96";#N/A,#N/A,FALSE,"NAA9697";#N/A,#N/A,FALSE,"ECWEBB";#N/A,#N/A,FALSE,"MFT96";#N/A,#N/A,FALSE,"CTrecon"}</definedName>
    <definedName name="ASDFA_2_1_4" hidden="1">{#N/A,#N/A,FALSE,"TMCOMP96";#N/A,#N/A,FALSE,"MAT96";#N/A,#N/A,FALSE,"FANDA96";#N/A,#N/A,FALSE,"INTRAN96";#N/A,#N/A,FALSE,"NAA9697";#N/A,#N/A,FALSE,"ECWEBB";#N/A,#N/A,FALSE,"MFT96";#N/A,#N/A,FALSE,"CTrecon"}</definedName>
    <definedName name="ASDFA_2_2" hidden="1">{#N/A,#N/A,FALSE,"TMCOMP96";#N/A,#N/A,FALSE,"MAT96";#N/A,#N/A,FALSE,"FANDA96";#N/A,#N/A,FALSE,"INTRAN96";#N/A,#N/A,FALSE,"NAA9697";#N/A,#N/A,FALSE,"ECWEBB";#N/A,#N/A,FALSE,"MFT96";#N/A,#N/A,FALSE,"CTrecon"}</definedName>
    <definedName name="ASDFA_2_2_1" hidden="1">{#N/A,#N/A,FALSE,"TMCOMP96";#N/A,#N/A,FALSE,"MAT96";#N/A,#N/A,FALSE,"FANDA96";#N/A,#N/A,FALSE,"INTRAN96";#N/A,#N/A,FALSE,"NAA9697";#N/A,#N/A,FALSE,"ECWEBB";#N/A,#N/A,FALSE,"MFT96";#N/A,#N/A,FALSE,"CTrecon"}</definedName>
    <definedName name="ASDFA_2_2_1_1" hidden="1">{#N/A,#N/A,FALSE,"TMCOMP96";#N/A,#N/A,FALSE,"MAT96";#N/A,#N/A,FALSE,"FANDA96";#N/A,#N/A,FALSE,"INTRAN96";#N/A,#N/A,FALSE,"NAA9697";#N/A,#N/A,FALSE,"ECWEBB";#N/A,#N/A,FALSE,"MFT96";#N/A,#N/A,FALSE,"CTrecon"}</definedName>
    <definedName name="ASDFA_2_2_1_1_1" hidden="1">{#N/A,#N/A,FALSE,"TMCOMP96";#N/A,#N/A,FALSE,"MAT96";#N/A,#N/A,FALSE,"FANDA96";#N/A,#N/A,FALSE,"INTRAN96";#N/A,#N/A,FALSE,"NAA9697";#N/A,#N/A,FALSE,"ECWEBB";#N/A,#N/A,FALSE,"MFT96";#N/A,#N/A,FALSE,"CTrecon"}</definedName>
    <definedName name="ASDFA_2_2_1_2" hidden="1">{#N/A,#N/A,FALSE,"TMCOMP96";#N/A,#N/A,FALSE,"MAT96";#N/A,#N/A,FALSE,"FANDA96";#N/A,#N/A,FALSE,"INTRAN96";#N/A,#N/A,FALSE,"NAA9697";#N/A,#N/A,FALSE,"ECWEBB";#N/A,#N/A,FALSE,"MFT96";#N/A,#N/A,FALSE,"CTrecon"}</definedName>
    <definedName name="ASDFA_2_2_2" hidden="1">{#N/A,#N/A,FALSE,"TMCOMP96";#N/A,#N/A,FALSE,"MAT96";#N/A,#N/A,FALSE,"FANDA96";#N/A,#N/A,FALSE,"INTRAN96";#N/A,#N/A,FALSE,"NAA9697";#N/A,#N/A,FALSE,"ECWEBB";#N/A,#N/A,FALSE,"MFT96";#N/A,#N/A,FALSE,"CTrecon"}</definedName>
    <definedName name="ASDFA_2_2_2_1" hidden="1">{#N/A,#N/A,FALSE,"TMCOMP96";#N/A,#N/A,FALSE,"MAT96";#N/A,#N/A,FALSE,"FANDA96";#N/A,#N/A,FALSE,"INTRAN96";#N/A,#N/A,FALSE,"NAA9697";#N/A,#N/A,FALSE,"ECWEBB";#N/A,#N/A,FALSE,"MFT96";#N/A,#N/A,FALSE,"CTrecon"}</definedName>
    <definedName name="ASDFA_2_3" hidden="1">{#N/A,#N/A,FALSE,"TMCOMP96";#N/A,#N/A,FALSE,"MAT96";#N/A,#N/A,FALSE,"FANDA96";#N/A,#N/A,FALSE,"INTRAN96";#N/A,#N/A,FALSE,"NAA9697";#N/A,#N/A,FALSE,"ECWEBB";#N/A,#N/A,FALSE,"MFT96";#N/A,#N/A,FALSE,"CTrecon"}</definedName>
    <definedName name="ASDFA_2_3_1" hidden="1">{#N/A,#N/A,FALSE,"TMCOMP96";#N/A,#N/A,FALSE,"MAT96";#N/A,#N/A,FALSE,"FANDA96";#N/A,#N/A,FALSE,"INTRAN96";#N/A,#N/A,FALSE,"NAA9697";#N/A,#N/A,FALSE,"ECWEBB";#N/A,#N/A,FALSE,"MFT96";#N/A,#N/A,FALSE,"CTrecon"}</definedName>
    <definedName name="ASDFA_2_4"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3_1" hidden="1">{#N/A,#N/A,FALSE,"TMCOMP96";#N/A,#N/A,FALSE,"MAT96";#N/A,#N/A,FALSE,"FANDA96";#N/A,#N/A,FALSE,"INTRAN96";#N/A,#N/A,FALSE,"NAA9697";#N/A,#N/A,FALSE,"ECWEBB";#N/A,#N/A,FALSE,"MFT96";#N/A,#N/A,FALSE,"CTrecon"}</definedName>
    <definedName name="ASDFA_3_1_1" hidden="1">{#N/A,#N/A,FALSE,"TMCOMP96";#N/A,#N/A,FALSE,"MAT96";#N/A,#N/A,FALSE,"FANDA96";#N/A,#N/A,FALSE,"INTRAN96";#N/A,#N/A,FALSE,"NAA9697";#N/A,#N/A,FALSE,"ECWEBB";#N/A,#N/A,FALSE,"MFT96";#N/A,#N/A,FALSE,"CTrecon"}</definedName>
    <definedName name="ASDFA_3_1_1_1" hidden="1">{#N/A,#N/A,FALSE,"TMCOMP96";#N/A,#N/A,FALSE,"MAT96";#N/A,#N/A,FALSE,"FANDA96";#N/A,#N/A,FALSE,"INTRAN96";#N/A,#N/A,FALSE,"NAA9697";#N/A,#N/A,FALSE,"ECWEBB";#N/A,#N/A,FALSE,"MFT96";#N/A,#N/A,FALSE,"CTrecon"}</definedName>
    <definedName name="ASDFA_3_1_1_1_1" hidden="1">{#N/A,#N/A,FALSE,"TMCOMP96";#N/A,#N/A,FALSE,"MAT96";#N/A,#N/A,FALSE,"FANDA96";#N/A,#N/A,FALSE,"INTRAN96";#N/A,#N/A,FALSE,"NAA9697";#N/A,#N/A,FALSE,"ECWEBB";#N/A,#N/A,FALSE,"MFT96";#N/A,#N/A,FALSE,"CTrecon"}</definedName>
    <definedName name="ASDFA_3_1_1_1_1_1" hidden="1">{#N/A,#N/A,FALSE,"TMCOMP96";#N/A,#N/A,FALSE,"MAT96";#N/A,#N/A,FALSE,"FANDA96";#N/A,#N/A,FALSE,"INTRAN96";#N/A,#N/A,FALSE,"NAA9697";#N/A,#N/A,FALSE,"ECWEBB";#N/A,#N/A,FALSE,"MFT96";#N/A,#N/A,FALSE,"CTrecon"}</definedName>
    <definedName name="ASDFA_3_1_1_1_2" hidden="1">{#N/A,#N/A,FALSE,"TMCOMP96";#N/A,#N/A,FALSE,"MAT96";#N/A,#N/A,FALSE,"FANDA96";#N/A,#N/A,FALSE,"INTRAN96";#N/A,#N/A,FALSE,"NAA9697";#N/A,#N/A,FALSE,"ECWEBB";#N/A,#N/A,FALSE,"MFT96";#N/A,#N/A,FALSE,"CTrecon"}</definedName>
    <definedName name="ASDFA_3_1_1_2" hidden="1">{#N/A,#N/A,FALSE,"TMCOMP96";#N/A,#N/A,FALSE,"MAT96";#N/A,#N/A,FALSE,"FANDA96";#N/A,#N/A,FALSE,"INTRAN96";#N/A,#N/A,FALSE,"NAA9697";#N/A,#N/A,FALSE,"ECWEBB";#N/A,#N/A,FALSE,"MFT96";#N/A,#N/A,FALSE,"CTrecon"}</definedName>
    <definedName name="ASDFA_3_1_1_2_1" hidden="1">{#N/A,#N/A,FALSE,"TMCOMP96";#N/A,#N/A,FALSE,"MAT96";#N/A,#N/A,FALSE,"FANDA96";#N/A,#N/A,FALSE,"INTRAN96";#N/A,#N/A,FALSE,"NAA9697";#N/A,#N/A,FALSE,"ECWEBB";#N/A,#N/A,FALSE,"MFT96";#N/A,#N/A,FALSE,"CTrecon"}</definedName>
    <definedName name="ASDFA_3_1_2" hidden="1">{#N/A,#N/A,FALSE,"TMCOMP96";#N/A,#N/A,FALSE,"MAT96";#N/A,#N/A,FALSE,"FANDA96";#N/A,#N/A,FALSE,"INTRAN96";#N/A,#N/A,FALSE,"NAA9697";#N/A,#N/A,FALSE,"ECWEBB";#N/A,#N/A,FALSE,"MFT96";#N/A,#N/A,FALSE,"CTrecon"}</definedName>
    <definedName name="ASDFA_3_1_2_1" hidden="1">{#N/A,#N/A,FALSE,"TMCOMP96";#N/A,#N/A,FALSE,"MAT96";#N/A,#N/A,FALSE,"FANDA96";#N/A,#N/A,FALSE,"INTRAN96";#N/A,#N/A,FALSE,"NAA9697";#N/A,#N/A,FALSE,"ECWEBB";#N/A,#N/A,FALSE,"MFT96";#N/A,#N/A,FALSE,"CTrecon"}</definedName>
    <definedName name="ASDFA_3_1_3" hidden="1">{#N/A,#N/A,FALSE,"TMCOMP96";#N/A,#N/A,FALSE,"MAT96";#N/A,#N/A,FALSE,"FANDA96";#N/A,#N/A,FALSE,"INTRAN96";#N/A,#N/A,FALSE,"NAA9697";#N/A,#N/A,FALSE,"ECWEBB";#N/A,#N/A,FALSE,"MFT96";#N/A,#N/A,FALSE,"CTrecon"}</definedName>
    <definedName name="ASDFA_3_2" hidden="1">{#N/A,#N/A,FALSE,"TMCOMP96";#N/A,#N/A,FALSE,"MAT96";#N/A,#N/A,FALSE,"FANDA96";#N/A,#N/A,FALSE,"INTRAN96";#N/A,#N/A,FALSE,"NAA9697";#N/A,#N/A,FALSE,"ECWEBB";#N/A,#N/A,FALSE,"MFT96";#N/A,#N/A,FALSE,"CTrecon"}</definedName>
    <definedName name="ASDFA_3_2_1" hidden="1">{#N/A,#N/A,FALSE,"TMCOMP96";#N/A,#N/A,FALSE,"MAT96";#N/A,#N/A,FALSE,"FANDA96";#N/A,#N/A,FALSE,"INTRAN96";#N/A,#N/A,FALSE,"NAA9697";#N/A,#N/A,FALSE,"ECWEBB";#N/A,#N/A,FALSE,"MFT96";#N/A,#N/A,FALSE,"CTrecon"}</definedName>
    <definedName name="ASDFA_3_2_1_1" hidden="1">{#N/A,#N/A,FALSE,"TMCOMP96";#N/A,#N/A,FALSE,"MAT96";#N/A,#N/A,FALSE,"FANDA96";#N/A,#N/A,FALSE,"INTRAN96";#N/A,#N/A,FALSE,"NAA9697";#N/A,#N/A,FALSE,"ECWEBB";#N/A,#N/A,FALSE,"MFT96";#N/A,#N/A,FALSE,"CTrecon"}</definedName>
    <definedName name="ASDFA_3_2_1_1_1" hidden="1">{#N/A,#N/A,FALSE,"TMCOMP96";#N/A,#N/A,FALSE,"MAT96";#N/A,#N/A,FALSE,"FANDA96";#N/A,#N/A,FALSE,"INTRAN96";#N/A,#N/A,FALSE,"NAA9697";#N/A,#N/A,FALSE,"ECWEBB";#N/A,#N/A,FALSE,"MFT96";#N/A,#N/A,FALSE,"CTrecon"}</definedName>
    <definedName name="ASDFA_3_2_1_2" hidden="1">{#N/A,#N/A,FALSE,"TMCOMP96";#N/A,#N/A,FALSE,"MAT96";#N/A,#N/A,FALSE,"FANDA96";#N/A,#N/A,FALSE,"INTRAN96";#N/A,#N/A,FALSE,"NAA9697";#N/A,#N/A,FALSE,"ECWEBB";#N/A,#N/A,FALSE,"MFT96";#N/A,#N/A,FALSE,"CTrecon"}</definedName>
    <definedName name="ASDFA_3_2_2" hidden="1">{#N/A,#N/A,FALSE,"TMCOMP96";#N/A,#N/A,FALSE,"MAT96";#N/A,#N/A,FALSE,"FANDA96";#N/A,#N/A,FALSE,"INTRAN96";#N/A,#N/A,FALSE,"NAA9697";#N/A,#N/A,FALSE,"ECWEBB";#N/A,#N/A,FALSE,"MFT96";#N/A,#N/A,FALSE,"CTrecon"}</definedName>
    <definedName name="ASDFA_3_2_2_1" hidden="1">{#N/A,#N/A,FALSE,"TMCOMP96";#N/A,#N/A,FALSE,"MAT96";#N/A,#N/A,FALSE,"FANDA96";#N/A,#N/A,FALSE,"INTRAN96";#N/A,#N/A,FALSE,"NAA9697";#N/A,#N/A,FALSE,"ECWEBB";#N/A,#N/A,FALSE,"MFT96";#N/A,#N/A,FALSE,"CTrecon"}</definedName>
    <definedName name="ASDFA_3_3" hidden="1">{#N/A,#N/A,FALSE,"TMCOMP96";#N/A,#N/A,FALSE,"MAT96";#N/A,#N/A,FALSE,"FANDA96";#N/A,#N/A,FALSE,"INTRAN96";#N/A,#N/A,FALSE,"NAA9697";#N/A,#N/A,FALSE,"ECWEBB";#N/A,#N/A,FALSE,"MFT96";#N/A,#N/A,FALSE,"CTrecon"}</definedName>
    <definedName name="ASDFA_3_3_1" hidden="1">{#N/A,#N/A,FALSE,"TMCOMP96";#N/A,#N/A,FALSE,"MAT96";#N/A,#N/A,FALSE,"FANDA96";#N/A,#N/A,FALSE,"INTRAN96";#N/A,#N/A,FALSE,"NAA9697";#N/A,#N/A,FALSE,"ECWEBB";#N/A,#N/A,FALSE,"MFT96";#N/A,#N/A,FALSE,"CTrecon"}</definedName>
    <definedName name="ASDFA_3_4"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4_1" hidden="1">{#N/A,#N/A,FALSE,"TMCOMP96";#N/A,#N/A,FALSE,"MAT96";#N/A,#N/A,FALSE,"FANDA96";#N/A,#N/A,FALSE,"INTRAN96";#N/A,#N/A,FALSE,"NAA9697";#N/A,#N/A,FALSE,"ECWEBB";#N/A,#N/A,FALSE,"MFT96";#N/A,#N/A,FALSE,"CTrecon"}</definedName>
    <definedName name="ASDFA_4_1_1" hidden="1">{#N/A,#N/A,FALSE,"TMCOMP96";#N/A,#N/A,FALSE,"MAT96";#N/A,#N/A,FALSE,"FANDA96";#N/A,#N/A,FALSE,"INTRAN96";#N/A,#N/A,FALSE,"NAA9697";#N/A,#N/A,FALSE,"ECWEBB";#N/A,#N/A,FALSE,"MFT96";#N/A,#N/A,FALSE,"CTrecon"}</definedName>
    <definedName name="ASDFA_4_1_1_1" hidden="1">{#N/A,#N/A,FALSE,"TMCOMP96";#N/A,#N/A,FALSE,"MAT96";#N/A,#N/A,FALSE,"FANDA96";#N/A,#N/A,FALSE,"INTRAN96";#N/A,#N/A,FALSE,"NAA9697";#N/A,#N/A,FALSE,"ECWEBB";#N/A,#N/A,FALSE,"MFT96";#N/A,#N/A,FALSE,"CTrecon"}</definedName>
    <definedName name="ASDFA_4_1_1_1_1" hidden="1">{#N/A,#N/A,FALSE,"TMCOMP96";#N/A,#N/A,FALSE,"MAT96";#N/A,#N/A,FALSE,"FANDA96";#N/A,#N/A,FALSE,"INTRAN96";#N/A,#N/A,FALSE,"NAA9697";#N/A,#N/A,FALSE,"ECWEBB";#N/A,#N/A,FALSE,"MFT96";#N/A,#N/A,FALSE,"CTrecon"}</definedName>
    <definedName name="ASDFA_4_1_1_1_1_1" hidden="1">{#N/A,#N/A,FALSE,"TMCOMP96";#N/A,#N/A,FALSE,"MAT96";#N/A,#N/A,FALSE,"FANDA96";#N/A,#N/A,FALSE,"INTRAN96";#N/A,#N/A,FALSE,"NAA9697";#N/A,#N/A,FALSE,"ECWEBB";#N/A,#N/A,FALSE,"MFT96";#N/A,#N/A,FALSE,"CTrecon"}</definedName>
    <definedName name="ASDFA_4_1_1_1_2" hidden="1">{#N/A,#N/A,FALSE,"TMCOMP96";#N/A,#N/A,FALSE,"MAT96";#N/A,#N/A,FALSE,"FANDA96";#N/A,#N/A,FALSE,"INTRAN96";#N/A,#N/A,FALSE,"NAA9697";#N/A,#N/A,FALSE,"ECWEBB";#N/A,#N/A,FALSE,"MFT96";#N/A,#N/A,FALSE,"CTrecon"}</definedName>
    <definedName name="ASDFA_4_1_1_2" hidden="1">{#N/A,#N/A,FALSE,"TMCOMP96";#N/A,#N/A,FALSE,"MAT96";#N/A,#N/A,FALSE,"FANDA96";#N/A,#N/A,FALSE,"INTRAN96";#N/A,#N/A,FALSE,"NAA9697";#N/A,#N/A,FALSE,"ECWEBB";#N/A,#N/A,FALSE,"MFT96";#N/A,#N/A,FALSE,"CTrecon"}</definedName>
    <definedName name="ASDFA_4_1_1_2_1" hidden="1">{#N/A,#N/A,FALSE,"TMCOMP96";#N/A,#N/A,FALSE,"MAT96";#N/A,#N/A,FALSE,"FANDA96";#N/A,#N/A,FALSE,"INTRAN96";#N/A,#N/A,FALSE,"NAA9697";#N/A,#N/A,FALSE,"ECWEBB";#N/A,#N/A,FALSE,"MFT96";#N/A,#N/A,FALSE,"CTrecon"}</definedName>
    <definedName name="ASDFA_4_1_2" hidden="1">{#N/A,#N/A,FALSE,"TMCOMP96";#N/A,#N/A,FALSE,"MAT96";#N/A,#N/A,FALSE,"FANDA96";#N/A,#N/A,FALSE,"INTRAN96";#N/A,#N/A,FALSE,"NAA9697";#N/A,#N/A,FALSE,"ECWEBB";#N/A,#N/A,FALSE,"MFT96";#N/A,#N/A,FALSE,"CTrecon"}</definedName>
    <definedName name="ASDFA_4_1_2_1" hidden="1">{#N/A,#N/A,FALSE,"TMCOMP96";#N/A,#N/A,FALSE,"MAT96";#N/A,#N/A,FALSE,"FANDA96";#N/A,#N/A,FALSE,"INTRAN96";#N/A,#N/A,FALSE,"NAA9697";#N/A,#N/A,FALSE,"ECWEBB";#N/A,#N/A,FALSE,"MFT96";#N/A,#N/A,FALSE,"CTrecon"}</definedName>
    <definedName name="ASDFA_4_1_3" hidden="1">{#N/A,#N/A,FALSE,"TMCOMP96";#N/A,#N/A,FALSE,"MAT96";#N/A,#N/A,FALSE,"FANDA96";#N/A,#N/A,FALSE,"INTRAN96";#N/A,#N/A,FALSE,"NAA9697";#N/A,#N/A,FALSE,"ECWEBB";#N/A,#N/A,FALSE,"MFT96";#N/A,#N/A,FALSE,"CTrecon"}</definedName>
    <definedName name="ASDFA_4_2" hidden="1">{#N/A,#N/A,FALSE,"TMCOMP96";#N/A,#N/A,FALSE,"MAT96";#N/A,#N/A,FALSE,"FANDA96";#N/A,#N/A,FALSE,"INTRAN96";#N/A,#N/A,FALSE,"NAA9697";#N/A,#N/A,FALSE,"ECWEBB";#N/A,#N/A,FALSE,"MFT96";#N/A,#N/A,FALSE,"CTrecon"}</definedName>
    <definedName name="ASDFA_4_2_1" hidden="1">{#N/A,#N/A,FALSE,"TMCOMP96";#N/A,#N/A,FALSE,"MAT96";#N/A,#N/A,FALSE,"FANDA96";#N/A,#N/A,FALSE,"INTRAN96";#N/A,#N/A,FALSE,"NAA9697";#N/A,#N/A,FALSE,"ECWEBB";#N/A,#N/A,FALSE,"MFT96";#N/A,#N/A,FALSE,"CTrecon"}</definedName>
    <definedName name="ASDFA_4_2_1_1" hidden="1">{#N/A,#N/A,FALSE,"TMCOMP96";#N/A,#N/A,FALSE,"MAT96";#N/A,#N/A,FALSE,"FANDA96";#N/A,#N/A,FALSE,"INTRAN96";#N/A,#N/A,FALSE,"NAA9697";#N/A,#N/A,FALSE,"ECWEBB";#N/A,#N/A,FALSE,"MFT96";#N/A,#N/A,FALSE,"CTrecon"}</definedName>
    <definedName name="ASDFA_4_2_1_1_1" hidden="1">{#N/A,#N/A,FALSE,"TMCOMP96";#N/A,#N/A,FALSE,"MAT96";#N/A,#N/A,FALSE,"FANDA96";#N/A,#N/A,FALSE,"INTRAN96";#N/A,#N/A,FALSE,"NAA9697";#N/A,#N/A,FALSE,"ECWEBB";#N/A,#N/A,FALSE,"MFT96";#N/A,#N/A,FALSE,"CTrecon"}</definedName>
    <definedName name="ASDFA_4_2_1_2" hidden="1">{#N/A,#N/A,FALSE,"TMCOMP96";#N/A,#N/A,FALSE,"MAT96";#N/A,#N/A,FALSE,"FANDA96";#N/A,#N/A,FALSE,"INTRAN96";#N/A,#N/A,FALSE,"NAA9697";#N/A,#N/A,FALSE,"ECWEBB";#N/A,#N/A,FALSE,"MFT96";#N/A,#N/A,FALSE,"CTrecon"}</definedName>
    <definedName name="ASDFA_4_2_2" hidden="1">{#N/A,#N/A,FALSE,"TMCOMP96";#N/A,#N/A,FALSE,"MAT96";#N/A,#N/A,FALSE,"FANDA96";#N/A,#N/A,FALSE,"INTRAN96";#N/A,#N/A,FALSE,"NAA9697";#N/A,#N/A,FALSE,"ECWEBB";#N/A,#N/A,FALSE,"MFT96";#N/A,#N/A,FALSE,"CTrecon"}</definedName>
    <definedName name="ASDFA_4_2_2_1" hidden="1">{#N/A,#N/A,FALSE,"TMCOMP96";#N/A,#N/A,FALSE,"MAT96";#N/A,#N/A,FALSE,"FANDA96";#N/A,#N/A,FALSE,"INTRAN96";#N/A,#N/A,FALSE,"NAA9697";#N/A,#N/A,FALSE,"ECWEBB";#N/A,#N/A,FALSE,"MFT96";#N/A,#N/A,FALSE,"CTrecon"}</definedName>
    <definedName name="ASDFA_4_3" hidden="1">{#N/A,#N/A,FALSE,"TMCOMP96";#N/A,#N/A,FALSE,"MAT96";#N/A,#N/A,FALSE,"FANDA96";#N/A,#N/A,FALSE,"INTRAN96";#N/A,#N/A,FALSE,"NAA9697";#N/A,#N/A,FALSE,"ECWEBB";#N/A,#N/A,FALSE,"MFT96";#N/A,#N/A,FALSE,"CTrecon"}</definedName>
    <definedName name="ASDFA_4_3_1" hidden="1">{#N/A,#N/A,FALSE,"TMCOMP96";#N/A,#N/A,FALSE,"MAT96";#N/A,#N/A,FALSE,"FANDA96";#N/A,#N/A,FALSE,"INTRAN96";#N/A,#N/A,FALSE,"NAA9697";#N/A,#N/A,FALSE,"ECWEBB";#N/A,#N/A,FALSE,"MFT96";#N/A,#N/A,FALSE,"CTrecon"}</definedName>
    <definedName name="ASDFA_4_4"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DFA_5_1" hidden="1">{#N/A,#N/A,FALSE,"TMCOMP96";#N/A,#N/A,FALSE,"MAT96";#N/A,#N/A,FALSE,"FANDA96";#N/A,#N/A,FALSE,"INTRAN96";#N/A,#N/A,FALSE,"NAA9697";#N/A,#N/A,FALSE,"ECWEBB";#N/A,#N/A,FALSE,"MFT96";#N/A,#N/A,FALSE,"CTrecon"}</definedName>
    <definedName name="ASDFA_5_1_1" hidden="1">{#N/A,#N/A,FALSE,"TMCOMP96";#N/A,#N/A,FALSE,"MAT96";#N/A,#N/A,FALSE,"FANDA96";#N/A,#N/A,FALSE,"INTRAN96";#N/A,#N/A,FALSE,"NAA9697";#N/A,#N/A,FALSE,"ECWEBB";#N/A,#N/A,FALSE,"MFT96";#N/A,#N/A,FALSE,"CTrecon"}</definedName>
    <definedName name="ASDFA_5_1_1_1" hidden="1">{#N/A,#N/A,FALSE,"TMCOMP96";#N/A,#N/A,FALSE,"MAT96";#N/A,#N/A,FALSE,"FANDA96";#N/A,#N/A,FALSE,"INTRAN96";#N/A,#N/A,FALSE,"NAA9697";#N/A,#N/A,FALSE,"ECWEBB";#N/A,#N/A,FALSE,"MFT96";#N/A,#N/A,FALSE,"CTrecon"}</definedName>
    <definedName name="ASDFA_5_1_1_1_1" hidden="1">{#N/A,#N/A,FALSE,"TMCOMP96";#N/A,#N/A,FALSE,"MAT96";#N/A,#N/A,FALSE,"FANDA96";#N/A,#N/A,FALSE,"INTRAN96";#N/A,#N/A,FALSE,"NAA9697";#N/A,#N/A,FALSE,"ECWEBB";#N/A,#N/A,FALSE,"MFT96";#N/A,#N/A,FALSE,"CTrecon"}</definedName>
    <definedName name="ASDFA_5_1_1_1_1_1" hidden="1">{#N/A,#N/A,FALSE,"TMCOMP96";#N/A,#N/A,FALSE,"MAT96";#N/A,#N/A,FALSE,"FANDA96";#N/A,#N/A,FALSE,"INTRAN96";#N/A,#N/A,FALSE,"NAA9697";#N/A,#N/A,FALSE,"ECWEBB";#N/A,#N/A,FALSE,"MFT96";#N/A,#N/A,FALSE,"CTrecon"}</definedName>
    <definedName name="ASDFA_5_1_1_1_2" hidden="1">{#N/A,#N/A,FALSE,"TMCOMP96";#N/A,#N/A,FALSE,"MAT96";#N/A,#N/A,FALSE,"FANDA96";#N/A,#N/A,FALSE,"INTRAN96";#N/A,#N/A,FALSE,"NAA9697";#N/A,#N/A,FALSE,"ECWEBB";#N/A,#N/A,FALSE,"MFT96";#N/A,#N/A,FALSE,"CTrecon"}</definedName>
    <definedName name="ASDFA_5_1_1_2" hidden="1">{#N/A,#N/A,FALSE,"TMCOMP96";#N/A,#N/A,FALSE,"MAT96";#N/A,#N/A,FALSE,"FANDA96";#N/A,#N/A,FALSE,"INTRAN96";#N/A,#N/A,FALSE,"NAA9697";#N/A,#N/A,FALSE,"ECWEBB";#N/A,#N/A,FALSE,"MFT96";#N/A,#N/A,FALSE,"CTrecon"}</definedName>
    <definedName name="ASDFA_5_1_1_2_1" hidden="1">{#N/A,#N/A,FALSE,"TMCOMP96";#N/A,#N/A,FALSE,"MAT96";#N/A,#N/A,FALSE,"FANDA96";#N/A,#N/A,FALSE,"INTRAN96";#N/A,#N/A,FALSE,"NAA9697";#N/A,#N/A,FALSE,"ECWEBB";#N/A,#N/A,FALSE,"MFT96";#N/A,#N/A,FALSE,"CTrecon"}</definedName>
    <definedName name="ASDFA_5_1_2" hidden="1">{#N/A,#N/A,FALSE,"TMCOMP96";#N/A,#N/A,FALSE,"MAT96";#N/A,#N/A,FALSE,"FANDA96";#N/A,#N/A,FALSE,"INTRAN96";#N/A,#N/A,FALSE,"NAA9697";#N/A,#N/A,FALSE,"ECWEBB";#N/A,#N/A,FALSE,"MFT96";#N/A,#N/A,FALSE,"CTrecon"}</definedName>
    <definedName name="ASDFA_5_1_2_1" hidden="1">{#N/A,#N/A,FALSE,"TMCOMP96";#N/A,#N/A,FALSE,"MAT96";#N/A,#N/A,FALSE,"FANDA96";#N/A,#N/A,FALSE,"INTRAN96";#N/A,#N/A,FALSE,"NAA9697";#N/A,#N/A,FALSE,"ECWEBB";#N/A,#N/A,FALSE,"MFT96";#N/A,#N/A,FALSE,"CTrecon"}</definedName>
    <definedName name="ASDFA_5_1_3" hidden="1">{#N/A,#N/A,FALSE,"TMCOMP96";#N/A,#N/A,FALSE,"MAT96";#N/A,#N/A,FALSE,"FANDA96";#N/A,#N/A,FALSE,"INTRAN96";#N/A,#N/A,FALSE,"NAA9697";#N/A,#N/A,FALSE,"ECWEBB";#N/A,#N/A,FALSE,"MFT96";#N/A,#N/A,FALSE,"CTrecon"}</definedName>
    <definedName name="ASDFA_5_2" hidden="1">{#N/A,#N/A,FALSE,"TMCOMP96";#N/A,#N/A,FALSE,"MAT96";#N/A,#N/A,FALSE,"FANDA96";#N/A,#N/A,FALSE,"INTRAN96";#N/A,#N/A,FALSE,"NAA9697";#N/A,#N/A,FALSE,"ECWEBB";#N/A,#N/A,FALSE,"MFT96";#N/A,#N/A,FALSE,"CTrecon"}</definedName>
    <definedName name="ASDFA_5_2_1" hidden="1">{#N/A,#N/A,FALSE,"TMCOMP96";#N/A,#N/A,FALSE,"MAT96";#N/A,#N/A,FALSE,"FANDA96";#N/A,#N/A,FALSE,"INTRAN96";#N/A,#N/A,FALSE,"NAA9697";#N/A,#N/A,FALSE,"ECWEBB";#N/A,#N/A,FALSE,"MFT96";#N/A,#N/A,FALSE,"CTrecon"}</definedName>
    <definedName name="ASDFA_5_2_1_1" hidden="1">{#N/A,#N/A,FALSE,"TMCOMP96";#N/A,#N/A,FALSE,"MAT96";#N/A,#N/A,FALSE,"FANDA96";#N/A,#N/A,FALSE,"INTRAN96";#N/A,#N/A,FALSE,"NAA9697";#N/A,#N/A,FALSE,"ECWEBB";#N/A,#N/A,FALSE,"MFT96";#N/A,#N/A,FALSE,"CTrecon"}</definedName>
    <definedName name="ASDFA_5_2_1_1_1" hidden="1">{#N/A,#N/A,FALSE,"TMCOMP96";#N/A,#N/A,FALSE,"MAT96";#N/A,#N/A,FALSE,"FANDA96";#N/A,#N/A,FALSE,"INTRAN96";#N/A,#N/A,FALSE,"NAA9697";#N/A,#N/A,FALSE,"ECWEBB";#N/A,#N/A,FALSE,"MFT96";#N/A,#N/A,FALSE,"CTrecon"}</definedName>
    <definedName name="ASDFA_5_2_1_2" hidden="1">{#N/A,#N/A,FALSE,"TMCOMP96";#N/A,#N/A,FALSE,"MAT96";#N/A,#N/A,FALSE,"FANDA96";#N/A,#N/A,FALSE,"INTRAN96";#N/A,#N/A,FALSE,"NAA9697";#N/A,#N/A,FALSE,"ECWEBB";#N/A,#N/A,FALSE,"MFT96";#N/A,#N/A,FALSE,"CTrecon"}</definedName>
    <definedName name="ASDFA_5_2_2" hidden="1">{#N/A,#N/A,FALSE,"TMCOMP96";#N/A,#N/A,FALSE,"MAT96";#N/A,#N/A,FALSE,"FANDA96";#N/A,#N/A,FALSE,"INTRAN96";#N/A,#N/A,FALSE,"NAA9697";#N/A,#N/A,FALSE,"ECWEBB";#N/A,#N/A,FALSE,"MFT96";#N/A,#N/A,FALSE,"CTrecon"}</definedName>
    <definedName name="ASDFA_5_2_2_1" hidden="1">{#N/A,#N/A,FALSE,"TMCOMP96";#N/A,#N/A,FALSE,"MAT96";#N/A,#N/A,FALSE,"FANDA96";#N/A,#N/A,FALSE,"INTRAN96";#N/A,#N/A,FALSE,"NAA9697";#N/A,#N/A,FALSE,"ECWEBB";#N/A,#N/A,FALSE,"MFT96";#N/A,#N/A,FALSE,"CTrecon"}</definedName>
    <definedName name="ASDFA_5_3" hidden="1">{#N/A,#N/A,FALSE,"TMCOMP96";#N/A,#N/A,FALSE,"MAT96";#N/A,#N/A,FALSE,"FANDA96";#N/A,#N/A,FALSE,"INTRAN96";#N/A,#N/A,FALSE,"NAA9697";#N/A,#N/A,FALSE,"ECWEBB";#N/A,#N/A,FALSE,"MFT96";#N/A,#N/A,FALSE,"CTrecon"}</definedName>
    <definedName name="ASDFA_5_3_1" hidden="1">{#N/A,#N/A,FALSE,"TMCOMP96";#N/A,#N/A,FALSE,"MAT96";#N/A,#N/A,FALSE,"FANDA96";#N/A,#N/A,FALSE,"INTRAN96";#N/A,#N/A,FALSE,"NAA9697";#N/A,#N/A,FALSE,"ECWEBB";#N/A,#N/A,FALSE,"MFT96";#N/A,#N/A,FALSE,"CTrecon"}</definedName>
    <definedName name="ASDFA_5_4"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1_1" hidden="1">{#N/A,#N/A,FALSE,"TMCOMP96";#N/A,#N/A,FALSE,"MAT96";#N/A,#N/A,FALSE,"FANDA96";#N/A,#N/A,FALSE,"INTRAN96";#N/A,#N/A,FALSE,"NAA9697";#N/A,#N/A,FALSE,"ECWEBB";#N/A,#N/A,FALSE,"MFT96";#N/A,#N/A,FALSE,"CTrecon"}</definedName>
    <definedName name="ASFD_1_1_1_1" hidden="1">{#N/A,#N/A,FALSE,"TMCOMP96";#N/A,#N/A,FALSE,"MAT96";#N/A,#N/A,FALSE,"FANDA96";#N/A,#N/A,FALSE,"INTRAN96";#N/A,#N/A,FALSE,"NAA9697";#N/A,#N/A,FALSE,"ECWEBB";#N/A,#N/A,FALSE,"MFT96";#N/A,#N/A,FALSE,"CTrecon"}</definedName>
    <definedName name="ASFD_1_1_1_1_1" hidden="1">{#N/A,#N/A,FALSE,"TMCOMP96";#N/A,#N/A,FALSE,"MAT96";#N/A,#N/A,FALSE,"FANDA96";#N/A,#N/A,FALSE,"INTRAN96";#N/A,#N/A,FALSE,"NAA9697";#N/A,#N/A,FALSE,"ECWEBB";#N/A,#N/A,FALSE,"MFT96";#N/A,#N/A,FALSE,"CTrecon"}</definedName>
    <definedName name="ASFD_1_1_1_1_1_1" hidden="1">{#N/A,#N/A,FALSE,"TMCOMP96";#N/A,#N/A,FALSE,"MAT96";#N/A,#N/A,FALSE,"FANDA96";#N/A,#N/A,FALSE,"INTRAN96";#N/A,#N/A,FALSE,"NAA9697";#N/A,#N/A,FALSE,"ECWEBB";#N/A,#N/A,FALSE,"MFT96";#N/A,#N/A,FALSE,"CTrecon"}</definedName>
    <definedName name="ASFD_1_1_1_1_1_1_1" hidden="1">{#N/A,#N/A,FALSE,"TMCOMP96";#N/A,#N/A,FALSE,"MAT96";#N/A,#N/A,FALSE,"FANDA96";#N/A,#N/A,FALSE,"INTRAN96";#N/A,#N/A,FALSE,"NAA9697";#N/A,#N/A,FALSE,"ECWEBB";#N/A,#N/A,FALSE,"MFT96";#N/A,#N/A,FALSE,"CTrecon"}</definedName>
    <definedName name="ASFD_1_1_1_1_1_2" hidden="1">{#N/A,#N/A,FALSE,"TMCOMP96";#N/A,#N/A,FALSE,"MAT96";#N/A,#N/A,FALSE,"FANDA96";#N/A,#N/A,FALSE,"INTRAN96";#N/A,#N/A,FALSE,"NAA9697";#N/A,#N/A,FALSE,"ECWEBB";#N/A,#N/A,FALSE,"MFT96";#N/A,#N/A,FALSE,"CTrecon"}</definedName>
    <definedName name="ASFD_1_1_1_1_2" hidden="1">{#N/A,#N/A,FALSE,"TMCOMP96";#N/A,#N/A,FALSE,"MAT96";#N/A,#N/A,FALSE,"FANDA96";#N/A,#N/A,FALSE,"INTRAN96";#N/A,#N/A,FALSE,"NAA9697";#N/A,#N/A,FALSE,"ECWEBB";#N/A,#N/A,FALSE,"MFT96";#N/A,#N/A,FALSE,"CTrecon"}</definedName>
    <definedName name="ASFD_1_1_1_1_2_1" hidden="1">{#N/A,#N/A,FALSE,"TMCOMP96";#N/A,#N/A,FALSE,"MAT96";#N/A,#N/A,FALSE,"FANDA96";#N/A,#N/A,FALSE,"INTRAN96";#N/A,#N/A,FALSE,"NAA9697";#N/A,#N/A,FALSE,"ECWEBB";#N/A,#N/A,FALSE,"MFT96";#N/A,#N/A,FALSE,"CTrecon"}</definedName>
    <definedName name="ASFD_1_1_1_2" hidden="1">{#N/A,#N/A,FALSE,"TMCOMP96";#N/A,#N/A,FALSE,"MAT96";#N/A,#N/A,FALSE,"FANDA96";#N/A,#N/A,FALSE,"INTRAN96";#N/A,#N/A,FALSE,"NAA9697";#N/A,#N/A,FALSE,"ECWEBB";#N/A,#N/A,FALSE,"MFT96";#N/A,#N/A,FALSE,"CTrecon"}</definedName>
    <definedName name="ASFD_1_1_1_2_1" hidden="1">{#N/A,#N/A,FALSE,"TMCOMP96";#N/A,#N/A,FALSE,"MAT96";#N/A,#N/A,FALSE,"FANDA96";#N/A,#N/A,FALSE,"INTRAN96";#N/A,#N/A,FALSE,"NAA9697";#N/A,#N/A,FALSE,"ECWEBB";#N/A,#N/A,FALSE,"MFT96";#N/A,#N/A,FALSE,"CTrecon"}</definedName>
    <definedName name="ASFD_1_1_1_2_1_1" hidden="1">{#N/A,#N/A,FALSE,"TMCOMP96";#N/A,#N/A,FALSE,"MAT96";#N/A,#N/A,FALSE,"FANDA96";#N/A,#N/A,FALSE,"INTRAN96";#N/A,#N/A,FALSE,"NAA9697";#N/A,#N/A,FALSE,"ECWEBB";#N/A,#N/A,FALSE,"MFT96";#N/A,#N/A,FALSE,"CTrecon"}</definedName>
    <definedName name="ASFD_1_1_1_2_2" hidden="1">{#N/A,#N/A,FALSE,"TMCOMP96";#N/A,#N/A,FALSE,"MAT96";#N/A,#N/A,FALSE,"FANDA96";#N/A,#N/A,FALSE,"INTRAN96";#N/A,#N/A,FALSE,"NAA9697";#N/A,#N/A,FALSE,"ECWEBB";#N/A,#N/A,FALSE,"MFT96";#N/A,#N/A,FALSE,"CTrecon"}</definedName>
    <definedName name="ASFD_1_1_1_3" hidden="1">{#N/A,#N/A,FALSE,"TMCOMP96";#N/A,#N/A,FALSE,"MAT96";#N/A,#N/A,FALSE,"FANDA96";#N/A,#N/A,FALSE,"INTRAN96";#N/A,#N/A,FALSE,"NAA9697";#N/A,#N/A,FALSE,"ECWEBB";#N/A,#N/A,FALSE,"MFT96";#N/A,#N/A,FALSE,"CTrecon"}</definedName>
    <definedName name="ASFD_1_1_1_3_1" hidden="1">{#N/A,#N/A,FALSE,"TMCOMP96";#N/A,#N/A,FALSE,"MAT96";#N/A,#N/A,FALSE,"FANDA96";#N/A,#N/A,FALSE,"INTRAN96";#N/A,#N/A,FALSE,"NAA9697";#N/A,#N/A,FALSE,"ECWEBB";#N/A,#N/A,FALSE,"MFT96";#N/A,#N/A,FALSE,"CTrecon"}</definedName>
    <definedName name="ASFD_1_1_1_4" hidden="1">{#N/A,#N/A,FALSE,"TMCOMP96";#N/A,#N/A,FALSE,"MAT96";#N/A,#N/A,FALSE,"FANDA96";#N/A,#N/A,FALSE,"INTRAN96";#N/A,#N/A,FALSE,"NAA9697";#N/A,#N/A,FALSE,"ECWEBB";#N/A,#N/A,FALSE,"MFT96";#N/A,#N/A,FALSE,"CTrecon"}</definedName>
    <definedName name="ASFD_1_1_2" hidden="1">{#N/A,#N/A,FALSE,"TMCOMP96";#N/A,#N/A,FALSE,"MAT96";#N/A,#N/A,FALSE,"FANDA96";#N/A,#N/A,FALSE,"INTRAN96";#N/A,#N/A,FALSE,"NAA9697";#N/A,#N/A,FALSE,"ECWEBB";#N/A,#N/A,FALSE,"MFT96";#N/A,#N/A,FALSE,"CTrecon"}</definedName>
    <definedName name="ASFD_1_1_2_1" hidden="1">{#N/A,#N/A,FALSE,"TMCOMP96";#N/A,#N/A,FALSE,"MAT96";#N/A,#N/A,FALSE,"FANDA96";#N/A,#N/A,FALSE,"INTRAN96";#N/A,#N/A,FALSE,"NAA9697";#N/A,#N/A,FALSE,"ECWEBB";#N/A,#N/A,FALSE,"MFT96";#N/A,#N/A,FALSE,"CTrecon"}</definedName>
    <definedName name="ASFD_1_1_2_1_1" hidden="1">{#N/A,#N/A,FALSE,"TMCOMP96";#N/A,#N/A,FALSE,"MAT96";#N/A,#N/A,FALSE,"FANDA96";#N/A,#N/A,FALSE,"INTRAN96";#N/A,#N/A,FALSE,"NAA9697";#N/A,#N/A,FALSE,"ECWEBB";#N/A,#N/A,FALSE,"MFT96";#N/A,#N/A,FALSE,"CTrecon"}</definedName>
    <definedName name="ASFD_1_1_2_1_1_1" hidden="1">{#N/A,#N/A,FALSE,"TMCOMP96";#N/A,#N/A,FALSE,"MAT96";#N/A,#N/A,FALSE,"FANDA96";#N/A,#N/A,FALSE,"INTRAN96";#N/A,#N/A,FALSE,"NAA9697";#N/A,#N/A,FALSE,"ECWEBB";#N/A,#N/A,FALSE,"MFT96";#N/A,#N/A,FALSE,"CTrecon"}</definedName>
    <definedName name="ASFD_1_1_2_1_2" hidden="1">{#N/A,#N/A,FALSE,"TMCOMP96";#N/A,#N/A,FALSE,"MAT96";#N/A,#N/A,FALSE,"FANDA96";#N/A,#N/A,FALSE,"INTRAN96";#N/A,#N/A,FALSE,"NAA9697";#N/A,#N/A,FALSE,"ECWEBB";#N/A,#N/A,FALSE,"MFT96";#N/A,#N/A,FALSE,"CTrecon"}</definedName>
    <definedName name="ASFD_1_1_2_2" hidden="1">{#N/A,#N/A,FALSE,"TMCOMP96";#N/A,#N/A,FALSE,"MAT96";#N/A,#N/A,FALSE,"FANDA96";#N/A,#N/A,FALSE,"INTRAN96";#N/A,#N/A,FALSE,"NAA9697";#N/A,#N/A,FALSE,"ECWEBB";#N/A,#N/A,FALSE,"MFT96";#N/A,#N/A,FALSE,"CTrecon"}</definedName>
    <definedName name="ASFD_1_1_2_2_1" hidden="1">{#N/A,#N/A,FALSE,"TMCOMP96";#N/A,#N/A,FALSE,"MAT96";#N/A,#N/A,FALSE,"FANDA96";#N/A,#N/A,FALSE,"INTRAN96";#N/A,#N/A,FALSE,"NAA9697";#N/A,#N/A,FALSE,"ECWEBB";#N/A,#N/A,FALSE,"MFT96";#N/A,#N/A,FALSE,"CTrecon"}</definedName>
    <definedName name="ASFD_1_1_3" hidden="1">{#N/A,#N/A,FALSE,"TMCOMP96";#N/A,#N/A,FALSE,"MAT96";#N/A,#N/A,FALSE,"FANDA96";#N/A,#N/A,FALSE,"INTRAN96";#N/A,#N/A,FALSE,"NAA9697";#N/A,#N/A,FALSE,"ECWEBB";#N/A,#N/A,FALSE,"MFT96";#N/A,#N/A,FALSE,"CTrecon"}</definedName>
    <definedName name="ASFD_1_1_3_1" hidden="1">{#N/A,#N/A,FALSE,"TMCOMP96";#N/A,#N/A,FALSE,"MAT96";#N/A,#N/A,FALSE,"FANDA96";#N/A,#N/A,FALSE,"INTRAN96";#N/A,#N/A,FALSE,"NAA9697";#N/A,#N/A,FALSE,"ECWEBB";#N/A,#N/A,FALSE,"MFT96";#N/A,#N/A,FALSE,"CTrecon"}</definedName>
    <definedName name="ASFD_1_1_4"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1_2_1" hidden="1">{#N/A,#N/A,FALSE,"TMCOMP96";#N/A,#N/A,FALSE,"MAT96";#N/A,#N/A,FALSE,"FANDA96";#N/A,#N/A,FALSE,"INTRAN96";#N/A,#N/A,FALSE,"NAA9697";#N/A,#N/A,FALSE,"ECWEBB";#N/A,#N/A,FALSE,"MFT96";#N/A,#N/A,FALSE,"CTrecon"}</definedName>
    <definedName name="ASFD_1_2_1_1" hidden="1">{#N/A,#N/A,FALSE,"TMCOMP96";#N/A,#N/A,FALSE,"MAT96";#N/A,#N/A,FALSE,"FANDA96";#N/A,#N/A,FALSE,"INTRAN96";#N/A,#N/A,FALSE,"NAA9697";#N/A,#N/A,FALSE,"ECWEBB";#N/A,#N/A,FALSE,"MFT96";#N/A,#N/A,FALSE,"CTrecon"}</definedName>
    <definedName name="ASFD_1_2_1_1_1" hidden="1">{#N/A,#N/A,FALSE,"TMCOMP96";#N/A,#N/A,FALSE,"MAT96";#N/A,#N/A,FALSE,"FANDA96";#N/A,#N/A,FALSE,"INTRAN96";#N/A,#N/A,FALSE,"NAA9697";#N/A,#N/A,FALSE,"ECWEBB";#N/A,#N/A,FALSE,"MFT96";#N/A,#N/A,FALSE,"CTrecon"}</definedName>
    <definedName name="ASFD_1_2_1_1_1_1" hidden="1">{#N/A,#N/A,FALSE,"TMCOMP96";#N/A,#N/A,FALSE,"MAT96";#N/A,#N/A,FALSE,"FANDA96";#N/A,#N/A,FALSE,"INTRAN96";#N/A,#N/A,FALSE,"NAA9697";#N/A,#N/A,FALSE,"ECWEBB";#N/A,#N/A,FALSE,"MFT96";#N/A,#N/A,FALSE,"CTrecon"}</definedName>
    <definedName name="ASFD_1_2_1_1_1_1_1" hidden="1">{#N/A,#N/A,FALSE,"TMCOMP96";#N/A,#N/A,FALSE,"MAT96";#N/A,#N/A,FALSE,"FANDA96";#N/A,#N/A,FALSE,"INTRAN96";#N/A,#N/A,FALSE,"NAA9697";#N/A,#N/A,FALSE,"ECWEBB";#N/A,#N/A,FALSE,"MFT96";#N/A,#N/A,FALSE,"CTrecon"}</definedName>
    <definedName name="ASFD_1_2_1_1_1_2" hidden="1">{#N/A,#N/A,FALSE,"TMCOMP96";#N/A,#N/A,FALSE,"MAT96";#N/A,#N/A,FALSE,"FANDA96";#N/A,#N/A,FALSE,"INTRAN96";#N/A,#N/A,FALSE,"NAA9697";#N/A,#N/A,FALSE,"ECWEBB";#N/A,#N/A,FALSE,"MFT96";#N/A,#N/A,FALSE,"CTrecon"}</definedName>
    <definedName name="ASFD_1_2_1_1_2" hidden="1">{#N/A,#N/A,FALSE,"TMCOMP96";#N/A,#N/A,FALSE,"MAT96";#N/A,#N/A,FALSE,"FANDA96";#N/A,#N/A,FALSE,"INTRAN96";#N/A,#N/A,FALSE,"NAA9697";#N/A,#N/A,FALSE,"ECWEBB";#N/A,#N/A,FALSE,"MFT96";#N/A,#N/A,FALSE,"CTrecon"}</definedName>
    <definedName name="ASFD_1_2_1_1_2_1" hidden="1">{#N/A,#N/A,FALSE,"TMCOMP96";#N/A,#N/A,FALSE,"MAT96";#N/A,#N/A,FALSE,"FANDA96";#N/A,#N/A,FALSE,"INTRAN96";#N/A,#N/A,FALSE,"NAA9697";#N/A,#N/A,FALSE,"ECWEBB";#N/A,#N/A,FALSE,"MFT96";#N/A,#N/A,FALSE,"CTrecon"}</definedName>
    <definedName name="ASFD_1_2_1_2" hidden="1">{#N/A,#N/A,FALSE,"TMCOMP96";#N/A,#N/A,FALSE,"MAT96";#N/A,#N/A,FALSE,"FANDA96";#N/A,#N/A,FALSE,"INTRAN96";#N/A,#N/A,FALSE,"NAA9697";#N/A,#N/A,FALSE,"ECWEBB";#N/A,#N/A,FALSE,"MFT96";#N/A,#N/A,FALSE,"CTrecon"}</definedName>
    <definedName name="ASFD_1_2_1_2_1" hidden="1">{#N/A,#N/A,FALSE,"TMCOMP96";#N/A,#N/A,FALSE,"MAT96";#N/A,#N/A,FALSE,"FANDA96";#N/A,#N/A,FALSE,"INTRAN96";#N/A,#N/A,FALSE,"NAA9697";#N/A,#N/A,FALSE,"ECWEBB";#N/A,#N/A,FALSE,"MFT96";#N/A,#N/A,FALSE,"CTrecon"}</definedName>
    <definedName name="ASFD_1_2_1_3" hidden="1">{#N/A,#N/A,FALSE,"TMCOMP96";#N/A,#N/A,FALSE,"MAT96";#N/A,#N/A,FALSE,"FANDA96";#N/A,#N/A,FALSE,"INTRAN96";#N/A,#N/A,FALSE,"NAA9697";#N/A,#N/A,FALSE,"ECWEBB";#N/A,#N/A,FALSE,"MFT96";#N/A,#N/A,FALSE,"CTrecon"}</definedName>
    <definedName name="ASFD_1_2_2" hidden="1">{#N/A,#N/A,FALSE,"TMCOMP96";#N/A,#N/A,FALSE,"MAT96";#N/A,#N/A,FALSE,"FANDA96";#N/A,#N/A,FALSE,"INTRAN96";#N/A,#N/A,FALSE,"NAA9697";#N/A,#N/A,FALSE,"ECWEBB";#N/A,#N/A,FALSE,"MFT96";#N/A,#N/A,FALSE,"CTrecon"}</definedName>
    <definedName name="ASFD_1_2_2_1" hidden="1">{#N/A,#N/A,FALSE,"TMCOMP96";#N/A,#N/A,FALSE,"MAT96";#N/A,#N/A,FALSE,"FANDA96";#N/A,#N/A,FALSE,"INTRAN96";#N/A,#N/A,FALSE,"NAA9697";#N/A,#N/A,FALSE,"ECWEBB";#N/A,#N/A,FALSE,"MFT96";#N/A,#N/A,FALSE,"CTrecon"}</definedName>
    <definedName name="ASFD_1_2_2_1_1" hidden="1">{#N/A,#N/A,FALSE,"TMCOMP96";#N/A,#N/A,FALSE,"MAT96";#N/A,#N/A,FALSE,"FANDA96";#N/A,#N/A,FALSE,"INTRAN96";#N/A,#N/A,FALSE,"NAA9697";#N/A,#N/A,FALSE,"ECWEBB";#N/A,#N/A,FALSE,"MFT96";#N/A,#N/A,FALSE,"CTrecon"}</definedName>
    <definedName name="ASFD_1_2_2_1_1_1" hidden="1">{#N/A,#N/A,FALSE,"TMCOMP96";#N/A,#N/A,FALSE,"MAT96";#N/A,#N/A,FALSE,"FANDA96";#N/A,#N/A,FALSE,"INTRAN96";#N/A,#N/A,FALSE,"NAA9697";#N/A,#N/A,FALSE,"ECWEBB";#N/A,#N/A,FALSE,"MFT96";#N/A,#N/A,FALSE,"CTrecon"}</definedName>
    <definedName name="ASFD_1_2_2_1_2" hidden="1">{#N/A,#N/A,FALSE,"TMCOMP96";#N/A,#N/A,FALSE,"MAT96";#N/A,#N/A,FALSE,"FANDA96";#N/A,#N/A,FALSE,"INTRAN96";#N/A,#N/A,FALSE,"NAA9697";#N/A,#N/A,FALSE,"ECWEBB";#N/A,#N/A,FALSE,"MFT96";#N/A,#N/A,FALSE,"CTrecon"}</definedName>
    <definedName name="ASFD_1_2_2_2" hidden="1">{#N/A,#N/A,FALSE,"TMCOMP96";#N/A,#N/A,FALSE,"MAT96";#N/A,#N/A,FALSE,"FANDA96";#N/A,#N/A,FALSE,"INTRAN96";#N/A,#N/A,FALSE,"NAA9697";#N/A,#N/A,FALSE,"ECWEBB";#N/A,#N/A,FALSE,"MFT96";#N/A,#N/A,FALSE,"CTrecon"}</definedName>
    <definedName name="ASFD_1_2_2_2_1" hidden="1">{#N/A,#N/A,FALSE,"TMCOMP96";#N/A,#N/A,FALSE,"MAT96";#N/A,#N/A,FALSE,"FANDA96";#N/A,#N/A,FALSE,"INTRAN96";#N/A,#N/A,FALSE,"NAA9697";#N/A,#N/A,FALSE,"ECWEBB";#N/A,#N/A,FALSE,"MFT96";#N/A,#N/A,FALSE,"CTrecon"}</definedName>
    <definedName name="ASFD_1_2_3" hidden="1">{#N/A,#N/A,FALSE,"TMCOMP96";#N/A,#N/A,FALSE,"MAT96";#N/A,#N/A,FALSE,"FANDA96";#N/A,#N/A,FALSE,"INTRAN96";#N/A,#N/A,FALSE,"NAA9697";#N/A,#N/A,FALSE,"ECWEBB";#N/A,#N/A,FALSE,"MFT96";#N/A,#N/A,FALSE,"CTrecon"}</definedName>
    <definedName name="ASFD_1_2_3_1" hidden="1">{#N/A,#N/A,FALSE,"TMCOMP96";#N/A,#N/A,FALSE,"MAT96";#N/A,#N/A,FALSE,"FANDA96";#N/A,#N/A,FALSE,"INTRAN96";#N/A,#N/A,FALSE,"NAA9697";#N/A,#N/A,FALSE,"ECWEBB";#N/A,#N/A,FALSE,"MFT96";#N/A,#N/A,FALSE,"CTrecon"}</definedName>
    <definedName name="ASFD_1_2_4" hidden="1">{#N/A,#N/A,FALSE,"TMCOMP96";#N/A,#N/A,FALSE,"MAT96";#N/A,#N/A,FALSE,"FANDA96";#N/A,#N/A,FALSE,"INTRAN96";#N/A,#N/A,FALSE,"NAA9697";#N/A,#N/A,FALSE,"ECWEBB";#N/A,#N/A,FALSE,"MFT96";#N/A,#N/A,FALSE,"CTrecon"}</definedName>
    <definedName name="ASFD_1_3" hidden="1">{#N/A,#N/A,FALSE,"TMCOMP96";#N/A,#N/A,FALSE,"MAT96";#N/A,#N/A,FALSE,"FANDA96";#N/A,#N/A,FALSE,"INTRAN96";#N/A,#N/A,FALSE,"NAA9697";#N/A,#N/A,FALSE,"ECWEBB";#N/A,#N/A,FALSE,"MFT96";#N/A,#N/A,FALSE,"CTrecon"}</definedName>
    <definedName name="ASFD_1_3_1" hidden="1">{#N/A,#N/A,FALSE,"TMCOMP96";#N/A,#N/A,FALSE,"MAT96";#N/A,#N/A,FALSE,"FANDA96";#N/A,#N/A,FALSE,"INTRAN96";#N/A,#N/A,FALSE,"NAA9697";#N/A,#N/A,FALSE,"ECWEBB";#N/A,#N/A,FALSE,"MFT96";#N/A,#N/A,FALSE,"CTrecon"}</definedName>
    <definedName name="ASFD_1_3_1_1" hidden="1">{#N/A,#N/A,FALSE,"TMCOMP96";#N/A,#N/A,FALSE,"MAT96";#N/A,#N/A,FALSE,"FANDA96";#N/A,#N/A,FALSE,"INTRAN96";#N/A,#N/A,FALSE,"NAA9697";#N/A,#N/A,FALSE,"ECWEBB";#N/A,#N/A,FALSE,"MFT96";#N/A,#N/A,FALSE,"CTrecon"}</definedName>
    <definedName name="ASFD_1_3_1_1_1" hidden="1">{#N/A,#N/A,FALSE,"TMCOMP96";#N/A,#N/A,FALSE,"MAT96";#N/A,#N/A,FALSE,"FANDA96";#N/A,#N/A,FALSE,"INTRAN96";#N/A,#N/A,FALSE,"NAA9697";#N/A,#N/A,FALSE,"ECWEBB";#N/A,#N/A,FALSE,"MFT96";#N/A,#N/A,FALSE,"CTrecon"}</definedName>
    <definedName name="ASFD_1_3_1_1_1_1" hidden="1">{#N/A,#N/A,FALSE,"TMCOMP96";#N/A,#N/A,FALSE,"MAT96";#N/A,#N/A,FALSE,"FANDA96";#N/A,#N/A,FALSE,"INTRAN96";#N/A,#N/A,FALSE,"NAA9697";#N/A,#N/A,FALSE,"ECWEBB";#N/A,#N/A,FALSE,"MFT96";#N/A,#N/A,FALSE,"CTrecon"}</definedName>
    <definedName name="ASFD_1_3_1_1_1_1_1" hidden="1">{#N/A,#N/A,FALSE,"TMCOMP96";#N/A,#N/A,FALSE,"MAT96";#N/A,#N/A,FALSE,"FANDA96";#N/A,#N/A,FALSE,"INTRAN96";#N/A,#N/A,FALSE,"NAA9697";#N/A,#N/A,FALSE,"ECWEBB";#N/A,#N/A,FALSE,"MFT96";#N/A,#N/A,FALSE,"CTrecon"}</definedName>
    <definedName name="ASFD_1_3_1_1_1_2" hidden="1">{#N/A,#N/A,FALSE,"TMCOMP96";#N/A,#N/A,FALSE,"MAT96";#N/A,#N/A,FALSE,"FANDA96";#N/A,#N/A,FALSE,"INTRAN96";#N/A,#N/A,FALSE,"NAA9697";#N/A,#N/A,FALSE,"ECWEBB";#N/A,#N/A,FALSE,"MFT96";#N/A,#N/A,FALSE,"CTrecon"}</definedName>
    <definedName name="ASFD_1_3_1_1_2" hidden="1">{#N/A,#N/A,FALSE,"TMCOMP96";#N/A,#N/A,FALSE,"MAT96";#N/A,#N/A,FALSE,"FANDA96";#N/A,#N/A,FALSE,"INTRAN96";#N/A,#N/A,FALSE,"NAA9697";#N/A,#N/A,FALSE,"ECWEBB";#N/A,#N/A,FALSE,"MFT96";#N/A,#N/A,FALSE,"CTrecon"}</definedName>
    <definedName name="ASFD_1_3_1_1_2_1" hidden="1">{#N/A,#N/A,FALSE,"TMCOMP96";#N/A,#N/A,FALSE,"MAT96";#N/A,#N/A,FALSE,"FANDA96";#N/A,#N/A,FALSE,"INTRAN96";#N/A,#N/A,FALSE,"NAA9697";#N/A,#N/A,FALSE,"ECWEBB";#N/A,#N/A,FALSE,"MFT96";#N/A,#N/A,FALSE,"CTrecon"}</definedName>
    <definedName name="ASFD_1_3_1_2" hidden="1">{#N/A,#N/A,FALSE,"TMCOMP96";#N/A,#N/A,FALSE,"MAT96";#N/A,#N/A,FALSE,"FANDA96";#N/A,#N/A,FALSE,"INTRAN96";#N/A,#N/A,FALSE,"NAA9697";#N/A,#N/A,FALSE,"ECWEBB";#N/A,#N/A,FALSE,"MFT96";#N/A,#N/A,FALSE,"CTrecon"}</definedName>
    <definedName name="ASFD_1_3_1_2_1" hidden="1">{#N/A,#N/A,FALSE,"TMCOMP96";#N/A,#N/A,FALSE,"MAT96";#N/A,#N/A,FALSE,"FANDA96";#N/A,#N/A,FALSE,"INTRAN96";#N/A,#N/A,FALSE,"NAA9697";#N/A,#N/A,FALSE,"ECWEBB";#N/A,#N/A,FALSE,"MFT96";#N/A,#N/A,FALSE,"CTrecon"}</definedName>
    <definedName name="ASFD_1_3_1_3" hidden="1">{#N/A,#N/A,FALSE,"TMCOMP96";#N/A,#N/A,FALSE,"MAT96";#N/A,#N/A,FALSE,"FANDA96";#N/A,#N/A,FALSE,"INTRAN96";#N/A,#N/A,FALSE,"NAA9697";#N/A,#N/A,FALSE,"ECWEBB";#N/A,#N/A,FALSE,"MFT96";#N/A,#N/A,FALSE,"CTrecon"}</definedName>
    <definedName name="ASFD_1_3_2" hidden="1">{#N/A,#N/A,FALSE,"TMCOMP96";#N/A,#N/A,FALSE,"MAT96";#N/A,#N/A,FALSE,"FANDA96";#N/A,#N/A,FALSE,"INTRAN96";#N/A,#N/A,FALSE,"NAA9697";#N/A,#N/A,FALSE,"ECWEBB";#N/A,#N/A,FALSE,"MFT96";#N/A,#N/A,FALSE,"CTrecon"}</definedName>
    <definedName name="ASFD_1_3_2_1" hidden="1">{#N/A,#N/A,FALSE,"TMCOMP96";#N/A,#N/A,FALSE,"MAT96";#N/A,#N/A,FALSE,"FANDA96";#N/A,#N/A,FALSE,"INTRAN96";#N/A,#N/A,FALSE,"NAA9697";#N/A,#N/A,FALSE,"ECWEBB";#N/A,#N/A,FALSE,"MFT96";#N/A,#N/A,FALSE,"CTrecon"}</definedName>
    <definedName name="ASFD_1_3_2_1_1" hidden="1">{#N/A,#N/A,FALSE,"TMCOMP96";#N/A,#N/A,FALSE,"MAT96";#N/A,#N/A,FALSE,"FANDA96";#N/A,#N/A,FALSE,"INTRAN96";#N/A,#N/A,FALSE,"NAA9697";#N/A,#N/A,FALSE,"ECWEBB";#N/A,#N/A,FALSE,"MFT96";#N/A,#N/A,FALSE,"CTrecon"}</definedName>
    <definedName name="ASFD_1_3_2_1_1_1" hidden="1">{#N/A,#N/A,FALSE,"TMCOMP96";#N/A,#N/A,FALSE,"MAT96";#N/A,#N/A,FALSE,"FANDA96";#N/A,#N/A,FALSE,"INTRAN96";#N/A,#N/A,FALSE,"NAA9697";#N/A,#N/A,FALSE,"ECWEBB";#N/A,#N/A,FALSE,"MFT96";#N/A,#N/A,FALSE,"CTrecon"}</definedName>
    <definedName name="ASFD_1_3_2_1_2" hidden="1">{#N/A,#N/A,FALSE,"TMCOMP96";#N/A,#N/A,FALSE,"MAT96";#N/A,#N/A,FALSE,"FANDA96";#N/A,#N/A,FALSE,"INTRAN96";#N/A,#N/A,FALSE,"NAA9697";#N/A,#N/A,FALSE,"ECWEBB";#N/A,#N/A,FALSE,"MFT96";#N/A,#N/A,FALSE,"CTrecon"}</definedName>
    <definedName name="ASFD_1_3_2_2" hidden="1">{#N/A,#N/A,FALSE,"TMCOMP96";#N/A,#N/A,FALSE,"MAT96";#N/A,#N/A,FALSE,"FANDA96";#N/A,#N/A,FALSE,"INTRAN96";#N/A,#N/A,FALSE,"NAA9697";#N/A,#N/A,FALSE,"ECWEBB";#N/A,#N/A,FALSE,"MFT96";#N/A,#N/A,FALSE,"CTrecon"}</definedName>
    <definedName name="ASFD_1_3_2_2_1" hidden="1">{#N/A,#N/A,FALSE,"TMCOMP96";#N/A,#N/A,FALSE,"MAT96";#N/A,#N/A,FALSE,"FANDA96";#N/A,#N/A,FALSE,"INTRAN96";#N/A,#N/A,FALSE,"NAA9697";#N/A,#N/A,FALSE,"ECWEBB";#N/A,#N/A,FALSE,"MFT96";#N/A,#N/A,FALSE,"CTrecon"}</definedName>
    <definedName name="ASFD_1_3_3" hidden="1">{#N/A,#N/A,FALSE,"TMCOMP96";#N/A,#N/A,FALSE,"MAT96";#N/A,#N/A,FALSE,"FANDA96";#N/A,#N/A,FALSE,"INTRAN96";#N/A,#N/A,FALSE,"NAA9697";#N/A,#N/A,FALSE,"ECWEBB";#N/A,#N/A,FALSE,"MFT96";#N/A,#N/A,FALSE,"CTrecon"}</definedName>
    <definedName name="ASFD_1_3_3_1" hidden="1">{#N/A,#N/A,FALSE,"TMCOMP96";#N/A,#N/A,FALSE,"MAT96";#N/A,#N/A,FALSE,"FANDA96";#N/A,#N/A,FALSE,"INTRAN96";#N/A,#N/A,FALSE,"NAA9697";#N/A,#N/A,FALSE,"ECWEBB";#N/A,#N/A,FALSE,"MFT96";#N/A,#N/A,FALSE,"CTrecon"}</definedName>
    <definedName name="ASFD_1_3_4" hidden="1">{#N/A,#N/A,FALSE,"TMCOMP96";#N/A,#N/A,FALSE,"MAT96";#N/A,#N/A,FALSE,"FANDA96";#N/A,#N/A,FALSE,"INTRAN96";#N/A,#N/A,FALSE,"NAA9697";#N/A,#N/A,FALSE,"ECWEBB";#N/A,#N/A,FALSE,"MFT96";#N/A,#N/A,FALSE,"CTrecon"}</definedName>
    <definedName name="ASFD_1_4" hidden="1">{#N/A,#N/A,FALSE,"TMCOMP96";#N/A,#N/A,FALSE,"MAT96";#N/A,#N/A,FALSE,"FANDA96";#N/A,#N/A,FALSE,"INTRAN96";#N/A,#N/A,FALSE,"NAA9697";#N/A,#N/A,FALSE,"ECWEBB";#N/A,#N/A,FALSE,"MFT96";#N/A,#N/A,FALSE,"CTrecon"}</definedName>
    <definedName name="ASFD_1_4_1" hidden="1">{#N/A,#N/A,FALSE,"TMCOMP96";#N/A,#N/A,FALSE,"MAT96";#N/A,#N/A,FALSE,"FANDA96";#N/A,#N/A,FALSE,"INTRAN96";#N/A,#N/A,FALSE,"NAA9697";#N/A,#N/A,FALSE,"ECWEBB";#N/A,#N/A,FALSE,"MFT96";#N/A,#N/A,FALSE,"CTrecon"}</definedName>
    <definedName name="ASFD_1_4_1_1" hidden="1">{#N/A,#N/A,FALSE,"TMCOMP96";#N/A,#N/A,FALSE,"MAT96";#N/A,#N/A,FALSE,"FANDA96";#N/A,#N/A,FALSE,"INTRAN96";#N/A,#N/A,FALSE,"NAA9697";#N/A,#N/A,FALSE,"ECWEBB";#N/A,#N/A,FALSE,"MFT96";#N/A,#N/A,FALSE,"CTrecon"}</definedName>
    <definedName name="ASFD_1_4_1_1_1" hidden="1">{#N/A,#N/A,FALSE,"TMCOMP96";#N/A,#N/A,FALSE,"MAT96";#N/A,#N/A,FALSE,"FANDA96";#N/A,#N/A,FALSE,"INTRAN96";#N/A,#N/A,FALSE,"NAA9697";#N/A,#N/A,FALSE,"ECWEBB";#N/A,#N/A,FALSE,"MFT96";#N/A,#N/A,FALSE,"CTrecon"}</definedName>
    <definedName name="ASFD_1_4_1_1_1_1" hidden="1">{#N/A,#N/A,FALSE,"TMCOMP96";#N/A,#N/A,FALSE,"MAT96";#N/A,#N/A,FALSE,"FANDA96";#N/A,#N/A,FALSE,"INTRAN96";#N/A,#N/A,FALSE,"NAA9697";#N/A,#N/A,FALSE,"ECWEBB";#N/A,#N/A,FALSE,"MFT96";#N/A,#N/A,FALSE,"CTrecon"}</definedName>
    <definedName name="ASFD_1_4_1_1_1_1_1" hidden="1">{#N/A,#N/A,FALSE,"TMCOMP96";#N/A,#N/A,FALSE,"MAT96";#N/A,#N/A,FALSE,"FANDA96";#N/A,#N/A,FALSE,"INTRAN96";#N/A,#N/A,FALSE,"NAA9697";#N/A,#N/A,FALSE,"ECWEBB";#N/A,#N/A,FALSE,"MFT96";#N/A,#N/A,FALSE,"CTrecon"}</definedName>
    <definedName name="ASFD_1_4_1_1_1_2" hidden="1">{#N/A,#N/A,FALSE,"TMCOMP96";#N/A,#N/A,FALSE,"MAT96";#N/A,#N/A,FALSE,"FANDA96";#N/A,#N/A,FALSE,"INTRAN96";#N/A,#N/A,FALSE,"NAA9697";#N/A,#N/A,FALSE,"ECWEBB";#N/A,#N/A,FALSE,"MFT96";#N/A,#N/A,FALSE,"CTrecon"}</definedName>
    <definedName name="ASFD_1_4_1_1_2" hidden="1">{#N/A,#N/A,FALSE,"TMCOMP96";#N/A,#N/A,FALSE,"MAT96";#N/A,#N/A,FALSE,"FANDA96";#N/A,#N/A,FALSE,"INTRAN96";#N/A,#N/A,FALSE,"NAA9697";#N/A,#N/A,FALSE,"ECWEBB";#N/A,#N/A,FALSE,"MFT96";#N/A,#N/A,FALSE,"CTrecon"}</definedName>
    <definedName name="ASFD_1_4_1_1_2_1" hidden="1">{#N/A,#N/A,FALSE,"TMCOMP96";#N/A,#N/A,FALSE,"MAT96";#N/A,#N/A,FALSE,"FANDA96";#N/A,#N/A,FALSE,"INTRAN96";#N/A,#N/A,FALSE,"NAA9697";#N/A,#N/A,FALSE,"ECWEBB";#N/A,#N/A,FALSE,"MFT96";#N/A,#N/A,FALSE,"CTrecon"}</definedName>
    <definedName name="ASFD_1_4_1_2" hidden="1">{#N/A,#N/A,FALSE,"TMCOMP96";#N/A,#N/A,FALSE,"MAT96";#N/A,#N/A,FALSE,"FANDA96";#N/A,#N/A,FALSE,"INTRAN96";#N/A,#N/A,FALSE,"NAA9697";#N/A,#N/A,FALSE,"ECWEBB";#N/A,#N/A,FALSE,"MFT96";#N/A,#N/A,FALSE,"CTrecon"}</definedName>
    <definedName name="ASFD_1_4_1_2_1" hidden="1">{#N/A,#N/A,FALSE,"TMCOMP96";#N/A,#N/A,FALSE,"MAT96";#N/A,#N/A,FALSE,"FANDA96";#N/A,#N/A,FALSE,"INTRAN96";#N/A,#N/A,FALSE,"NAA9697";#N/A,#N/A,FALSE,"ECWEBB";#N/A,#N/A,FALSE,"MFT96";#N/A,#N/A,FALSE,"CTrecon"}</definedName>
    <definedName name="ASFD_1_4_1_3" hidden="1">{#N/A,#N/A,FALSE,"TMCOMP96";#N/A,#N/A,FALSE,"MAT96";#N/A,#N/A,FALSE,"FANDA96";#N/A,#N/A,FALSE,"INTRAN96";#N/A,#N/A,FALSE,"NAA9697";#N/A,#N/A,FALSE,"ECWEBB";#N/A,#N/A,FALSE,"MFT96";#N/A,#N/A,FALSE,"CTrecon"}</definedName>
    <definedName name="ASFD_1_4_2" hidden="1">{#N/A,#N/A,FALSE,"TMCOMP96";#N/A,#N/A,FALSE,"MAT96";#N/A,#N/A,FALSE,"FANDA96";#N/A,#N/A,FALSE,"INTRAN96";#N/A,#N/A,FALSE,"NAA9697";#N/A,#N/A,FALSE,"ECWEBB";#N/A,#N/A,FALSE,"MFT96";#N/A,#N/A,FALSE,"CTrecon"}</definedName>
    <definedName name="ASFD_1_4_2_1" hidden="1">{#N/A,#N/A,FALSE,"TMCOMP96";#N/A,#N/A,FALSE,"MAT96";#N/A,#N/A,FALSE,"FANDA96";#N/A,#N/A,FALSE,"INTRAN96";#N/A,#N/A,FALSE,"NAA9697";#N/A,#N/A,FALSE,"ECWEBB";#N/A,#N/A,FALSE,"MFT96";#N/A,#N/A,FALSE,"CTrecon"}</definedName>
    <definedName name="ASFD_1_4_2_1_1" hidden="1">{#N/A,#N/A,FALSE,"TMCOMP96";#N/A,#N/A,FALSE,"MAT96";#N/A,#N/A,FALSE,"FANDA96";#N/A,#N/A,FALSE,"INTRAN96";#N/A,#N/A,FALSE,"NAA9697";#N/A,#N/A,FALSE,"ECWEBB";#N/A,#N/A,FALSE,"MFT96";#N/A,#N/A,FALSE,"CTrecon"}</definedName>
    <definedName name="ASFD_1_4_2_1_1_1" hidden="1">{#N/A,#N/A,FALSE,"TMCOMP96";#N/A,#N/A,FALSE,"MAT96";#N/A,#N/A,FALSE,"FANDA96";#N/A,#N/A,FALSE,"INTRAN96";#N/A,#N/A,FALSE,"NAA9697";#N/A,#N/A,FALSE,"ECWEBB";#N/A,#N/A,FALSE,"MFT96";#N/A,#N/A,FALSE,"CTrecon"}</definedName>
    <definedName name="ASFD_1_4_2_1_2" hidden="1">{#N/A,#N/A,FALSE,"TMCOMP96";#N/A,#N/A,FALSE,"MAT96";#N/A,#N/A,FALSE,"FANDA96";#N/A,#N/A,FALSE,"INTRAN96";#N/A,#N/A,FALSE,"NAA9697";#N/A,#N/A,FALSE,"ECWEBB";#N/A,#N/A,FALSE,"MFT96";#N/A,#N/A,FALSE,"CTrecon"}</definedName>
    <definedName name="ASFD_1_4_2_2" hidden="1">{#N/A,#N/A,FALSE,"TMCOMP96";#N/A,#N/A,FALSE,"MAT96";#N/A,#N/A,FALSE,"FANDA96";#N/A,#N/A,FALSE,"INTRAN96";#N/A,#N/A,FALSE,"NAA9697";#N/A,#N/A,FALSE,"ECWEBB";#N/A,#N/A,FALSE,"MFT96";#N/A,#N/A,FALSE,"CTrecon"}</definedName>
    <definedName name="ASFD_1_4_2_2_1" hidden="1">{#N/A,#N/A,FALSE,"TMCOMP96";#N/A,#N/A,FALSE,"MAT96";#N/A,#N/A,FALSE,"FANDA96";#N/A,#N/A,FALSE,"INTRAN96";#N/A,#N/A,FALSE,"NAA9697";#N/A,#N/A,FALSE,"ECWEBB";#N/A,#N/A,FALSE,"MFT96";#N/A,#N/A,FALSE,"CTrecon"}</definedName>
    <definedName name="ASFD_1_4_3" hidden="1">{#N/A,#N/A,FALSE,"TMCOMP96";#N/A,#N/A,FALSE,"MAT96";#N/A,#N/A,FALSE,"FANDA96";#N/A,#N/A,FALSE,"INTRAN96";#N/A,#N/A,FALSE,"NAA9697";#N/A,#N/A,FALSE,"ECWEBB";#N/A,#N/A,FALSE,"MFT96";#N/A,#N/A,FALSE,"CTrecon"}</definedName>
    <definedName name="ASFD_1_4_3_1" hidden="1">{#N/A,#N/A,FALSE,"TMCOMP96";#N/A,#N/A,FALSE,"MAT96";#N/A,#N/A,FALSE,"FANDA96";#N/A,#N/A,FALSE,"INTRAN96";#N/A,#N/A,FALSE,"NAA9697";#N/A,#N/A,FALSE,"ECWEBB";#N/A,#N/A,FALSE,"MFT96";#N/A,#N/A,FALSE,"CTrecon"}</definedName>
    <definedName name="ASFD_1_4_4" hidden="1">{#N/A,#N/A,FALSE,"TMCOMP96";#N/A,#N/A,FALSE,"MAT96";#N/A,#N/A,FALSE,"FANDA96";#N/A,#N/A,FALSE,"INTRAN96";#N/A,#N/A,FALSE,"NAA9697";#N/A,#N/A,FALSE,"ECWEBB";#N/A,#N/A,FALSE,"MFT96";#N/A,#N/A,FALSE,"CTrecon"}</definedName>
    <definedName name="ASFD_1_5" hidden="1">{#N/A,#N/A,FALSE,"TMCOMP96";#N/A,#N/A,FALSE,"MAT96";#N/A,#N/A,FALSE,"FANDA96";#N/A,#N/A,FALSE,"INTRAN96";#N/A,#N/A,FALSE,"NAA9697";#N/A,#N/A,FALSE,"ECWEBB";#N/A,#N/A,FALSE,"MFT96";#N/A,#N/A,FALSE,"CTrecon"}</definedName>
    <definedName name="ASFD_1_5_1" hidden="1">{#N/A,#N/A,FALSE,"TMCOMP96";#N/A,#N/A,FALSE,"MAT96";#N/A,#N/A,FALSE,"FANDA96";#N/A,#N/A,FALSE,"INTRAN96";#N/A,#N/A,FALSE,"NAA9697";#N/A,#N/A,FALSE,"ECWEBB";#N/A,#N/A,FALSE,"MFT96";#N/A,#N/A,FALSE,"CTrecon"}</definedName>
    <definedName name="ASFD_1_5_1_1" hidden="1">{#N/A,#N/A,FALSE,"TMCOMP96";#N/A,#N/A,FALSE,"MAT96";#N/A,#N/A,FALSE,"FANDA96";#N/A,#N/A,FALSE,"INTRAN96";#N/A,#N/A,FALSE,"NAA9697";#N/A,#N/A,FALSE,"ECWEBB";#N/A,#N/A,FALSE,"MFT96";#N/A,#N/A,FALSE,"CTrecon"}</definedName>
    <definedName name="ASFD_1_5_1_1_1" hidden="1">{#N/A,#N/A,FALSE,"TMCOMP96";#N/A,#N/A,FALSE,"MAT96";#N/A,#N/A,FALSE,"FANDA96";#N/A,#N/A,FALSE,"INTRAN96";#N/A,#N/A,FALSE,"NAA9697";#N/A,#N/A,FALSE,"ECWEBB";#N/A,#N/A,FALSE,"MFT96";#N/A,#N/A,FALSE,"CTrecon"}</definedName>
    <definedName name="ASFD_1_5_1_1_1_1" hidden="1">{#N/A,#N/A,FALSE,"TMCOMP96";#N/A,#N/A,FALSE,"MAT96";#N/A,#N/A,FALSE,"FANDA96";#N/A,#N/A,FALSE,"INTRAN96";#N/A,#N/A,FALSE,"NAA9697";#N/A,#N/A,FALSE,"ECWEBB";#N/A,#N/A,FALSE,"MFT96";#N/A,#N/A,FALSE,"CTrecon"}</definedName>
    <definedName name="ASFD_1_5_1_1_2" hidden="1">{#N/A,#N/A,FALSE,"TMCOMP96";#N/A,#N/A,FALSE,"MAT96";#N/A,#N/A,FALSE,"FANDA96";#N/A,#N/A,FALSE,"INTRAN96";#N/A,#N/A,FALSE,"NAA9697";#N/A,#N/A,FALSE,"ECWEBB";#N/A,#N/A,FALSE,"MFT96";#N/A,#N/A,FALSE,"CTrecon"}</definedName>
    <definedName name="ASFD_1_5_1_2" hidden="1">{#N/A,#N/A,FALSE,"TMCOMP96";#N/A,#N/A,FALSE,"MAT96";#N/A,#N/A,FALSE,"FANDA96";#N/A,#N/A,FALSE,"INTRAN96";#N/A,#N/A,FALSE,"NAA9697";#N/A,#N/A,FALSE,"ECWEBB";#N/A,#N/A,FALSE,"MFT96";#N/A,#N/A,FALSE,"CTrecon"}</definedName>
    <definedName name="ASFD_1_5_1_2_1" hidden="1">{#N/A,#N/A,FALSE,"TMCOMP96";#N/A,#N/A,FALSE,"MAT96";#N/A,#N/A,FALSE,"FANDA96";#N/A,#N/A,FALSE,"INTRAN96";#N/A,#N/A,FALSE,"NAA9697";#N/A,#N/A,FALSE,"ECWEBB";#N/A,#N/A,FALSE,"MFT96";#N/A,#N/A,FALSE,"CTrecon"}</definedName>
    <definedName name="ASFD_1_5_2" hidden="1">{#N/A,#N/A,FALSE,"TMCOMP96";#N/A,#N/A,FALSE,"MAT96";#N/A,#N/A,FALSE,"FANDA96";#N/A,#N/A,FALSE,"INTRAN96";#N/A,#N/A,FALSE,"NAA9697";#N/A,#N/A,FALSE,"ECWEBB";#N/A,#N/A,FALSE,"MFT96";#N/A,#N/A,FALSE,"CTrecon"}</definedName>
    <definedName name="ASFD_1_5_2_1" hidden="1">{#N/A,#N/A,FALSE,"TMCOMP96";#N/A,#N/A,FALSE,"MAT96";#N/A,#N/A,FALSE,"FANDA96";#N/A,#N/A,FALSE,"INTRAN96";#N/A,#N/A,FALSE,"NAA9697";#N/A,#N/A,FALSE,"ECWEBB";#N/A,#N/A,FALSE,"MFT96";#N/A,#N/A,FALSE,"CTrecon"}</definedName>
    <definedName name="ASFD_1_5_3"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2_1" hidden="1">{#N/A,#N/A,FALSE,"TMCOMP96";#N/A,#N/A,FALSE,"MAT96";#N/A,#N/A,FALSE,"FANDA96";#N/A,#N/A,FALSE,"INTRAN96";#N/A,#N/A,FALSE,"NAA9697";#N/A,#N/A,FALSE,"ECWEBB";#N/A,#N/A,FALSE,"MFT96";#N/A,#N/A,FALSE,"CTrecon"}</definedName>
    <definedName name="ASFD_2_1_1" hidden="1">{#N/A,#N/A,FALSE,"TMCOMP96";#N/A,#N/A,FALSE,"MAT96";#N/A,#N/A,FALSE,"FANDA96";#N/A,#N/A,FALSE,"INTRAN96";#N/A,#N/A,FALSE,"NAA9697";#N/A,#N/A,FALSE,"ECWEBB";#N/A,#N/A,FALSE,"MFT96";#N/A,#N/A,FALSE,"CTrecon"}</definedName>
    <definedName name="ASFD_2_1_1_1" hidden="1">{#N/A,#N/A,FALSE,"TMCOMP96";#N/A,#N/A,FALSE,"MAT96";#N/A,#N/A,FALSE,"FANDA96";#N/A,#N/A,FALSE,"INTRAN96";#N/A,#N/A,FALSE,"NAA9697";#N/A,#N/A,FALSE,"ECWEBB";#N/A,#N/A,FALSE,"MFT96";#N/A,#N/A,FALSE,"CTrecon"}</definedName>
    <definedName name="ASFD_2_1_1_1_1" hidden="1">{#N/A,#N/A,FALSE,"TMCOMP96";#N/A,#N/A,FALSE,"MAT96";#N/A,#N/A,FALSE,"FANDA96";#N/A,#N/A,FALSE,"INTRAN96";#N/A,#N/A,FALSE,"NAA9697";#N/A,#N/A,FALSE,"ECWEBB";#N/A,#N/A,FALSE,"MFT96";#N/A,#N/A,FALSE,"CTrecon"}</definedName>
    <definedName name="ASFD_2_1_1_1_1_1" hidden="1">{#N/A,#N/A,FALSE,"TMCOMP96";#N/A,#N/A,FALSE,"MAT96";#N/A,#N/A,FALSE,"FANDA96";#N/A,#N/A,FALSE,"INTRAN96";#N/A,#N/A,FALSE,"NAA9697";#N/A,#N/A,FALSE,"ECWEBB";#N/A,#N/A,FALSE,"MFT96";#N/A,#N/A,FALSE,"CTrecon"}</definedName>
    <definedName name="ASFD_2_1_1_1_2" hidden="1">{#N/A,#N/A,FALSE,"TMCOMP96";#N/A,#N/A,FALSE,"MAT96";#N/A,#N/A,FALSE,"FANDA96";#N/A,#N/A,FALSE,"INTRAN96";#N/A,#N/A,FALSE,"NAA9697";#N/A,#N/A,FALSE,"ECWEBB";#N/A,#N/A,FALSE,"MFT96";#N/A,#N/A,FALSE,"CTrecon"}</definedName>
    <definedName name="ASFD_2_1_1_2" hidden="1">{#N/A,#N/A,FALSE,"TMCOMP96";#N/A,#N/A,FALSE,"MAT96";#N/A,#N/A,FALSE,"FANDA96";#N/A,#N/A,FALSE,"INTRAN96";#N/A,#N/A,FALSE,"NAA9697";#N/A,#N/A,FALSE,"ECWEBB";#N/A,#N/A,FALSE,"MFT96";#N/A,#N/A,FALSE,"CTrecon"}</definedName>
    <definedName name="ASFD_2_1_1_2_1" hidden="1">{#N/A,#N/A,FALSE,"TMCOMP96";#N/A,#N/A,FALSE,"MAT96";#N/A,#N/A,FALSE,"FANDA96";#N/A,#N/A,FALSE,"INTRAN96";#N/A,#N/A,FALSE,"NAA9697";#N/A,#N/A,FALSE,"ECWEBB";#N/A,#N/A,FALSE,"MFT96";#N/A,#N/A,FALSE,"CTrecon"}</definedName>
    <definedName name="ASFD_2_1_2" hidden="1">{#N/A,#N/A,FALSE,"TMCOMP96";#N/A,#N/A,FALSE,"MAT96";#N/A,#N/A,FALSE,"FANDA96";#N/A,#N/A,FALSE,"INTRAN96";#N/A,#N/A,FALSE,"NAA9697";#N/A,#N/A,FALSE,"ECWEBB";#N/A,#N/A,FALSE,"MFT96";#N/A,#N/A,FALSE,"CTrecon"}</definedName>
    <definedName name="ASFD_2_1_2_1" hidden="1">{#N/A,#N/A,FALSE,"TMCOMP96";#N/A,#N/A,FALSE,"MAT96";#N/A,#N/A,FALSE,"FANDA96";#N/A,#N/A,FALSE,"INTRAN96";#N/A,#N/A,FALSE,"NAA9697";#N/A,#N/A,FALSE,"ECWEBB";#N/A,#N/A,FALSE,"MFT96";#N/A,#N/A,FALSE,"CTrecon"}</definedName>
    <definedName name="ASFD_2_1_2_1_1" hidden="1">{#N/A,#N/A,FALSE,"TMCOMP96";#N/A,#N/A,FALSE,"MAT96";#N/A,#N/A,FALSE,"FANDA96";#N/A,#N/A,FALSE,"INTRAN96";#N/A,#N/A,FALSE,"NAA9697";#N/A,#N/A,FALSE,"ECWEBB";#N/A,#N/A,FALSE,"MFT96";#N/A,#N/A,FALSE,"CTrecon"}</definedName>
    <definedName name="ASFD_2_1_2_2" hidden="1">{#N/A,#N/A,FALSE,"TMCOMP96";#N/A,#N/A,FALSE,"MAT96";#N/A,#N/A,FALSE,"FANDA96";#N/A,#N/A,FALSE,"INTRAN96";#N/A,#N/A,FALSE,"NAA9697";#N/A,#N/A,FALSE,"ECWEBB";#N/A,#N/A,FALSE,"MFT96";#N/A,#N/A,FALSE,"CTrecon"}</definedName>
    <definedName name="ASFD_2_1_3" hidden="1">{#N/A,#N/A,FALSE,"TMCOMP96";#N/A,#N/A,FALSE,"MAT96";#N/A,#N/A,FALSE,"FANDA96";#N/A,#N/A,FALSE,"INTRAN96";#N/A,#N/A,FALSE,"NAA9697";#N/A,#N/A,FALSE,"ECWEBB";#N/A,#N/A,FALSE,"MFT96";#N/A,#N/A,FALSE,"CTrecon"}</definedName>
    <definedName name="ASFD_2_1_3_1" hidden="1">{#N/A,#N/A,FALSE,"TMCOMP96";#N/A,#N/A,FALSE,"MAT96";#N/A,#N/A,FALSE,"FANDA96";#N/A,#N/A,FALSE,"INTRAN96";#N/A,#N/A,FALSE,"NAA9697";#N/A,#N/A,FALSE,"ECWEBB";#N/A,#N/A,FALSE,"MFT96";#N/A,#N/A,FALSE,"CTrecon"}</definedName>
    <definedName name="ASFD_2_1_4" hidden="1">{#N/A,#N/A,FALSE,"TMCOMP96";#N/A,#N/A,FALSE,"MAT96";#N/A,#N/A,FALSE,"FANDA96";#N/A,#N/A,FALSE,"INTRAN96";#N/A,#N/A,FALSE,"NAA9697";#N/A,#N/A,FALSE,"ECWEBB";#N/A,#N/A,FALSE,"MFT96";#N/A,#N/A,FALSE,"CTrecon"}</definedName>
    <definedName name="ASFD_2_2" hidden="1">{#N/A,#N/A,FALSE,"TMCOMP96";#N/A,#N/A,FALSE,"MAT96";#N/A,#N/A,FALSE,"FANDA96";#N/A,#N/A,FALSE,"INTRAN96";#N/A,#N/A,FALSE,"NAA9697";#N/A,#N/A,FALSE,"ECWEBB";#N/A,#N/A,FALSE,"MFT96";#N/A,#N/A,FALSE,"CTrecon"}</definedName>
    <definedName name="ASFD_2_2_1" hidden="1">{#N/A,#N/A,FALSE,"TMCOMP96";#N/A,#N/A,FALSE,"MAT96";#N/A,#N/A,FALSE,"FANDA96";#N/A,#N/A,FALSE,"INTRAN96";#N/A,#N/A,FALSE,"NAA9697";#N/A,#N/A,FALSE,"ECWEBB";#N/A,#N/A,FALSE,"MFT96";#N/A,#N/A,FALSE,"CTrecon"}</definedName>
    <definedName name="ASFD_2_2_1_1" hidden="1">{#N/A,#N/A,FALSE,"TMCOMP96";#N/A,#N/A,FALSE,"MAT96";#N/A,#N/A,FALSE,"FANDA96";#N/A,#N/A,FALSE,"INTRAN96";#N/A,#N/A,FALSE,"NAA9697";#N/A,#N/A,FALSE,"ECWEBB";#N/A,#N/A,FALSE,"MFT96";#N/A,#N/A,FALSE,"CTrecon"}</definedName>
    <definedName name="ASFD_2_2_1_1_1" hidden="1">{#N/A,#N/A,FALSE,"TMCOMP96";#N/A,#N/A,FALSE,"MAT96";#N/A,#N/A,FALSE,"FANDA96";#N/A,#N/A,FALSE,"INTRAN96";#N/A,#N/A,FALSE,"NAA9697";#N/A,#N/A,FALSE,"ECWEBB";#N/A,#N/A,FALSE,"MFT96";#N/A,#N/A,FALSE,"CTrecon"}</definedName>
    <definedName name="ASFD_2_2_1_2" hidden="1">{#N/A,#N/A,FALSE,"TMCOMP96";#N/A,#N/A,FALSE,"MAT96";#N/A,#N/A,FALSE,"FANDA96";#N/A,#N/A,FALSE,"INTRAN96";#N/A,#N/A,FALSE,"NAA9697";#N/A,#N/A,FALSE,"ECWEBB";#N/A,#N/A,FALSE,"MFT96";#N/A,#N/A,FALSE,"CTrecon"}</definedName>
    <definedName name="ASFD_2_2_2" hidden="1">{#N/A,#N/A,FALSE,"TMCOMP96";#N/A,#N/A,FALSE,"MAT96";#N/A,#N/A,FALSE,"FANDA96";#N/A,#N/A,FALSE,"INTRAN96";#N/A,#N/A,FALSE,"NAA9697";#N/A,#N/A,FALSE,"ECWEBB";#N/A,#N/A,FALSE,"MFT96";#N/A,#N/A,FALSE,"CTrecon"}</definedName>
    <definedName name="ASFD_2_2_2_1" hidden="1">{#N/A,#N/A,FALSE,"TMCOMP96";#N/A,#N/A,FALSE,"MAT96";#N/A,#N/A,FALSE,"FANDA96";#N/A,#N/A,FALSE,"INTRAN96";#N/A,#N/A,FALSE,"NAA9697";#N/A,#N/A,FALSE,"ECWEBB";#N/A,#N/A,FALSE,"MFT96";#N/A,#N/A,FALSE,"CTrecon"}</definedName>
    <definedName name="ASFD_2_3" hidden="1">{#N/A,#N/A,FALSE,"TMCOMP96";#N/A,#N/A,FALSE,"MAT96";#N/A,#N/A,FALSE,"FANDA96";#N/A,#N/A,FALSE,"INTRAN96";#N/A,#N/A,FALSE,"NAA9697";#N/A,#N/A,FALSE,"ECWEBB";#N/A,#N/A,FALSE,"MFT96";#N/A,#N/A,FALSE,"CTrecon"}</definedName>
    <definedName name="ASFD_2_3_1" hidden="1">{#N/A,#N/A,FALSE,"TMCOMP96";#N/A,#N/A,FALSE,"MAT96";#N/A,#N/A,FALSE,"FANDA96";#N/A,#N/A,FALSE,"INTRAN96";#N/A,#N/A,FALSE,"NAA9697";#N/A,#N/A,FALSE,"ECWEBB";#N/A,#N/A,FALSE,"MFT96";#N/A,#N/A,FALSE,"CTrecon"}</definedName>
    <definedName name="ASFD_2_4"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3_1" hidden="1">{#N/A,#N/A,FALSE,"TMCOMP96";#N/A,#N/A,FALSE,"MAT96";#N/A,#N/A,FALSE,"FANDA96";#N/A,#N/A,FALSE,"INTRAN96";#N/A,#N/A,FALSE,"NAA9697";#N/A,#N/A,FALSE,"ECWEBB";#N/A,#N/A,FALSE,"MFT96";#N/A,#N/A,FALSE,"CTrecon"}</definedName>
    <definedName name="ASFD_3_1_1" hidden="1">{#N/A,#N/A,FALSE,"TMCOMP96";#N/A,#N/A,FALSE,"MAT96";#N/A,#N/A,FALSE,"FANDA96";#N/A,#N/A,FALSE,"INTRAN96";#N/A,#N/A,FALSE,"NAA9697";#N/A,#N/A,FALSE,"ECWEBB";#N/A,#N/A,FALSE,"MFT96";#N/A,#N/A,FALSE,"CTrecon"}</definedName>
    <definedName name="ASFD_3_1_1_1" hidden="1">{#N/A,#N/A,FALSE,"TMCOMP96";#N/A,#N/A,FALSE,"MAT96";#N/A,#N/A,FALSE,"FANDA96";#N/A,#N/A,FALSE,"INTRAN96";#N/A,#N/A,FALSE,"NAA9697";#N/A,#N/A,FALSE,"ECWEBB";#N/A,#N/A,FALSE,"MFT96";#N/A,#N/A,FALSE,"CTrecon"}</definedName>
    <definedName name="ASFD_3_1_1_1_1" hidden="1">{#N/A,#N/A,FALSE,"TMCOMP96";#N/A,#N/A,FALSE,"MAT96";#N/A,#N/A,FALSE,"FANDA96";#N/A,#N/A,FALSE,"INTRAN96";#N/A,#N/A,FALSE,"NAA9697";#N/A,#N/A,FALSE,"ECWEBB";#N/A,#N/A,FALSE,"MFT96";#N/A,#N/A,FALSE,"CTrecon"}</definedName>
    <definedName name="ASFD_3_1_1_1_1_1" hidden="1">{#N/A,#N/A,FALSE,"TMCOMP96";#N/A,#N/A,FALSE,"MAT96";#N/A,#N/A,FALSE,"FANDA96";#N/A,#N/A,FALSE,"INTRAN96";#N/A,#N/A,FALSE,"NAA9697";#N/A,#N/A,FALSE,"ECWEBB";#N/A,#N/A,FALSE,"MFT96";#N/A,#N/A,FALSE,"CTrecon"}</definedName>
    <definedName name="ASFD_3_1_1_1_2" hidden="1">{#N/A,#N/A,FALSE,"TMCOMP96";#N/A,#N/A,FALSE,"MAT96";#N/A,#N/A,FALSE,"FANDA96";#N/A,#N/A,FALSE,"INTRAN96";#N/A,#N/A,FALSE,"NAA9697";#N/A,#N/A,FALSE,"ECWEBB";#N/A,#N/A,FALSE,"MFT96";#N/A,#N/A,FALSE,"CTrecon"}</definedName>
    <definedName name="ASFD_3_1_1_2" hidden="1">{#N/A,#N/A,FALSE,"TMCOMP96";#N/A,#N/A,FALSE,"MAT96";#N/A,#N/A,FALSE,"FANDA96";#N/A,#N/A,FALSE,"INTRAN96";#N/A,#N/A,FALSE,"NAA9697";#N/A,#N/A,FALSE,"ECWEBB";#N/A,#N/A,FALSE,"MFT96";#N/A,#N/A,FALSE,"CTrecon"}</definedName>
    <definedName name="ASFD_3_1_1_2_1" hidden="1">{#N/A,#N/A,FALSE,"TMCOMP96";#N/A,#N/A,FALSE,"MAT96";#N/A,#N/A,FALSE,"FANDA96";#N/A,#N/A,FALSE,"INTRAN96";#N/A,#N/A,FALSE,"NAA9697";#N/A,#N/A,FALSE,"ECWEBB";#N/A,#N/A,FALSE,"MFT96";#N/A,#N/A,FALSE,"CTrecon"}</definedName>
    <definedName name="ASFD_3_1_2" hidden="1">{#N/A,#N/A,FALSE,"TMCOMP96";#N/A,#N/A,FALSE,"MAT96";#N/A,#N/A,FALSE,"FANDA96";#N/A,#N/A,FALSE,"INTRAN96";#N/A,#N/A,FALSE,"NAA9697";#N/A,#N/A,FALSE,"ECWEBB";#N/A,#N/A,FALSE,"MFT96";#N/A,#N/A,FALSE,"CTrecon"}</definedName>
    <definedName name="ASFD_3_1_2_1" hidden="1">{#N/A,#N/A,FALSE,"TMCOMP96";#N/A,#N/A,FALSE,"MAT96";#N/A,#N/A,FALSE,"FANDA96";#N/A,#N/A,FALSE,"INTRAN96";#N/A,#N/A,FALSE,"NAA9697";#N/A,#N/A,FALSE,"ECWEBB";#N/A,#N/A,FALSE,"MFT96";#N/A,#N/A,FALSE,"CTrecon"}</definedName>
    <definedName name="ASFD_3_1_3" hidden="1">{#N/A,#N/A,FALSE,"TMCOMP96";#N/A,#N/A,FALSE,"MAT96";#N/A,#N/A,FALSE,"FANDA96";#N/A,#N/A,FALSE,"INTRAN96";#N/A,#N/A,FALSE,"NAA9697";#N/A,#N/A,FALSE,"ECWEBB";#N/A,#N/A,FALSE,"MFT96";#N/A,#N/A,FALSE,"CTrecon"}</definedName>
    <definedName name="ASFD_3_2" hidden="1">{#N/A,#N/A,FALSE,"TMCOMP96";#N/A,#N/A,FALSE,"MAT96";#N/A,#N/A,FALSE,"FANDA96";#N/A,#N/A,FALSE,"INTRAN96";#N/A,#N/A,FALSE,"NAA9697";#N/A,#N/A,FALSE,"ECWEBB";#N/A,#N/A,FALSE,"MFT96";#N/A,#N/A,FALSE,"CTrecon"}</definedName>
    <definedName name="ASFD_3_2_1" hidden="1">{#N/A,#N/A,FALSE,"TMCOMP96";#N/A,#N/A,FALSE,"MAT96";#N/A,#N/A,FALSE,"FANDA96";#N/A,#N/A,FALSE,"INTRAN96";#N/A,#N/A,FALSE,"NAA9697";#N/A,#N/A,FALSE,"ECWEBB";#N/A,#N/A,FALSE,"MFT96";#N/A,#N/A,FALSE,"CTrecon"}</definedName>
    <definedName name="ASFD_3_2_1_1" hidden="1">{#N/A,#N/A,FALSE,"TMCOMP96";#N/A,#N/A,FALSE,"MAT96";#N/A,#N/A,FALSE,"FANDA96";#N/A,#N/A,FALSE,"INTRAN96";#N/A,#N/A,FALSE,"NAA9697";#N/A,#N/A,FALSE,"ECWEBB";#N/A,#N/A,FALSE,"MFT96";#N/A,#N/A,FALSE,"CTrecon"}</definedName>
    <definedName name="ASFD_3_2_1_1_1" hidden="1">{#N/A,#N/A,FALSE,"TMCOMP96";#N/A,#N/A,FALSE,"MAT96";#N/A,#N/A,FALSE,"FANDA96";#N/A,#N/A,FALSE,"INTRAN96";#N/A,#N/A,FALSE,"NAA9697";#N/A,#N/A,FALSE,"ECWEBB";#N/A,#N/A,FALSE,"MFT96";#N/A,#N/A,FALSE,"CTrecon"}</definedName>
    <definedName name="ASFD_3_2_1_2" hidden="1">{#N/A,#N/A,FALSE,"TMCOMP96";#N/A,#N/A,FALSE,"MAT96";#N/A,#N/A,FALSE,"FANDA96";#N/A,#N/A,FALSE,"INTRAN96";#N/A,#N/A,FALSE,"NAA9697";#N/A,#N/A,FALSE,"ECWEBB";#N/A,#N/A,FALSE,"MFT96";#N/A,#N/A,FALSE,"CTrecon"}</definedName>
    <definedName name="ASFD_3_2_2" hidden="1">{#N/A,#N/A,FALSE,"TMCOMP96";#N/A,#N/A,FALSE,"MAT96";#N/A,#N/A,FALSE,"FANDA96";#N/A,#N/A,FALSE,"INTRAN96";#N/A,#N/A,FALSE,"NAA9697";#N/A,#N/A,FALSE,"ECWEBB";#N/A,#N/A,FALSE,"MFT96";#N/A,#N/A,FALSE,"CTrecon"}</definedName>
    <definedName name="ASFD_3_2_2_1" hidden="1">{#N/A,#N/A,FALSE,"TMCOMP96";#N/A,#N/A,FALSE,"MAT96";#N/A,#N/A,FALSE,"FANDA96";#N/A,#N/A,FALSE,"INTRAN96";#N/A,#N/A,FALSE,"NAA9697";#N/A,#N/A,FALSE,"ECWEBB";#N/A,#N/A,FALSE,"MFT96";#N/A,#N/A,FALSE,"CTrecon"}</definedName>
    <definedName name="ASFD_3_3" hidden="1">{#N/A,#N/A,FALSE,"TMCOMP96";#N/A,#N/A,FALSE,"MAT96";#N/A,#N/A,FALSE,"FANDA96";#N/A,#N/A,FALSE,"INTRAN96";#N/A,#N/A,FALSE,"NAA9697";#N/A,#N/A,FALSE,"ECWEBB";#N/A,#N/A,FALSE,"MFT96";#N/A,#N/A,FALSE,"CTrecon"}</definedName>
    <definedName name="ASFD_3_3_1" hidden="1">{#N/A,#N/A,FALSE,"TMCOMP96";#N/A,#N/A,FALSE,"MAT96";#N/A,#N/A,FALSE,"FANDA96";#N/A,#N/A,FALSE,"INTRAN96";#N/A,#N/A,FALSE,"NAA9697";#N/A,#N/A,FALSE,"ECWEBB";#N/A,#N/A,FALSE,"MFT96";#N/A,#N/A,FALSE,"CTrecon"}</definedName>
    <definedName name="ASFD_3_4"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4_1" hidden="1">{#N/A,#N/A,FALSE,"TMCOMP96";#N/A,#N/A,FALSE,"MAT96";#N/A,#N/A,FALSE,"FANDA96";#N/A,#N/A,FALSE,"INTRAN96";#N/A,#N/A,FALSE,"NAA9697";#N/A,#N/A,FALSE,"ECWEBB";#N/A,#N/A,FALSE,"MFT96";#N/A,#N/A,FALSE,"CTrecon"}</definedName>
    <definedName name="ASFD_4_1_1" hidden="1">{#N/A,#N/A,FALSE,"TMCOMP96";#N/A,#N/A,FALSE,"MAT96";#N/A,#N/A,FALSE,"FANDA96";#N/A,#N/A,FALSE,"INTRAN96";#N/A,#N/A,FALSE,"NAA9697";#N/A,#N/A,FALSE,"ECWEBB";#N/A,#N/A,FALSE,"MFT96";#N/A,#N/A,FALSE,"CTrecon"}</definedName>
    <definedName name="ASFD_4_1_1_1" hidden="1">{#N/A,#N/A,FALSE,"TMCOMP96";#N/A,#N/A,FALSE,"MAT96";#N/A,#N/A,FALSE,"FANDA96";#N/A,#N/A,FALSE,"INTRAN96";#N/A,#N/A,FALSE,"NAA9697";#N/A,#N/A,FALSE,"ECWEBB";#N/A,#N/A,FALSE,"MFT96";#N/A,#N/A,FALSE,"CTrecon"}</definedName>
    <definedName name="ASFD_4_1_1_1_1" hidden="1">{#N/A,#N/A,FALSE,"TMCOMP96";#N/A,#N/A,FALSE,"MAT96";#N/A,#N/A,FALSE,"FANDA96";#N/A,#N/A,FALSE,"INTRAN96";#N/A,#N/A,FALSE,"NAA9697";#N/A,#N/A,FALSE,"ECWEBB";#N/A,#N/A,FALSE,"MFT96";#N/A,#N/A,FALSE,"CTrecon"}</definedName>
    <definedName name="ASFD_4_1_1_1_1_1" hidden="1">{#N/A,#N/A,FALSE,"TMCOMP96";#N/A,#N/A,FALSE,"MAT96";#N/A,#N/A,FALSE,"FANDA96";#N/A,#N/A,FALSE,"INTRAN96";#N/A,#N/A,FALSE,"NAA9697";#N/A,#N/A,FALSE,"ECWEBB";#N/A,#N/A,FALSE,"MFT96";#N/A,#N/A,FALSE,"CTrecon"}</definedName>
    <definedName name="ASFD_4_1_1_1_2" hidden="1">{#N/A,#N/A,FALSE,"TMCOMP96";#N/A,#N/A,FALSE,"MAT96";#N/A,#N/A,FALSE,"FANDA96";#N/A,#N/A,FALSE,"INTRAN96";#N/A,#N/A,FALSE,"NAA9697";#N/A,#N/A,FALSE,"ECWEBB";#N/A,#N/A,FALSE,"MFT96";#N/A,#N/A,FALSE,"CTrecon"}</definedName>
    <definedName name="ASFD_4_1_1_2" hidden="1">{#N/A,#N/A,FALSE,"TMCOMP96";#N/A,#N/A,FALSE,"MAT96";#N/A,#N/A,FALSE,"FANDA96";#N/A,#N/A,FALSE,"INTRAN96";#N/A,#N/A,FALSE,"NAA9697";#N/A,#N/A,FALSE,"ECWEBB";#N/A,#N/A,FALSE,"MFT96";#N/A,#N/A,FALSE,"CTrecon"}</definedName>
    <definedName name="ASFD_4_1_1_2_1" hidden="1">{#N/A,#N/A,FALSE,"TMCOMP96";#N/A,#N/A,FALSE,"MAT96";#N/A,#N/A,FALSE,"FANDA96";#N/A,#N/A,FALSE,"INTRAN96";#N/A,#N/A,FALSE,"NAA9697";#N/A,#N/A,FALSE,"ECWEBB";#N/A,#N/A,FALSE,"MFT96";#N/A,#N/A,FALSE,"CTrecon"}</definedName>
    <definedName name="ASFD_4_1_2" hidden="1">{#N/A,#N/A,FALSE,"TMCOMP96";#N/A,#N/A,FALSE,"MAT96";#N/A,#N/A,FALSE,"FANDA96";#N/A,#N/A,FALSE,"INTRAN96";#N/A,#N/A,FALSE,"NAA9697";#N/A,#N/A,FALSE,"ECWEBB";#N/A,#N/A,FALSE,"MFT96";#N/A,#N/A,FALSE,"CTrecon"}</definedName>
    <definedName name="ASFD_4_1_2_1" hidden="1">{#N/A,#N/A,FALSE,"TMCOMP96";#N/A,#N/A,FALSE,"MAT96";#N/A,#N/A,FALSE,"FANDA96";#N/A,#N/A,FALSE,"INTRAN96";#N/A,#N/A,FALSE,"NAA9697";#N/A,#N/A,FALSE,"ECWEBB";#N/A,#N/A,FALSE,"MFT96";#N/A,#N/A,FALSE,"CTrecon"}</definedName>
    <definedName name="ASFD_4_1_3" hidden="1">{#N/A,#N/A,FALSE,"TMCOMP96";#N/A,#N/A,FALSE,"MAT96";#N/A,#N/A,FALSE,"FANDA96";#N/A,#N/A,FALSE,"INTRAN96";#N/A,#N/A,FALSE,"NAA9697";#N/A,#N/A,FALSE,"ECWEBB";#N/A,#N/A,FALSE,"MFT96";#N/A,#N/A,FALSE,"CTrecon"}</definedName>
    <definedName name="ASFD_4_2" hidden="1">{#N/A,#N/A,FALSE,"TMCOMP96";#N/A,#N/A,FALSE,"MAT96";#N/A,#N/A,FALSE,"FANDA96";#N/A,#N/A,FALSE,"INTRAN96";#N/A,#N/A,FALSE,"NAA9697";#N/A,#N/A,FALSE,"ECWEBB";#N/A,#N/A,FALSE,"MFT96";#N/A,#N/A,FALSE,"CTrecon"}</definedName>
    <definedName name="ASFD_4_2_1" hidden="1">{#N/A,#N/A,FALSE,"TMCOMP96";#N/A,#N/A,FALSE,"MAT96";#N/A,#N/A,FALSE,"FANDA96";#N/A,#N/A,FALSE,"INTRAN96";#N/A,#N/A,FALSE,"NAA9697";#N/A,#N/A,FALSE,"ECWEBB";#N/A,#N/A,FALSE,"MFT96";#N/A,#N/A,FALSE,"CTrecon"}</definedName>
    <definedName name="ASFD_4_2_1_1" hidden="1">{#N/A,#N/A,FALSE,"TMCOMP96";#N/A,#N/A,FALSE,"MAT96";#N/A,#N/A,FALSE,"FANDA96";#N/A,#N/A,FALSE,"INTRAN96";#N/A,#N/A,FALSE,"NAA9697";#N/A,#N/A,FALSE,"ECWEBB";#N/A,#N/A,FALSE,"MFT96";#N/A,#N/A,FALSE,"CTrecon"}</definedName>
    <definedName name="ASFD_4_2_1_1_1" hidden="1">{#N/A,#N/A,FALSE,"TMCOMP96";#N/A,#N/A,FALSE,"MAT96";#N/A,#N/A,FALSE,"FANDA96";#N/A,#N/A,FALSE,"INTRAN96";#N/A,#N/A,FALSE,"NAA9697";#N/A,#N/A,FALSE,"ECWEBB";#N/A,#N/A,FALSE,"MFT96";#N/A,#N/A,FALSE,"CTrecon"}</definedName>
    <definedName name="ASFD_4_2_1_2" hidden="1">{#N/A,#N/A,FALSE,"TMCOMP96";#N/A,#N/A,FALSE,"MAT96";#N/A,#N/A,FALSE,"FANDA96";#N/A,#N/A,FALSE,"INTRAN96";#N/A,#N/A,FALSE,"NAA9697";#N/A,#N/A,FALSE,"ECWEBB";#N/A,#N/A,FALSE,"MFT96";#N/A,#N/A,FALSE,"CTrecon"}</definedName>
    <definedName name="ASFD_4_2_2" hidden="1">{#N/A,#N/A,FALSE,"TMCOMP96";#N/A,#N/A,FALSE,"MAT96";#N/A,#N/A,FALSE,"FANDA96";#N/A,#N/A,FALSE,"INTRAN96";#N/A,#N/A,FALSE,"NAA9697";#N/A,#N/A,FALSE,"ECWEBB";#N/A,#N/A,FALSE,"MFT96";#N/A,#N/A,FALSE,"CTrecon"}</definedName>
    <definedName name="ASFD_4_2_2_1" hidden="1">{#N/A,#N/A,FALSE,"TMCOMP96";#N/A,#N/A,FALSE,"MAT96";#N/A,#N/A,FALSE,"FANDA96";#N/A,#N/A,FALSE,"INTRAN96";#N/A,#N/A,FALSE,"NAA9697";#N/A,#N/A,FALSE,"ECWEBB";#N/A,#N/A,FALSE,"MFT96";#N/A,#N/A,FALSE,"CTrecon"}</definedName>
    <definedName name="ASFD_4_3" hidden="1">{#N/A,#N/A,FALSE,"TMCOMP96";#N/A,#N/A,FALSE,"MAT96";#N/A,#N/A,FALSE,"FANDA96";#N/A,#N/A,FALSE,"INTRAN96";#N/A,#N/A,FALSE,"NAA9697";#N/A,#N/A,FALSE,"ECWEBB";#N/A,#N/A,FALSE,"MFT96";#N/A,#N/A,FALSE,"CTrecon"}</definedName>
    <definedName name="ASFD_4_3_1" hidden="1">{#N/A,#N/A,FALSE,"TMCOMP96";#N/A,#N/A,FALSE,"MAT96";#N/A,#N/A,FALSE,"FANDA96";#N/A,#N/A,FALSE,"INTRAN96";#N/A,#N/A,FALSE,"NAA9697";#N/A,#N/A,FALSE,"ECWEBB";#N/A,#N/A,FALSE,"MFT96";#N/A,#N/A,FALSE,"CTrecon"}</definedName>
    <definedName name="ASFD_4_4"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ASFD_5_1" hidden="1">{#N/A,#N/A,FALSE,"TMCOMP96";#N/A,#N/A,FALSE,"MAT96";#N/A,#N/A,FALSE,"FANDA96";#N/A,#N/A,FALSE,"INTRAN96";#N/A,#N/A,FALSE,"NAA9697";#N/A,#N/A,FALSE,"ECWEBB";#N/A,#N/A,FALSE,"MFT96";#N/A,#N/A,FALSE,"CTrecon"}</definedName>
    <definedName name="ASFD_5_1_1" hidden="1">{#N/A,#N/A,FALSE,"TMCOMP96";#N/A,#N/A,FALSE,"MAT96";#N/A,#N/A,FALSE,"FANDA96";#N/A,#N/A,FALSE,"INTRAN96";#N/A,#N/A,FALSE,"NAA9697";#N/A,#N/A,FALSE,"ECWEBB";#N/A,#N/A,FALSE,"MFT96";#N/A,#N/A,FALSE,"CTrecon"}</definedName>
    <definedName name="ASFD_5_1_1_1" hidden="1">{#N/A,#N/A,FALSE,"TMCOMP96";#N/A,#N/A,FALSE,"MAT96";#N/A,#N/A,FALSE,"FANDA96";#N/A,#N/A,FALSE,"INTRAN96";#N/A,#N/A,FALSE,"NAA9697";#N/A,#N/A,FALSE,"ECWEBB";#N/A,#N/A,FALSE,"MFT96";#N/A,#N/A,FALSE,"CTrecon"}</definedName>
    <definedName name="ASFD_5_1_1_1_1" hidden="1">{#N/A,#N/A,FALSE,"TMCOMP96";#N/A,#N/A,FALSE,"MAT96";#N/A,#N/A,FALSE,"FANDA96";#N/A,#N/A,FALSE,"INTRAN96";#N/A,#N/A,FALSE,"NAA9697";#N/A,#N/A,FALSE,"ECWEBB";#N/A,#N/A,FALSE,"MFT96";#N/A,#N/A,FALSE,"CTrecon"}</definedName>
    <definedName name="ASFD_5_1_1_1_1_1" hidden="1">{#N/A,#N/A,FALSE,"TMCOMP96";#N/A,#N/A,FALSE,"MAT96";#N/A,#N/A,FALSE,"FANDA96";#N/A,#N/A,FALSE,"INTRAN96";#N/A,#N/A,FALSE,"NAA9697";#N/A,#N/A,FALSE,"ECWEBB";#N/A,#N/A,FALSE,"MFT96";#N/A,#N/A,FALSE,"CTrecon"}</definedName>
    <definedName name="ASFD_5_1_1_1_2" hidden="1">{#N/A,#N/A,FALSE,"TMCOMP96";#N/A,#N/A,FALSE,"MAT96";#N/A,#N/A,FALSE,"FANDA96";#N/A,#N/A,FALSE,"INTRAN96";#N/A,#N/A,FALSE,"NAA9697";#N/A,#N/A,FALSE,"ECWEBB";#N/A,#N/A,FALSE,"MFT96";#N/A,#N/A,FALSE,"CTrecon"}</definedName>
    <definedName name="ASFD_5_1_1_2" hidden="1">{#N/A,#N/A,FALSE,"TMCOMP96";#N/A,#N/A,FALSE,"MAT96";#N/A,#N/A,FALSE,"FANDA96";#N/A,#N/A,FALSE,"INTRAN96";#N/A,#N/A,FALSE,"NAA9697";#N/A,#N/A,FALSE,"ECWEBB";#N/A,#N/A,FALSE,"MFT96";#N/A,#N/A,FALSE,"CTrecon"}</definedName>
    <definedName name="ASFD_5_1_1_2_1" hidden="1">{#N/A,#N/A,FALSE,"TMCOMP96";#N/A,#N/A,FALSE,"MAT96";#N/A,#N/A,FALSE,"FANDA96";#N/A,#N/A,FALSE,"INTRAN96";#N/A,#N/A,FALSE,"NAA9697";#N/A,#N/A,FALSE,"ECWEBB";#N/A,#N/A,FALSE,"MFT96";#N/A,#N/A,FALSE,"CTrecon"}</definedName>
    <definedName name="ASFD_5_1_2" hidden="1">{#N/A,#N/A,FALSE,"TMCOMP96";#N/A,#N/A,FALSE,"MAT96";#N/A,#N/A,FALSE,"FANDA96";#N/A,#N/A,FALSE,"INTRAN96";#N/A,#N/A,FALSE,"NAA9697";#N/A,#N/A,FALSE,"ECWEBB";#N/A,#N/A,FALSE,"MFT96";#N/A,#N/A,FALSE,"CTrecon"}</definedName>
    <definedName name="ASFD_5_1_2_1" hidden="1">{#N/A,#N/A,FALSE,"TMCOMP96";#N/A,#N/A,FALSE,"MAT96";#N/A,#N/A,FALSE,"FANDA96";#N/A,#N/A,FALSE,"INTRAN96";#N/A,#N/A,FALSE,"NAA9697";#N/A,#N/A,FALSE,"ECWEBB";#N/A,#N/A,FALSE,"MFT96";#N/A,#N/A,FALSE,"CTrecon"}</definedName>
    <definedName name="ASFD_5_1_3" hidden="1">{#N/A,#N/A,FALSE,"TMCOMP96";#N/A,#N/A,FALSE,"MAT96";#N/A,#N/A,FALSE,"FANDA96";#N/A,#N/A,FALSE,"INTRAN96";#N/A,#N/A,FALSE,"NAA9697";#N/A,#N/A,FALSE,"ECWEBB";#N/A,#N/A,FALSE,"MFT96";#N/A,#N/A,FALSE,"CTrecon"}</definedName>
    <definedName name="ASFD_5_2" hidden="1">{#N/A,#N/A,FALSE,"TMCOMP96";#N/A,#N/A,FALSE,"MAT96";#N/A,#N/A,FALSE,"FANDA96";#N/A,#N/A,FALSE,"INTRAN96";#N/A,#N/A,FALSE,"NAA9697";#N/A,#N/A,FALSE,"ECWEBB";#N/A,#N/A,FALSE,"MFT96";#N/A,#N/A,FALSE,"CTrecon"}</definedName>
    <definedName name="ASFD_5_2_1" hidden="1">{#N/A,#N/A,FALSE,"TMCOMP96";#N/A,#N/A,FALSE,"MAT96";#N/A,#N/A,FALSE,"FANDA96";#N/A,#N/A,FALSE,"INTRAN96";#N/A,#N/A,FALSE,"NAA9697";#N/A,#N/A,FALSE,"ECWEBB";#N/A,#N/A,FALSE,"MFT96";#N/A,#N/A,FALSE,"CTrecon"}</definedName>
    <definedName name="ASFD_5_2_1_1" hidden="1">{#N/A,#N/A,FALSE,"TMCOMP96";#N/A,#N/A,FALSE,"MAT96";#N/A,#N/A,FALSE,"FANDA96";#N/A,#N/A,FALSE,"INTRAN96";#N/A,#N/A,FALSE,"NAA9697";#N/A,#N/A,FALSE,"ECWEBB";#N/A,#N/A,FALSE,"MFT96";#N/A,#N/A,FALSE,"CTrecon"}</definedName>
    <definedName name="ASFD_5_2_1_1_1" hidden="1">{#N/A,#N/A,FALSE,"TMCOMP96";#N/A,#N/A,FALSE,"MAT96";#N/A,#N/A,FALSE,"FANDA96";#N/A,#N/A,FALSE,"INTRAN96";#N/A,#N/A,FALSE,"NAA9697";#N/A,#N/A,FALSE,"ECWEBB";#N/A,#N/A,FALSE,"MFT96";#N/A,#N/A,FALSE,"CTrecon"}</definedName>
    <definedName name="ASFD_5_2_1_2" hidden="1">{#N/A,#N/A,FALSE,"TMCOMP96";#N/A,#N/A,FALSE,"MAT96";#N/A,#N/A,FALSE,"FANDA96";#N/A,#N/A,FALSE,"INTRAN96";#N/A,#N/A,FALSE,"NAA9697";#N/A,#N/A,FALSE,"ECWEBB";#N/A,#N/A,FALSE,"MFT96";#N/A,#N/A,FALSE,"CTrecon"}</definedName>
    <definedName name="ASFD_5_2_2" hidden="1">{#N/A,#N/A,FALSE,"TMCOMP96";#N/A,#N/A,FALSE,"MAT96";#N/A,#N/A,FALSE,"FANDA96";#N/A,#N/A,FALSE,"INTRAN96";#N/A,#N/A,FALSE,"NAA9697";#N/A,#N/A,FALSE,"ECWEBB";#N/A,#N/A,FALSE,"MFT96";#N/A,#N/A,FALSE,"CTrecon"}</definedName>
    <definedName name="ASFD_5_2_2_1" hidden="1">{#N/A,#N/A,FALSE,"TMCOMP96";#N/A,#N/A,FALSE,"MAT96";#N/A,#N/A,FALSE,"FANDA96";#N/A,#N/A,FALSE,"INTRAN96";#N/A,#N/A,FALSE,"NAA9697";#N/A,#N/A,FALSE,"ECWEBB";#N/A,#N/A,FALSE,"MFT96";#N/A,#N/A,FALSE,"CTrecon"}</definedName>
    <definedName name="ASFD_5_3" hidden="1">{#N/A,#N/A,FALSE,"TMCOMP96";#N/A,#N/A,FALSE,"MAT96";#N/A,#N/A,FALSE,"FANDA96";#N/A,#N/A,FALSE,"INTRAN96";#N/A,#N/A,FALSE,"NAA9697";#N/A,#N/A,FALSE,"ECWEBB";#N/A,#N/A,FALSE,"MFT96";#N/A,#N/A,FALSE,"CTrecon"}</definedName>
    <definedName name="ASFD_5_3_1" hidden="1">{#N/A,#N/A,FALSE,"TMCOMP96";#N/A,#N/A,FALSE,"MAT96";#N/A,#N/A,FALSE,"FANDA96";#N/A,#N/A,FALSE,"INTRAN96";#N/A,#N/A,FALSE,"NAA9697";#N/A,#N/A,FALSE,"ECWEBB";#N/A,#N/A,FALSE,"MFT96";#N/A,#N/A,FALSE,"CTrecon"}</definedName>
    <definedName name="ASFD_5_4"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1_1" hidden="1">{#N/A,#N/A,FALSE,"TMCOMP96";#N/A,#N/A,FALSE,"MAT96";#N/A,#N/A,FALSE,"FANDA96";#N/A,#N/A,FALSE,"INTRAN96";#N/A,#N/A,FALSE,"NAA9697";#N/A,#N/A,FALSE,"ECWEBB";#N/A,#N/A,FALSE,"MFT96";#N/A,#N/A,FALSE,"CTrecon"}</definedName>
    <definedName name="b_1_1_1_1" hidden="1">{#N/A,#N/A,FALSE,"TMCOMP96";#N/A,#N/A,FALSE,"MAT96";#N/A,#N/A,FALSE,"FANDA96";#N/A,#N/A,FALSE,"INTRAN96";#N/A,#N/A,FALSE,"NAA9697";#N/A,#N/A,FALSE,"ECWEBB";#N/A,#N/A,FALSE,"MFT96";#N/A,#N/A,FALSE,"CTrecon"}</definedName>
    <definedName name="b_1_1_1_1_1" hidden="1">{#N/A,#N/A,FALSE,"TMCOMP96";#N/A,#N/A,FALSE,"MAT96";#N/A,#N/A,FALSE,"FANDA96";#N/A,#N/A,FALSE,"INTRAN96";#N/A,#N/A,FALSE,"NAA9697";#N/A,#N/A,FALSE,"ECWEBB";#N/A,#N/A,FALSE,"MFT96";#N/A,#N/A,FALSE,"CTrecon"}</definedName>
    <definedName name="b_1_1_1_1_1_1" hidden="1">{#N/A,#N/A,FALSE,"TMCOMP96";#N/A,#N/A,FALSE,"MAT96";#N/A,#N/A,FALSE,"FANDA96";#N/A,#N/A,FALSE,"INTRAN96";#N/A,#N/A,FALSE,"NAA9697";#N/A,#N/A,FALSE,"ECWEBB";#N/A,#N/A,FALSE,"MFT96";#N/A,#N/A,FALSE,"CTrecon"}</definedName>
    <definedName name="b_1_1_1_1_1_1_1" hidden="1">{#N/A,#N/A,FALSE,"TMCOMP96";#N/A,#N/A,FALSE,"MAT96";#N/A,#N/A,FALSE,"FANDA96";#N/A,#N/A,FALSE,"INTRAN96";#N/A,#N/A,FALSE,"NAA9697";#N/A,#N/A,FALSE,"ECWEBB";#N/A,#N/A,FALSE,"MFT96";#N/A,#N/A,FALSE,"CTrecon"}</definedName>
    <definedName name="b_1_1_1_1_1_2" hidden="1">{#N/A,#N/A,FALSE,"TMCOMP96";#N/A,#N/A,FALSE,"MAT96";#N/A,#N/A,FALSE,"FANDA96";#N/A,#N/A,FALSE,"INTRAN96";#N/A,#N/A,FALSE,"NAA9697";#N/A,#N/A,FALSE,"ECWEBB";#N/A,#N/A,FALSE,"MFT96";#N/A,#N/A,FALSE,"CTrecon"}</definedName>
    <definedName name="b_1_1_1_1_2" hidden="1">{#N/A,#N/A,FALSE,"TMCOMP96";#N/A,#N/A,FALSE,"MAT96";#N/A,#N/A,FALSE,"FANDA96";#N/A,#N/A,FALSE,"INTRAN96";#N/A,#N/A,FALSE,"NAA9697";#N/A,#N/A,FALSE,"ECWEBB";#N/A,#N/A,FALSE,"MFT96";#N/A,#N/A,FALSE,"CTrecon"}</definedName>
    <definedName name="b_1_1_1_1_2_1" hidden="1">{#N/A,#N/A,FALSE,"TMCOMP96";#N/A,#N/A,FALSE,"MAT96";#N/A,#N/A,FALSE,"FANDA96";#N/A,#N/A,FALSE,"INTRAN96";#N/A,#N/A,FALSE,"NAA9697";#N/A,#N/A,FALSE,"ECWEBB";#N/A,#N/A,FALSE,"MFT96";#N/A,#N/A,FALSE,"CTrecon"}</definedName>
    <definedName name="b_1_1_1_2" hidden="1">{#N/A,#N/A,FALSE,"TMCOMP96";#N/A,#N/A,FALSE,"MAT96";#N/A,#N/A,FALSE,"FANDA96";#N/A,#N/A,FALSE,"INTRAN96";#N/A,#N/A,FALSE,"NAA9697";#N/A,#N/A,FALSE,"ECWEBB";#N/A,#N/A,FALSE,"MFT96";#N/A,#N/A,FALSE,"CTrecon"}</definedName>
    <definedName name="b_1_1_1_2_1" hidden="1">{#N/A,#N/A,FALSE,"TMCOMP96";#N/A,#N/A,FALSE,"MAT96";#N/A,#N/A,FALSE,"FANDA96";#N/A,#N/A,FALSE,"INTRAN96";#N/A,#N/A,FALSE,"NAA9697";#N/A,#N/A,FALSE,"ECWEBB";#N/A,#N/A,FALSE,"MFT96";#N/A,#N/A,FALSE,"CTrecon"}</definedName>
    <definedName name="b_1_1_1_2_1_1" hidden="1">{#N/A,#N/A,FALSE,"TMCOMP96";#N/A,#N/A,FALSE,"MAT96";#N/A,#N/A,FALSE,"FANDA96";#N/A,#N/A,FALSE,"INTRAN96";#N/A,#N/A,FALSE,"NAA9697";#N/A,#N/A,FALSE,"ECWEBB";#N/A,#N/A,FALSE,"MFT96";#N/A,#N/A,FALSE,"CTrecon"}</definedName>
    <definedName name="b_1_1_1_2_2" hidden="1">{#N/A,#N/A,FALSE,"TMCOMP96";#N/A,#N/A,FALSE,"MAT96";#N/A,#N/A,FALSE,"FANDA96";#N/A,#N/A,FALSE,"INTRAN96";#N/A,#N/A,FALSE,"NAA9697";#N/A,#N/A,FALSE,"ECWEBB";#N/A,#N/A,FALSE,"MFT96";#N/A,#N/A,FALSE,"CTrecon"}</definedName>
    <definedName name="b_1_1_1_3" hidden="1">{#N/A,#N/A,FALSE,"TMCOMP96";#N/A,#N/A,FALSE,"MAT96";#N/A,#N/A,FALSE,"FANDA96";#N/A,#N/A,FALSE,"INTRAN96";#N/A,#N/A,FALSE,"NAA9697";#N/A,#N/A,FALSE,"ECWEBB";#N/A,#N/A,FALSE,"MFT96";#N/A,#N/A,FALSE,"CTrecon"}</definedName>
    <definedName name="b_1_1_1_3_1" hidden="1">{#N/A,#N/A,FALSE,"TMCOMP96";#N/A,#N/A,FALSE,"MAT96";#N/A,#N/A,FALSE,"FANDA96";#N/A,#N/A,FALSE,"INTRAN96";#N/A,#N/A,FALSE,"NAA9697";#N/A,#N/A,FALSE,"ECWEBB";#N/A,#N/A,FALSE,"MFT96";#N/A,#N/A,FALSE,"CTrecon"}</definedName>
    <definedName name="b_1_1_1_4" hidden="1">{#N/A,#N/A,FALSE,"TMCOMP96";#N/A,#N/A,FALSE,"MAT96";#N/A,#N/A,FALSE,"FANDA96";#N/A,#N/A,FALSE,"INTRAN96";#N/A,#N/A,FALSE,"NAA9697";#N/A,#N/A,FALSE,"ECWEBB";#N/A,#N/A,FALSE,"MFT96";#N/A,#N/A,FALSE,"CTrecon"}</definedName>
    <definedName name="b_1_1_2" hidden="1">{#N/A,#N/A,FALSE,"TMCOMP96";#N/A,#N/A,FALSE,"MAT96";#N/A,#N/A,FALSE,"FANDA96";#N/A,#N/A,FALSE,"INTRAN96";#N/A,#N/A,FALSE,"NAA9697";#N/A,#N/A,FALSE,"ECWEBB";#N/A,#N/A,FALSE,"MFT96";#N/A,#N/A,FALSE,"CTrecon"}</definedName>
    <definedName name="b_1_1_2_1" hidden="1">{#N/A,#N/A,FALSE,"TMCOMP96";#N/A,#N/A,FALSE,"MAT96";#N/A,#N/A,FALSE,"FANDA96";#N/A,#N/A,FALSE,"INTRAN96";#N/A,#N/A,FALSE,"NAA9697";#N/A,#N/A,FALSE,"ECWEBB";#N/A,#N/A,FALSE,"MFT96";#N/A,#N/A,FALSE,"CTrecon"}</definedName>
    <definedName name="b_1_1_2_1_1" hidden="1">{#N/A,#N/A,FALSE,"TMCOMP96";#N/A,#N/A,FALSE,"MAT96";#N/A,#N/A,FALSE,"FANDA96";#N/A,#N/A,FALSE,"INTRAN96";#N/A,#N/A,FALSE,"NAA9697";#N/A,#N/A,FALSE,"ECWEBB";#N/A,#N/A,FALSE,"MFT96";#N/A,#N/A,FALSE,"CTrecon"}</definedName>
    <definedName name="b_1_1_2_1_1_1" hidden="1">{#N/A,#N/A,FALSE,"TMCOMP96";#N/A,#N/A,FALSE,"MAT96";#N/A,#N/A,FALSE,"FANDA96";#N/A,#N/A,FALSE,"INTRAN96";#N/A,#N/A,FALSE,"NAA9697";#N/A,#N/A,FALSE,"ECWEBB";#N/A,#N/A,FALSE,"MFT96";#N/A,#N/A,FALSE,"CTrecon"}</definedName>
    <definedName name="b_1_1_2_1_2" hidden="1">{#N/A,#N/A,FALSE,"TMCOMP96";#N/A,#N/A,FALSE,"MAT96";#N/A,#N/A,FALSE,"FANDA96";#N/A,#N/A,FALSE,"INTRAN96";#N/A,#N/A,FALSE,"NAA9697";#N/A,#N/A,FALSE,"ECWEBB";#N/A,#N/A,FALSE,"MFT96";#N/A,#N/A,FALSE,"CTrecon"}</definedName>
    <definedName name="b_1_1_2_2" hidden="1">{#N/A,#N/A,FALSE,"TMCOMP96";#N/A,#N/A,FALSE,"MAT96";#N/A,#N/A,FALSE,"FANDA96";#N/A,#N/A,FALSE,"INTRAN96";#N/A,#N/A,FALSE,"NAA9697";#N/A,#N/A,FALSE,"ECWEBB";#N/A,#N/A,FALSE,"MFT96";#N/A,#N/A,FALSE,"CTrecon"}</definedName>
    <definedName name="b_1_1_2_2_1" hidden="1">{#N/A,#N/A,FALSE,"TMCOMP96";#N/A,#N/A,FALSE,"MAT96";#N/A,#N/A,FALSE,"FANDA96";#N/A,#N/A,FALSE,"INTRAN96";#N/A,#N/A,FALSE,"NAA9697";#N/A,#N/A,FALSE,"ECWEBB";#N/A,#N/A,FALSE,"MFT96";#N/A,#N/A,FALSE,"CTrecon"}</definedName>
    <definedName name="b_1_1_3" hidden="1">{#N/A,#N/A,FALSE,"TMCOMP96";#N/A,#N/A,FALSE,"MAT96";#N/A,#N/A,FALSE,"FANDA96";#N/A,#N/A,FALSE,"INTRAN96";#N/A,#N/A,FALSE,"NAA9697";#N/A,#N/A,FALSE,"ECWEBB";#N/A,#N/A,FALSE,"MFT96";#N/A,#N/A,FALSE,"CTrecon"}</definedName>
    <definedName name="b_1_1_3_1" hidden="1">{#N/A,#N/A,FALSE,"TMCOMP96";#N/A,#N/A,FALSE,"MAT96";#N/A,#N/A,FALSE,"FANDA96";#N/A,#N/A,FALSE,"INTRAN96";#N/A,#N/A,FALSE,"NAA9697";#N/A,#N/A,FALSE,"ECWEBB";#N/A,#N/A,FALSE,"MFT96";#N/A,#N/A,FALSE,"CTrecon"}</definedName>
    <definedName name="b_1_1_4"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1_2_1" hidden="1">{#N/A,#N/A,FALSE,"TMCOMP96";#N/A,#N/A,FALSE,"MAT96";#N/A,#N/A,FALSE,"FANDA96";#N/A,#N/A,FALSE,"INTRAN96";#N/A,#N/A,FALSE,"NAA9697";#N/A,#N/A,FALSE,"ECWEBB";#N/A,#N/A,FALSE,"MFT96";#N/A,#N/A,FALSE,"CTrecon"}</definedName>
    <definedName name="b_1_2_1_1" hidden="1">{#N/A,#N/A,FALSE,"TMCOMP96";#N/A,#N/A,FALSE,"MAT96";#N/A,#N/A,FALSE,"FANDA96";#N/A,#N/A,FALSE,"INTRAN96";#N/A,#N/A,FALSE,"NAA9697";#N/A,#N/A,FALSE,"ECWEBB";#N/A,#N/A,FALSE,"MFT96";#N/A,#N/A,FALSE,"CTrecon"}</definedName>
    <definedName name="b_1_2_1_1_1" hidden="1">{#N/A,#N/A,FALSE,"TMCOMP96";#N/A,#N/A,FALSE,"MAT96";#N/A,#N/A,FALSE,"FANDA96";#N/A,#N/A,FALSE,"INTRAN96";#N/A,#N/A,FALSE,"NAA9697";#N/A,#N/A,FALSE,"ECWEBB";#N/A,#N/A,FALSE,"MFT96";#N/A,#N/A,FALSE,"CTrecon"}</definedName>
    <definedName name="b_1_2_1_1_1_1" hidden="1">{#N/A,#N/A,FALSE,"TMCOMP96";#N/A,#N/A,FALSE,"MAT96";#N/A,#N/A,FALSE,"FANDA96";#N/A,#N/A,FALSE,"INTRAN96";#N/A,#N/A,FALSE,"NAA9697";#N/A,#N/A,FALSE,"ECWEBB";#N/A,#N/A,FALSE,"MFT96";#N/A,#N/A,FALSE,"CTrecon"}</definedName>
    <definedName name="b_1_2_1_1_1_1_1" hidden="1">{#N/A,#N/A,FALSE,"TMCOMP96";#N/A,#N/A,FALSE,"MAT96";#N/A,#N/A,FALSE,"FANDA96";#N/A,#N/A,FALSE,"INTRAN96";#N/A,#N/A,FALSE,"NAA9697";#N/A,#N/A,FALSE,"ECWEBB";#N/A,#N/A,FALSE,"MFT96";#N/A,#N/A,FALSE,"CTrecon"}</definedName>
    <definedName name="b_1_2_1_1_1_2" hidden="1">{#N/A,#N/A,FALSE,"TMCOMP96";#N/A,#N/A,FALSE,"MAT96";#N/A,#N/A,FALSE,"FANDA96";#N/A,#N/A,FALSE,"INTRAN96";#N/A,#N/A,FALSE,"NAA9697";#N/A,#N/A,FALSE,"ECWEBB";#N/A,#N/A,FALSE,"MFT96";#N/A,#N/A,FALSE,"CTrecon"}</definedName>
    <definedName name="b_1_2_1_1_2" hidden="1">{#N/A,#N/A,FALSE,"TMCOMP96";#N/A,#N/A,FALSE,"MAT96";#N/A,#N/A,FALSE,"FANDA96";#N/A,#N/A,FALSE,"INTRAN96";#N/A,#N/A,FALSE,"NAA9697";#N/A,#N/A,FALSE,"ECWEBB";#N/A,#N/A,FALSE,"MFT96";#N/A,#N/A,FALSE,"CTrecon"}</definedName>
    <definedName name="b_1_2_1_1_2_1" hidden="1">{#N/A,#N/A,FALSE,"TMCOMP96";#N/A,#N/A,FALSE,"MAT96";#N/A,#N/A,FALSE,"FANDA96";#N/A,#N/A,FALSE,"INTRAN96";#N/A,#N/A,FALSE,"NAA9697";#N/A,#N/A,FALSE,"ECWEBB";#N/A,#N/A,FALSE,"MFT96";#N/A,#N/A,FALSE,"CTrecon"}</definedName>
    <definedName name="b_1_2_1_2" hidden="1">{#N/A,#N/A,FALSE,"TMCOMP96";#N/A,#N/A,FALSE,"MAT96";#N/A,#N/A,FALSE,"FANDA96";#N/A,#N/A,FALSE,"INTRAN96";#N/A,#N/A,FALSE,"NAA9697";#N/A,#N/A,FALSE,"ECWEBB";#N/A,#N/A,FALSE,"MFT96";#N/A,#N/A,FALSE,"CTrecon"}</definedName>
    <definedName name="b_1_2_1_2_1" hidden="1">{#N/A,#N/A,FALSE,"TMCOMP96";#N/A,#N/A,FALSE,"MAT96";#N/A,#N/A,FALSE,"FANDA96";#N/A,#N/A,FALSE,"INTRAN96";#N/A,#N/A,FALSE,"NAA9697";#N/A,#N/A,FALSE,"ECWEBB";#N/A,#N/A,FALSE,"MFT96";#N/A,#N/A,FALSE,"CTrecon"}</definedName>
    <definedName name="b_1_2_1_3" hidden="1">{#N/A,#N/A,FALSE,"TMCOMP96";#N/A,#N/A,FALSE,"MAT96";#N/A,#N/A,FALSE,"FANDA96";#N/A,#N/A,FALSE,"INTRAN96";#N/A,#N/A,FALSE,"NAA9697";#N/A,#N/A,FALSE,"ECWEBB";#N/A,#N/A,FALSE,"MFT96";#N/A,#N/A,FALSE,"CTrecon"}</definedName>
    <definedName name="b_1_2_2" hidden="1">{#N/A,#N/A,FALSE,"TMCOMP96";#N/A,#N/A,FALSE,"MAT96";#N/A,#N/A,FALSE,"FANDA96";#N/A,#N/A,FALSE,"INTRAN96";#N/A,#N/A,FALSE,"NAA9697";#N/A,#N/A,FALSE,"ECWEBB";#N/A,#N/A,FALSE,"MFT96";#N/A,#N/A,FALSE,"CTrecon"}</definedName>
    <definedName name="b_1_2_2_1" hidden="1">{#N/A,#N/A,FALSE,"TMCOMP96";#N/A,#N/A,FALSE,"MAT96";#N/A,#N/A,FALSE,"FANDA96";#N/A,#N/A,FALSE,"INTRAN96";#N/A,#N/A,FALSE,"NAA9697";#N/A,#N/A,FALSE,"ECWEBB";#N/A,#N/A,FALSE,"MFT96";#N/A,#N/A,FALSE,"CTrecon"}</definedName>
    <definedName name="b_1_2_2_1_1" hidden="1">{#N/A,#N/A,FALSE,"TMCOMP96";#N/A,#N/A,FALSE,"MAT96";#N/A,#N/A,FALSE,"FANDA96";#N/A,#N/A,FALSE,"INTRAN96";#N/A,#N/A,FALSE,"NAA9697";#N/A,#N/A,FALSE,"ECWEBB";#N/A,#N/A,FALSE,"MFT96";#N/A,#N/A,FALSE,"CTrecon"}</definedName>
    <definedName name="b_1_2_2_1_1_1" hidden="1">{#N/A,#N/A,FALSE,"TMCOMP96";#N/A,#N/A,FALSE,"MAT96";#N/A,#N/A,FALSE,"FANDA96";#N/A,#N/A,FALSE,"INTRAN96";#N/A,#N/A,FALSE,"NAA9697";#N/A,#N/A,FALSE,"ECWEBB";#N/A,#N/A,FALSE,"MFT96";#N/A,#N/A,FALSE,"CTrecon"}</definedName>
    <definedName name="b_1_2_2_1_2" hidden="1">{#N/A,#N/A,FALSE,"TMCOMP96";#N/A,#N/A,FALSE,"MAT96";#N/A,#N/A,FALSE,"FANDA96";#N/A,#N/A,FALSE,"INTRAN96";#N/A,#N/A,FALSE,"NAA9697";#N/A,#N/A,FALSE,"ECWEBB";#N/A,#N/A,FALSE,"MFT96";#N/A,#N/A,FALSE,"CTrecon"}</definedName>
    <definedName name="b_1_2_2_2" hidden="1">{#N/A,#N/A,FALSE,"TMCOMP96";#N/A,#N/A,FALSE,"MAT96";#N/A,#N/A,FALSE,"FANDA96";#N/A,#N/A,FALSE,"INTRAN96";#N/A,#N/A,FALSE,"NAA9697";#N/A,#N/A,FALSE,"ECWEBB";#N/A,#N/A,FALSE,"MFT96";#N/A,#N/A,FALSE,"CTrecon"}</definedName>
    <definedName name="b_1_2_2_2_1" hidden="1">{#N/A,#N/A,FALSE,"TMCOMP96";#N/A,#N/A,FALSE,"MAT96";#N/A,#N/A,FALSE,"FANDA96";#N/A,#N/A,FALSE,"INTRAN96";#N/A,#N/A,FALSE,"NAA9697";#N/A,#N/A,FALSE,"ECWEBB";#N/A,#N/A,FALSE,"MFT96";#N/A,#N/A,FALSE,"CTrecon"}</definedName>
    <definedName name="b_1_2_3" hidden="1">{#N/A,#N/A,FALSE,"TMCOMP96";#N/A,#N/A,FALSE,"MAT96";#N/A,#N/A,FALSE,"FANDA96";#N/A,#N/A,FALSE,"INTRAN96";#N/A,#N/A,FALSE,"NAA9697";#N/A,#N/A,FALSE,"ECWEBB";#N/A,#N/A,FALSE,"MFT96";#N/A,#N/A,FALSE,"CTrecon"}</definedName>
    <definedName name="b_1_2_3_1" hidden="1">{#N/A,#N/A,FALSE,"TMCOMP96";#N/A,#N/A,FALSE,"MAT96";#N/A,#N/A,FALSE,"FANDA96";#N/A,#N/A,FALSE,"INTRAN96";#N/A,#N/A,FALSE,"NAA9697";#N/A,#N/A,FALSE,"ECWEBB";#N/A,#N/A,FALSE,"MFT96";#N/A,#N/A,FALSE,"CTrecon"}</definedName>
    <definedName name="b_1_2_4" hidden="1">{#N/A,#N/A,FALSE,"TMCOMP96";#N/A,#N/A,FALSE,"MAT96";#N/A,#N/A,FALSE,"FANDA96";#N/A,#N/A,FALSE,"INTRAN96";#N/A,#N/A,FALSE,"NAA9697";#N/A,#N/A,FALSE,"ECWEBB";#N/A,#N/A,FALSE,"MFT96";#N/A,#N/A,FALSE,"CTrecon"}</definedName>
    <definedName name="b_1_3" hidden="1">{#N/A,#N/A,FALSE,"TMCOMP96";#N/A,#N/A,FALSE,"MAT96";#N/A,#N/A,FALSE,"FANDA96";#N/A,#N/A,FALSE,"INTRAN96";#N/A,#N/A,FALSE,"NAA9697";#N/A,#N/A,FALSE,"ECWEBB";#N/A,#N/A,FALSE,"MFT96";#N/A,#N/A,FALSE,"CTrecon"}</definedName>
    <definedName name="b_1_3_1" hidden="1">{#N/A,#N/A,FALSE,"TMCOMP96";#N/A,#N/A,FALSE,"MAT96";#N/A,#N/A,FALSE,"FANDA96";#N/A,#N/A,FALSE,"INTRAN96";#N/A,#N/A,FALSE,"NAA9697";#N/A,#N/A,FALSE,"ECWEBB";#N/A,#N/A,FALSE,"MFT96";#N/A,#N/A,FALSE,"CTrecon"}</definedName>
    <definedName name="b_1_3_1_1" hidden="1">{#N/A,#N/A,FALSE,"TMCOMP96";#N/A,#N/A,FALSE,"MAT96";#N/A,#N/A,FALSE,"FANDA96";#N/A,#N/A,FALSE,"INTRAN96";#N/A,#N/A,FALSE,"NAA9697";#N/A,#N/A,FALSE,"ECWEBB";#N/A,#N/A,FALSE,"MFT96";#N/A,#N/A,FALSE,"CTrecon"}</definedName>
    <definedName name="b_1_3_1_1_1" hidden="1">{#N/A,#N/A,FALSE,"TMCOMP96";#N/A,#N/A,FALSE,"MAT96";#N/A,#N/A,FALSE,"FANDA96";#N/A,#N/A,FALSE,"INTRAN96";#N/A,#N/A,FALSE,"NAA9697";#N/A,#N/A,FALSE,"ECWEBB";#N/A,#N/A,FALSE,"MFT96";#N/A,#N/A,FALSE,"CTrecon"}</definedName>
    <definedName name="b_1_3_1_1_1_1" hidden="1">{#N/A,#N/A,FALSE,"TMCOMP96";#N/A,#N/A,FALSE,"MAT96";#N/A,#N/A,FALSE,"FANDA96";#N/A,#N/A,FALSE,"INTRAN96";#N/A,#N/A,FALSE,"NAA9697";#N/A,#N/A,FALSE,"ECWEBB";#N/A,#N/A,FALSE,"MFT96";#N/A,#N/A,FALSE,"CTrecon"}</definedName>
    <definedName name="b_1_3_1_1_1_1_1" hidden="1">{#N/A,#N/A,FALSE,"TMCOMP96";#N/A,#N/A,FALSE,"MAT96";#N/A,#N/A,FALSE,"FANDA96";#N/A,#N/A,FALSE,"INTRAN96";#N/A,#N/A,FALSE,"NAA9697";#N/A,#N/A,FALSE,"ECWEBB";#N/A,#N/A,FALSE,"MFT96";#N/A,#N/A,FALSE,"CTrecon"}</definedName>
    <definedName name="b_1_3_1_1_1_2" hidden="1">{#N/A,#N/A,FALSE,"TMCOMP96";#N/A,#N/A,FALSE,"MAT96";#N/A,#N/A,FALSE,"FANDA96";#N/A,#N/A,FALSE,"INTRAN96";#N/A,#N/A,FALSE,"NAA9697";#N/A,#N/A,FALSE,"ECWEBB";#N/A,#N/A,FALSE,"MFT96";#N/A,#N/A,FALSE,"CTrecon"}</definedName>
    <definedName name="b_1_3_1_1_2" hidden="1">{#N/A,#N/A,FALSE,"TMCOMP96";#N/A,#N/A,FALSE,"MAT96";#N/A,#N/A,FALSE,"FANDA96";#N/A,#N/A,FALSE,"INTRAN96";#N/A,#N/A,FALSE,"NAA9697";#N/A,#N/A,FALSE,"ECWEBB";#N/A,#N/A,FALSE,"MFT96";#N/A,#N/A,FALSE,"CTrecon"}</definedName>
    <definedName name="b_1_3_1_1_2_1" hidden="1">{#N/A,#N/A,FALSE,"TMCOMP96";#N/A,#N/A,FALSE,"MAT96";#N/A,#N/A,FALSE,"FANDA96";#N/A,#N/A,FALSE,"INTRAN96";#N/A,#N/A,FALSE,"NAA9697";#N/A,#N/A,FALSE,"ECWEBB";#N/A,#N/A,FALSE,"MFT96";#N/A,#N/A,FALSE,"CTrecon"}</definedName>
    <definedName name="b_1_3_1_2" hidden="1">{#N/A,#N/A,FALSE,"TMCOMP96";#N/A,#N/A,FALSE,"MAT96";#N/A,#N/A,FALSE,"FANDA96";#N/A,#N/A,FALSE,"INTRAN96";#N/A,#N/A,FALSE,"NAA9697";#N/A,#N/A,FALSE,"ECWEBB";#N/A,#N/A,FALSE,"MFT96";#N/A,#N/A,FALSE,"CTrecon"}</definedName>
    <definedName name="b_1_3_1_2_1" hidden="1">{#N/A,#N/A,FALSE,"TMCOMP96";#N/A,#N/A,FALSE,"MAT96";#N/A,#N/A,FALSE,"FANDA96";#N/A,#N/A,FALSE,"INTRAN96";#N/A,#N/A,FALSE,"NAA9697";#N/A,#N/A,FALSE,"ECWEBB";#N/A,#N/A,FALSE,"MFT96";#N/A,#N/A,FALSE,"CTrecon"}</definedName>
    <definedName name="b_1_3_1_3" hidden="1">{#N/A,#N/A,FALSE,"TMCOMP96";#N/A,#N/A,FALSE,"MAT96";#N/A,#N/A,FALSE,"FANDA96";#N/A,#N/A,FALSE,"INTRAN96";#N/A,#N/A,FALSE,"NAA9697";#N/A,#N/A,FALSE,"ECWEBB";#N/A,#N/A,FALSE,"MFT96";#N/A,#N/A,FALSE,"CTrecon"}</definedName>
    <definedName name="b_1_3_2" hidden="1">{#N/A,#N/A,FALSE,"TMCOMP96";#N/A,#N/A,FALSE,"MAT96";#N/A,#N/A,FALSE,"FANDA96";#N/A,#N/A,FALSE,"INTRAN96";#N/A,#N/A,FALSE,"NAA9697";#N/A,#N/A,FALSE,"ECWEBB";#N/A,#N/A,FALSE,"MFT96";#N/A,#N/A,FALSE,"CTrecon"}</definedName>
    <definedName name="b_1_3_2_1" hidden="1">{#N/A,#N/A,FALSE,"TMCOMP96";#N/A,#N/A,FALSE,"MAT96";#N/A,#N/A,FALSE,"FANDA96";#N/A,#N/A,FALSE,"INTRAN96";#N/A,#N/A,FALSE,"NAA9697";#N/A,#N/A,FALSE,"ECWEBB";#N/A,#N/A,FALSE,"MFT96";#N/A,#N/A,FALSE,"CTrecon"}</definedName>
    <definedName name="b_1_3_2_1_1" hidden="1">{#N/A,#N/A,FALSE,"TMCOMP96";#N/A,#N/A,FALSE,"MAT96";#N/A,#N/A,FALSE,"FANDA96";#N/A,#N/A,FALSE,"INTRAN96";#N/A,#N/A,FALSE,"NAA9697";#N/A,#N/A,FALSE,"ECWEBB";#N/A,#N/A,FALSE,"MFT96";#N/A,#N/A,FALSE,"CTrecon"}</definedName>
    <definedName name="b_1_3_2_1_1_1" hidden="1">{#N/A,#N/A,FALSE,"TMCOMP96";#N/A,#N/A,FALSE,"MAT96";#N/A,#N/A,FALSE,"FANDA96";#N/A,#N/A,FALSE,"INTRAN96";#N/A,#N/A,FALSE,"NAA9697";#N/A,#N/A,FALSE,"ECWEBB";#N/A,#N/A,FALSE,"MFT96";#N/A,#N/A,FALSE,"CTrecon"}</definedName>
    <definedName name="b_1_3_2_1_2" hidden="1">{#N/A,#N/A,FALSE,"TMCOMP96";#N/A,#N/A,FALSE,"MAT96";#N/A,#N/A,FALSE,"FANDA96";#N/A,#N/A,FALSE,"INTRAN96";#N/A,#N/A,FALSE,"NAA9697";#N/A,#N/A,FALSE,"ECWEBB";#N/A,#N/A,FALSE,"MFT96";#N/A,#N/A,FALSE,"CTrecon"}</definedName>
    <definedName name="b_1_3_2_2" hidden="1">{#N/A,#N/A,FALSE,"TMCOMP96";#N/A,#N/A,FALSE,"MAT96";#N/A,#N/A,FALSE,"FANDA96";#N/A,#N/A,FALSE,"INTRAN96";#N/A,#N/A,FALSE,"NAA9697";#N/A,#N/A,FALSE,"ECWEBB";#N/A,#N/A,FALSE,"MFT96";#N/A,#N/A,FALSE,"CTrecon"}</definedName>
    <definedName name="b_1_3_2_2_1" hidden="1">{#N/A,#N/A,FALSE,"TMCOMP96";#N/A,#N/A,FALSE,"MAT96";#N/A,#N/A,FALSE,"FANDA96";#N/A,#N/A,FALSE,"INTRAN96";#N/A,#N/A,FALSE,"NAA9697";#N/A,#N/A,FALSE,"ECWEBB";#N/A,#N/A,FALSE,"MFT96";#N/A,#N/A,FALSE,"CTrecon"}</definedName>
    <definedName name="b_1_3_3" hidden="1">{#N/A,#N/A,FALSE,"TMCOMP96";#N/A,#N/A,FALSE,"MAT96";#N/A,#N/A,FALSE,"FANDA96";#N/A,#N/A,FALSE,"INTRAN96";#N/A,#N/A,FALSE,"NAA9697";#N/A,#N/A,FALSE,"ECWEBB";#N/A,#N/A,FALSE,"MFT96";#N/A,#N/A,FALSE,"CTrecon"}</definedName>
    <definedName name="b_1_3_3_1" hidden="1">{#N/A,#N/A,FALSE,"TMCOMP96";#N/A,#N/A,FALSE,"MAT96";#N/A,#N/A,FALSE,"FANDA96";#N/A,#N/A,FALSE,"INTRAN96";#N/A,#N/A,FALSE,"NAA9697";#N/A,#N/A,FALSE,"ECWEBB";#N/A,#N/A,FALSE,"MFT96";#N/A,#N/A,FALSE,"CTrecon"}</definedName>
    <definedName name="b_1_3_4" hidden="1">{#N/A,#N/A,FALSE,"TMCOMP96";#N/A,#N/A,FALSE,"MAT96";#N/A,#N/A,FALSE,"FANDA96";#N/A,#N/A,FALSE,"INTRAN96";#N/A,#N/A,FALSE,"NAA9697";#N/A,#N/A,FALSE,"ECWEBB";#N/A,#N/A,FALSE,"MFT96";#N/A,#N/A,FALSE,"CTrecon"}</definedName>
    <definedName name="b_1_4" hidden="1">{#N/A,#N/A,FALSE,"TMCOMP96";#N/A,#N/A,FALSE,"MAT96";#N/A,#N/A,FALSE,"FANDA96";#N/A,#N/A,FALSE,"INTRAN96";#N/A,#N/A,FALSE,"NAA9697";#N/A,#N/A,FALSE,"ECWEBB";#N/A,#N/A,FALSE,"MFT96";#N/A,#N/A,FALSE,"CTrecon"}</definedName>
    <definedName name="b_1_4_1" hidden="1">{#N/A,#N/A,FALSE,"TMCOMP96";#N/A,#N/A,FALSE,"MAT96";#N/A,#N/A,FALSE,"FANDA96";#N/A,#N/A,FALSE,"INTRAN96";#N/A,#N/A,FALSE,"NAA9697";#N/A,#N/A,FALSE,"ECWEBB";#N/A,#N/A,FALSE,"MFT96";#N/A,#N/A,FALSE,"CTrecon"}</definedName>
    <definedName name="b_1_4_1_1" hidden="1">{#N/A,#N/A,FALSE,"TMCOMP96";#N/A,#N/A,FALSE,"MAT96";#N/A,#N/A,FALSE,"FANDA96";#N/A,#N/A,FALSE,"INTRAN96";#N/A,#N/A,FALSE,"NAA9697";#N/A,#N/A,FALSE,"ECWEBB";#N/A,#N/A,FALSE,"MFT96";#N/A,#N/A,FALSE,"CTrecon"}</definedName>
    <definedName name="b_1_4_1_1_1" hidden="1">{#N/A,#N/A,FALSE,"TMCOMP96";#N/A,#N/A,FALSE,"MAT96";#N/A,#N/A,FALSE,"FANDA96";#N/A,#N/A,FALSE,"INTRAN96";#N/A,#N/A,FALSE,"NAA9697";#N/A,#N/A,FALSE,"ECWEBB";#N/A,#N/A,FALSE,"MFT96";#N/A,#N/A,FALSE,"CTrecon"}</definedName>
    <definedName name="b_1_4_1_1_1_1" hidden="1">{#N/A,#N/A,FALSE,"TMCOMP96";#N/A,#N/A,FALSE,"MAT96";#N/A,#N/A,FALSE,"FANDA96";#N/A,#N/A,FALSE,"INTRAN96";#N/A,#N/A,FALSE,"NAA9697";#N/A,#N/A,FALSE,"ECWEBB";#N/A,#N/A,FALSE,"MFT96";#N/A,#N/A,FALSE,"CTrecon"}</definedName>
    <definedName name="b_1_4_1_1_1_1_1" hidden="1">{#N/A,#N/A,FALSE,"TMCOMP96";#N/A,#N/A,FALSE,"MAT96";#N/A,#N/A,FALSE,"FANDA96";#N/A,#N/A,FALSE,"INTRAN96";#N/A,#N/A,FALSE,"NAA9697";#N/A,#N/A,FALSE,"ECWEBB";#N/A,#N/A,FALSE,"MFT96";#N/A,#N/A,FALSE,"CTrecon"}</definedName>
    <definedName name="b_1_4_1_1_1_2" hidden="1">{#N/A,#N/A,FALSE,"TMCOMP96";#N/A,#N/A,FALSE,"MAT96";#N/A,#N/A,FALSE,"FANDA96";#N/A,#N/A,FALSE,"INTRAN96";#N/A,#N/A,FALSE,"NAA9697";#N/A,#N/A,FALSE,"ECWEBB";#N/A,#N/A,FALSE,"MFT96";#N/A,#N/A,FALSE,"CTrecon"}</definedName>
    <definedName name="b_1_4_1_1_2" hidden="1">{#N/A,#N/A,FALSE,"TMCOMP96";#N/A,#N/A,FALSE,"MAT96";#N/A,#N/A,FALSE,"FANDA96";#N/A,#N/A,FALSE,"INTRAN96";#N/A,#N/A,FALSE,"NAA9697";#N/A,#N/A,FALSE,"ECWEBB";#N/A,#N/A,FALSE,"MFT96";#N/A,#N/A,FALSE,"CTrecon"}</definedName>
    <definedName name="b_1_4_1_1_2_1" hidden="1">{#N/A,#N/A,FALSE,"TMCOMP96";#N/A,#N/A,FALSE,"MAT96";#N/A,#N/A,FALSE,"FANDA96";#N/A,#N/A,FALSE,"INTRAN96";#N/A,#N/A,FALSE,"NAA9697";#N/A,#N/A,FALSE,"ECWEBB";#N/A,#N/A,FALSE,"MFT96";#N/A,#N/A,FALSE,"CTrecon"}</definedName>
    <definedName name="b_1_4_1_2" hidden="1">{#N/A,#N/A,FALSE,"TMCOMP96";#N/A,#N/A,FALSE,"MAT96";#N/A,#N/A,FALSE,"FANDA96";#N/A,#N/A,FALSE,"INTRAN96";#N/A,#N/A,FALSE,"NAA9697";#N/A,#N/A,FALSE,"ECWEBB";#N/A,#N/A,FALSE,"MFT96";#N/A,#N/A,FALSE,"CTrecon"}</definedName>
    <definedName name="b_1_4_1_2_1" hidden="1">{#N/A,#N/A,FALSE,"TMCOMP96";#N/A,#N/A,FALSE,"MAT96";#N/A,#N/A,FALSE,"FANDA96";#N/A,#N/A,FALSE,"INTRAN96";#N/A,#N/A,FALSE,"NAA9697";#N/A,#N/A,FALSE,"ECWEBB";#N/A,#N/A,FALSE,"MFT96";#N/A,#N/A,FALSE,"CTrecon"}</definedName>
    <definedName name="b_1_4_1_3" hidden="1">{#N/A,#N/A,FALSE,"TMCOMP96";#N/A,#N/A,FALSE,"MAT96";#N/A,#N/A,FALSE,"FANDA96";#N/A,#N/A,FALSE,"INTRAN96";#N/A,#N/A,FALSE,"NAA9697";#N/A,#N/A,FALSE,"ECWEBB";#N/A,#N/A,FALSE,"MFT96";#N/A,#N/A,FALSE,"CTrecon"}</definedName>
    <definedName name="b_1_4_2" hidden="1">{#N/A,#N/A,FALSE,"TMCOMP96";#N/A,#N/A,FALSE,"MAT96";#N/A,#N/A,FALSE,"FANDA96";#N/A,#N/A,FALSE,"INTRAN96";#N/A,#N/A,FALSE,"NAA9697";#N/A,#N/A,FALSE,"ECWEBB";#N/A,#N/A,FALSE,"MFT96";#N/A,#N/A,FALSE,"CTrecon"}</definedName>
    <definedName name="b_1_4_2_1" hidden="1">{#N/A,#N/A,FALSE,"TMCOMP96";#N/A,#N/A,FALSE,"MAT96";#N/A,#N/A,FALSE,"FANDA96";#N/A,#N/A,FALSE,"INTRAN96";#N/A,#N/A,FALSE,"NAA9697";#N/A,#N/A,FALSE,"ECWEBB";#N/A,#N/A,FALSE,"MFT96";#N/A,#N/A,FALSE,"CTrecon"}</definedName>
    <definedName name="b_1_4_2_1_1" hidden="1">{#N/A,#N/A,FALSE,"TMCOMP96";#N/A,#N/A,FALSE,"MAT96";#N/A,#N/A,FALSE,"FANDA96";#N/A,#N/A,FALSE,"INTRAN96";#N/A,#N/A,FALSE,"NAA9697";#N/A,#N/A,FALSE,"ECWEBB";#N/A,#N/A,FALSE,"MFT96";#N/A,#N/A,FALSE,"CTrecon"}</definedName>
    <definedName name="b_1_4_2_1_1_1" hidden="1">{#N/A,#N/A,FALSE,"TMCOMP96";#N/A,#N/A,FALSE,"MAT96";#N/A,#N/A,FALSE,"FANDA96";#N/A,#N/A,FALSE,"INTRAN96";#N/A,#N/A,FALSE,"NAA9697";#N/A,#N/A,FALSE,"ECWEBB";#N/A,#N/A,FALSE,"MFT96";#N/A,#N/A,FALSE,"CTrecon"}</definedName>
    <definedName name="b_1_4_2_1_2" hidden="1">{#N/A,#N/A,FALSE,"TMCOMP96";#N/A,#N/A,FALSE,"MAT96";#N/A,#N/A,FALSE,"FANDA96";#N/A,#N/A,FALSE,"INTRAN96";#N/A,#N/A,FALSE,"NAA9697";#N/A,#N/A,FALSE,"ECWEBB";#N/A,#N/A,FALSE,"MFT96";#N/A,#N/A,FALSE,"CTrecon"}</definedName>
    <definedName name="b_1_4_2_2" hidden="1">{#N/A,#N/A,FALSE,"TMCOMP96";#N/A,#N/A,FALSE,"MAT96";#N/A,#N/A,FALSE,"FANDA96";#N/A,#N/A,FALSE,"INTRAN96";#N/A,#N/A,FALSE,"NAA9697";#N/A,#N/A,FALSE,"ECWEBB";#N/A,#N/A,FALSE,"MFT96";#N/A,#N/A,FALSE,"CTrecon"}</definedName>
    <definedName name="b_1_4_2_2_1" hidden="1">{#N/A,#N/A,FALSE,"TMCOMP96";#N/A,#N/A,FALSE,"MAT96";#N/A,#N/A,FALSE,"FANDA96";#N/A,#N/A,FALSE,"INTRAN96";#N/A,#N/A,FALSE,"NAA9697";#N/A,#N/A,FALSE,"ECWEBB";#N/A,#N/A,FALSE,"MFT96";#N/A,#N/A,FALSE,"CTrecon"}</definedName>
    <definedName name="b_1_4_3" hidden="1">{#N/A,#N/A,FALSE,"TMCOMP96";#N/A,#N/A,FALSE,"MAT96";#N/A,#N/A,FALSE,"FANDA96";#N/A,#N/A,FALSE,"INTRAN96";#N/A,#N/A,FALSE,"NAA9697";#N/A,#N/A,FALSE,"ECWEBB";#N/A,#N/A,FALSE,"MFT96";#N/A,#N/A,FALSE,"CTrecon"}</definedName>
    <definedName name="b_1_4_3_1" hidden="1">{#N/A,#N/A,FALSE,"TMCOMP96";#N/A,#N/A,FALSE,"MAT96";#N/A,#N/A,FALSE,"FANDA96";#N/A,#N/A,FALSE,"INTRAN96";#N/A,#N/A,FALSE,"NAA9697";#N/A,#N/A,FALSE,"ECWEBB";#N/A,#N/A,FALSE,"MFT96";#N/A,#N/A,FALSE,"CTrecon"}</definedName>
    <definedName name="b_1_4_4" hidden="1">{#N/A,#N/A,FALSE,"TMCOMP96";#N/A,#N/A,FALSE,"MAT96";#N/A,#N/A,FALSE,"FANDA96";#N/A,#N/A,FALSE,"INTRAN96";#N/A,#N/A,FALSE,"NAA9697";#N/A,#N/A,FALSE,"ECWEBB";#N/A,#N/A,FALSE,"MFT96";#N/A,#N/A,FALSE,"CTrecon"}</definedName>
    <definedName name="b_1_5" hidden="1">{#N/A,#N/A,FALSE,"TMCOMP96";#N/A,#N/A,FALSE,"MAT96";#N/A,#N/A,FALSE,"FANDA96";#N/A,#N/A,FALSE,"INTRAN96";#N/A,#N/A,FALSE,"NAA9697";#N/A,#N/A,FALSE,"ECWEBB";#N/A,#N/A,FALSE,"MFT96";#N/A,#N/A,FALSE,"CTrecon"}</definedName>
    <definedName name="b_1_5_1" hidden="1">{#N/A,#N/A,FALSE,"TMCOMP96";#N/A,#N/A,FALSE,"MAT96";#N/A,#N/A,FALSE,"FANDA96";#N/A,#N/A,FALSE,"INTRAN96";#N/A,#N/A,FALSE,"NAA9697";#N/A,#N/A,FALSE,"ECWEBB";#N/A,#N/A,FALSE,"MFT96";#N/A,#N/A,FALSE,"CTrecon"}</definedName>
    <definedName name="b_1_5_1_1" hidden="1">{#N/A,#N/A,FALSE,"TMCOMP96";#N/A,#N/A,FALSE,"MAT96";#N/A,#N/A,FALSE,"FANDA96";#N/A,#N/A,FALSE,"INTRAN96";#N/A,#N/A,FALSE,"NAA9697";#N/A,#N/A,FALSE,"ECWEBB";#N/A,#N/A,FALSE,"MFT96";#N/A,#N/A,FALSE,"CTrecon"}</definedName>
    <definedName name="b_1_5_1_1_1" hidden="1">{#N/A,#N/A,FALSE,"TMCOMP96";#N/A,#N/A,FALSE,"MAT96";#N/A,#N/A,FALSE,"FANDA96";#N/A,#N/A,FALSE,"INTRAN96";#N/A,#N/A,FALSE,"NAA9697";#N/A,#N/A,FALSE,"ECWEBB";#N/A,#N/A,FALSE,"MFT96";#N/A,#N/A,FALSE,"CTrecon"}</definedName>
    <definedName name="b_1_5_1_1_1_1" hidden="1">{#N/A,#N/A,FALSE,"TMCOMP96";#N/A,#N/A,FALSE,"MAT96";#N/A,#N/A,FALSE,"FANDA96";#N/A,#N/A,FALSE,"INTRAN96";#N/A,#N/A,FALSE,"NAA9697";#N/A,#N/A,FALSE,"ECWEBB";#N/A,#N/A,FALSE,"MFT96";#N/A,#N/A,FALSE,"CTrecon"}</definedName>
    <definedName name="b_1_5_1_1_2" hidden="1">{#N/A,#N/A,FALSE,"TMCOMP96";#N/A,#N/A,FALSE,"MAT96";#N/A,#N/A,FALSE,"FANDA96";#N/A,#N/A,FALSE,"INTRAN96";#N/A,#N/A,FALSE,"NAA9697";#N/A,#N/A,FALSE,"ECWEBB";#N/A,#N/A,FALSE,"MFT96";#N/A,#N/A,FALSE,"CTrecon"}</definedName>
    <definedName name="b_1_5_1_2" hidden="1">{#N/A,#N/A,FALSE,"TMCOMP96";#N/A,#N/A,FALSE,"MAT96";#N/A,#N/A,FALSE,"FANDA96";#N/A,#N/A,FALSE,"INTRAN96";#N/A,#N/A,FALSE,"NAA9697";#N/A,#N/A,FALSE,"ECWEBB";#N/A,#N/A,FALSE,"MFT96";#N/A,#N/A,FALSE,"CTrecon"}</definedName>
    <definedName name="b_1_5_1_2_1" hidden="1">{#N/A,#N/A,FALSE,"TMCOMP96";#N/A,#N/A,FALSE,"MAT96";#N/A,#N/A,FALSE,"FANDA96";#N/A,#N/A,FALSE,"INTRAN96";#N/A,#N/A,FALSE,"NAA9697";#N/A,#N/A,FALSE,"ECWEBB";#N/A,#N/A,FALSE,"MFT96";#N/A,#N/A,FALSE,"CTrecon"}</definedName>
    <definedName name="b_1_5_2" hidden="1">{#N/A,#N/A,FALSE,"TMCOMP96";#N/A,#N/A,FALSE,"MAT96";#N/A,#N/A,FALSE,"FANDA96";#N/A,#N/A,FALSE,"INTRAN96";#N/A,#N/A,FALSE,"NAA9697";#N/A,#N/A,FALSE,"ECWEBB";#N/A,#N/A,FALSE,"MFT96";#N/A,#N/A,FALSE,"CTrecon"}</definedName>
    <definedName name="b_1_5_2_1" hidden="1">{#N/A,#N/A,FALSE,"TMCOMP96";#N/A,#N/A,FALSE,"MAT96";#N/A,#N/A,FALSE,"FANDA96";#N/A,#N/A,FALSE,"INTRAN96";#N/A,#N/A,FALSE,"NAA9697";#N/A,#N/A,FALSE,"ECWEBB";#N/A,#N/A,FALSE,"MFT96";#N/A,#N/A,FALSE,"CTrecon"}</definedName>
    <definedName name="b_1_5_3"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1" hidden="1">{#N/A,#N/A,FALSE,"TMCOMP96";#N/A,#N/A,FALSE,"MAT96";#N/A,#N/A,FALSE,"FANDA96";#N/A,#N/A,FALSE,"INTRAN96";#N/A,#N/A,FALSE,"NAA9697";#N/A,#N/A,FALSE,"ECWEBB";#N/A,#N/A,FALSE,"MFT96";#N/A,#N/A,FALSE,"CTrecon"}</definedName>
    <definedName name="b_2_1_1" hidden="1">{#N/A,#N/A,FALSE,"TMCOMP96";#N/A,#N/A,FALSE,"MAT96";#N/A,#N/A,FALSE,"FANDA96";#N/A,#N/A,FALSE,"INTRAN96";#N/A,#N/A,FALSE,"NAA9697";#N/A,#N/A,FALSE,"ECWEBB";#N/A,#N/A,FALSE,"MFT96";#N/A,#N/A,FALSE,"CTrecon"}</definedName>
    <definedName name="b_2_1_1_1" hidden="1">{#N/A,#N/A,FALSE,"TMCOMP96";#N/A,#N/A,FALSE,"MAT96";#N/A,#N/A,FALSE,"FANDA96";#N/A,#N/A,FALSE,"INTRAN96";#N/A,#N/A,FALSE,"NAA9697";#N/A,#N/A,FALSE,"ECWEBB";#N/A,#N/A,FALSE,"MFT96";#N/A,#N/A,FALSE,"CTrecon"}</definedName>
    <definedName name="b_2_1_1_1_1" hidden="1">{#N/A,#N/A,FALSE,"TMCOMP96";#N/A,#N/A,FALSE,"MAT96";#N/A,#N/A,FALSE,"FANDA96";#N/A,#N/A,FALSE,"INTRAN96";#N/A,#N/A,FALSE,"NAA9697";#N/A,#N/A,FALSE,"ECWEBB";#N/A,#N/A,FALSE,"MFT96";#N/A,#N/A,FALSE,"CTrecon"}</definedName>
    <definedName name="b_2_1_1_1_1_1" hidden="1">{#N/A,#N/A,FALSE,"TMCOMP96";#N/A,#N/A,FALSE,"MAT96";#N/A,#N/A,FALSE,"FANDA96";#N/A,#N/A,FALSE,"INTRAN96";#N/A,#N/A,FALSE,"NAA9697";#N/A,#N/A,FALSE,"ECWEBB";#N/A,#N/A,FALSE,"MFT96";#N/A,#N/A,FALSE,"CTrecon"}</definedName>
    <definedName name="b_2_1_1_1_2" hidden="1">{#N/A,#N/A,FALSE,"TMCOMP96";#N/A,#N/A,FALSE,"MAT96";#N/A,#N/A,FALSE,"FANDA96";#N/A,#N/A,FALSE,"INTRAN96";#N/A,#N/A,FALSE,"NAA9697";#N/A,#N/A,FALSE,"ECWEBB";#N/A,#N/A,FALSE,"MFT96";#N/A,#N/A,FALSE,"CTrecon"}</definedName>
    <definedName name="b_2_1_1_2" hidden="1">{#N/A,#N/A,FALSE,"TMCOMP96";#N/A,#N/A,FALSE,"MAT96";#N/A,#N/A,FALSE,"FANDA96";#N/A,#N/A,FALSE,"INTRAN96";#N/A,#N/A,FALSE,"NAA9697";#N/A,#N/A,FALSE,"ECWEBB";#N/A,#N/A,FALSE,"MFT96";#N/A,#N/A,FALSE,"CTrecon"}</definedName>
    <definedName name="b_2_1_1_2_1" hidden="1">{#N/A,#N/A,FALSE,"TMCOMP96";#N/A,#N/A,FALSE,"MAT96";#N/A,#N/A,FALSE,"FANDA96";#N/A,#N/A,FALSE,"INTRAN96";#N/A,#N/A,FALSE,"NAA9697";#N/A,#N/A,FALSE,"ECWEBB";#N/A,#N/A,FALSE,"MFT96";#N/A,#N/A,FALSE,"CTrecon"}</definedName>
    <definedName name="b_2_1_2" hidden="1">{#N/A,#N/A,FALSE,"TMCOMP96";#N/A,#N/A,FALSE,"MAT96";#N/A,#N/A,FALSE,"FANDA96";#N/A,#N/A,FALSE,"INTRAN96";#N/A,#N/A,FALSE,"NAA9697";#N/A,#N/A,FALSE,"ECWEBB";#N/A,#N/A,FALSE,"MFT96";#N/A,#N/A,FALSE,"CTrecon"}</definedName>
    <definedName name="b_2_1_2_1" hidden="1">{#N/A,#N/A,FALSE,"TMCOMP96";#N/A,#N/A,FALSE,"MAT96";#N/A,#N/A,FALSE,"FANDA96";#N/A,#N/A,FALSE,"INTRAN96";#N/A,#N/A,FALSE,"NAA9697";#N/A,#N/A,FALSE,"ECWEBB";#N/A,#N/A,FALSE,"MFT96";#N/A,#N/A,FALSE,"CTrecon"}</definedName>
    <definedName name="b_2_1_2_1_1" hidden="1">{#N/A,#N/A,FALSE,"TMCOMP96";#N/A,#N/A,FALSE,"MAT96";#N/A,#N/A,FALSE,"FANDA96";#N/A,#N/A,FALSE,"INTRAN96";#N/A,#N/A,FALSE,"NAA9697";#N/A,#N/A,FALSE,"ECWEBB";#N/A,#N/A,FALSE,"MFT96";#N/A,#N/A,FALSE,"CTrecon"}</definedName>
    <definedName name="b_2_1_2_2" hidden="1">{#N/A,#N/A,FALSE,"TMCOMP96";#N/A,#N/A,FALSE,"MAT96";#N/A,#N/A,FALSE,"FANDA96";#N/A,#N/A,FALSE,"INTRAN96";#N/A,#N/A,FALSE,"NAA9697";#N/A,#N/A,FALSE,"ECWEBB";#N/A,#N/A,FALSE,"MFT96";#N/A,#N/A,FALSE,"CTrecon"}</definedName>
    <definedName name="b_2_1_3" hidden="1">{#N/A,#N/A,FALSE,"TMCOMP96";#N/A,#N/A,FALSE,"MAT96";#N/A,#N/A,FALSE,"FANDA96";#N/A,#N/A,FALSE,"INTRAN96";#N/A,#N/A,FALSE,"NAA9697";#N/A,#N/A,FALSE,"ECWEBB";#N/A,#N/A,FALSE,"MFT96";#N/A,#N/A,FALSE,"CTrecon"}</definedName>
    <definedName name="b_2_1_3_1" hidden="1">{#N/A,#N/A,FALSE,"TMCOMP96";#N/A,#N/A,FALSE,"MAT96";#N/A,#N/A,FALSE,"FANDA96";#N/A,#N/A,FALSE,"INTRAN96";#N/A,#N/A,FALSE,"NAA9697";#N/A,#N/A,FALSE,"ECWEBB";#N/A,#N/A,FALSE,"MFT96";#N/A,#N/A,FALSE,"CTrecon"}</definedName>
    <definedName name="b_2_1_4" hidden="1">{#N/A,#N/A,FALSE,"TMCOMP96";#N/A,#N/A,FALSE,"MAT96";#N/A,#N/A,FALSE,"FANDA96";#N/A,#N/A,FALSE,"INTRAN96";#N/A,#N/A,FALSE,"NAA9697";#N/A,#N/A,FALSE,"ECWEBB";#N/A,#N/A,FALSE,"MFT96";#N/A,#N/A,FALSE,"CTrecon"}</definedName>
    <definedName name="b_2_2" hidden="1">{#N/A,#N/A,FALSE,"TMCOMP96";#N/A,#N/A,FALSE,"MAT96";#N/A,#N/A,FALSE,"FANDA96";#N/A,#N/A,FALSE,"INTRAN96";#N/A,#N/A,FALSE,"NAA9697";#N/A,#N/A,FALSE,"ECWEBB";#N/A,#N/A,FALSE,"MFT96";#N/A,#N/A,FALSE,"CTrecon"}</definedName>
    <definedName name="b_2_2_1" hidden="1">{#N/A,#N/A,FALSE,"TMCOMP96";#N/A,#N/A,FALSE,"MAT96";#N/A,#N/A,FALSE,"FANDA96";#N/A,#N/A,FALSE,"INTRAN96";#N/A,#N/A,FALSE,"NAA9697";#N/A,#N/A,FALSE,"ECWEBB";#N/A,#N/A,FALSE,"MFT96";#N/A,#N/A,FALSE,"CTrecon"}</definedName>
    <definedName name="b_2_2_1_1" hidden="1">{#N/A,#N/A,FALSE,"TMCOMP96";#N/A,#N/A,FALSE,"MAT96";#N/A,#N/A,FALSE,"FANDA96";#N/A,#N/A,FALSE,"INTRAN96";#N/A,#N/A,FALSE,"NAA9697";#N/A,#N/A,FALSE,"ECWEBB";#N/A,#N/A,FALSE,"MFT96";#N/A,#N/A,FALSE,"CTrecon"}</definedName>
    <definedName name="b_2_2_1_1_1" hidden="1">{#N/A,#N/A,FALSE,"TMCOMP96";#N/A,#N/A,FALSE,"MAT96";#N/A,#N/A,FALSE,"FANDA96";#N/A,#N/A,FALSE,"INTRAN96";#N/A,#N/A,FALSE,"NAA9697";#N/A,#N/A,FALSE,"ECWEBB";#N/A,#N/A,FALSE,"MFT96";#N/A,#N/A,FALSE,"CTrecon"}</definedName>
    <definedName name="b_2_2_1_2" hidden="1">{#N/A,#N/A,FALSE,"TMCOMP96";#N/A,#N/A,FALSE,"MAT96";#N/A,#N/A,FALSE,"FANDA96";#N/A,#N/A,FALSE,"INTRAN96";#N/A,#N/A,FALSE,"NAA9697";#N/A,#N/A,FALSE,"ECWEBB";#N/A,#N/A,FALSE,"MFT96";#N/A,#N/A,FALSE,"CTrecon"}</definedName>
    <definedName name="b_2_2_2" hidden="1">{#N/A,#N/A,FALSE,"TMCOMP96";#N/A,#N/A,FALSE,"MAT96";#N/A,#N/A,FALSE,"FANDA96";#N/A,#N/A,FALSE,"INTRAN96";#N/A,#N/A,FALSE,"NAA9697";#N/A,#N/A,FALSE,"ECWEBB";#N/A,#N/A,FALSE,"MFT96";#N/A,#N/A,FALSE,"CTrecon"}</definedName>
    <definedName name="b_2_2_2_1" hidden="1">{#N/A,#N/A,FALSE,"TMCOMP96";#N/A,#N/A,FALSE,"MAT96";#N/A,#N/A,FALSE,"FANDA96";#N/A,#N/A,FALSE,"INTRAN96";#N/A,#N/A,FALSE,"NAA9697";#N/A,#N/A,FALSE,"ECWEBB";#N/A,#N/A,FALSE,"MFT96";#N/A,#N/A,FALSE,"CTrecon"}</definedName>
    <definedName name="b_2_3" hidden="1">{#N/A,#N/A,FALSE,"TMCOMP96";#N/A,#N/A,FALSE,"MAT96";#N/A,#N/A,FALSE,"FANDA96";#N/A,#N/A,FALSE,"INTRAN96";#N/A,#N/A,FALSE,"NAA9697";#N/A,#N/A,FALSE,"ECWEBB";#N/A,#N/A,FALSE,"MFT96";#N/A,#N/A,FALSE,"CTrecon"}</definedName>
    <definedName name="b_2_3_1" hidden="1">{#N/A,#N/A,FALSE,"TMCOMP96";#N/A,#N/A,FALSE,"MAT96";#N/A,#N/A,FALSE,"FANDA96";#N/A,#N/A,FALSE,"INTRAN96";#N/A,#N/A,FALSE,"NAA9697";#N/A,#N/A,FALSE,"ECWEBB";#N/A,#N/A,FALSE,"MFT96";#N/A,#N/A,FALSE,"CTrecon"}</definedName>
    <definedName name="b_2_4"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3_1" hidden="1">{#N/A,#N/A,FALSE,"TMCOMP96";#N/A,#N/A,FALSE,"MAT96";#N/A,#N/A,FALSE,"FANDA96";#N/A,#N/A,FALSE,"INTRAN96";#N/A,#N/A,FALSE,"NAA9697";#N/A,#N/A,FALSE,"ECWEBB";#N/A,#N/A,FALSE,"MFT96";#N/A,#N/A,FALSE,"CTrecon"}</definedName>
    <definedName name="b_3_1_1" hidden="1">{#N/A,#N/A,FALSE,"TMCOMP96";#N/A,#N/A,FALSE,"MAT96";#N/A,#N/A,FALSE,"FANDA96";#N/A,#N/A,FALSE,"INTRAN96";#N/A,#N/A,FALSE,"NAA9697";#N/A,#N/A,FALSE,"ECWEBB";#N/A,#N/A,FALSE,"MFT96";#N/A,#N/A,FALSE,"CTrecon"}</definedName>
    <definedName name="b_3_1_1_1" hidden="1">{#N/A,#N/A,FALSE,"TMCOMP96";#N/A,#N/A,FALSE,"MAT96";#N/A,#N/A,FALSE,"FANDA96";#N/A,#N/A,FALSE,"INTRAN96";#N/A,#N/A,FALSE,"NAA9697";#N/A,#N/A,FALSE,"ECWEBB";#N/A,#N/A,FALSE,"MFT96";#N/A,#N/A,FALSE,"CTrecon"}</definedName>
    <definedName name="b_3_1_1_1_1" hidden="1">{#N/A,#N/A,FALSE,"TMCOMP96";#N/A,#N/A,FALSE,"MAT96";#N/A,#N/A,FALSE,"FANDA96";#N/A,#N/A,FALSE,"INTRAN96";#N/A,#N/A,FALSE,"NAA9697";#N/A,#N/A,FALSE,"ECWEBB";#N/A,#N/A,FALSE,"MFT96";#N/A,#N/A,FALSE,"CTrecon"}</definedName>
    <definedName name="b_3_1_1_1_1_1" hidden="1">{#N/A,#N/A,FALSE,"TMCOMP96";#N/A,#N/A,FALSE,"MAT96";#N/A,#N/A,FALSE,"FANDA96";#N/A,#N/A,FALSE,"INTRAN96";#N/A,#N/A,FALSE,"NAA9697";#N/A,#N/A,FALSE,"ECWEBB";#N/A,#N/A,FALSE,"MFT96";#N/A,#N/A,FALSE,"CTrecon"}</definedName>
    <definedName name="b_3_1_1_1_2" hidden="1">{#N/A,#N/A,FALSE,"TMCOMP96";#N/A,#N/A,FALSE,"MAT96";#N/A,#N/A,FALSE,"FANDA96";#N/A,#N/A,FALSE,"INTRAN96";#N/A,#N/A,FALSE,"NAA9697";#N/A,#N/A,FALSE,"ECWEBB";#N/A,#N/A,FALSE,"MFT96";#N/A,#N/A,FALSE,"CTrecon"}</definedName>
    <definedName name="b_3_1_1_2" hidden="1">{#N/A,#N/A,FALSE,"TMCOMP96";#N/A,#N/A,FALSE,"MAT96";#N/A,#N/A,FALSE,"FANDA96";#N/A,#N/A,FALSE,"INTRAN96";#N/A,#N/A,FALSE,"NAA9697";#N/A,#N/A,FALSE,"ECWEBB";#N/A,#N/A,FALSE,"MFT96";#N/A,#N/A,FALSE,"CTrecon"}</definedName>
    <definedName name="b_3_1_1_2_1" hidden="1">{#N/A,#N/A,FALSE,"TMCOMP96";#N/A,#N/A,FALSE,"MAT96";#N/A,#N/A,FALSE,"FANDA96";#N/A,#N/A,FALSE,"INTRAN96";#N/A,#N/A,FALSE,"NAA9697";#N/A,#N/A,FALSE,"ECWEBB";#N/A,#N/A,FALSE,"MFT96";#N/A,#N/A,FALSE,"CTrecon"}</definedName>
    <definedName name="b_3_1_2" hidden="1">{#N/A,#N/A,FALSE,"TMCOMP96";#N/A,#N/A,FALSE,"MAT96";#N/A,#N/A,FALSE,"FANDA96";#N/A,#N/A,FALSE,"INTRAN96";#N/A,#N/A,FALSE,"NAA9697";#N/A,#N/A,FALSE,"ECWEBB";#N/A,#N/A,FALSE,"MFT96";#N/A,#N/A,FALSE,"CTrecon"}</definedName>
    <definedName name="b_3_1_2_1" hidden="1">{#N/A,#N/A,FALSE,"TMCOMP96";#N/A,#N/A,FALSE,"MAT96";#N/A,#N/A,FALSE,"FANDA96";#N/A,#N/A,FALSE,"INTRAN96";#N/A,#N/A,FALSE,"NAA9697";#N/A,#N/A,FALSE,"ECWEBB";#N/A,#N/A,FALSE,"MFT96";#N/A,#N/A,FALSE,"CTrecon"}</definedName>
    <definedName name="b_3_1_3" hidden="1">{#N/A,#N/A,FALSE,"TMCOMP96";#N/A,#N/A,FALSE,"MAT96";#N/A,#N/A,FALSE,"FANDA96";#N/A,#N/A,FALSE,"INTRAN96";#N/A,#N/A,FALSE,"NAA9697";#N/A,#N/A,FALSE,"ECWEBB";#N/A,#N/A,FALSE,"MFT96";#N/A,#N/A,FALSE,"CTrecon"}</definedName>
    <definedName name="b_3_2" hidden="1">{#N/A,#N/A,FALSE,"TMCOMP96";#N/A,#N/A,FALSE,"MAT96";#N/A,#N/A,FALSE,"FANDA96";#N/A,#N/A,FALSE,"INTRAN96";#N/A,#N/A,FALSE,"NAA9697";#N/A,#N/A,FALSE,"ECWEBB";#N/A,#N/A,FALSE,"MFT96";#N/A,#N/A,FALSE,"CTrecon"}</definedName>
    <definedName name="b_3_2_1" hidden="1">{#N/A,#N/A,FALSE,"TMCOMP96";#N/A,#N/A,FALSE,"MAT96";#N/A,#N/A,FALSE,"FANDA96";#N/A,#N/A,FALSE,"INTRAN96";#N/A,#N/A,FALSE,"NAA9697";#N/A,#N/A,FALSE,"ECWEBB";#N/A,#N/A,FALSE,"MFT96";#N/A,#N/A,FALSE,"CTrecon"}</definedName>
    <definedName name="b_3_2_1_1" hidden="1">{#N/A,#N/A,FALSE,"TMCOMP96";#N/A,#N/A,FALSE,"MAT96";#N/A,#N/A,FALSE,"FANDA96";#N/A,#N/A,FALSE,"INTRAN96";#N/A,#N/A,FALSE,"NAA9697";#N/A,#N/A,FALSE,"ECWEBB";#N/A,#N/A,FALSE,"MFT96";#N/A,#N/A,FALSE,"CTrecon"}</definedName>
    <definedName name="b_3_2_1_1_1" hidden="1">{#N/A,#N/A,FALSE,"TMCOMP96";#N/A,#N/A,FALSE,"MAT96";#N/A,#N/A,FALSE,"FANDA96";#N/A,#N/A,FALSE,"INTRAN96";#N/A,#N/A,FALSE,"NAA9697";#N/A,#N/A,FALSE,"ECWEBB";#N/A,#N/A,FALSE,"MFT96";#N/A,#N/A,FALSE,"CTrecon"}</definedName>
    <definedName name="b_3_2_1_2" hidden="1">{#N/A,#N/A,FALSE,"TMCOMP96";#N/A,#N/A,FALSE,"MAT96";#N/A,#N/A,FALSE,"FANDA96";#N/A,#N/A,FALSE,"INTRAN96";#N/A,#N/A,FALSE,"NAA9697";#N/A,#N/A,FALSE,"ECWEBB";#N/A,#N/A,FALSE,"MFT96";#N/A,#N/A,FALSE,"CTrecon"}</definedName>
    <definedName name="b_3_2_2" hidden="1">{#N/A,#N/A,FALSE,"TMCOMP96";#N/A,#N/A,FALSE,"MAT96";#N/A,#N/A,FALSE,"FANDA96";#N/A,#N/A,FALSE,"INTRAN96";#N/A,#N/A,FALSE,"NAA9697";#N/A,#N/A,FALSE,"ECWEBB";#N/A,#N/A,FALSE,"MFT96";#N/A,#N/A,FALSE,"CTrecon"}</definedName>
    <definedName name="b_3_2_2_1" hidden="1">{#N/A,#N/A,FALSE,"TMCOMP96";#N/A,#N/A,FALSE,"MAT96";#N/A,#N/A,FALSE,"FANDA96";#N/A,#N/A,FALSE,"INTRAN96";#N/A,#N/A,FALSE,"NAA9697";#N/A,#N/A,FALSE,"ECWEBB";#N/A,#N/A,FALSE,"MFT96";#N/A,#N/A,FALSE,"CTrecon"}</definedName>
    <definedName name="b_3_3" hidden="1">{#N/A,#N/A,FALSE,"TMCOMP96";#N/A,#N/A,FALSE,"MAT96";#N/A,#N/A,FALSE,"FANDA96";#N/A,#N/A,FALSE,"INTRAN96";#N/A,#N/A,FALSE,"NAA9697";#N/A,#N/A,FALSE,"ECWEBB";#N/A,#N/A,FALSE,"MFT96";#N/A,#N/A,FALSE,"CTrecon"}</definedName>
    <definedName name="b_3_3_1" hidden="1">{#N/A,#N/A,FALSE,"TMCOMP96";#N/A,#N/A,FALSE,"MAT96";#N/A,#N/A,FALSE,"FANDA96";#N/A,#N/A,FALSE,"INTRAN96";#N/A,#N/A,FALSE,"NAA9697";#N/A,#N/A,FALSE,"ECWEBB";#N/A,#N/A,FALSE,"MFT96";#N/A,#N/A,FALSE,"CTrecon"}</definedName>
    <definedName name="b_3_4"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4_1" hidden="1">{#N/A,#N/A,FALSE,"TMCOMP96";#N/A,#N/A,FALSE,"MAT96";#N/A,#N/A,FALSE,"FANDA96";#N/A,#N/A,FALSE,"INTRAN96";#N/A,#N/A,FALSE,"NAA9697";#N/A,#N/A,FALSE,"ECWEBB";#N/A,#N/A,FALSE,"MFT96";#N/A,#N/A,FALSE,"CTrecon"}</definedName>
    <definedName name="b_4_1_1" hidden="1">{#N/A,#N/A,FALSE,"TMCOMP96";#N/A,#N/A,FALSE,"MAT96";#N/A,#N/A,FALSE,"FANDA96";#N/A,#N/A,FALSE,"INTRAN96";#N/A,#N/A,FALSE,"NAA9697";#N/A,#N/A,FALSE,"ECWEBB";#N/A,#N/A,FALSE,"MFT96";#N/A,#N/A,FALSE,"CTrecon"}</definedName>
    <definedName name="b_4_1_1_1" hidden="1">{#N/A,#N/A,FALSE,"TMCOMP96";#N/A,#N/A,FALSE,"MAT96";#N/A,#N/A,FALSE,"FANDA96";#N/A,#N/A,FALSE,"INTRAN96";#N/A,#N/A,FALSE,"NAA9697";#N/A,#N/A,FALSE,"ECWEBB";#N/A,#N/A,FALSE,"MFT96";#N/A,#N/A,FALSE,"CTrecon"}</definedName>
    <definedName name="b_4_1_1_1_1" hidden="1">{#N/A,#N/A,FALSE,"TMCOMP96";#N/A,#N/A,FALSE,"MAT96";#N/A,#N/A,FALSE,"FANDA96";#N/A,#N/A,FALSE,"INTRAN96";#N/A,#N/A,FALSE,"NAA9697";#N/A,#N/A,FALSE,"ECWEBB";#N/A,#N/A,FALSE,"MFT96";#N/A,#N/A,FALSE,"CTrecon"}</definedName>
    <definedName name="b_4_1_1_1_1_1" hidden="1">{#N/A,#N/A,FALSE,"TMCOMP96";#N/A,#N/A,FALSE,"MAT96";#N/A,#N/A,FALSE,"FANDA96";#N/A,#N/A,FALSE,"INTRAN96";#N/A,#N/A,FALSE,"NAA9697";#N/A,#N/A,FALSE,"ECWEBB";#N/A,#N/A,FALSE,"MFT96";#N/A,#N/A,FALSE,"CTrecon"}</definedName>
    <definedName name="b_4_1_1_1_2" hidden="1">{#N/A,#N/A,FALSE,"TMCOMP96";#N/A,#N/A,FALSE,"MAT96";#N/A,#N/A,FALSE,"FANDA96";#N/A,#N/A,FALSE,"INTRAN96";#N/A,#N/A,FALSE,"NAA9697";#N/A,#N/A,FALSE,"ECWEBB";#N/A,#N/A,FALSE,"MFT96";#N/A,#N/A,FALSE,"CTrecon"}</definedName>
    <definedName name="b_4_1_1_2" hidden="1">{#N/A,#N/A,FALSE,"TMCOMP96";#N/A,#N/A,FALSE,"MAT96";#N/A,#N/A,FALSE,"FANDA96";#N/A,#N/A,FALSE,"INTRAN96";#N/A,#N/A,FALSE,"NAA9697";#N/A,#N/A,FALSE,"ECWEBB";#N/A,#N/A,FALSE,"MFT96";#N/A,#N/A,FALSE,"CTrecon"}</definedName>
    <definedName name="b_4_1_1_2_1" hidden="1">{#N/A,#N/A,FALSE,"TMCOMP96";#N/A,#N/A,FALSE,"MAT96";#N/A,#N/A,FALSE,"FANDA96";#N/A,#N/A,FALSE,"INTRAN96";#N/A,#N/A,FALSE,"NAA9697";#N/A,#N/A,FALSE,"ECWEBB";#N/A,#N/A,FALSE,"MFT96";#N/A,#N/A,FALSE,"CTrecon"}</definedName>
    <definedName name="b_4_1_2" hidden="1">{#N/A,#N/A,FALSE,"TMCOMP96";#N/A,#N/A,FALSE,"MAT96";#N/A,#N/A,FALSE,"FANDA96";#N/A,#N/A,FALSE,"INTRAN96";#N/A,#N/A,FALSE,"NAA9697";#N/A,#N/A,FALSE,"ECWEBB";#N/A,#N/A,FALSE,"MFT96";#N/A,#N/A,FALSE,"CTrecon"}</definedName>
    <definedName name="b_4_1_2_1" hidden="1">{#N/A,#N/A,FALSE,"TMCOMP96";#N/A,#N/A,FALSE,"MAT96";#N/A,#N/A,FALSE,"FANDA96";#N/A,#N/A,FALSE,"INTRAN96";#N/A,#N/A,FALSE,"NAA9697";#N/A,#N/A,FALSE,"ECWEBB";#N/A,#N/A,FALSE,"MFT96";#N/A,#N/A,FALSE,"CTrecon"}</definedName>
    <definedName name="b_4_1_3" hidden="1">{#N/A,#N/A,FALSE,"TMCOMP96";#N/A,#N/A,FALSE,"MAT96";#N/A,#N/A,FALSE,"FANDA96";#N/A,#N/A,FALSE,"INTRAN96";#N/A,#N/A,FALSE,"NAA9697";#N/A,#N/A,FALSE,"ECWEBB";#N/A,#N/A,FALSE,"MFT96";#N/A,#N/A,FALSE,"CTrecon"}</definedName>
    <definedName name="b_4_2" hidden="1">{#N/A,#N/A,FALSE,"TMCOMP96";#N/A,#N/A,FALSE,"MAT96";#N/A,#N/A,FALSE,"FANDA96";#N/A,#N/A,FALSE,"INTRAN96";#N/A,#N/A,FALSE,"NAA9697";#N/A,#N/A,FALSE,"ECWEBB";#N/A,#N/A,FALSE,"MFT96";#N/A,#N/A,FALSE,"CTrecon"}</definedName>
    <definedName name="b_4_2_1" hidden="1">{#N/A,#N/A,FALSE,"TMCOMP96";#N/A,#N/A,FALSE,"MAT96";#N/A,#N/A,FALSE,"FANDA96";#N/A,#N/A,FALSE,"INTRAN96";#N/A,#N/A,FALSE,"NAA9697";#N/A,#N/A,FALSE,"ECWEBB";#N/A,#N/A,FALSE,"MFT96";#N/A,#N/A,FALSE,"CTrecon"}</definedName>
    <definedName name="b_4_2_1_1" hidden="1">{#N/A,#N/A,FALSE,"TMCOMP96";#N/A,#N/A,FALSE,"MAT96";#N/A,#N/A,FALSE,"FANDA96";#N/A,#N/A,FALSE,"INTRAN96";#N/A,#N/A,FALSE,"NAA9697";#N/A,#N/A,FALSE,"ECWEBB";#N/A,#N/A,FALSE,"MFT96";#N/A,#N/A,FALSE,"CTrecon"}</definedName>
    <definedName name="b_4_2_1_1_1" hidden="1">{#N/A,#N/A,FALSE,"TMCOMP96";#N/A,#N/A,FALSE,"MAT96";#N/A,#N/A,FALSE,"FANDA96";#N/A,#N/A,FALSE,"INTRAN96";#N/A,#N/A,FALSE,"NAA9697";#N/A,#N/A,FALSE,"ECWEBB";#N/A,#N/A,FALSE,"MFT96";#N/A,#N/A,FALSE,"CTrecon"}</definedName>
    <definedName name="b_4_2_1_2" hidden="1">{#N/A,#N/A,FALSE,"TMCOMP96";#N/A,#N/A,FALSE,"MAT96";#N/A,#N/A,FALSE,"FANDA96";#N/A,#N/A,FALSE,"INTRAN96";#N/A,#N/A,FALSE,"NAA9697";#N/A,#N/A,FALSE,"ECWEBB";#N/A,#N/A,FALSE,"MFT96";#N/A,#N/A,FALSE,"CTrecon"}</definedName>
    <definedName name="b_4_2_2" hidden="1">{#N/A,#N/A,FALSE,"TMCOMP96";#N/A,#N/A,FALSE,"MAT96";#N/A,#N/A,FALSE,"FANDA96";#N/A,#N/A,FALSE,"INTRAN96";#N/A,#N/A,FALSE,"NAA9697";#N/A,#N/A,FALSE,"ECWEBB";#N/A,#N/A,FALSE,"MFT96";#N/A,#N/A,FALSE,"CTrecon"}</definedName>
    <definedName name="b_4_2_2_1" hidden="1">{#N/A,#N/A,FALSE,"TMCOMP96";#N/A,#N/A,FALSE,"MAT96";#N/A,#N/A,FALSE,"FANDA96";#N/A,#N/A,FALSE,"INTRAN96";#N/A,#N/A,FALSE,"NAA9697";#N/A,#N/A,FALSE,"ECWEBB";#N/A,#N/A,FALSE,"MFT96";#N/A,#N/A,FALSE,"CTrecon"}</definedName>
    <definedName name="b_4_3" hidden="1">{#N/A,#N/A,FALSE,"TMCOMP96";#N/A,#N/A,FALSE,"MAT96";#N/A,#N/A,FALSE,"FANDA96";#N/A,#N/A,FALSE,"INTRAN96";#N/A,#N/A,FALSE,"NAA9697";#N/A,#N/A,FALSE,"ECWEBB";#N/A,#N/A,FALSE,"MFT96";#N/A,#N/A,FALSE,"CTrecon"}</definedName>
    <definedName name="b_4_3_1" hidden="1">{#N/A,#N/A,FALSE,"TMCOMP96";#N/A,#N/A,FALSE,"MAT96";#N/A,#N/A,FALSE,"FANDA96";#N/A,#N/A,FALSE,"INTRAN96";#N/A,#N/A,FALSE,"NAA9697";#N/A,#N/A,FALSE,"ECWEBB";#N/A,#N/A,FALSE,"MFT96";#N/A,#N/A,FALSE,"CTrecon"}</definedName>
    <definedName name="b_4_4"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b_5_1" hidden="1">{#N/A,#N/A,FALSE,"TMCOMP96";#N/A,#N/A,FALSE,"MAT96";#N/A,#N/A,FALSE,"FANDA96";#N/A,#N/A,FALSE,"INTRAN96";#N/A,#N/A,FALSE,"NAA9697";#N/A,#N/A,FALSE,"ECWEBB";#N/A,#N/A,FALSE,"MFT96";#N/A,#N/A,FALSE,"CTrecon"}</definedName>
    <definedName name="b_5_1_1" hidden="1">{#N/A,#N/A,FALSE,"TMCOMP96";#N/A,#N/A,FALSE,"MAT96";#N/A,#N/A,FALSE,"FANDA96";#N/A,#N/A,FALSE,"INTRAN96";#N/A,#N/A,FALSE,"NAA9697";#N/A,#N/A,FALSE,"ECWEBB";#N/A,#N/A,FALSE,"MFT96";#N/A,#N/A,FALSE,"CTrecon"}</definedName>
    <definedName name="b_5_1_1_1" hidden="1">{#N/A,#N/A,FALSE,"TMCOMP96";#N/A,#N/A,FALSE,"MAT96";#N/A,#N/A,FALSE,"FANDA96";#N/A,#N/A,FALSE,"INTRAN96";#N/A,#N/A,FALSE,"NAA9697";#N/A,#N/A,FALSE,"ECWEBB";#N/A,#N/A,FALSE,"MFT96";#N/A,#N/A,FALSE,"CTrecon"}</definedName>
    <definedName name="b_5_1_1_1_1" hidden="1">{#N/A,#N/A,FALSE,"TMCOMP96";#N/A,#N/A,FALSE,"MAT96";#N/A,#N/A,FALSE,"FANDA96";#N/A,#N/A,FALSE,"INTRAN96";#N/A,#N/A,FALSE,"NAA9697";#N/A,#N/A,FALSE,"ECWEBB";#N/A,#N/A,FALSE,"MFT96";#N/A,#N/A,FALSE,"CTrecon"}</definedName>
    <definedName name="b_5_1_1_1_1_1" hidden="1">{#N/A,#N/A,FALSE,"TMCOMP96";#N/A,#N/A,FALSE,"MAT96";#N/A,#N/A,FALSE,"FANDA96";#N/A,#N/A,FALSE,"INTRAN96";#N/A,#N/A,FALSE,"NAA9697";#N/A,#N/A,FALSE,"ECWEBB";#N/A,#N/A,FALSE,"MFT96";#N/A,#N/A,FALSE,"CTrecon"}</definedName>
    <definedName name="b_5_1_1_1_2" hidden="1">{#N/A,#N/A,FALSE,"TMCOMP96";#N/A,#N/A,FALSE,"MAT96";#N/A,#N/A,FALSE,"FANDA96";#N/A,#N/A,FALSE,"INTRAN96";#N/A,#N/A,FALSE,"NAA9697";#N/A,#N/A,FALSE,"ECWEBB";#N/A,#N/A,FALSE,"MFT96";#N/A,#N/A,FALSE,"CTrecon"}</definedName>
    <definedName name="b_5_1_1_2" hidden="1">{#N/A,#N/A,FALSE,"TMCOMP96";#N/A,#N/A,FALSE,"MAT96";#N/A,#N/A,FALSE,"FANDA96";#N/A,#N/A,FALSE,"INTRAN96";#N/A,#N/A,FALSE,"NAA9697";#N/A,#N/A,FALSE,"ECWEBB";#N/A,#N/A,FALSE,"MFT96";#N/A,#N/A,FALSE,"CTrecon"}</definedName>
    <definedName name="b_5_1_1_2_1" hidden="1">{#N/A,#N/A,FALSE,"TMCOMP96";#N/A,#N/A,FALSE,"MAT96";#N/A,#N/A,FALSE,"FANDA96";#N/A,#N/A,FALSE,"INTRAN96";#N/A,#N/A,FALSE,"NAA9697";#N/A,#N/A,FALSE,"ECWEBB";#N/A,#N/A,FALSE,"MFT96";#N/A,#N/A,FALSE,"CTrecon"}</definedName>
    <definedName name="b_5_1_2" hidden="1">{#N/A,#N/A,FALSE,"TMCOMP96";#N/A,#N/A,FALSE,"MAT96";#N/A,#N/A,FALSE,"FANDA96";#N/A,#N/A,FALSE,"INTRAN96";#N/A,#N/A,FALSE,"NAA9697";#N/A,#N/A,FALSE,"ECWEBB";#N/A,#N/A,FALSE,"MFT96";#N/A,#N/A,FALSE,"CTrecon"}</definedName>
    <definedName name="b_5_1_2_1" hidden="1">{#N/A,#N/A,FALSE,"TMCOMP96";#N/A,#N/A,FALSE,"MAT96";#N/A,#N/A,FALSE,"FANDA96";#N/A,#N/A,FALSE,"INTRAN96";#N/A,#N/A,FALSE,"NAA9697";#N/A,#N/A,FALSE,"ECWEBB";#N/A,#N/A,FALSE,"MFT96";#N/A,#N/A,FALSE,"CTrecon"}</definedName>
    <definedName name="b_5_1_3" hidden="1">{#N/A,#N/A,FALSE,"TMCOMP96";#N/A,#N/A,FALSE,"MAT96";#N/A,#N/A,FALSE,"FANDA96";#N/A,#N/A,FALSE,"INTRAN96";#N/A,#N/A,FALSE,"NAA9697";#N/A,#N/A,FALSE,"ECWEBB";#N/A,#N/A,FALSE,"MFT96";#N/A,#N/A,FALSE,"CTrecon"}</definedName>
    <definedName name="b_5_2" hidden="1">{#N/A,#N/A,FALSE,"TMCOMP96";#N/A,#N/A,FALSE,"MAT96";#N/A,#N/A,FALSE,"FANDA96";#N/A,#N/A,FALSE,"INTRAN96";#N/A,#N/A,FALSE,"NAA9697";#N/A,#N/A,FALSE,"ECWEBB";#N/A,#N/A,FALSE,"MFT96";#N/A,#N/A,FALSE,"CTrecon"}</definedName>
    <definedName name="b_5_2_1" hidden="1">{#N/A,#N/A,FALSE,"TMCOMP96";#N/A,#N/A,FALSE,"MAT96";#N/A,#N/A,FALSE,"FANDA96";#N/A,#N/A,FALSE,"INTRAN96";#N/A,#N/A,FALSE,"NAA9697";#N/A,#N/A,FALSE,"ECWEBB";#N/A,#N/A,FALSE,"MFT96";#N/A,#N/A,FALSE,"CTrecon"}</definedName>
    <definedName name="b_5_2_1_1" hidden="1">{#N/A,#N/A,FALSE,"TMCOMP96";#N/A,#N/A,FALSE,"MAT96";#N/A,#N/A,FALSE,"FANDA96";#N/A,#N/A,FALSE,"INTRAN96";#N/A,#N/A,FALSE,"NAA9697";#N/A,#N/A,FALSE,"ECWEBB";#N/A,#N/A,FALSE,"MFT96";#N/A,#N/A,FALSE,"CTrecon"}</definedName>
    <definedName name="b_5_2_1_1_1" hidden="1">{#N/A,#N/A,FALSE,"TMCOMP96";#N/A,#N/A,FALSE,"MAT96";#N/A,#N/A,FALSE,"FANDA96";#N/A,#N/A,FALSE,"INTRAN96";#N/A,#N/A,FALSE,"NAA9697";#N/A,#N/A,FALSE,"ECWEBB";#N/A,#N/A,FALSE,"MFT96";#N/A,#N/A,FALSE,"CTrecon"}</definedName>
    <definedName name="b_5_2_1_2" hidden="1">{#N/A,#N/A,FALSE,"TMCOMP96";#N/A,#N/A,FALSE,"MAT96";#N/A,#N/A,FALSE,"FANDA96";#N/A,#N/A,FALSE,"INTRAN96";#N/A,#N/A,FALSE,"NAA9697";#N/A,#N/A,FALSE,"ECWEBB";#N/A,#N/A,FALSE,"MFT96";#N/A,#N/A,FALSE,"CTrecon"}</definedName>
    <definedName name="b_5_2_2" hidden="1">{#N/A,#N/A,FALSE,"TMCOMP96";#N/A,#N/A,FALSE,"MAT96";#N/A,#N/A,FALSE,"FANDA96";#N/A,#N/A,FALSE,"INTRAN96";#N/A,#N/A,FALSE,"NAA9697";#N/A,#N/A,FALSE,"ECWEBB";#N/A,#N/A,FALSE,"MFT96";#N/A,#N/A,FALSE,"CTrecon"}</definedName>
    <definedName name="b_5_2_2_1" hidden="1">{#N/A,#N/A,FALSE,"TMCOMP96";#N/A,#N/A,FALSE,"MAT96";#N/A,#N/A,FALSE,"FANDA96";#N/A,#N/A,FALSE,"INTRAN96";#N/A,#N/A,FALSE,"NAA9697";#N/A,#N/A,FALSE,"ECWEBB";#N/A,#N/A,FALSE,"MFT96";#N/A,#N/A,FALSE,"CTrecon"}</definedName>
    <definedName name="b_5_3" hidden="1">{#N/A,#N/A,FALSE,"TMCOMP96";#N/A,#N/A,FALSE,"MAT96";#N/A,#N/A,FALSE,"FANDA96";#N/A,#N/A,FALSE,"INTRAN96";#N/A,#N/A,FALSE,"NAA9697";#N/A,#N/A,FALSE,"ECWEBB";#N/A,#N/A,FALSE,"MFT96";#N/A,#N/A,FALSE,"CTrecon"}</definedName>
    <definedName name="b_5_3_1" hidden="1">{#N/A,#N/A,FALSE,"TMCOMP96";#N/A,#N/A,FALSE,"MAT96";#N/A,#N/A,FALSE,"FANDA96";#N/A,#N/A,FALSE,"INTRAN96";#N/A,#N/A,FALSE,"NAA9697";#N/A,#N/A,FALSE,"ECWEBB";#N/A,#N/A,FALSE,"MFT96";#N/A,#N/A,FALSE,"CTrecon"}</definedName>
    <definedName name="b_5_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1_1" hidden="1">{#N/A,#N/A,FALSE,"TMCOMP96";#N/A,#N/A,FALSE,"MAT96";#N/A,#N/A,FALSE,"FANDA96";#N/A,#N/A,FALSE,"INTRAN96";#N/A,#N/A,FALSE,"NAA9697";#N/A,#N/A,FALSE,"ECWEBB";#N/A,#N/A,FALSE,"MFT96";#N/A,#N/A,FALSE,"CTrecon"}</definedName>
    <definedName name="dgsgf_1_1_1_1" hidden="1">{#N/A,#N/A,FALSE,"TMCOMP96";#N/A,#N/A,FALSE,"MAT96";#N/A,#N/A,FALSE,"FANDA96";#N/A,#N/A,FALSE,"INTRAN96";#N/A,#N/A,FALSE,"NAA9697";#N/A,#N/A,FALSE,"ECWEBB";#N/A,#N/A,FALSE,"MFT96";#N/A,#N/A,FALSE,"CTrecon"}</definedName>
    <definedName name="dgsgf_1_1_1_1_1" hidden="1">{#N/A,#N/A,FALSE,"TMCOMP96";#N/A,#N/A,FALSE,"MAT96";#N/A,#N/A,FALSE,"FANDA96";#N/A,#N/A,FALSE,"INTRAN96";#N/A,#N/A,FALSE,"NAA9697";#N/A,#N/A,FALSE,"ECWEBB";#N/A,#N/A,FALSE,"MFT96";#N/A,#N/A,FALSE,"CTrecon"}</definedName>
    <definedName name="dgsgf_1_1_1_1_1_1" hidden="1">{#N/A,#N/A,FALSE,"TMCOMP96";#N/A,#N/A,FALSE,"MAT96";#N/A,#N/A,FALSE,"FANDA96";#N/A,#N/A,FALSE,"INTRAN96";#N/A,#N/A,FALSE,"NAA9697";#N/A,#N/A,FALSE,"ECWEBB";#N/A,#N/A,FALSE,"MFT96";#N/A,#N/A,FALSE,"CTrecon"}</definedName>
    <definedName name="dgsgf_1_1_1_1_1_1_1" hidden="1">{#N/A,#N/A,FALSE,"TMCOMP96";#N/A,#N/A,FALSE,"MAT96";#N/A,#N/A,FALSE,"FANDA96";#N/A,#N/A,FALSE,"INTRAN96";#N/A,#N/A,FALSE,"NAA9697";#N/A,#N/A,FALSE,"ECWEBB";#N/A,#N/A,FALSE,"MFT96";#N/A,#N/A,FALSE,"CTrecon"}</definedName>
    <definedName name="dgsgf_1_1_1_1_1_2" hidden="1">{#N/A,#N/A,FALSE,"TMCOMP96";#N/A,#N/A,FALSE,"MAT96";#N/A,#N/A,FALSE,"FANDA96";#N/A,#N/A,FALSE,"INTRAN96";#N/A,#N/A,FALSE,"NAA9697";#N/A,#N/A,FALSE,"ECWEBB";#N/A,#N/A,FALSE,"MFT96";#N/A,#N/A,FALSE,"CTrecon"}</definedName>
    <definedName name="dgsgf_1_1_1_1_2" hidden="1">{#N/A,#N/A,FALSE,"TMCOMP96";#N/A,#N/A,FALSE,"MAT96";#N/A,#N/A,FALSE,"FANDA96";#N/A,#N/A,FALSE,"INTRAN96";#N/A,#N/A,FALSE,"NAA9697";#N/A,#N/A,FALSE,"ECWEBB";#N/A,#N/A,FALSE,"MFT96";#N/A,#N/A,FALSE,"CTrecon"}</definedName>
    <definedName name="dgsgf_1_1_1_1_2_1" hidden="1">{#N/A,#N/A,FALSE,"TMCOMP96";#N/A,#N/A,FALSE,"MAT96";#N/A,#N/A,FALSE,"FANDA96";#N/A,#N/A,FALSE,"INTRAN96";#N/A,#N/A,FALSE,"NAA9697";#N/A,#N/A,FALSE,"ECWEBB";#N/A,#N/A,FALSE,"MFT96";#N/A,#N/A,FALSE,"CTrecon"}</definedName>
    <definedName name="dgsgf_1_1_1_2" hidden="1">{#N/A,#N/A,FALSE,"TMCOMP96";#N/A,#N/A,FALSE,"MAT96";#N/A,#N/A,FALSE,"FANDA96";#N/A,#N/A,FALSE,"INTRAN96";#N/A,#N/A,FALSE,"NAA9697";#N/A,#N/A,FALSE,"ECWEBB";#N/A,#N/A,FALSE,"MFT96";#N/A,#N/A,FALSE,"CTrecon"}</definedName>
    <definedName name="dgsgf_1_1_1_2_1" hidden="1">{#N/A,#N/A,FALSE,"TMCOMP96";#N/A,#N/A,FALSE,"MAT96";#N/A,#N/A,FALSE,"FANDA96";#N/A,#N/A,FALSE,"INTRAN96";#N/A,#N/A,FALSE,"NAA9697";#N/A,#N/A,FALSE,"ECWEBB";#N/A,#N/A,FALSE,"MFT96";#N/A,#N/A,FALSE,"CTrecon"}</definedName>
    <definedName name="dgsgf_1_1_1_2_1_1" hidden="1">{#N/A,#N/A,FALSE,"TMCOMP96";#N/A,#N/A,FALSE,"MAT96";#N/A,#N/A,FALSE,"FANDA96";#N/A,#N/A,FALSE,"INTRAN96";#N/A,#N/A,FALSE,"NAA9697";#N/A,#N/A,FALSE,"ECWEBB";#N/A,#N/A,FALSE,"MFT96";#N/A,#N/A,FALSE,"CTrecon"}</definedName>
    <definedName name="dgsgf_1_1_1_2_2" hidden="1">{#N/A,#N/A,FALSE,"TMCOMP96";#N/A,#N/A,FALSE,"MAT96";#N/A,#N/A,FALSE,"FANDA96";#N/A,#N/A,FALSE,"INTRAN96";#N/A,#N/A,FALSE,"NAA9697";#N/A,#N/A,FALSE,"ECWEBB";#N/A,#N/A,FALSE,"MFT96";#N/A,#N/A,FALSE,"CTrecon"}</definedName>
    <definedName name="dgsgf_1_1_1_3" hidden="1">{#N/A,#N/A,FALSE,"TMCOMP96";#N/A,#N/A,FALSE,"MAT96";#N/A,#N/A,FALSE,"FANDA96";#N/A,#N/A,FALSE,"INTRAN96";#N/A,#N/A,FALSE,"NAA9697";#N/A,#N/A,FALSE,"ECWEBB";#N/A,#N/A,FALSE,"MFT96";#N/A,#N/A,FALSE,"CTrecon"}</definedName>
    <definedName name="dgsgf_1_1_1_3_1" hidden="1">{#N/A,#N/A,FALSE,"TMCOMP96";#N/A,#N/A,FALSE,"MAT96";#N/A,#N/A,FALSE,"FANDA96";#N/A,#N/A,FALSE,"INTRAN96";#N/A,#N/A,FALSE,"NAA9697";#N/A,#N/A,FALSE,"ECWEBB";#N/A,#N/A,FALSE,"MFT96";#N/A,#N/A,FALSE,"CTrecon"}</definedName>
    <definedName name="dgsgf_1_1_1_4" hidden="1">{#N/A,#N/A,FALSE,"TMCOMP96";#N/A,#N/A,FALSE,"MAT96";#N/A,#N/A,FALSE,"FANDA96";#N/A,#N/A,FALSE,"INTRAN96";#N/A,#N/A,FALSE,"NAA9697";#N/A,#N/A,FALSE,"ECWEBB";#N/A,#N/A,FALSE,"MFT96";#N/A,#N/A,FALSE,"CTrecon"}</definedName>
    <definedName name="dgsgf_1_1_2" hidden="1">{#N/A,#N/A,FALSE,"TMCOMP96";#N/A,#N/A,FALSE,"MAT96";#N/A,#N/A,FALSE,"FANDA96";#N/A,#N/A,FALSE,"INTRAN96";#N/A,#N/A,FALSE,"NAA9697";#N/A,#N/A,FALSE,"ECWEBB";#N/A,#N/A,FALSE,"MFT96";#N/A,#N/A,FALSE,"CTrecon"}</definedName>
    <definedName name="dgsgf_1_1_2_1" hidden="1">{#N/A,#N/A,FALSE,"TMCOMP96";#N/A,#N/A,FALSE,"MAT96";#N/A,#N/A,FALSE,"FANDA96";#N/A,#N/A,FALSE,"INTRAN96";#N/A,#N/A,FALSE,"NAA9697";#N/A,#N/A,FALSE,"ECWEBB";#N/A,#N/A,FALSE,"MFT96";#N/A,#N/A,FALSE,"CTrecon"}</definedName>
    <definedName name="dgsgf_1_1_2_1_1" hidden="1">{#N/A,#N/A,FALSE,"TMCOMP96";#N/A,#N/A,FALSE,"MAT96";#N/A,#N/A,FALSE,"FANDA96";#N/A,#N/A,FALSE,"INTRAN96";#N/A,#N/A,FALSE,"NAA9697";#N/A,#N/A,FALSE,"ECWEBB";#N/A,#N/A,FALSE,"MFT96";#N/A,#N/A,FALSE,"CTrecon"}</definedName>
    <definedName name="dgsgf_1_1_2_1_1_1" hidden="1">{#N/A,#N/A,FALSE,"TMCOMP96";#N/A,#N/A,FALSE,"MAT96";#N/A,#N/A,FALSE,"FANDA96";#N/A,#N/A,FALSE,"INTRAN96";#N/A,#N/A,FALSE,"NAA9697";#N/A,#N/A,FALSE,"ECWEBB";#N/A,#N/A,FALSE,"MFT96";#N/A,#N/A,FALSE,"CTrecon"}</definedName>
    <definedName name="dgsgf_1_1_2_1_2" hidden="1">{#N/A,#N/A,FALSE,"TMCOMP96";#N/A,#N/A,FALSE,"MAT96";#N/A,#N/A,FALSE,"FANDA96";#N/A,#N/A,FALSE,"INTRAN96";#N/A,#N/A,FALSE,"NAA9697";#N/A,#N/A,FALSE,"ECWEBB";#N/A,#N/A,FALSE,"MFT96";#N/A,#N/A,FALSE,"CTrecon"}</definedName>
    <definedName name="dgsgf_1_1_2_2" hidden="1">{#N/A,#N/A,FALSE,"TMCOMP96";#N/A,#N/A,FALSE,"MAT96";#N/A,#N/A,FALSE,"FANDA96";#N/A,#N/A,FALSE,"INTRAN96";#N/A,#N/A,FALSE,"NAA9697";#N/A,#N/A,FALSE,"ECWEBB";#N/A,#N/A,FALSE,"MFT96";#N/A,#N/A,FALSE,"CTrecon"}</definedName>
    <definedName name="dgsgf_1_1_2_2_1" hidden="1">{#N/A,#N/A,FALSE,"TMCOMP96";#N/A,#N/A,FALSE,"MAT96";#N/A,#N/A,FALSE,"FANDA96";#N/A,#N/A,FALSE,"INTRAN96";#N/A,#N/A,FALSE,"NAA9697";#N/A,#N/A,FALSE,"ECWEBB";#N/A,#N/A,FALSE,"MFT96";#N/A,#N/A,FALSE,"CTrecon"}</definedName>
    <definedName name="dgsgf_1_1_3" hidden="1">{#N/A,#N/A,FALSE,"TMCOMP96";#N/A,#N/A,FALSE,"MAT96";#N/A,#N/A,FALSE,"FANDA96";#N/A,#N/A,FALSE,"INTRAN96";#N/A,#N/A,FALSE,"NAA9697";#N/A,#N/A,FALSE,"ECWEBB";#N/A,#N/A,FALSE,"MFT96";#N/A,#N/A,FALSE,"CTrecon"}</definedName>
    <definedName name="dgsgf_1_1_3_1" hidden="1">{#N/A,#N/A,FALSE,"TMCOMP96";#N/A,#N/A,FALSE,"MAT96";#N/A,#N/A,FALSE,"FANDA96";#N/A,#N/A,FALSE,"INTRAN96";#N/A,#N/A,FALSE,"NAA9697";#N/A,#N/A,FALSE,"ECWEBB";#N/A,#N/A,FALSE,"MFT96";#N/A,#N/A,FALSE,"CTrecon"}</definedName>
    <definedName name="dgsgf_1_1_4"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1_2_1" hidden="1">{#N/A,#N/A,FALSE,"TMCOMP96";#N/A,#N/A,FALSE,"MAT96";#N/A,#N/A,FALSE,"FANDA96";#N/A,#N/A,FALSE,"INTRAN96";#N/A,#N/A,FALSE,"NAA9697";#N/A,#N/A,FALSE,"ECWEBB";#N/A,#N/A,FALSE,"MFT96";#N/A,#N/A,FALSE,"CTrecon"}</definedName>
    <definedName name="dgsgf_1_2_1_1" hidden="1">{#N/A,#N/A,FALSE,"TMCOMP96";#N/A,#N/A,FALSE,"MAT96";#N/A,#N/A,FALSE,"FANDA96";#N/A,#N/A,FALSE,"INTRAN96";#N/A,#N/A,FALSE,"NAA9697";#N/A,#N/A,FALSE,"ECWEBB";#N/A,#N/A,FALSE,"MFT96";#N/A,#N/A,FALSE,"CTrecon"}</definedName>
    <definedName name="dgsgf_1_2_1_1_1" hidden="1">{#N/A,#N/A,FALSE,"TMCOMP96";#N/A,#N/A,FALSE,"MAT96";#N/A,#N/A,FALSE,"FANDA96";#N/A,#N/A,FALSE,"INTRAN96";#N/A,#N/A,FALSE,"NAA9697";#N/A,#N/A,FALSE,"ECWEBB";#N/A,#N/A,FALSE,"MFT96";#N/A,#N/A,FALSE,"CTrecon"}</definedName>
    <definedName name="dgsgf_1_2_1_1_1_1" hidden="1">{#N/A,#N/A,FALSE,"TMCOMP96";#N/A,#N/A,FALSE,"MAT96";#N/A,#N/A,FALSE,"FANDA96";#N/A,#N/A,FALSE,"INTRAN96";#N/A,#N/A,FALSE,"NAA9697";#N/A,#N/A,FALSE,"ECWEBB";#N/A,#N/A,FALSE,"MFT96";#N/A,#N/A,FALSE,"CTrecon"}</definedName>
    <definedName name="dgsgf_1_2_1_1_1_1_1" hidden="1">{#N/A,#N/A,FALSE,"TMCOMP96";#N/A,#N/A,FALSE,"MAT96";#N/A,#N/A,FALSE,"FANDA96";#N/A,#N/A,FALSE,"INTRAN96";#N/A,#N/A,FALSE,"NAA9697";#N/A,#N/A,FALSE,"ECWEBB";#N/A,#N/A,FALSE,"MFT96";#N/A,#N/A,FALSE,"CTrecon"}</definedName>
    <definedName name="dgsgf_1_2_1_1_1_2" hidden="1">{#N/A,#N/A,FALSE,"TMCOMP96";#N/A,#N/A,FALSE,"MAT96";#N/A,#N/A,FALSE,"FANDA96";#N/A,#N/A,FALSE,"INTRAN96";#N/A,#N/A,FALSE,"NAA9697";#N/A,#N/A,FALSE,"ECWEBB";#N/A,#N/A,FALSE,"MFT96";#N/A,#N/A,FALSE,"CTrecon"}</definedName>
    <definedName name="dgsgf_1_2_1_1_2" hidden="1">{#N/A,#N/A,FALSE,"TMCOMP96";#N/A,#N/A,FALSE,"MAT96";#N/A,#N/A,FALSE,"FANDA96";#N/A,#N/A,FALSE,"INTRAN96";#N/A,#N/A,FALSE,"NAA9697";#N/A,#N/A,FALSE,"ECWEBB";#N/A,#N/A,FALSE,"MFT96";#N/A,#N/A,FALSE,"CTrecon"}</definedName>
    <definedName name="dgsgf_1_2_1_1_2_1" hidden="1">{#N/A,#N/A,FALSE,"TMCOMP96";#N/A,#N/A,FALSE,"MAT96";#N/A,#N/A,FALSE,"FANDA96";#N/A,#N/A,FALSE,"INTRAN96";#N/A,#N/A,FALSE,"NAA9697";#N/A,#N/A,FALSE,"ECWEBB";#N/A,#N/A,FALSE,"MFT96";#N/A,#N/A,FALSE,"CTrecon"}</definedName>
    <definedName name="dgsgf_1_2_1_2" hidden="1">{#N/A,#N/A,FALSE,"TMCOMP96";#N/A,#N/A,FALSE,"MAT96";#N/A,#N/A,FALSE,"FANDA96";#N/A,#N/A,FALSE,"INTRAN96";#N/A,#N/A,FALSE,"NAA9697";#N/A,#N/A,FALSE,"ECWEBB";#N/A,#N/A,FALSE,"MFT96";#N/A,#N/A,FALSE,"CTrecon"}</definedName>
    <definedName name="dgsgf_1_2_1_2_1" hidden="1">{#N/A,#N/A,FALSE,"TMCOMP96";#N/A,#N/A,FALSE,"MAT96";#N/A,#N/A,FALSE,"FANDA96";#N/A,#N/A,FALSE,"INTRAN96";#N/A,#N/A,FALSE,"NAA9697";#N/A,#N/A,FALSE,"ECWEBB";#N/A,#N/A,FALSE,"MFT96";#N/A,#N/A,FALSE,"CTrecon"}</definedName>
    <definedName name="dgsgf_1_2_1_3" hidden="1">{#N/A,#N/A,FALSE,"TMCOMP96";#N/A,#N/A,FALSE,"MAT96";#N/A,#N/A,FALSE,"FANDA96";#N/A,#N/A,FALSE,"INTRAN96";#N/A,#N/A,FALSE,"NAA9697";#N/A,#N/A,FALSE,"ECWEBB";#N/A,#N/A,FALSE,"MFT96";#N/A,#N/A,FALSE,"CTrecon"}</definedName>
    <definedName name="dgsgf_1_2_2" hidden="1">{#N/A,#N/A,FALSE,"TMCOMP96";#N/A,#N/A,FALSE,"MAT96";#N/A,#N/A,FALSE,"FANDA96";#N/A,#N/A,FALSE,"INTRAN96";#N/A,#N/A,FALSE,"NAA9697";#N/A,#N/A,FALSE,"ECWEBB";#N/A,#N/A,FALSE,"MFT96";#N/A,#N/A,FALSE,"CTrecon"}</definedName>
    <definedName name="dgsgf_1_2_2_1" hidden="1">{#N/A,#N/A,FALSE,"TMCOMP96";#N/A,#N/A,FALSE,"MAT96";#N/A,#N/A,FALSE,"FANDA96";#N/A,#N/A,FALSE,"INTRAN96";#N/A,#N/A,FALSE,"NAA9697";#N/A,#N/A,FALSE,"ECWEBB";#N/A,#N/A,FALSE,"MFT96";#N/A,#N/A,FALSE,"CTrecon"}</definedName>
    <definedName name="dgsgf_1_2_2_1_1" hidden="1">{#N/A,#N/A,FALSE,"TMCOMP96";#N/A,#N/A,FALSE,"MAT96";#N/A,#N/A,FALSE,"FANDA96";#N/A,#N/A,FALSE,"INTRAN96";#N/A,#N/A,FALSE,"NAA9697";#N/A,#N/A,FALSE,"ECWEBB";#N/A,#N/A,FALSE,"MFT96";#N/A,#N/A,FALSE,"CTrecon"}</definedName>
    <definedName name="dgsgf_1_2_2_1_1_1" hidden="1">{#N/A,#N/A,FALSE,"TMCOMP96";#N/A,#N/A,FALSE,"MAT96";#N/A,#N/A,FALSE,"FANDA96";#N/A,#N/A,FALSE,"INTRAN96";#N/A,#N/A,FALSE,"NAA9697";#N/A,#N/A,FALSE,"ECWEBB";#N/A,#N/A,FALSE,"MFT96";#N/A,#N/A,FALSE,"CTrecon"}</definedName>
    <definedName name="dgsgf_1_2_2_1_2" hidden="1">{#N/A,#N/A,FALSE,"TMCOMP96";#N/A,#N/A,FALSE,"MAT96";#N/A,#N/A,FALSE,"FANDA96";#N/A,#N/A,FALSE,"INTRAN96";#N/A,#N/A,FALSE,"NAA9697";#N/A,#N/A,FALSE,"ECWEBB";#N/A,#N/A,FALSE,"MFT96";#N/A,#N/A,FALSE,"CTrecon"}</definedName>
    <definedName name="dgsgf_1_2_2_2" hidden="1">{#N/A,#N/A,FALSE,"TMCOMP96";#N/A,#N/A,FALSE,"MAT96";#N/A,#N/A,FALSE,"FANDA96";#N/A,#N/A,FALSE,"INTRAN96";#N/A,#N/A,FALSE,"NAA9697";#N/A,#N/A,FALSE,"ECWEBB";#N/A,#N/A,FALSE,"MFT96";#N/A,#N/A,FALSE,"CTrecon"}</definedName>
    <definedName name="dgsgf_1_2_2_2_1" hidden="1">{#N/A,#N/A,FALSE,"TMCOMP96";#N/A,#N/A,FALSE,"MAT96";#N/A,#N/A,FALSE,"FANDA96";#N/A,#N/A,FALSE,"INTRAN96";#N/A,#N/A,FALSE,"NAA9697";#N/A,#N/A,FALSE,"ECWEBB";#N/A,#N/A,FALSE,"MFT96";#N/A,#N/A,FALSE,"CTrecon"}</definedName>
    <definedName name="dgsgf_1_2_3" hidden="1">{#N/A,#N/A,FALSE,"TMCOMP96";#N/A,#N/A,FALSE,"MAT96";#N/A,#N/A,FALSE,"FANDA96";#N/A,#N/A,FALSE,"INTRAN96";#N/A,#N/A,FALSE,"NAA9697";#N/A,#N/A,FALSE,"ECWEBB";#N/A,#N/A,FALSE,"MFT96";#N/A,#N/A,FALSE,"CTrecon"}</definedName>
    <definedName name="dgsgf_1_2_3_1" hidden="1">{#N/A,#N/A,FALSE,"TMCOMP96";#N/A,#N/A,FALSE,"MAT96";#N/A,#N/A,FALSE,"FANDA96";#N/A,#N/A,FALSE,"INTRAN96";#N/A,#N/A,FALSE,"NAA9697";#N/A,#N/A,FALSE,"ECWEBB";#N/A,#N/A,FALSE,"MFT96";#N/A,#N/A,FALSE,"CTrecon"}</definedName>
    <definedName name="dgsgf_1_2_4" hidden="1">{#N/A,#N/A,FALSE,"TMCOMP96";#N/A,#N/A,FALSE,"MAT96";#N/A,#N/A,FALSE,"FANDA96";#N/A,#N/A,FALSE,"INTRAN96";#N/A,#N/A,FALSE,"NAA9697";#N/A,#N/A,FALSE,"ECWEBB";#N/A,#N/A,FALSE,"MFT96";#N/A,#N/A,FALSE,"CTrecon"}</definedName>
    <definedName name="dgsgf_1_3" hidden="1">{#N/A,#N/A,FALSE,"TMCOMP96";#N/A,#N/A,FALSE,"MAT96";#N/A,#N/A,FALSE,"FANDA96";#N/A,#N/A,FALSE,"INTRAN96";#N/A,#N/A,FALSE,"NAA9697";#N/A,#N/A,FALSE,"ECWEBB";#N/A,#N/A,FALSE,"MFT96";#N/A,#N/A,FALSE,"CTrecon"}</definedName>
    <definedName name="dgsgf_1_3_1" hidden="1">{#N/A,#N/A,FALSE,"TMCOMP96";#N/A,#N/A,FALSE,"MAT96";#N/A,#N/A,FALSE,"FANDA96";#N/A,#N/A,FALSE,"INTRAN96";#N/A,#N/A,FALSE,"NAA9697";#N/A,#N/A,FALSE,"ECWEBB";#N/A,#N/A,FALSE,"MFT96";#N/A,#N/A,FALSE,"CTrecon"}</definedName>
    <definedName name="dgsgf_1_3_1_1" hidden="1">{#N/A,#N/A,FALSE,"TMCOMP96";#N/A,#N/A,FALSE,"MAT96";#N/A,#N/A,FALSE,"FANDA96";#N/A,#N/A,FALSE,"INTRAN96";#N/A,#N/A,FALSE,"NAA9697";#N/A,#N/A,FALSE,"ECWEBB";#N/A,#N/A,FALSE,"MFT96";#N/A,#N/A,FALSE,"CTrecon"}</definedName>
    <definedName name="dgsgf_1_3_1_1_1" hidden="1">{#N/A,#N/A,FALSE,"TMCOMP96";#N/A,#N/A,FALSE,"MAT96";#N/A,#N/A,FALSE,"FANDA96";#N/A,#N/A,FALSE,"INTRAN96";#N/A,#N/A,FALSE,"NAA9697";#N/A,#N/A,FALSE,"ECWEBB";#N/A,#N/A,FALSE,"MFT96";#N/A,#N/A,FALSE,"CTrecon"}</definedName>
    <definedName name="dgsgf_1_3_1_1_1_1" hidden="1">{#N/A,#N/A,FALSE,"TMCOMP96";#N/A,#N/A,FALSE,"MAT96";#N/A,#N/A,FALSE,"FANDA96";#N/A,#N/A,FALSE,"INTRAN96";#N/A,#N/A,FALSE,"NAA9697";#N/A,#N/A,FALSE,"ECWEBB";#N/A,#N/A,FALSE,"MFT96";#N/A,#N/A,FALSE,"CTrecon"}</definedName>
    <definedName name="dgsgf_1_3_1_1_1_1_1" hidden="1">{#N/A,#N/A,FALSE,"TMCOMP96";#N/A,#N/A,FALSE,"MAT96";#N/A,#N/A,FALSE,"FANDA96";#N/A,#N/A,FALSE,"INTRAN96";#N/A,#N/A,FALSE,"NAA9697";#N/A,#N/A,FALSE,"ECWEBB";#N/A,#N/A,FALSE,"MFT96";#N/A,#N/A,FALSE,"CTrecon"}</definedName>
    <definedName name="dgsgf_1_3_1_1_1_2" hidden="1">{#N/A,#N/A,FALSE,"TMCOMP96";#N/A,#N/A,FALSE,"MAT96";#N/A,#N/A,FALSE,"FANDA96";#N/A,#N/A,FALSE,"INTRAN96";#N/A,#N/A,FALSE,"NAA9697";#N/A,#N/A,FALSE,"ECWEBB";#N/A,#N/A,FALSE,"MFT96";#N/A,#N/A,FALSE,"CTrecon"}</definedName>
    <definedName name="dgsgf_1_3_1_1_2" hidden="1">{#N/A,#N/A,FALSE,"TMCOMP96";#N/A,#N/A,FALSE,"MAT96";#N/A,#N/A,FALSE,"FANDA96";#N/A,#N/A,FALSE,"INTRAN96";#N/A,#N/A,FALSE,"NAA9697";#N/A,#N/A,FALSE,"ECWEBB";#N/A,#N/A,FALSE,"MFT96";#N/A,#N/A,FALSE,"CTrecon"}</definedName>
    <definedName name="dgsgf_1_3_1_1_2_1" hidden="1">{#N/A,#N/A,FALSE,"TMCOMP96";#N/A,#N/A,FALSE,"MAT96";#N/A,#N/A,FALSE,"FANDA96";#N/A,#N/A,FALSE,"INTRAN96";#N/A,#N/A,FALSE,"NAA9697";#N/A,#N/A,FALSE,"ECWEBB";#N/A,#N/A,FALSE,"MFT96";#N/A,#N/A,FALSE,"CTrecon"}</definedName>
    <definedName name="dgsgf_1_3_1_2" hidden="1">{#N/A,#N/A,FALSE,"TMCOMP96";#N/A,#N/A,FALSE,"MAT96";#N/A,#N/A,FALSE,"FANDA96";#N/A,#N/A,FALSE,"INTRAN96";#N/A,#N/A,FALSE,"NAA9697";#N/A,#N/A,FALSE,"ECWEBB";#N/A,#N/A,FALSE,"MFT96";#N/A,#N/A,FALSE,"CTrecon"}</definedName>
    <definedName name="dgsgf_1_3_1_2_1" hidden="1">{#N/A,#N/A,FALSE,"TMCOMP96";#N/A,#N/A,FALSE,"MAT96";#N/A,#N/A,FALSE,"FANDA96";#N/A,#N/A,FALSE,"INTRAN96";#N/A,#N/A,FALSE,"NAA9697";#N/A,#N/A,FALSE,"ECWEBB";#N/A,#N/A,FALSE,"MFT96";#N/A,#N/A,FALSE,"CTrecon"}</definedName>
    <definedName name="dgsgf_1_3_1_3" hidden="1">{#N/A,#N/A,FALSE,"TMCOMP96";#N/A,#N/A,FALSE,"MAT96";#N/A,#N/A,FALSE,"FANDA96";#N/A,#N/A,FALSE,"INTRAN96";#N/A,#N/A,FALSE,"NAA9697";#N/A,#N/A,FALSE,"ECWEBB";#N/A,#N/A,FALSE,"MFT96";#N/A,#N/A,FALSE,"CTrecon"}</definedName>
    <definedName name="dgsgf_1_3_2" hidden="1">{#N/A,#N/A,FALSE,"TMCOMP96";#N/A,#N/A,FALSE,"MAT96";#N/A,#N/A,FALSE,"FANDA96";#N/A,#N/A,FALSE,"INTRAN96";#N/A,#N/A,FALSE,"NAA9697";#N/A,#N/A,FALSE,"ECWEBB";#N/A,#N/A,FALSE,"MFT96";#N/A,#N/A,FALSE,"CTrecon"}</definedName>
    <definedName name="dgsgf_1_3_2_1" hidden="1">{#N/A,#N/A,FALSE,"TMCOMP96";#N/A,#N/A,FALSE,"MAT96";#N/A,#N/A,FALSE,"FANDA96";#N/A,#N/A,FALSE,"INTRAN96";#N/A,#N/A,FALSE,"NAA9697";#N/A,#N/A,FALSE,"ECWEBB";#N/A,#N/A,FALSE,"MFT96";#N/A,#N/A,FALSE,"CTrecon"}</definedName>
    <definedName name="dgsgf_1_3_2_1_1" hidden="1">{#N/A,#N/A,FALSE,"TMCOMP96";#N/A,#N/A,FALSE,"MAT96";#N/A,#N/A,FALSE,"FANDA96";#N/A,#N/A,FALSE,"INTRAN96";#N/A,#N/A,FALSE,"NAA9697";#N/A,#N/A,FALSE,"ECWEBB";#N/A,#N/A,FALSE,"MFT96";#N/A,#N/A,FALSE,"CTrecon"}</definedName>
    <definedName name="dgsgf_1_3_2_1_1_1" hidden="1">{#N/A,#N/A,FALSE,"TMCOMP96";#N/A,#N/A,FALSE,"MAT96";#N/A,#N/A,FALSE,"FANDA96";#N/A,#N/A,FALSE,"INTRAN96";#N/A,#N/A,FALSE,"NAA9697";#N/A,#N/A,FALSE,"ECWEBB";#N/A,#N/A,FALSE,"MFT96";#N/A,#N/A,FALSE,"CTrecon"}</definedName>
    <definedName name="dgsgf_1_3_2_1_2" hidden="1">{#N/A,#N/A,FALSE,"TMCOMP96";#N/A,#N/A,FALSE,"MAT96";#N/A,#N/A,FALSE,"FANDA96";#N/A,#N/A,FALSE,"INTRAN96";#N/A,#N/A,FALSE,"NAA9697";#N/A,#N/A,FALSE,"ECWEBB";#N/A,#N/A,FALSE,"MFT96";#N/A,#N/A,FALSE,"CTrecon"}</definedName>
    <definedName name="dgsgf_1_3_2_2" hidden="1">{#N/A,#N/A,FALSE,"TMCOMP96";#N/A,#N/A,FALSE,"MAT96";#N/A,#N/A,FALSE,"FANDA96";#N/A,#N/A,FALSE,"INTRAN96";#N/A,#N/A,FALSE,"NAA9697";#N/A,#N/A,FALSE,"ECWEBB";#N/A,#N/A,FALSE,"MFT96";#N/A,#N/A,FALSE,"CTrecon"}</definedName>
    <definedName name="dgsgf_1_3_2_2_1" hidden="1">{#N/A,#N/A,FALSE,"TMCOMP96";#N/A,#N/A,FALSE,"MAT96";#N/A,#N/A,FALSE,"FANDA96";#N/A,#N/A,FALSE,"INTRAN96";#N/A,#N/A,FALSE,"NAA9697";#N/A,#N/A,FALSE,"ECWEBB";#N/A,#N/A,FALSE,"MFT96";#N/A,#N/A,FALSE,"CTrecon"}</definedName>
    <definedName name="dgsgf_1_3_3" hidden="1">{#N/A,#N/A,FALSE,"TMCOMP96";#N/A,#N/A,FALSE,"MAT96";#N/A,#N/A,FALSE,"FANDA96";#N/A,#N/A,FALSE,"INTRAN96";#N/A,#N/A,FALSE,"NAA9697";#N/A,#N/A,FALSE,"ECWEBB";#N/A,#N/A,FALSE,"MFT96";#N/A,#N/A,FALSE,"CTrecon"}</definedName>
    <definedName name="dgsgf_1_3_3_1" hidden="1">{#N/A,#N/A,FALSE,"TMCOMP96";#N/A,#N/A,FALSE,"MAT96";#N/A,#N/A,FALSE,"FANDA96";#N/A,#N/A,FALSE,"INTRAN96";#N/A,#N/A,FALSE,"NAA9697";#N/A,#N/A,FALSE,"ECWEBB";#N/A,#N/A,FALSE,"MFT96";#N/A,#N/A,FALSE,"CTrecon"}</definedName>
    <definedName name="dgsgf_1_3_4" hidden="1">{#N/A,#N/A,FALSE,"TMCOMP96";#N/A,#N/A,FALSE,"MAT96";#N/A,#N/A,FALSE,"FANDA96";#N/A,#N/A,FALSE,"INTRAN96";#N/A,#N/A,FALSE,"NAA9697";#N/A,#N/A,FALSE,"ECWEBB";#N/A,#N/A,FALSE,"MFT96";#N/A,#N/A,FALSE,"CTrecon"}</definedName>
    <definedName name="dgsgf_1_4" hidden="1">{#N/A,#N/A,FALSE,"TMCOMP96";#N/A,#N/A,FALSE,"MAT96";#N/A,#N/A,FALSE,"FANDA96";#N/A,#N/A,FALSE,"INTRAN96";#N/A,#N/A,FALSE,"NAA9697";#N/A,#N/A,FALSE,"ECWEBB";#N/A,#N/A,FALSE,"MFT96";#N/A,#N/A,FALSE,"CTrecon"}</definedName>
    <definedName name="dgsgf_1_4_1" hidden="1">{#N/A,#N/A,FALSE,"TMCOMP96";#N/A,#N/A,FALSE,"MAT96";#N/A,#N/A,FALSE,"FANDA96";#N/A,#N/A,FALSE,"INTRAN96";#N/A,#N/A,FALSE,"NAA9697";#N/A,#N/A,FALSE,"ECWEBB";#N/A,#N/A,FALSE,"MFT96";#N/A,#N/A,FALSE,"CTrecon"}</definedName>
    <definedName name="dgsgf_1_4_1_1" hidden="1">{#N/A,#N/A,FALSE,"TMCOMP96";#N/A,#N/A,FALSE,"MAT96";#N/A,#N/A,FALSE,"FANDA96";#N/A,#N/A,FALSE,"INTRAN96";#N/A,#N/A,FALSE,"NAA9697";#N/A,#N/A,FALSE,"ECWEBB";#N/A,#N/A,FALSE,"MFT96";#N/A,#N/A,FALSE,"CTrecon"}</definedName>
    <definedName name="dgsgf_1_4_1_1_1" hidden="1">{#N/A,#N/A,FALSE,"TMCOMP96";#N/A,#N/A,FALSE,"MAT96";#N/A,#N/A,FALSE,"FANDA96";#N/A,#N/A,FALSE,"INTRAN96";#N/A,#N/A,FALSE,"NAA9697";#N/A,#N/A,FALSE,"ECWEBB";#N/A,#N/A,FALSE,"MFT96";#N/A,#N/A,FALSE,"CTrecon"}</definedName>
    <definedName name="dgsgf_1_4_1_1_1_1" hidden="1">{#N/A,#N/A,FALSE,"TMCOMP96";#N/A,#N/A,FALSE,"MAT96";#N/A,#N/A,FALSE,"FANDA96";#N/A,#N/A,FALSE,"INTRAN96";#N/A,#N/A,FALSE,"NAA9697";#N/A,#N/A,FALSE,"ECWEBB";#N/A,#N/A,FALSE,"MFT96";#N/A,#N/A,FALSE,"CTrecon"}</definedName>
    <definedName name="dgsgf_1_4_1_1_1_1_1" hidden="1">{#N/A,#N/A,FALSE,"TMCOMP96";#N/A,#N/A,FALSE,"MAT96";#N/A,#N/A,FALSE,"FANDA96";#N/A,#N/A,FALSE,"INTRAN96";#N/A,#N/A,FALSE,"NAA9697";#N/A,#N/A,FALSE,"ECWEBB";#N/A,#N/A,FALSE,"MFT96";#N/A,#N/A,FALSE,"CTrecon"}</definedName>
    <definedName name="dgsgf_1_4_1_1_1_2" hidden="1">{#N/A,#N/A,FALSE,"TMCOMP96";#N/A,#N/A,FALSE,"MAT96";#N/A,#N/A,FALSE,"FANDA96";#N/A,#N/A,FALSE,"INTRAN96";#N/A,#N/A,FALSE,"NAA9697";#N/A,#N/A,FALSE,"ECWEBB";#N/A,#N/A,FALSE,"MFT96";#N/A,#N/A,FALSE,"CTrecon"}</definedName>
    <definedName name="dgsgf_1_4_1_1_2" hidden="1">{#N/A,#N/A,FALSE,"TMCOMP96";#N/A,#N/A,FALSE,"MAT96";#N/A,#N/A,FALSE,"FANDA96";#N/A,#N/A,FALSE,"INTRAN96";#N/A,#N/A,FALSE,"NAA9697";#N/A,#N/A,FALSE,"ECWEBB";#N/A,#N/A,FALSE,"MFT96";#N/A,#N/A,FALSE,"CTrecon"}</definedName>
    <definedName name="dgsgf_1_4_1_1_2_1" hidden="1">{#N/A,#N/A,FALSE,"TMCOMP96";#N/A,#N/A,FALSE,"MAT96";#N/A,#N/A,FALSE,"FANDA96";#N/A,#N/A,FALSE,"INTRAN96";#N/A,#N/A,FALSE,"NAA9697";#N/A,#N/A,FALSE,"ECWEBB";#N/A,#N/A,FALSE,"MFT96";#N/A,#N/A,FALSE,"CTrecon"}</definedName>
    <definedName name="dgsgf_1_4_1_2" hidden="1">{#N/A,#N/A,FALSE,"TMCOMP96";#N/A,#N/A,FALSE,"MAT96";#N/A,#N/A,FALSE,"FANDA96";#N/A,#N/A,FALSE,"INTRAN96";#N/A,#N/A,FALSE,"NAA9697";#N/A,#N/A,FALSE,"ECWEBB";#N/A,#N/A,FALSE,"MFT96";#N/A,#N/A,FALSE,"CTrecon"}</definedName>
    <definedName name="dgsgf_1_4_1_2_1" hidden="1">{#N/A,#N/A,FALSE,"TMCOMP96";#N/A,#N/A,FALSE,"MAT96";#N/A,#N/A,FALSE,"FANDA96";#N/A,#N/A,FALSE,"INTRAN96";#N/A,#N/A,FALSE,"NAA9697";#N/A,#N/A,FALSE,"ECWEBB";#N/A,#N/A,FALSE,"MFT96";#N/A,#N/A,FALSE,"CTrecon"}</definedName>
    <definedName name="dgsgf_1_4_1_3" hidden="1">{#N/A,#N/A,FALSE,"TMCOMP96";#N/A,#N/A,FALSE,"MAT96";#N/A,#N/A,FALSE,"FANDA96";#N/A,#N/A,FALSE,"INTRAN96";#N/A,#N/A,FALSE,"NAA9697";#N/A,#N/A,FALSE,"ECWEBB";#N/A,#N/A,FALSE,"MFT96";#N/A,#N/A,FALSE,"CTrecon"}</definedName>
    <definedName name="dgsgf_1_4_2" hidden="1">{#N/A,#N/A,FALSE,"TMCOMP96";#N/A,#N/A,FALSE,"MAT96";#N/A,#N/A,FALSE,"FANDA96";#N/A,#N/A,FALSE,"INTRAN96";#N/A,#N/A,FALSE,"NAA9697";#N/A,#N/A,FALSE,"ECWEBB";#N/A,#N/A,FALSE,"MFT96";#N/A,#N/A,FALSE,"CTrecon"}</definedName>
    <definedName name="dgsgf_1_4_2_1" hidden="1">{#N/A,#N/A,FALSE,"TMCOMP96";#N/A,#N/A,FALSE,"MAT96";#N/A,#N/A,FALSE,"FANDA96";#N/A,#N/A,FALSE,"INTRAN96";#N/A,#N/A,FALSE,"NAA9697";#N/A,#N/A,FALSE,"ECWEBB";#N/A,#N/A,FALSE,"MFT96";#N/A,#N/A,FALSE,"CTrecon"}</definedName>
    <definedName name="dgsgf_1_4_2_1_1" hidden="1">{#N/A,#N/A,FALSE,"TMCOMP96";#N/A,#N/A,FALSE,"MAT96";#N/A,#N/A,FALSE,"FANDA96";#N/A,#N/A,FALSE,"INTRAN96";#N/A,#N/A,FALSE,"NAA9697";#N/A,#N/A,FALSE,"ECWEBB";#N/A,#N/A,FALSE,"MFT96";#N/A,#N/A,FALSE,"CTrecon"}</definedName>
    <definedName name="dgsgf_1_4_2_1_1_1" hidden="1">{#N/A,#N/A,FALSE,"TMCOMP96";#N/A,#N/A,FALSE,"MAT96";#N/A,#N/A,FALSE,"FANDA96";#N/A,#N/A,FALSE,"INTRAN96";#N/A,#N/A,FALSE,"NAA9697";#N/A,#N/A,FALSE,"ECWEBB";#N/A,#N/A,FALSE,"MFT96";#N/A,#N/A,FALSE,"CTrecon"}</definedName>
    <definedName name="dgsgf_1_4_2_1_2" hidden="1">{#N/A,#N/A,FALSE,"TMCOMP96";#N/A,#N/A,FALSE,"MAT96";#N/A,#N/A,FALSE,"FANDA96";#N/A,#N/A,FALSE,"INTRAN96";#N/A,#N/A,FALSE,"NAA9697";#N/A,#N/A,FALSE,"ECWEBB";#N/A,#N/A,FALSE,"MFT96";#N/A,#N/A,FALSE,"CTrecon"}</definedName>
    <definedName name="dgsgf_1_4_2_2" hidden="1">{#N/A,#N/A,FALSE,"TMCOMP96";#N/A,#N/A,FALSE,"MAT96";#N/A,#N/A,FALSE,"FANDA96";#N/A,#N/A,FALSE,"INTRAN96";#N/A,#N/A,FALSE,"NAA9697";#N/A,#N/A,FALSE,"ECWEBB";#N/A,#N/A,FALSE,"MFT96";#N/A,#N/A,FALSE,"CTrecon"}</definedName>
    <definedName name="dgsgf_1_4_2_2_1" hidden="1">{#N/A,#N/A,FALSE,"TMCOMP96";#N/A,#N/A,FALSE,"MAT96";#N/A,#N/A,FALSE,"FANDA96";#N/A,#N/A,FALSE,"INTRAN96";#N/A,#N/A,FALSE,"NAA9697";#N/A,#N/A,FALSE,"ECWEBB";#N/A,#N/A,FALSE,"MFT96";#N/A,#N/A,FALSE,"CTrecon"}</definedName>
    <definedName name="dgsgf_1_4_3" hidden="1">{#N/A,#N/A,FALSE,"TMCOMP96";#N/A,#N/A,FALSE,"MAT96";#N/A,#N/A,FALSE,"FANDA96";#N/A,#N/A,FALSE,"INTRAN96";#N/A,#N/A,FALSE,"NAA9697";#N/A,#N/A,FALSE,"ECWEBB";#N/A,#N/A,FALSE,"MFT96";#N/A,#N/A,FALSE,"CTrecon"}</definedName>
    <definedName name="dgsgf_1_4_3_1" hidden="1">{#N/A,#N/A,FALSE,"TMCOMP96";#N/A,#N/A,FALSE,"MAT96";#N/A,#N/A,FALSE,"FANDA96";#N/A,#N/A,FALSE,"INTRAN96";#N/A,#N/A,FALSE,"NAA9697";#N/A,#N/A,FALSE,"ECWEBB";#N/A,#N/A,FALSE,"MFT96";#N/A,#N/A,FALSE,"CTrecon"}</definedName>
    <definedName name="dgsgf_1_4_4" hidden="1">{#N/A,#N/A,FALSE,"TMCOMP96";#N/A,#N/A,FALSE,"MAT96";#N/A,#N/A,FALSE,"FANDA96";#N/A,#N/A,FALSE,"INTRAN96";#N/A,#N/A,FALSE,"NAA9697";#N/A,#N/A,FALSE,"ECWEBB";#N/A,#N/A,FALSE,"MFT96";#N/A,#N/A,FALSE,"CTrecon"}</definedName>
    <definedName name="dgsgf_1_5" hidden="1">{#N/A,#N/A,FALSE,"TMCOMP96";#N/A,#N/A,FALSE,"MAT96";#N/A,#N/A,FALSE,"FANDA96";#N/A,#N/A,FALSE,"INTRAN96";#N/A,#N/A,FALSE,"NAA9697";#N/A,#N/A,FALSE,"ECWEBB";#N/A,#N/A,FALSE,"MFT96";#N/A,#N/A,FALSE,"CTrecon"}</definedName>
    <definedName name="dgsgf_1_5_1" hidden="1">{#N/A,#N/A,FALSE,"TMCOMP96";#N/A,#N/A,FALSE,"MAT96";#N/A,#N/A,FALSE,"FANDA96";#N/A,#N/A,FALSE,"INTRAN96";#N/A,#N/A,FALSE,"NAA9697";#N/A,#N/A,FALSE,"ECWEBB";#N/A,#N/A,FALSE,"MFT96";#N/A,#N/A,FALSE,"CTrecon"}</definedName>
    <definedName name="dgsgf_1_5_1_1" hidden="1">{#N/A,#N/A,FALSE,"TMCOMP96";#N/A,#N/A,FALSE,"MAT96";#N/A,#N/A,FALSE,"FANDA96";#N/A,#N/A,FALSE,"INTRAN96";#N/A,#N/A,FALSE,"NAA9697";#N/A,#N/A,FALSE,"ECWEBB";#N/A,#N/A,FALSE,"MFT96";#N/A,#N/A,FALSE,"CTrecon"}</definedName>
    <definedName name="dgsgf_1_5_1_1_1" hidden="1">{#N/A,#N/A,FALSE,"TMCOMP96";#N/A,#N/A,FALSE,"MAT96";#N/A,#N/A,FALSE,"FANDA96";#N/A,#N/A,FALSE,"INTRAN96";#N/A,#N/A,FALSE,"NAA9697";#N/A,#N/A,FALSE,"ECWEBB";#N/A,#N/A,FALSE,"MFT96";#N/A,#N/A,FALSE,"CTrecon"}</definedName>
    <definedName name="dgsgf_1_5_1_1_1_1" hidden="1">{#N/A,#N/A,FALSE,"TMCOMP96";#N/A,#N/A,FALSE,"MAT96";#N/A,#N/A,FALSE,"FANDA96";#N/A,#N/A,FALSE,"INTRAN96";#N/A,#N/A,FALSE,"NAA9697";#N/A,#N/A,FALSE,"ECWEBB";#N/A,#N/A,FALSE,"MFT96";#N/A,#N/A,FALSE,"CTrecon"}</definedName>
    <definedName name="dgsgf_1_5_1_1_2" hidden="1">{#N/A,#N/A,FALSE,"TMCOMP96";#N/A,#N/A,FALSE,"MAT96";#N/A,#N/A,FALSE,"FANDA96";#N/A,#N/A,FALSE,"INTRAN96";#N/A,#N/A,FALSE,"NAA9697";#N/A,#N/A,FALSE,"ECWEBB";#N/A,#N/A,FALSE,"MFT96";#N/A,#N/A,FALSE,"CTrecon"}</definedName>
    <definedName name="dgsgf_1_5_1_2" hidden="1">{#N/A,#N/A,FALSE,"TMCOMP96";#N/A,#N/A,FALSE,"MAT96";#N/A,#N/A,FALSE,"FANDA96";#N/A,#N/A,FALSE,"INTRAN96";#N/A,#N/A,FALSE,"NAA9697";#N/A,#N/A,FALSE,"ECWEBB";#N/A,#N/A,FALSE,"MFT96";#N/A,#N/A,FALSE,"CTrecon"}</definedName>
    <definedName name="dgsgf_1_5_1_2_1" hidden="1">{#N/A,#N/A,FALSE,"TMCOMP96";#N/A,#N/A,FALSE,"MAT96";#N/A,#N/A,FALSE,"FANDA96";#N/A,#N/A,FALSE,"INTRAN96";#N/A,#N/A,FALSE,"NAA9697";#N/A,#N/A,FALSE,"ECWEBB";#N/A,#N/A,FALSE,"MFT96";#N/A,#N/A,FALSE,"CTrecon"}</definedName>
    <definedName name="dgsgf_1_5_2" hidden="1">{#N/A,#N/A,FALSE,"TMCOMP96";#N/A,#N/A,FALSE,"MAT96";#N/A,#N/A,FALSE,"FANDA96";#N/A,#N/A,FALSE,"INTRAN96";#N/A,#N/A,FALSE,"NAA9697";#N/A,#N/A,FALSE,"ECWEBB";#N/A,#N/A,FALSE,"MFT96";#N/A,#N/A,FALSE,"CTrecon"}</definedName>
    <definedName name="dgsgf_1_5_2_1" hidden="1">{#N/A,#N/A,FALSE,"TMCOMP96";#N/A,#N/A,FALSE,"MAT96";#N/A,#N/A,FALSE,"FANDA96";#N/A,#N/A,FALSE,"INTRAN96";#N/A,#N/A,FALSE,"NAA9697";#N/A,#N/A,FALSE,"ECWEBB";#N/A,#N/A,FALSE,"MFT96";#N/A,#N/A,FALSE,"CTrecon"}</definedName>
    <definedName name="dgsgf_1_5_3"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2_1" hidden="1">{#N/A,#N/A,FALSE,"TMCOMP96";#N/A,#N/A,FALSE,"MAT96";#N/A,#N/A,FALSE,"FANDA96";#N/A,#N/A,FALSE,"INTRAN96";#N/A,#N/A,FALSE,"NAA9697";#N/A,#N/A,FALSE,"ECWEBB";#N/A,#N/A,FALSE,"MFT96";#N/A,#N/A,FALSE,"CTrecon"}</definedName>
    <definedName name="dgsgf_2_1_1" hidden="1">{#N/A,#N/A,FALSE,"TMCOMP96";#N/A,#N/A,FALSE,"MAT96";#N/A,#N/A,FALSE,"FANDA96";#N/A,#N/A,FALSE,"INTRAN96";#N/A,#N/A,FALSE,"NAA9697";#N/A,#N/A,FALSE,"ECWEBB";#N/A,#N/A,FALSE,"MFT96";#N/A,#N/A,FALSE,"CTrecon"}</definedName>
    <definedName name="dgsgf_2_1_1_1" hidden="1">{#N/A,#N/A,FALSE,"TMCOMP96";#N/A,#N/A,FALSE,"MAT96";#N/A,#N/A,FALSE,"FANDA96";#N/A,#N/A,FALSE,"INTRAN96";#N/A,#N/A,FALSE,"NAA9697";#N/A,#N/A,FALSE,"ECWEBB";#N/A,#N/A,FALSE,"MFT96";#N/A,#N/A,FALSE,"CTrecon"}</definedName>
    <definedName name="dgsgf_2_1_1_1_1" hidden="1">{#N/A,#N/A,FALSE,"TMCOMP96";#N/A,#N/A,FALSE,"MAT96";#N/A,#N/A,FALSE,"FANDA96";#N/A,#N/A,FALSE,"INTRAN96";#N/A,#N/A,FALSE,"NAA9697";#N/A,#N/A,FALSE,"ECWEBB";#N/A,#N/A,FALSE,"MFT96";#N/A,#N/A,FALSE,"CTrecon"}</definedName>
    <definedName name="dgsgf_2_1_1_1_1_1" hidden="1">{#N/A,#N/A,FALSE,"TMCOMP96";#N/A,#N/A,FALSE,"MAT96";#N/A,#N/A,FALSE,"FANDA96";#N/A,#N/A,FALSE,"INTRAN96";#N/A,#N/A,FALSE,"NAA9697";#N/A,#N/A,FALSE,"ECWEBB";#N/A,#N/A,FALSE,"MFT96";#N/A,#N/A,FALSE,"CTrecon"}</definedName>
    <definedName name="dgsgf_2_1_1_1_2" hidden="1">{#N/A,#N/A,FALSE,"TMCOMP96";#N/A,#N/A,FALSE,"MAT96";#N/A,#N/A,FALSE,"FANDA96";#N/A,#N/A,FALSE,"INTRAN96";#N/A,#N/A,FALSE,"NAA9697";#N/A,#N/A,FALSE,"ECWEBB";#N/A,#N/A,FALSE,"MFT96";#N/A,#N/A,FALSE,"CTrecon"}</definedName>
    <definedName name="dgsgf_2_1_1_2" hidden="1">{#N/A,#N/A,FALSE,"TMCOMP96";#N/A,#N/A,FALSE,"MAT96";#N/A,#N/A,FALSE,"FANDA96";#N/A,#N/A,FALSE,"INTRAN96";#N/A,#N/A,FALSE,"NAA9697";#N/A,#N/A,FALSE,"ECWEBB";#N/A,#N/A,FALSE,"MFT96";#N/A,#N/A,FALSE,"CTrecon"}</definedName>
    <definedName name="dgsgf_2_1_1_2_1" hidden="1">{#N/A,#N/A,FALSE,"TMCOMP96";#N/A,#N/A,FALSE,"MAT96";#N/A,#N/A,FALSE,"FANDA96";#N/A,#N/A,FALSE,"INTRAN96";#N/A,#N/A,FALSE,"NAA9697";#N/A,#N/A,FALSE,"ECWEBB";#N/A,#N/A,FALSE,"MFT96";#N/A,#N/A,FALSE,"CTrecon"}</definedName>
    <definedName name="dgsgf_2_1_2" hidden="1">{#N/A,#N/A,FALSE,"TMCOMP96";#N/A,#N/A,FALSE,"MAT96";#N/A,#N/A,FALSE,"FANDA96";#N/A,#N/A,FALSE,"INTRAN96";#N/A,#N/A,FALSE,"NAA9697";#N/A,#N/A,FALSE,"ECWEBB";#N/A,#N/A,FALSE,"MFT96";#N/A,#N/A,FALSE,"CTrecon"}</definedName>
    <definedName name="dgsgf_2_1_2_1" hidden="1">{#N/A,#N/A,FALSE,"TMCOMP96";#N/A,#N/A,FALSE,"MAT96";#N/A,#N/A,FALSE,"FANDA96";#N/A,#N/A,FALSE,"INTRAN96";#N/A,#N/A,FALSE,"NAA9697";#N/A,#N/A,FALSE,"ECWEBB";#N/A,#N/A,FALSE,"MFT96";#N/A,#N/A,FALSE,"CTrecon"}</definedName>
    <definedName name="dgsgf_2_1_2_1_1" hidden="1">{#N/A,#N/A,FALSE,"TMCOMP96";#N/A,#N/A,FALSE,"MAT96";#N/A,#N/A,FALSE,"FANDA96";#N/A,#N/A,FALSE,"INTRAN96";#N/A,#N/A,FALSE,"NAA9697";#N/A,#N/A,FALSE,"ECWEBB";#N/A,#N/A,FALSE,"MFT96";#N/A,#N/A,FALSE,"CTrecon"}</definedName>
    <definedName name="dgsgf_2_1_2_2" hidden="1">{#N/A,#N/A,FALSE,"TMCOMP96";#N/A,#N/A,FALSE,"MAT96";#N/A,#N/A,FALSE,"FANDA96";#N/A,#N/A,FALSE,"INTRAN96";#N/A,#N/A,FALSE,"NAA9697";#N/A,#N/A,FALSE,"ECWEBB";#N/A,#N/A,FALSE,"MFT96";#N/A,#N/A,FALSE,"CTrecon"}</definedName>
    <definedName name="dgsgf_2_1_3" hidden="1">{#N/A,#N/A,FALSE,"TMCOMP96";#N/A,#N/A,FALSE,"MAT96";#N/A,#N/A,FALSE,"FANDA96";#N/A,#N/A,FALSE,"INTRAN96";#N/A,#N/A,FALSE,"NAA9697";#N/A,#N/A,FALSE,"ECWEBB";#N/A,#N/A,FALSE,"MFT96";#N/A,#N/A,FALSE,"CTrecon"}</definedName>
    <definedName name="dgsgf_2_1_3_1" hidden="1">{#N/A,#N/A,FALSE,"TMCOMP96";#N/A,#N/A,FALSE,"MAT96";#N/A,#N/A,FALSE,"FANDA96";#N/A,#N/A,FALSE,"INTRAN96";#N/A,#N/A,FALSE,"NAA9697";#N/A,#N/A,FALSE,"ECWEBB";#N/A,#N/A,FALSE,"MFT96";#N/A,#N/A,FALSE,"CTrecon"}</definedName>
    <definedName name="dgsgf_2_1_4" hidden="1">{#N/A,#N/A,FALSE,"TMCOMP96";#N/A,#N/A,FALSE,"MAT96";#N/A,#N/A,FALSE,"FANDA96";#N/A,#N/A,FALSE,"INTRAN96";#N/A,#N/A,FALSE,"NAA9697";#N/A,#N/A,FALSE,"ECWEBB";#N/A,#N/A,FALSE,"MFT96";#N/A,#N/A,FALSE,"CTrecon"}</definedName>
    <definedName name="dgsgf_2_2" hidden="1">{#N/A,#N/A,FALSE,"TMCOMP96";#N/A,#N/A,FALSE,"MAT96";#N/A,#N/A,FALSE,"FANDA96";#N/A,#N/A,FALSE,"INTRAN96";#N/A,#N/A,FALSE,"NAA9697";#N/A,#N/A,FALSE,"ECWEBB";#N/A,#N/A,FALSE,"MFT96";#N/A,#N/A,FALSE,"CTrecon"}</definedName>
    <definedName name="dgsgf_2_2_1" hidden="1">{#N/A,#N/A,FALSE,"TMCOMP96";#N/A,#N/A,FALSE,"MAT96";#N/A,#N/A,FALSE,"FANDA96";#N/A,#N/A,FALSE,"INTRAN96";#N/A,#N/A,FALSE,"NAA9697";#N/A,#N/A,FALSE,"ECWEBB";#N/A,#N/A,FALSE,"MFT96";#N/A,#N/A,FALSE,"CTrecon"}</definedName>
    <definedName name="dgsgf_2_2_1_1" hidden="1">{#N/A,#N/A,FALSE,"TMCOMP96";#N/A,#N/A,FALSE,"MAT96";#N/A,#N/A,FALSE,"FANDA96";#N/A,#N/A,FALSE,"INTRAN96";#N/A,#N/A,FALSE,"NAA9697";#N/A,#N/A,FALSE,"ECWEBB";#N/A,#N/A,FALSE,"MFT96";#N/A,#N/A,FALSE,"CTrecon"}</definedName>
    <definedName name="dgsgf_2_2_1_1_1" hidden="1">{#N/A,#N/A,FALSE,"TMCOMP96";#N/A,#N/A,FALSE,"MAT96";#N/A,#N/A,FALSE,"FANDA96";#N/A,#N/A,FALSE,"INTRAN96";#N/A,#N/A,FALSE,"NAA9697";#N/A,#N/A,FALSE,"ECWEBB";#N/A,#N/A,FALSE,"MFT96";#N/A,#N/A,FALSE,"CTrecon"}</definedName>
    <definedName name="dgsgf_2_2_1_2" hidden="1">{#N/A,#N/A,FALSE,"TMCOMP96";#N/A,#N/A,FALSE,"MAT96";#N/A,#N/A,FALSE,"FANDA96";#N/A,#N/A,FALSE,"INTRAN96";#N/A,#N/A,FALSE,"NAA9697";#N/A,#N/A,FALSE,"ECWEBB";#N/A,#N/A,FALSE,"MFT96";#N/A,#N/A,FALSE,"CTrecon"}</definedName>
    <definedName name="dgsgf_2_2_2" hidden="1">{#N/A,#N/A,FALSE,"TMCOMP96";#N/A,#N/A,FALSE,"MAT96";#N/A,#N/A,FALSE,"FANDA96";#N/A,#N/A,FALSE,"INTRAN96";#N/A,#N/A,FALSE,"NAA9697";#N/A,#N/A,FALSE,"ECWEBB";#N/A,#N/A,FALSE,"MFT96";#N/A,#N/A,FALSE,"CTrecon"}</definedName>
    <definedName name="dgsgf_2_2_2_1" hidden="1">{#N/A,#N/A,FALSE,"TMCOMP96";#N/A,#N/A,FALSE,"MAT96";#N/A,#N/A,FALSE,"FANDA96";#N/A,#N/A,FALSE,"INTRAN96";#N/A,#N/A,FALSE,"NAA9697";#N/A,#N/A,FALSE,"ECWEBB";#N/A,#N/A,FALSE,"MFT96";#N/A,#N/A,FALSE,"CTrecon"}</definedName>
    <definedName name="dgsgf_2_3" hidden="1">{#N/A,#N/A,FALSE,"TMCOMP96";#N/A,#N/A,FALSE,"MAT96";#N/A,#N/A,FALSE,"FANDA96";#N/A,#N/A,FALSE,"INTRAN96";#N/A,#N/A,FALSE,"NAA9697";#N/A,#N/A,FALSE,"ECWEBB";#N/A,#N/A,FALSE,"MFT96";#N/A,#N/A,FALSE,"CTrecon"}</definedName>
    <definedName name="dgsgf_2_3_1" hidden="1">{#N/A,#N/A,FALSE,"TMCOMP96";#N/A,#N/A,FALSE,"MAT96";#N/A,#N/A,FALSE,"FANDA96";#N/A,#N/A,FALSE,"INTRAN96";#N/A,#N/A,FALSE,"NAA9697";#N/A,#N/A,FALSE,"ECWEBB";#N/A,#N/A,FALSE,"MFT96";#N/A,#N/A,FALSE,"CTrecon"}</definedName>
    <definedName name="dgsgf_2_4"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3_1" hidden="1">{#N/A,#N/A,FALSE,"TMCOMP96";#N/A,#N/A,FALSE,"MAT96";#N/A,#N/A,FALSE,"FANDA96";#N/A,#N/A,FALSE,"INTRAN96";#N/A,#N/A,FALSE,"NAA9697";#N/A,#N/A,FALSE,"ECWEBB";#N/A,#N/A,FALSE,"MFT96";#N/A,#N/A,FALSE,"CTrecon"}</definedName>
    <definedName name="dgsgf_3_1_1" hidden="1">{#N/A,#N/A,FALSE,"TMCOMP96";#N/A,#N/A,FALSE,"MAT96";#N/A,#N/A,FALSE,"FANDA96";#N/A,#N/A,FALSE,"INTRAN96";#N/A,#N/A,FALSE,"NAA9697";#N/A,#N/A,FALSE,"ECWEBB";#N/A,#N/A,FALSE,"MFT96";#N/A,#N/A,FALSE,"CTrecon"}</definedName>
    <definedName name="dgsgf_3_1_1_1" hidden="1">{#N/A,#N/A,FALSE,"TMCOMP96";#N/A,#N/A,FALSE,"MAT96";#N/A,#N/A,FALSE,"FANDA96";#N/A,#N/A,FALSE,"INTRAN96";#N/A,#N/A,FALSE,"NAA9697";#N/A,#N/A,FALSE,"ECWEBB";#N/A,#N/A,FALSE,"MFT96";#N/A,#N/A,FALSE,"CTrecon"}</definedName>
    <definedName name="dgsgf_3_1_1_1_1" hidden="1">{#N/A,#N/A,FALSE,"TMCOMP96";#N/A,#N/A,FALSE,"MAT96";#N/A,#N/A,FALSE,"FANDA96";#N/A,#N/A,FALSE,"INTRAN96";#N/A,#N/A,FALSE,"NAA9697";#N/A,#N/A,FALSE,"ECWEBB";#N/A,#N/A,FALSE,"MFT96";#N/A,#N/A,FALSE,"CTrecon"}</definedName>
    <definedName name="dgsgf_3_1_1_1_1_1" hidden="1">{#N/A,#N/A,FALSE,"TMCOMP96";#N/A,#N/A,FALSE,"MAT96";#N/A,#N/A,FALSE,"FANDA96";#N/A,#N/A,FALSE,"INTRAN96";#N/A,#N/A,FALSE,"NAA9697";#N/A,#N/A,FALSE,"ECWEBB";#N/A,#N/A,FALSE,"MFT96";#N/A,#N/A,FALSE,"CTrecon"}</definedName>
    <definedName name="dgsgf_3_1_1_1_2" hidden="1">{#N/A,#N/A,FALSE,"TMCOMP96";#N/A,#N/A,FALSE,"MAT96";#N/A,#N/A,FALSE,"FANDA96";#N/A,#N/A,FALSE,"INTRAN96";#N/A,#N/A,FALSE,"NAA9697";#N/A,#N/A,FALSE,"ECWEBB";#N/A,#N/A,FALSE,"MFT96";#N/A,#N/A,FALSE,"CTrecon"}</definedName>
    <definedName name="dgsgf_3_1_1_2" hidden="1">{#N/A,#N/A,FALSE,"TMCOMP96";#N/A,#N/A,FALSE,"MAT96";#N/A,#N/A,FALSE,"FANDA96";#N/A,#N/A,FALSE,"INTRAN96";#N/A,#N/A,FALSE,"NAA9697";#N/A,#N/A,FALSE,"ECWEBB";#N/A,#N/A,FALSE,"MFT96";#N/A,#N/A,FALSE,"CTrecon"}</definedName>
    <definedName name="dgsgf_3_1_1_2_1" hidden="1">{#N/A,#N/A,FALSE,"TMCOMP96";#N/A,#N/A,FALSE,"MAT96";#N/A,#N/A,FALSE,"FANDA96";#N/A,#N/A,FALSE,"INTRAN96";#N/A,#N/A,FALSE,"NAA9697";#N/A,#N/A,FALSE,"ECWEBB";#N/A,#N/A,FALSE,"MFT96";#N/A,#N/A,FALSE,"CTrecon"}</definedName>
    <definedName name="dgsgf_3_1_2" hidden="1">{#N/A,#N/A,FALSE,"TMCOMP96";#N/A,#N/A,FALSE,"MAT96";#N/A,#N/A,FALSE,"FANDA96";#N/A,#N/A,FALSE,"INTRAN96";#N/A,#N/A,FALSE,"NAA9697";#N/A,#N/A,FALSE,"ECWEBB";#N/A,#N/A,FALSE,"MFT96";#N/A,#N/A,FALSE,"CTrecon"}</definedName>
    <definedName name="dgsgf_3_1_2_1" hidden="1">{#N/A,#N/A,FALSE,"TMCOMP96";#N/A,#N/A,FALSE,"MAT96";#N/A,#N/A,FALSE,"FANDA96";#N/A,#N/A,FALSE,"INTRAN96";#N/A,#N/A,FALSE,"NAA9697";#N/A,#N/A,FALSE,"ECWEBB";#N/A,#N/A,FALSE,"MFT96";#N/A,#N/A,FALSE,"CTrecon"}</definedName>
    <definedName name="dgsgf_3_1_3" hidden="1">{#N/A,#N/A,FALSE,"TMCOMP96";#N/A,#N/A,FALSE,"MAT96";#N/A,#N/A,FALSE,"FANDA96";#N/A,#N/A,FALSE,"INTRAN96";#N/A,#N/A,FALSE,"NAA9697";#N/A,#N/A,FALSE,"ECWEBB";#N/A,#N/A,FALSE,"MFT96";#N/A,#N/A,FALSE,"CTrecon"}</definedName>
    <definedName name="dgsgf_3_2" hidden="1">{#N/A,#N/A,FALSE,"TMCOMP96";#N/A,#N/A,FALSE,"MAT96";#N/A,#N/A,FALSE,"FANDA96";#N/A,#N/A,FALSE,"INTRAN96";#N/A,#N/A,FALSE,"NAA9697";#N/A,#N/A,FALSE,"ECWEBB";#N/A,#N/A,FALSE,"MFT96";#N/A,#N/A,FALSE,"CTrecon"}</definedName>
    <definedName name="dgsgf_3_2_1" hidden="1">{#N/A,#N/A,FALSE,"TMCOMP96";#N/A,#N/A,FALSE,"MAT96";#N/A,#N/A,FALSE,"FANDA96";#N/A,#N/A,FALSE,"INTRAN96";#N/A,#N/A,FALSE,"NAA9697";#N/A,#N/A,FALSE,"ECWEBB";#N/A,#N/A,FALSE,"MFT96";#N/A,#N/A,FALSE,"CTrecon"}</definedName>
    <definedName name="dgsgf_3_2_1_1" hidden="1">{#N/A,#N/A,FALSE,"TMCOMP96";#N/A,#N/A,FALSE,"MAT96";#N/A,#N/A,FALSE,"FANDA96";#N/A,#N/A,FALSE,"INTRAN96";#N/A,#N/A,FALSE,"NAA9697";#N/A,#N/A,FALSE,"ECWEBB";#N/A,#N/A,FALSE,"MFT96";#N/A,#N/A,FALSE,"CTrecon"}</definedName>
    <definedName name="dgsgf_3_2_1_1_1" hidden="1">{#N/A,#N/A,FALSE,"TMCOMP96";#N/A,#N/A,FALSE,"MAT96";#N/A,#N/A,FALSE,"FANDA96";#N/A,#N/A,FALSE,"INTRAN96";#N/A,#N/A,FALSE,"NAA9697";#N/A,#N/A,FALSE,"ECWEBB";#N/A,#N/A,FALSE,"MFT96";#N/A,#N/A,FALSE,"CTrecon"}</definedName>
    <definedName name="dgsgf_3_2_1_2" hidden="1">{#N/A,#N/A,FALSE,"TMCOMP96";#N/A,#N/A,FALSE,"MAT96";#N/A,#N/A,FALSE,"FANDA96";#N/A,#N/A,FALSE,"INTRAN96";#N/A,#N/A,FALSE,"NAA9697";#N/A,#N/A,FALSE,"ECWEBB";#N/A,#N/A,FALSE,"MFT96";#N/A,#N/A,FALSE,"CTrecon"}</definedName>
    <definedName name="dgsgf_3_2_2" hidden="1">{#N/A,#N/A,FALSE,"TMCOMP96";#N/A,#N/A,FALSE,"MAT96";#N/A,#N/A,FALSE,"FANDA96";#N/A,#N/A,FALSE,"INTRAN96";#N/A,#N/A,FALSE,"NAA9697";#N/A,#N/A,FALSE,"ECWEBB";#N/A,#N/A,FALSE,"MFT96";#N/A,#N/A,FALSE,"CTrecon"}</definedName>
    <definedName name="dgsgf_3_2_2_1" hidden="1">{#N/A,#N/A,FALSE,"TMCOMP96";#N/A,#N/A,FALSE,"MAT96";#N/A,#N/A,FALSE,"FANDA96";#N/A,#N/A,FALSE,"INTRAN96";#N/A,#N/A,FALSE,"NAA9697";#N/A,#N/A,FALSE,"ECWEBB";#N/A,#N/A,FALSE,"MFT96";#N/A,#N/A,FALSE,"CTrecon"}</definedName>
    <definedName name="dgsgf_3_3" hidden="1">{#N/A,#N/A,FALSE,"TMCOMP96";#N/A,#N/A,FALSE,"MAT96";#N/A,#N/A,FALSE,"FANDA96";#N/A,#N/A,FALSE,"INTRAN96";#N/A,#N/A,FALSE,"NAA9697";#N/A,#N/A,FALSE,"ECWEBB";#N/A,#N/A,FALSE,"MFT96";#N/A,#N/A,FALSE,"CTrecon"}</definedName>
    <definedName name="dgsgf_3_3_1" hidden="1">{#N/A,#N/A,FALSE,"TMCOMP96";#N/A,#N/A,FALSE,"MAT96";#N/A,#N/A,FALSE,"FANDA96";#N/A,#N/A,FALSE,"INTRAN96";#N/A,#N/A,FALSE,"NAA9697";#N/A,#N/A,FALSE,"ECWEBB";#N/A,#N/A,FALSE,"MFT96";#N/A,#N/A,FALSE,"CTrecon"}</definedName>
    <definedName name="dgsgf_3_4"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4_1" hidden="1">{#N/A,#N/A,FALSE,"TMCOMP96";#N/A,#N/A,FALSE,"MAT96";#N/A,#N/A,FALSE,"FANDA96";#N/A,#N/A,FALSE,"INTRAN96";#N/A,#N/A,FALSE,"NAA9697";#N/A,#N/A,FALSE,"ECWEBB";#N/A,#N/A,FALSE,"MFT96";#N/A,#N/A,FALSE,"CTrecon"}</definedName>
    <definedName name="dgsgf_4_1_1" hidden="1">{#N/A,#N/A,FALSE,"TMCOMP96";#N/A,#N/A,FALSE,"MAT96";#N/A,#N/A,FALSE,"FANDA96";#N/A,#N/A,FALSE,"INTRAN96";#N/A,#N/A,FALSE,"NAA9697";#N/A,#N/A,FALSE,"ECWEBB";#N/A,#N/A,FALSE,"MFT96";#N/A,#N/A,FALSE,"CTrecon"}</definedName>
    <definedName name="dgsgf_4_1_1_1" hidden="1">{#N/A,#N/A,FALSE,"TMCOMP96";#N/A,#N/A,FALSE,"MAT96";#N/A,#N/A,FALSE,"FANDA96";#N/A,#N/A,FALSE,"INTRAN96";#N/A,#N/A,FALSE,"NAA9697";#N/A,#N/A,FALSE,"ECWEBB";#N/A,#N/A,FALSE,"MFT96";#N/A,#N/A,FALSE,"CTrecon"}</definedName>
    <definedName name="dgsgf_4_1_1_1_1" hidden="1">{#N/A,#N/A,FALSE,"TMCOMP96";#N/A,#N/A,FALSE,"MAT96";#N/A,#N/A,FALSE,"FANDA96";#N/A,#N/A,FALSE,"INTRAN96";#N/A,#N/A,FALSE,"NAA9697";#N/A,#N/A,FALSE,"ECWEBB";#N/A,#N/A,FALSE,"MFT96";#N/A,#N/A,FALSE,"CTrecon"}</definedName>
    <definedName name="dgsgf_4_1_1_1_1_1" hidden="1">{#N/A,#N/A,FALSE,"TMCOMP96";#N/A,#N/A,FALSE,"MAT96";#N/A,#N/A,FALSE,"FANDA96";#N/A,#N/A,FALSE,"INTRAN96";#N/A,#N/A,FALSE,"NAA9697";#N/A,#N/A,FALSE,"ECWEBB";#N/A,#N/A,FALSE,"MFT96";#N/A,#N/A,FALSE,"CTrecon"}</definedName>
    <definedName name="dgsgf_4_1_1_1_2" hidden="1">{#N/A,#N/A,FALSE,"TMCOMP96";#N/A,#N/A,FALSE,"MAT96";#N/A,#N/A,FALSE,"FANDA96";#N/A,#N/A,FALSE,"INTRAN96";#N/A,#N/A,FALSE,"NAA9697";#N/A,#N/A,FALSE,"ECWEBB";#N/A,#N/A,FALSE,"MFT96";#N/A,#N/A,FALSE,"CTrecon"}</definedName>
    <definedName name="dgsgf_4_1_1_2" hidden="1">{#N/A,#N/A,FALSE,"TMCOMP96";#N/A,#N/A,FALSE,"MAT96";#N/A,#N/A,FALSE,"FANDA96";#N/A,#N/A,FALSE,"INTRAN96";#N/A,#N/A,FALSE,"NAA9697";#N/A,#N/A,FALSE,"ECWEBB";#N/A,#N/A,FALSE,"MFT96";#N/A,#N/A,FALSE,"CTrecon"}</definedName>
    <definedName name="dgsgf_4_1_1_2_1" hidden="1">{#N/A,#N/A,FALSE,"TMCOMP96";#N/A,#N/A,FALSE,"MAT96";#N/A,#N/A,FALSE,"FANDA96";#N/A,#N/A,FALSE,"INTRAN96";#N/A,#N/A,FALSE,"NAA9697";#N/A,#N/A,FALSE,"ECWEBB";#N/A,#N/A,FALSE,"MFT96";#N/A,#N/A,FALSE,"CTrecon"}</definedName>
    <definedName name="dgsgf_4_1_2" hidden="1">{#N/A,#N/A,FALSE,"TMCOMP96";#N/A,#N/A,FALSE,"MAT96";#N/A,#N/A,FALSE,"FANDA96";#N/A,#N/A,FALSE,"INTRAN96";#N/A,#N/A,FALSE,"NAA9697";#N/A,#N/A,FALSE,"ECWEBB";#N/A,#N/A,FALSE,"MFT96";#N/A,#N/A,FALSE,"CTrecon"}</definedName>
    <definedName name="dgsgf_4_1_2_1" hidden="1">{#N/A,#N/A,FALSE,"TMCOMP96";#N/A,#N/A,FALSE,"MAT96";#N/A,#N/A,FALSE,"FANDA96";#N/A,#N/A,FALSE,"INTRAN96";#N/A,#N/A,FALSE,"NAA9697";#N/A,#N/A,FALSE,"ECWEBB";#N/A,#N/A,FALSE,"MFT96";#N/A,#N/A,FALSE,"CTrecon"}</definedName>
    <definedName name="dgsgf_4_1_3" hidden="1">{#N/A,#N/A,FALSE,"TMCOMP96";#N/A,#N/A,FALSE,"MAT96";#N/A,#N/A,FALSE,"FANDA96";#N/A,#N/A,FALSE,"INTRAN96";#N/A,#N/A,FALSE,"NAA9697";#N/A,#N/A,FALSE,"ECWEBB";#N/A,#N/A,FALSE,"MFT96";#N/A,#N/A,FALSE,"CTrecon"}</definedName>
    <definedName name="dgsgf_4_2" hidden="1">{#N/A,#N/A,FALSE,"TMCOMP96";#N/A,#N/A,FALSE,"MAT96";#N/A,#N/A,FALSE,"FANDA96";#N/A,#N/A,FALSE,"INTRAN96";#N/A,#N/A,FALSE,"NAA9697";#N/A,#N/A,FALSE,"ECWEBB";#N/A,#N/A,FALSE,"MFT96";#N/A,#N/A,FALSE,"CTrecon"}</definedName>
    <definedName name="dgsgf_4_2_1" hidden="1">{#N/A,#N/A,FALSE,"TMCOMP96";#N/A,#N/A,FALSE,"MAT96";#N/A,#N/A,FALSE,"FANDA96";#N/A,#N/A,FALSE,"INTRAN96";#N/A,#N/A,FALSE,"NAA9697";#N/A,#N/A,FALSE,"ECWEBB";#N/A,#N/A,FALSE,"MFT96";#N/A,#N/A,FALSE,"CTrecon"}</definedName>
    <definedName name="dgsgf_4_2_1_1" hidden="1">{#N/A,#N/A,FALSE,"TMCOMP96";#N/A,#N/A,FALSE,"MAT96";#N/A,#N/A,FALSE,"FANDA96";#N/A,#N/A,FALSE,"INTRAN96";#N/A,#N/A,FALSE,"NAA9697";#N/A,#N/A,FALSE,"ECWEBB";#N/A,#N/A,FALSE,"MFT96";#N/A,#N/A,FALSE,"CTrecon"}</definedName>
    <definedName name="dgsgf_4_2_1_1_1" hidden="1">{#N/A,#N/A,FALSE,"TMCOMP96";#N/A,#N/A,FALSE,"MAT96";#N/A,#N/A,FALSE,"FANDA96";#N/A,#N/A,FALSE,"INTRAN96";#N/A,#N/A,FALSE,"NAA9697";#N/A,#N/A,FALSE,"ECWEBB";#N/A,#N/A,FALSE,"MFT96";#N/A,#N/A,FALSE,"CTrecon"}</definedName>
    <definedName name="dgsgf_4_2_1_2" hidden="1">{#N/A,#N/A,FALSE,"TMCOMP96";#N/A,#N/A,FALSE,"MAT96";#N/A,#N/A,FALSE,"FANDA96";#N/A,#N/A,FALSE,"INTRAN96";#N/A,#N/A,FALSE,"NAA9697";#N/A,#N/A,FALSE,"ECWEBB";#N/A,#N/A,FALSE,"MFT96";#N/A,#N/A,FALSE,"CTrecon"}</definedName>
    <definedName name="dgsgf_4_2_2" hidden="1">{#N/A,#N/A,FALSE,"TMCOMP96";#N/A,#N/A,FALSE,"MAT96";#N/A,#N/A,FALSE,"FANDA96";#N/A,#N/A,FALSE,"INTRAN96";#N/A,#N/A,FALSE,"NAA9697";#N/A,#N/A,FALSE,"ECWEBB";#N/A,#N/A,FALSE,"MFT96";#N/A,#N/A,FALSE,"CTrecon"}</definedName>
    <definedName name="dgsgf_4_2_2_1" hidden="1">{#N/A,#N/A,FALSE,"TMCOMP96";#N/A,#N/A,FALSE,"MAT96";#N/A,#N/A,FALSE,"FANDA96";#N/A,#N/A,FALSE,"INTRAN96";#N/A,#N/A,FALSE,"NAA9697";#N/A,#N/A,FALSE,"ECWEBB";#N/A,#N/A,FALSE,"MFT96";#N/A,#N/A,FALSE,"CTrecon"}</definedName>
    <definedName name="dgsgf_4_3" hidden="1">{#N/A,#N/A,FALSE,"TMCOMP96";#N/A,#N/A,FALSE,"MAT96";#N/A,#N/A,FALSE,"FANDA96";#N/A,#N/A,FALSE,"INTRAN96";#N/A,#N/A,FALSE,"NAA9697";#N/A,#N/A,FALSE,"ECWEBB";#N/A,#N/A,FALSE,"MFT96";#N/A,#N/A,FALSE,"CTrecon"}</definedName>
    <definedName name="dgsgf_4_3_1" hidden="1">{#N/A,#N/A,FALSE,"TMCOMP96";#N/A,#N/A,FALSE,"MAT96";#N/A,#N/A,FALSE,"FANDA96";#N/A,#N/A,FALSE,"INTRAN96";#N/A,#N/A,FALSE,"NAA9697";#N/A,#N/A,FALSE,"ECWEBB";#N/A,#N/A,FALSE,"MFT96";#N/A,#N/A,FALSE,"CTrecon"}</definedName>
    <definedName name="dgsgf_4_4"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dgsgf_5_1" hidden="1">{#N/A,#N/A,FALSE,"TMCOMP96";#N/A,#N/A,FALSE,"MAT96";#N/A,#N/A,FALSE,"FANDA96";#N/A,#N/A,FALSE,"INTRAN96";#N/A,#N/A,FALSE,"NAA9697";#N/A,#N/A,FALSE,"ECWEBB";#N/A,#N/A,FALSE,"MFT96";#N/A,#N/A,FALSE,"CTrecon"}</definedName>
    <definedName name="dgsgf_5_1_1" hidden="1">{#N/A,#N/A,FALSE,"TMCOMP96";#N/A,#N/A,FALSE,"MAT96";#N/A,#N/A,FALSE,"FANDA96";#N/A,#N/A,FALSE,"INTRAN96";#N/A,#N/A,FALSE,"NAA9697";#N/A,#N/A,FALSE,"ECWEBB";#N/A,#N/A,FALSE,"MFT96";#N/A,#N/A,FALSE,"CTrecon"}</definedName>
    <definedName name="dgsgf_5_1_1_1" hidden="1">{#N/A,#N/A,FALSE,"TMCOMP96";#N/A,#N/A,FALSE,"MAT96";#N/A,#N/A,FALSE,"FANDA96";#N/A,#N/A,FALSE,"INTRAN96";#N/A,#N/A,FALSE,"NAA9697";#N/A,#N/A,FALSE,"ECWEBB";#N/A,#N/A,FALSE,"MFT96";#N/A,#N/A,FALSE,"CTrecon"}</definedName>
    <definedName name="dgsgf_5_1_1_1_1" hidden="1">{#N/A,#N/A,FALSE,"TMCOMP96";#N/A,#N/A,FALSE,"MAT96";#N/A,#N/A,FALSE,"FANDA96";#N/A,#N/A,FALSE,"INTRAN96";#N/A,#N/A,FALSE,"NAA9697";#N/A,#N/A,FALSE,"ECWEBB";#N/A,#N/A,FALSE,"MFT96";#N/A,#N/A,FALSE,"CTrecon"}</definedName>
    <definedName name="dgsgf_5_1_1_1_1_1" hidden="1">{#N/A,#N/A,FALSE,"TMCOMP96";#N/A,#N/A,FALSE,"MAT96";#N/A,#N/A,FALSE,"FANDA96";#N/A,#N/A,FALSE,"INTRAN96";#N/A,#N/A,FALSE,"NAA9697";#N/A,#N/A,FALSE,"ECWEBB";#N/A,#N/A,FALSE,"MFT96";#N/A,#N/A,FALSE,"CTrecon"}</definedName>
    <definedName name="dgsgf_5_1_1_1_2" hidden="1">{#N/A,#N/A,FALSE,"TMCOMP96";#N/A,#N/A,FALSE,"MAT96";#N/A,#N/A,FALSE,"FANDA96";#N/A,#N/A,FALSE,"INTRAN96";#N/A,#N/A,FALSE,"NAA9697";#N/A,#N/A,FALSE,"ECWEBB";#N/A,#N/A,FALSE,"MFT96";#N/A,#N/A,FALSE,"CTrecon"}</definedName>
    <definedName name="dgsgf_5_1_1_2" hidden="1">{#N/A,#N/A,FALSE,"TMCOMP96";#N/A,#N/A,FALSE,"MAT96";#N/A,#N/A,FALSE,"FANDA96";#N/A,#N/A,FALSE,"INTRAN96";#N/A,#N/A,FALSE,"NAA9697";#N/A,#N/A,FALSE,"ECWEBB";#N/A,#N/A,FALSE,"MFT96";#N/A,#N/A,FALSE,"CTrecon"}</definedName>
    <definedName name="dgsgf_5_1_1_2_1" hidden="1">{#N/A,#N/A,FALSE,"TMCOMP96";#N/A,#N/A,FALSE,"MAT96";#N/A,#N/A,FALSE,"FANDA96";#N/A,#N/A,FALSE,"INTRAN96";#N/A,#N/A,FALSE,"NAA9697";#N/A,#N/A,FALSE,"ECWEBB";#N/A,#N/A,FALSE,"MFT96";#N/A,#N/A,FALSE,"CTrecon"}</definedName>
    <definedName name="dgsgf_5_1_2" hidden="1">{#N/A,#N/A,FALSE,"TMCOMP96";#N/A,#N/A,FALSE,"MAT96";#N/A,#N/A,FALSE,"FANDA96";#N/A,#N/A,FALSE,"INTRAN96";#N/A,#N/A,FALSE,"NAA9697";#N/A,#N/A,FALSE,"ECWEBB";#N/A,#N/A,FALSE,"MFT96";#N/A,#N/A,FALSE,"CTrecon"}</definedName>
    <definedName name="dgsgf_5_1_2_1" hidden="1">{#N/A,#N/A,FALSE,"TMCOMP96";#N/A,#N/A,FALSE,"MAT96";#N/A,#N/A,FALSE,"FANDA96";#N/A,#N/A,FALSE,"INTRAN96";#N/A,#N/A,FALSE,"NAA9697";#N/A,#N/A,FALSE,"ECWEBB";#N/A,#N/A,FALSE,"MFT96";#N/A,#N/A,FALSE,"CTrecon"}</definedName>
    <definedName name="dgsgf_5_1_3" hidden="1">{#N/A,#N/A,FALSE,"TMCOMP96";#N/A,#N/A,FALSE,"MAT96";#N/A,#N/A,FALSE,"FANDA96";#N/A,#N/A,FALSE,"INTRAN96";#N/A,#N/A,FALSE,"NAA9697";#N/A,#N/A,FALSE,"ECWEBB";#N/A,#N/A,FALSE,"MFT96";#N/A,#N/A,FALSE,"CTrecon"}</definedName>
    <definedName name="dgsgf_5_2" hidden="1">{#N/A,#N/A,FALSE,"TMCOMP96";#N/A,#N/A,FALSE,"MAT96";#N/A,#N/A,FALSE,"FANDA96";#N/A,#N/A,FALSE,"INTRAN96";#N/A,#N/A,FALSE,"NAA9697";#N/A,#N/A,FALSE,"ECWEBB";#N/A,#N/A,FALSE,"MFT96";#N/A,#N/A,FALSE,"CTrecon"}</definedName>
    <definedName name="dgsgf_5_2_1" hidden="1">{#N/A,#N/A,FALSE,"TMCOMP96";#N/A,#N/A,FALSE,"MAT96";#N/A,#N/A,FALSE,"FANDA96";#N/A,#N/A,FALSE,"INTRAN96";#N/A,#N/A,FALSE,"NAA9697";#N/A,#N/A,FALSE,"ECWEBB";#N/A,#N/A,FALSE,"MFT96";#N/A,#N/A,FALSE,"CTrecon"}</definedName>
    <definedName name="dgsgf_5_2_1_1" hidden="1">{#N/A,#N/A,FALSE,"TMCOMP96";#N/A,#N/A,FALSE,"MAT96";#N/A,#N/A,FALSE,"FANDA96";#N/A,#N/A,FALSE,"INTRAN96";#N/A,#N/A,FALSE,"NAA9697";#N/A,#N/A,FALSE,"ECWEBB";#N/A,#N/A,FALSE,"MFT96";#N/A,#N/A,FALSE,"CTrecon"}</definedName>
    <definedName name="dgsgf_5_2_1_1_1" hidden="1">{#N/A,#N/A,FALSE,"TMCOMP96";#N/A,#N/A,FALSE,"MAT96";#N/A,#N/A,FALSE,"FANDA96";#N/A,#N/A,FALSE,"INTRAN96";#N/A,#N/A,FALSE,"NAA9697";#N/A,#N/A,FALSE,"ECWEBB";#N/A,#N/A,FALSE,"MFT96";#N/A,#N/A,FALSE,"CTrecon"}</definedName>
    <definedName name="dgsgf_5_2_1_2" hidden="1">{#N/A,#N/A,FALSE,"TMCOMP96";#N/A,#N/A,FALSE,"MAT96";#N/A,#N/A,FALSE,"FANDA96";#N/A,#N/A,FALSE,"INTRAN96";#N/A,#N/A,FALSE,"NAA9697";#N/A,#N/A,FALSE,"ECWEBB";#N/A,#N/A,FALSE,"MFT96";#N/A,#N/A,FALSE,"CTrecon"}</definedName>
    <definedName name="dgsgf_5_2_2" hidden="1">{#N/A,#N/A,FALSE,"TMCOMP96";#N/A,#N/A,FALSE,"MAT96";#N/A,#N/A,FALSE,"FANDA96";#N/A,#N/A,FALSE,"INTRAN96";#N/A,#N/A,FALSE,"NAA9697";#N/A,#N/A,FALSE,"ECWEBB";#N/A,#N/A,FALSE,"MFT96";#N/A,#N/A,FALSE,"CTrecon"}</definedName>
    <definedName name="dgsgf_5_2_2_1" hidden="1">{#N/A,#N/A,FALSE,"TMCOMP96";#N/A,#N/A,FALSE,"MAT96";#N/A,#N/A,FALSE,"FANDA96";#N/A,#N/A,FALSE,"INTRAN96";#N/A,#N/A,FALSE,"NAA9697";#N/A,#N/A,FALSE,"ECWEBB";#N/A,#N/A,FALSE,"MFT96";#N/A,#N/A,FALSE,"CTrecon"}</definedName>
    <definedName name="dgsgf_5_3" hidden="1">{#N/A,#N/A,FALSE,"TMCOMP96";#N/A,#N/A,FALSE,"MAT96";#N/A,#N/A,FALSE,"FANDA96";#N/A,#N/A,FALSE,"INTRAN96";#N/A,#N/A,FALSE,"NAA9697";#N/A,#N/A,FALSE,"ECWEBB";#N/A,#N/A,FALSE,"MFT96";#N/A,#N/A,FALSE,"CTrecon"}</definedName>
    <definedName name="dgsgf_5_3_1" hidden="1">{#N/A,#N/A,FALSE,"TMCOMP96";#N/A,#N/A,FALSE,"MAT96";#N/A,#N/A,FALSE,"FANDA96";#N/A,#N/A,FALSE,"INTRAN96";#N/A,#N/A,FALSE,"NAA9697";#N/A,#N/A,FALSE,"ECWEBB";#N/A,#N/A,FALSE,"MFT96";#N/A,#N/A,FALSE,"CTrecon"}</definedName>
    <definedName name="dgsgf_5_4" hidden="1">{#N/A,#N/A,FALSE,"TMCOMP96";#N/A,#N/A,FALSE,"MAT96";#N/A,#N/A,FALSE,"FANDA96";#N/A,#N/A,FALSE,"INTRAN96";#N/A,#N/A,FALSE,"NAA9697";#N/A,#N/A,FALSE,"ECWEBB";#N/A,#N/A,FALSE,"MFT96";#N/A,#N/A,FALSE,"CTrecon"}</definedName>
    <definedName name="eh" hidden="1">{"'Trust by name'!$A$6:$E$350","'Trust by name'!$A$1:$D$348"}</definedName>
    <definedName name="eh_1" hidden="1">{"'Trust by name'!$A$6:$E$350","'Trust by name'!$A$1:$D$348"}</definedName>
    <definedName name="eh_1_1" hidden="1">{"'Trust by name'!$A$6:$E$350","'Trust by name'!$A$1:$D$348"}</definedName>
    <definedName name="eh_1_1_1" hidden="1">{"'Trust by name'!$A$6:$E$350","'Trust by name'!$A$1:$D$348"}</definedName>
    <definedName name="eh_1_1_1_1" hidden="1">{"'Trust by name'!$A$6:$E$350","'Trust by name'!$A$1:$D$348"}</definedName>
    <definedName name="eh_1_1_1_1_1" hidden="1">{"'Trust by name'!$A$6:$E$350","'Trust by name'!$A$1:$D$348"}</definedName>
    <definedName name="eh_1_1_1_1_1_1" hidden="1">{"'Trust by name'!$A$6:$E$350","'Trust by name'!$A$1:$D$348"}</definedName>
    <definedName name="eh_1_1_1_1_1_1_1" hidden="1">{"'Trust by name'!$A$6:$E$350","'Trust by name'!$A$1:$D$348"}</definedName>
    <definedName name="eh_1_1_1_1_1_2" hidden="1">{"'Trust by name'!$A$6:$E$350","'Trust by name'!$A$1:$D$348"}</definedName>
    <definedName name="eh_1_1_1_1_2" hidden="1">{"'Trust by name'!$A$6:$E$350","'Trust by name'!$A$1:$D$348"}</definedName>
    <definedName name="eh_1_1_1_1_2_1" hidden="1">{"'Trust by name'!$A$6:$E$350","'Trust by name'!$A$1:$D$348"}</definedName>
    <definedName name="eh_1_1_1_2" hidden="1">{"'Trust by name'!$A$6:$E$350","'Trust by name'!$A$1:$D$348"}</definedName>
    <definedName name="eh_1_1_1_2_1" hidden="1">{"'Trust by name'!$A$6:$E$350","'Trust by name'!$A$1:$D$348"}</definedName>
    <definedName name="eh_1_1_1_2_1_1" hidden="1">{"'Trust by name'!$A$6:$E$350","'Trust by name'!$A$1:$D$348"}</definedName>
    <definedName name="eh_1_1_1_2_2" hidden="1">{"'Trust by name'!$A$6:$E$350","'Trust by name'!$A$1:$D$348"}</definedName>
    <definedName name="eh_1_1_1_3" hidden="1">{"'Trust by name'!$A$6:$E$350","'Trust by name'!$A$1:$D$348"}</definedName>
    <definedName name="eh_1_1_1_3_1" hidden="1">{"'Trust by name'!$A$6:$E$350","'Trust by name'!$A$1:$D$348"}</definedName>
    <definedName name="eh_1_1_1_4" hidden="1">{"'Trust by name'!$A$6:$E$350","'Trust by name'!$A$1:$D$348"}</definedName>
    <definedName name="eh_1_1_2" hidden="1">{"'Trust by name'!$A$6:$E$350","'Trust by name'!$A$1:$D$348"}</definedName>
    <definedName name="eh_1_1_2_1" hidden="1">{"'Trust by name'!$A$6:$E$350","'Trust by name'!$A$1:$D$348"}</definedName>
    <definedName name="eh_1_1_2_1_1" hidden="1">{"'Trust by name'!$A$6:$E$350","'Trust by name'!$A$1:$D$348"}</definedName>
    <definedName name="eh_1_1_2_1_1_1" hidden="1">{"'Trust by name'!$A$6:$E$350","'Trust by name'!$A$1:$D$348"}</definedName>
    <definedName name="eh_1_1_2_1_2" hidden="1">{"'Trust by name'!$A$6:$E$350","'Trust by name'!$A$1:$D$348"}</definedName>
    <definedName name="eh_1_1_2_2" hidden="1">{"'Trust by name'!$A$6:$E$350","'Trust by name'!$A$1:$D$348"}</definedName>
    <definedName name="eh_1_1_2_2_1" hidden="1">{"'Trust by name'!$A$6:$E$350","'Trust by name'!$A$1:$D$348"}</definedName>
    <definedName name="eh_1_1_3" hidden="1">{"'Trust by name'!$A$6:$E$350","'Trust by name'!$A$1:$D$348"}</definedName>
    <definedName name="eh_1_1_3_1" hidden="1">{"'Trust by name'!$A$6:$E$350","'Trust by name'!$A$1:$D$348"}</definedName>
    <definedName name="eh_1_1_4" hidden="1">{"'Trust by name'!$A$6:$E$350","'Trust by name'!$A$1:$D$348"}</definedName>
    <definedName name="eh_1_2" hidden="1">{"'Trust by name'!$A$6:$E$350","'Trust by name'!$A$1:$D$348"}</definedName>
    <definedName name="eh_1_2_1" hidden="1">{"'Trust by name'!$A$6:$E$350","'Trust by name'!$A$1:$D$348"}</definedName>
    <definedName name="eh_1_2_1_1" hidden="1">{"'Trust by name'!$A$6:$E$350","'Trust by name'!$A$1:$D$348"}</definedName>
    <definedName name="eh_1_2_1_1_1" hidden="1">{"'Trust by name'!$A$6:$E$350","'Trust by name'!$A$1:$D$348"}</definedName>
    <definedName name="eh_1_2_1_1_1_1" hidden="1">{"'Trust by name'!$A$6:$E$350","'Trust by name'!$A$1:$D$348"}</definedName>
    <definedName name="eh_1_2_1_1_1_1_1" hidden="1">{"'Trust by name'!$A$6:$E$350","'Trust by name'!$A$1:$D$348"}</definedName>
    <definedName name="eh_1_2_1_1_1_2" hidden="1">{"'Trust by name'!$A$6:$E$350","'Trust by name'!$A$1:$D$348"}</definedName>
    <definedName name="eh_1_2_1_1_2" hidden="1">{"'Trust by name'!$A$6:$E$350","'Trust by name'!$A$1:$D$348"}</definedName>
    <definedName name="eh_1_2_1_1_2_1" hidden="1">{"'Trust by name'!$A$6:$E$350","'Trust by name'!$A$1:$D$348"}</definedName>
    <definedName name="eh_1_2_1_2" hidden="1">{"'Trust by name'!$A$6:$E$350","'Trust by name'!$A$1:$D$348"}</definedName>
    <definedName name="eh_1_2_1_2_1" hidden="1">{"'Trust by name'!$A$6:$E$350","'Trust by name'!$A$1:$D$348"}</definedName>
    <definedName name="eh_1_2_1_3" hidden="1">{"'Trust by name'!$A$6:$E$350","'Trust by name'!$A$1:$D$348"}</definedName>
    <definedName name="eh_1_2_2" hidden="1">{"'Trust by name'!$A$6:$E$350","'Trust by name'!$A$1:$D$348"}</definedName>
    <definedName name="eh_1_2_2_1" hidden="1">{"'Trust by name'!$A$6:$E$350","'Trust by name'!$A$1:$D$348"}</definedName>
    <definedName name="eh_1_2_2_1_1" hidden="1">{"'Trust by name'!$A$6:$E$350","'Trust by name'!$A$1:$D$348"}</definedName>
    <definedName name="eh_1_2_2_1_1_1" hidden="1">{"'Trust by name'!$A$6:$E$350","'Trust by name'!$A$1:$D$348"}</definedName>
    <definedName name="eh_1_2_2_1_2" hidden="1">{"'Trust by name'!$A$6:$E$350","'Trust by name'!$A$1:$D$348"}</definedName>
    <definedName name="eh_1_2_2_2" hidden="1">{"'Trust by name'!$A$6:$E$350","'Trust by name'!$A$1:$D$348"}</definedName>
    <definedName name="eh_1_2_2_2_1" hidden="1">{"'Trust by name'!$A$6:$E$350","'Trust by name'!$A$1:$D$348"}</definedName>
    <definedName name="eh_1_2_3" hidden="1">{"'Trust by name'!$A$6:$E$350","'Trust by name'!$A$1:$D$348"}</definedName>
    <definedName name="eh_1_2_3_1" hidden="1">{"'Trust by name'!$A$6:$E$350","'Trust by name'!$A$1:$D$348"}</definedName>
    <definedName name="eh_1_2_4" hidden="1">{"'Trust by name'!$A$6:$E$350","'Trust by name'!$A$1:$D$348"}</definedName>
    <definedName name="eh_1_3" hidden="1">{"'Trust by name'!$A$6:$E$350","'Trust by name'!$A$1:$D$348"}</definedName>
    <definedName name="eh_1_3_1" hidden="1">{"'Trust by name'!$A$6:$E$350","'Trust by name'!$A$1:$D$348"}</definedName>
    <definedName name="eh_1_3_1_1" hidden="1">{"'Trust by name'!$A$6:$E$350","'Trust by name'!$A$1:$D$348"}</definedName>
    <definedName name="eh_1_3_1_1_1" hidden="1">{"'Trust by name'!$A$6:$E$350","'Trust by name'!$A$1:$D$348"}</definedName>
    <definedName name="eh_1_3_1_1_1_1" hidden="1">{"'Trust by name'!$A$6:$E$350","'Trust by name'!$A$1:$D$348"}</definedName>
    <definedName name="eh_1_3_1_1_1_1_1" hidden="1">{"'Trust by name'!$A$6:$E$350","'Trust by name'!$A$1:$D$348"}</definedName>
    <definedName name="eh_1_3_1_1_1_2" hidden="1">{"'Trust by name'!$A$6:$E$350","'Trust by name'!$A$1:$D$348"}</definedName>
    <definedName name="eh_1_3_1_1_2" hidden="1">{"'Trust by name'!$A$6:$E$350","'Trust by name'!$A$1:$D$348"}</definedName>
    <definedName name="eh_1_3_1_1_2_1" hidden="1">{"'Trust by name'!$A$6:$E$350","'Trust by name'!$A$1:$D$348"}</definedName>
    <definedName name="eh_1_3_1_2" hidden="1">{"'Trust by name'!$A$6:$E$350","'Trust by name'!$A$1:$D$348"}</definedName>
    <definedName name="eh_1_3_1_2_1" hidden="1">{"'Trust by name'!$A$6:$E$350","'Trust by name'!$A$1:$D$348"}</definedName>
    <definedName name="eh_1_3_1_3" hidden="1">{"'Trust by name'!$A$6:$E$350","'Trust by name'!$A$1:$D$348"}</definedName>
    <definedName name="eh_1_3_2" hidden="1">{"'Trust by name'!$A$6:$E$350","'Trust by name'!$A$1:$D$348"}</definedName>
    <definedName name="eh_1_3_2_1" hidden="1">{"'Trust by name'!$A$6:$E$350","'Trust by name'!$A$1:$D$348"}</definedName>
    <definedName name="eh_1_3_2_1_1" hidden="1">{"'Trust by name'!$A$6:$E$350","'Trust by name'!$A$1:$D$348"}</definedName>
    <definedName name="eh_1_3_2_1_1_1" hidden="1">{"'Trust by name'!$A$6:$E$350","'Trust by name'!$A$1:$D$348"}</definedName>
    <definedName name="eh_1_3_2_1_2" hidden="1">{"'Trust by name'!$A$6:$E$350","'Trust by name'!$A$1:$D$348"}</definedName>
    <definedName name="eh_1_3_2_2" hidden="1">{"'Trust by name'!$A$6:$E$350","'Trust by name'!$A$1:$D$348"}</definedName>
    <definedName name="eh_1_3_2_2_1" hidden="1">{"'Trust by name'!$A$6:$E$350","'Trust by name'!$A$1:$D$348"}</definedName>
    <definedName name="eh_1_3_3" hidden="1">{"'Trust by name'!$A$6:$E$350","'Trust by name'!$A$1:$D$348"}</definedName>
    <definedName name="eh_1_3_3_1" hidden="1">{"'Trust by name'!$A$6:$E$350","'Trust by name'!$A$1:$D$348"}</definedName>
    <definedName name="eh_1_3_4" hidden="1">{"'Trust by name'!$A$6:$E$350","'Trust by name'!$A$1:$D$348"}</definedName>
    <definedName name="eh_1_4" hidden="1">{"'Trust by name'!$A$6:$E$350","'Trust by name'!$A$1:$D$348"}</definedName>
    <definedName name="eh_1_4_1" hidden="1">{"'Trust by name'!$A$6:$E$350","'Trust by name'!$A$1:$D$348"}</definedName>
    <definedName name="eh_1_4_1_1" hidden="1">{"'Trust by name'!$A$6:$E$350","'Trust by name'!$A$1:$D$348"}</definedName>
    <definedName name="eh_1_4_1_1_1" hidden="1">{"'Trust by name'!$A$6:$E$350","'Trust by name'!$A$1:$D$348"}</definedName>
    <definedName name="eh_1_4_1_1_1_1" hidden="1">{"'Trust by name'!$A$6:$E$350","'Trust by name'!$A$1:$D$348"}</definedName>
    <definedName name="eh_1_4_1_1_1_1_1" hidden="1">{"'Trust by name'!$A$6:$E$350","'Trust by name'!$A$1:$D$348"}</definedName>
    <definedName name="eh_1_4_1_1_1_2" hidden="1">{"'Trust by name'!$A$6:$E$350","'Trust by name'!$A$1:$D$348"}</definedName>
    <definedName name="eh_1_4_1_1_2" hidden="1">{"'Trust by name'!$A$6:$E$350","'Trust by name'!$A$1:$D$348"}</definedName>
    <definedName name="eh_1_4_1_1_2_1" hidden="1">{"'Trust by name'!$A$6:$E$350","'Trust by name'!$A$1:$D$348"}</definedName>
    <definedName name="eh_1_4_1_2" hidden="1">{"'Trust by name'!$A$6:$E$350","'Trust by name'!$A$1:$D$348"}</definedName>
    <definedName name="eh_1_4_1_2_1" hidden="1">{"'Trust by name'!$A$6:$E$350","'Trust by name'!$A$1:$D$348"}</definedName>
    <definedName name="eh_1_4_1_3" hidden="1">{"'Trust by name'!$A$6:$E$350","'Trust by name'!$A$1:$D$348"}</definedName>
    <definedName name="eh_1_4_2" hidden="1">{"'Trust by name'!$A$6:$E$350","'Trust by name'!$A$1:$D$348"}</definedName>
    <definedName name="eh_1_4_2_1" hidden="1">{"'Trust by name'!$A$6:$E$350","'Trust by name'!$A$1:$D$348"}</definedName>
    <definedName name="eh_1_4_2_1_1" hidden="1">{"'Trust by name'!$A$6:$E$350","'Trust by name'!$A$1:$D$348"}</definedName>
    <definedName name="eh_1_4_2_1_1_1" hidden="1">{"'Trust by name'!$A$6:$E$350","'Trust by name'!$A$1:$D$348"}</definedName>
    <definedName name="eh_1_4_2_1_2" hidden="1">{"'Trust by name'!$A$6:$E$350","'Trust by name'!$A$1:$D$348"}</definedName>
    <definedName name="eh_1_4_2_2" hidden="1">{"'Trust by name'!$A$6:$E$350","'Trust by name'!$A$1:$D$348"}</definedName>
    <definedName name="eh_1_4_2_2_1" hidden="1">{"'Trust by name'!$A$6:$E$350","'Trust by name'!$A$1:$D$348"}</definedName>
    <definedName name="eh_1_4_3" hidden="1">{"'Trust by name'!$A$6:$E$350","'Trust by name'!$A$1:$D$348"}</definedName>
    <definedName name="eh_1_4_3_1" hidden="1">{"'Trust by name'!$A$6:$E$350","'Trust by name'!$A$1:$D$348"}</definedName>
    <definedName name="eh_1_4_4" hidden="1">{"'Trust by name'!$A$6:$E$350","'Trust by name'!$A$1:$D$348"}</definedName>
    <definedName name="eh_1_5" hidden="1">{"'Trust by name'!$A$6:$E$350","'Trust by name'!$A$1:$D$348"}</definedName>
    <definedName name="eh_1_5_1" hidden="1">{"'Trust by name'!$A$6:$E$350","'Trust by name'!$A$1:$D$348"}</definedName>
    <definedName name="eh_1_5_1_1" hidden="1">{"'Trust by name'!$A$6:$E$350","'Trust by name'!$A$1:$D$348"}</definedName>
    <definedName name="eh_1_5_1_1_1" hidden="1">{"'Trust by name'!$A$6:$E$350","'Trust by name'!$A$1:$D$348"}</definedName>
    <definedName name="eh_1_5_1_1_1_1" hidden="1">{"'Trust by name'!$A$6:$E$350","'Trust by name'!$A$1:$D$348"}</definedName>
    <definedName name="eh_1_5_1_1_2" hidden="1">{"'Trust by name'!$A$6:$E$350","'Trust by name'!$A$1:$D$348"}</definedName>
    <definedName name="eh_1_5_1_2" hidden="1">{"'Trust by name'!$A$6:$E$350","'Trust by name'!$A$1:$D$348"}</definedName>
    <definedName name="eh_1_5_1_2_1" hidden="1">{"'Trust by name'!$A$6:$E$350","'Trust by name'!$A$1:$D$348"}</definedName>
    <definedName name="eh_1_5_2" hidden="1">{"'Trust by name'!$A$6:$E$350","'Trust by name'!$A$1:$D$348"}</definedName>
    <definedName name="eh_1_5_2_1" hidden="1">{"'Trust by name'!$A$6:$E$350","'Trust by name'!$A$1:$D$348"}</definedName>
    <definedName name="eh_1_5_3" hidden="1">{"'Trust by name'!$A$6:$E$350","'Trust by name'!$A$1:$D$348"}</definedName>
    <definedName name="eh_2" hidden="1">{"'Trust by name'!$A$6:$E$350","'Trust by name'!$A$1:$D$348"}</definedName>
    <definedName name="eh_2_1" hidden="1">{"'Trust by name'!$A$6:$E$350","'Trust by name'!$A$1:$D$348"}</definedName>
    <definedName name="eh_2_1_1" hidden="1">{"'Trust by name'!$A$6:$E$350","'Trust by name'!$A$1:$D$348"}</definedName>
    <definedName name="eh_2_1_1_1" hidden="1">{"'Trust by name'!$A$6:$E$350","'Trust by name'!$A$1:$D$348"}</definedName>
    <definedName name="eh_2_1_1_1_1" hidden="1">{"'Trust by name'!$A$6:$E$350","'Trust by name'!$A$1:$D$348"}</definedName>
    <definedName name="eh_2_1_1_1_1_1" hidden="1">{"'Trust by name'!$A$6:$E$350","'Trust by name'!$A$1:$D$348"}</definedName>
    <definedName name="eh_2_1_1_1_2" hidden="1">{"'Trust by name'!$A$6:$E$350","'Trust by name'!$A$1:$D$348"}</definedName>
    <definedName name="eh_2_1_1_2" hidden="1">{"'Trust by name'!$A$6:$E$350","'Trust by name'!$A$1:$D$348"}</definedName>
    <definedName name="eh_2_1_1_2_1" hidden="1">{"'Trust by name'!$A$6:$E$350","'Trust by name'!$A$1:$D$348"}</definedName>
    <definedName name="eh_2_1_2" hidden="1">{"'Trust by name'!$A$6:$E$350","'Trust by name'!$A$1:$D$348"}</definedName>
    <definedName name="eh_2_1_2_1" hidden="1">{"'Trust by name'!$A$6:$E$350","'Trust by name'!$A$1:$D$348"}</definedName>
    <definedName name="eh_2_1_2_1_1" hidden="1">{"'Trust by name'!$A$6:$E$350","'Trust by name'!$A$1:$D$348"}</definedName>
    <definedName name="eh_2_1_2_2" hidden="1">{"'Trust by name'!$A$6:$E$350","'Trust by name'!$A$1:$D$348"}</definedName>
    <definedName name="eh_2_1_3" hidden="1">{"'Trust by name'!$A$6:$E$350","'Trust by name'!$A$1:$D$348"}</definedName>
    <definedName name="eh_2_1_3_1" hidden="1">{"'Trust by name'!$A$6:$E$350","'Trust by name'!$A$1:$D$348"}</definedName>
    <definedName name="eh_2_1_4" hidden="1">{"'Trust by name'!$A$6:$E$350","'Trust by name'!$A$1:$D$348"}</definedName>
    <definedName name="eh_2_2" hidden="1">{"'Trust by name'!$A$6:$E$350","'Trust by name'!$A$1:$D$348"}</definedName>
    <definedName name="eh_2_2_1" hidden="1">{"'Trust by name'!$A$6:$E$350","'Trust by name'!$A$1:$D$348"}</definedName>
    <definedName name="eh_2_2_1_1" hidden="1">{"'Trust by name'!$A$6:$E$350","'Trust by name'!$A$1:$D$348"}</definedName>
    <definedName name="eh_2_2_1_1_1" hidden="1">{"'Trust by name'!$A$6:$E$350","'Trust by name'!$A$1:$D$348"}</definedName>
    <definedName name="eh_2_2_1_2" hidden="1">{"'Trust by name'!$A$6:$E$350","'Trust by name'!$A$1:$D$348"}</definedName>
    <definedName name="eh_2_2_2" hidden="1">{"'Trust by name'!$A$6:$E$350","'Trust by name'!$A$1:$D$348"}</definedName>
    <definedName name="eh_2_2_2_1" hidden="1">{"'Trust by name'!$A$6:$E$350","'Trust by name'!$A$1:$D$348"}</definedName>
    <definedName name="eh_2_3" hidden="1">{"'Trust by name'!$A$6:$E$350","'Trust by name'!$A$1:$D$348"}</definedName>
    <definedName name="eh_2_3_1" hidden="1">{"'Trust by name'!$A$6:$E$350","'Trust by name'!$A$1:$D$348"}</definedName>
    <definedName name="eh_2_4" hidden="1">{"'Trust by name'!$A$6:$E$350","'Trust by name'!$A$1:$D$348"}</definedName>
    <definedName name="eh_3" hidden="1">{"'Trust by name'!$A$6:$E$350","'Trust by name'!$A$1:$D$348"}</definedName>
    <definedName name="eh_3_1" hidden="1">{"'Trust by name'!$A$6:$E$350","'Trust by name'!$A$1:$D$348"}</definedName>
    <definedName name="eh_3_1_1" hidden="1">{"'Trust by name'!$A$6:$E$350","'Trust by name'!$A$1:$D$348"}</definedName>
    <definedName name="eh_3_1_1_1" hidden="1">{"'Trust by name'!$A$6:$E$350","'Trust by name'!$A$1:$D$348"}</definedName>
    <definedName name="eh_3_1_1_1_1" hidden="1">{"'Trust by name'!$A$6:$E$350","'Trust by name'!$A$1:$D$348"}</definedName>
    <definedName name="eh_3_1_1_1_1_1" hidden="1">{"'Trust by name'!$A$6:$E$350","'Trust by name'!$A$1:$D$348"}</definedName>
    <definedName name="eh_3_1_1_1_2" hidden="1">{"'Trust by name'!$A$6:$E$350","'Trust by name'!$A$1:$D$348"}</definedName>
    <definedName name="eh_3_1_1_2" hidden="1">{"'Trust by name'!$A$6:$E$350","'Trust by name'!$A$1:$D$348"}</definedName>
    <definedName name="eh_3_1_1_2_1" hidden="1">{"'Trust by name'!$A$6:$E$350","'Trust by name'!$A$1:$D$348"}</definedName>
    <definedName name="eh_3_1_2" hidden="1">{"'Trust by name'!$A$6:$E$350","'Trust by name'!$A$1:$D$348"}</definedName>
    <definedName name="eh_3_1_2_1" hidden="1">{"'Trust by name'!$A$6:$E$350","'Trust by name'!$A$1:$D$348"}</definedName>
    <definedName name="eh_3_1_3" hidden="1">{"'Trust by name'!$A$6:$E$350","'Trust by name'!$A$1:$D$348"}</definedName>
    <definedName name="eh_3_2" hidden="1">{"'Trust by name'!$A$6:$E$350","'Trust by name'!$A$1:$D$348"}</definedName>
    <definedName name="eh_3_2_1" hidden="1">{"'Trust by name'!$A$6:$E$350","'Trust by name'!$A$1:$D$348"}</definedName>
    <definedName name="eh_3_2_1_1" hidden="1">{"'Trust by name'!$A$6:$E$350","'Trust by name'!$A$1:$D$348"}</definedName>
    <definedName name="eh_3_2_1_1_1" hidden="1">{"'Trust by name'!$A$6:$E$350","'Trust by name'!$A$1:$D$348"}</definedName>
    <definedName name="eh_3_2_1_2" hidden="1">{"'Trust by name'!$A$6:$E$350","'Trust by name'!$A$1:$D$348"}</definedName>
    <definedName name="eh_3_2_2" hidden="1">{"'Trust by name'!$A$6:$E$350","'Trust by name'!$A$1:$D$348"}</definedName>
    <definedName name="eh_3_2_2_1" hidden="1">{"'Trust by name'!$A$6:$E$350","'Trust by name'!$A$1:$D$348"}</definedName>
    <definedName name="eh_3_3" hidden="1">{"'Trust by name'!$A$6:$E$350","'Trust by name'!$A$1:$D$348"}</definedName>
    <definedName name="eh_3_3_1" hidden="1">{"'Trust by name'!$A$6:$E$350","'Trust by name'!$A$1:$D$348"}</definedName>
    <definedName name="eh_3_4" hidden="1">{"'Trust by name'!$A$6:$E$350","'Trust by name'!$A$1:$D$348"}</definedName>
    <definedName name="eh_4" hidden="1">{"'Trust by name'!$A$6:$E$350","'Trust by name'!$A$1:$D$348"}</definedName>
    <definedName name="eh_4_1" hidden="1">{"'Trust by name'!$A$6:$E$350","'Trust by name'!$A$1:$D$348"}</definedName>
    <definedName name="eh_4_1_1" hidden="1">{"'Trust by name'!$A$6:$E$350","'Trust by name'!$A$1:$D$348"}</definedName>
    <definedName name="eh_4_1_1_1" hidden="1">{"'Trust by name'!$A$6:$E$350","'Trust by name'!$A$1:$D$348"}</definedName>
    <definedName name="eh_4_1_1_1_1" hidden="1">{"'Trust by name'!$A$6:$E$350","'Trust by name'!$A$1:$D$348"}</definedName>
    <definedName name="eh_4_1_1_1_1_1" hidden="1">{"'Trust by name'!$A$6:$E$350","'Trust by name'!$A$1:$D$348"}</definedName>
    <definedName name="eh_4_1_1_1_2" hidden="1">{"'Trust by name'!$A$6:$E$350","'Trust by name'!$A$1:$D$348"}</definedName>
    <definedName name="eh_4_1_1_2" hidden="1">{"'Trust by name'!$A$6:$E$350","'Trust by name'!$A$1:$D$348"}</definedName>
    <definedName name="eh_4_1_1_2_1" hidden="1">{"'Trust by name'!$A$6:$E$350","'Trust by name'!$A$1:$D$348"}</definedName>
    <definedName name="eh_4_1_2" hidden="1">{"'Trust by name'!$A$6:$E$350","'Trust by name'!$A$1:$D$348"}</definedName>
    <definedName name="eh_4_1_2_1" hidden="1">{"'Trust by name'!$A$6:$E$350","'Trust by name'!$A$1:$D$348"}</definedName>
    <definedName name="eh_4_1_3" hidden="1">{"'Trust by name'!$A$6:$E$350","'Trust by name'!$A$1:$D$348"}</definedName>
    <definedName name="eh_4_2" hidden="1">{"'Trust by name'!$A$6:$E$350","'Trust by name'!$A$1:$D$348"}</definedName>
    <definedName name="eh_4_2_1" hidden="1">{"'Trust by name'!$A$6:$E$350","'Trust by name'!$A$1:$D$348"}</definedName>
    <definedName name="eh_4_2_1_1" hidden="1">{"'Trust by name'!$A$6:$E$350","'Trust by name'!$A$1:$D$348"}</definedName>
    <definedName name="eh_4_2_1_1_1" hidden="1">{"'Trust by name'!$A$6:$E$350","'Trust by name'!$A$1:$D$348"}</definedName>
    <definedName name="eh_4_2_1_2" hidden="1">{"'Trust by name'!$A$6:$E$350","'Trust by name'!$A$1:$D$348"}</definedName>
    <definedName name="eh_4_2_2" hidden="1">{"'Trust by name'!$A$6:$E$350","'Trust by name'!$A$1:$D$348"}</definedName>
    <definedName name="eh_4_2_2_1" hidden="1">{"'Trust by name'!$A$6:$E$350","'Trust by name'!$A$1:$D$348"}</definedName>
    <definedName name="eh_4_3" hidden="1">{"'Trust by name'!$A$6:$E$350","'Trust by name'!$A$1:$D$348"}</definedName>
    <definedName name="eh_4_3_1" hidden="1">{"'Trust by name'!$A$6:$E$350","'Trust by name'!$A$1:$D$348"}</definedName>
    <definedName name="eh_4_4" hidden="1">{"'Trust by name'!$A$6:$E$350","'Trust by name'!$A$1:$D$348"}</definedName>
    <definedName name="eh_5" hidden="1">{"'Trust by name'!$A$6:$E$350","'Trust by name'!$A$1:$D$348"}</definedName>
    <definedName name="eh_5_1" hidden="1">{"'Trust by name'!$A$6:$E$350","'Trust by name'!$A$1:$D$348"}</definedName>
    <definedName name="eh_5_1_1" hidden="1">{"'Trust by name'!$A$6:$E$350","'Trust by name'!$A$1:$D$348"}</definedName>
    <definedName name="eh_5_1_1_1" hidden="1">{"'Trust by name'!$A$6:$E$350","'Trust by name'!$A$1:$D$348"}</definedName>
    <definedName name="eh_5_1_1_1_1" hidden="1">{"'Trust by name'!$A$6:$E$350","'Trust by name'!$A$1:$D$348"}</definedName>
    <definedName name="eh_5_1_1_1_1_1" hidden="1">{"'Trust by name'!$A$6:$E$350","'Trust by name'!$A$1:$D$348"}</definedName>
    <definedName name="eh_5_1_1_1_2" hidden="1">{"'Trust by name'!$A$6:$E$350","'Trust by name'!$A$1:$D$348"}</definedName>
    <definedName name="eh_5_1_1_2" hidden="1">{"'Trust by name'!$A$6:$E$350","'Trust by name'!$A$1:$D$348"}</definedName>
    <definedName name="eh_5_1_1_2_1" hidden="1">{"'Trust by name'!$A$6:$E$350","'Trust by name'!$A$1:$D$348"}</definedName>
    <definedName name="eh_5_1_2" hidden="1">{"'Trust by name'!$A$6:$E$350","'Trust by name'!$A$1:$D$348"}</definedName>
    <definedName name="eh_5_1_2_1" hidden="1">{"'Trust by name'!$A$6:$E$350","'Trust by name'!$A$1:$D$348"}</definedName>
    <definedName name="eh_5_1_3" hidden="1">{"'Trust by name'!$A$6:$E$350","'Trust by name'!$A$1:$D$348"}</definedName>
    <definedName name="eh_5_2" hidden="1">{"'Trust by name'!$A$6:$E$350","'Trust by name'!$A$1:$D$348"}</definedName>
    <definedName name="eh_5_2_1" hidden="1">{"'Trust by name'!$A$6:$E$350","'Trust by name'!$A$1:$D$348"}</definedName>
    <definedName name="eh_5_2_1_1" hidden="1">{"'Trust by name'!$A$6:$E$350","'Trust by name'!$A$1:$D$348"}</definedName>
    <definedName name="eh_5_2_1_1_1" hidden="1">{"'Trust by name'!$A$6:$E$350","'Trust by name'!$A$1:$D$348"}</definedName>
    <definedName name="eh_5_2_1_2" hidden="1">{"'Trust by name'!$A$6:$E$350","'Trust by name'!$A$1:$D$348"}</definedName>
    <definedName name="eh_5_2_2" hidden="1">{"'Trust by name'!$A$6:$E$350","'Trust by name'!$A$1:$D$348"}</definedName>
    <definedName name="eh_5_2_2_1" hidden="1">{"'Trust by name'!$A$6:$E$350","'Trust by name'!$A$1:$D$348"}</definedName>
    <definedName name="eh_5_3" hidden="1">{"'Trust by name'!$A$6:$E$350","'Trust by name'!$A$1:$D$348"}</definedName>
    <definedName name="eh_5_3_1" hidden="1">{"'Trust by name'!$A$6:$E$350","'Trust by name'!$A$1:$D$348"}</definedName>
    <definedName name="eh_5_4" hidden="1">{"'Trust by name'!$A$6:$E$350","'Trust by name'!$A$1:$D$348"}</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1_1" hidden="1">{#N/A,#N/A,FALSE,"TMCOMP96";#N/A,#N/A,FALSE,"MAT96";#N/A,#N/A,FALSE,"FANDA96";#N/A,#N/A,FALSE,"INTRAN96";#N/A,#N/A,FALSE,"NAA9697";#N/A,#N/A,FALSE,"ECWEBB";#N/A,#N/A,FALSE,"MFT96";#N/A,#N/A,FALSE,"CTrecon"}</definedName>
    <definedName name="FDDD_1_1_1_1" hidden="1">{#N/A,#N/A,FALSE,"TMCOMP96";#N/A,#N/A,FALSE,"MAT96";#N/A,#N/A,FALSE,"FANDA96";#N/A,#N/A,FALSE,"INTRAN96";#N/A,#N/A,FALSE,"NAA9697";#N/A,#N/A,FALSE,"ECWEBB";#N/A,#N/A,FALSE,"MFT96";#N/A,#N/A,FALSE,"CTrecon"}</definedName>
    <definedName name="FDDD_1_1_1_1_1" hidden="1">{#N/A,#N/A,FALSE,"TMCOMP96";#N/A,#N/A,FALSE,"MAT96";#N/A,#N/A,FALSE,"FANDA96";#N/A,#N/A,FALSE,"INTRAN96";#N/A,#N/A,FALSE,"NAA9697";#N/A,#N/A,FALSE,"ECWEBB";#N/A,#N/A,FALSE,"MFT96";#N/A,#N/A,FALSE,"CTrecon"}</definedName>
    <definedName name="FDDD_1_1_1_1_1_1" hidden="1">{#N/A,#N/A,FALSE,"TMCOMP96";#N/A,#N/A,FALSE,"MAT96";#N/A,#N/A,FALSE,"FANDA96";#N/A,#N/A,FALSE,"INTRAN96";#N/A,#N/A,FALSE,"NAA9697";#N/A,#N/A,FALSE,"ECWEBB";#N/A,#N/A,FALSE,"MFT96";#N/A,#N/A,FALSE,"CTrecon"}</definedName>
    <definedName name="FDDD_1_1_1_1_1_1_1" hidden="1">{#N/A,#N/A,FALSE,"TMCOMP96";#N/A,#N/A,FALSE,"MAT96";#N/A,#N/A,FALSE,"FANDA96";#N/A,#N/A,FALSE,"INTRAN96";#N/A,#N/A,FALSE,"NAA9697";#N/A,#N/A,FALSE,"ECWEBB";#N/A,#N/A,FALSE,"MFT96";#N/A,#N/A,FALSE,"CTrecon"}</definedName>
    <definedName name="FDDD_1_1_1_1_1_2" hidden="1">{#N/A,#N/A,FALSE,"TMCOMP96";#N/A,#N/A,FALSE,"MAT96";#N/A,#N/A,FALSE,"FANDA96";#N/A,#N/A,FALSE,"INTRAN96";#N/A,#N/A,FALSE,"NAA9697";#N/A,#N/A,FALSE,"ECWEBB";#N/A,#N/A,FALSE,"MFT96";#N/A,#N/A,FALSE,"CTrecon"}</definedName>
    <definedName name="FDDD_1_1_1_1_2" hidden="1">{#N/A,#N/A,FALSE,"TMCOMP96";#N/A,#N/A,FALSE,"MAT96";#N/A,#N/A,FALSE,"FANDA96";#N/A,#N/A,FALSE,"INTRAN96";#N/A,#N/A,FALSE,"NAA9697";#N/A,#N/A,FALSE,"ECWEBB";#N/A,#N/A,FALSE,"MFT96";#N/A,#N/A,FALSE,"CTrecon"}</definedName>
    <definedName name="FDDD_1_1_1_1_2_1" hidden="1">{#N/A,#N/A,FALSE,"TMCOMP96";#N/A,#N/A,FALSE,"MAT96";#N/A,#N/A,FALSE,"FANDA96";#N/A,#N/A,FALSE,"INTRAN96";#N/A,#N/A,FALSE,"NAA9697";#N/A,#N/A,FALSE,"ECWEBB";#N/A,#N/A,FALSE,"MFT96";#N/A,#N/A,FALSE,"CTrecon"}</definedName>
    <definedName name="FDDD_1_1_1_2" hidden="1">{#N/A,#N/A,FALSE,"TMCOMP96";#N/A,#N/A,FALSE,"MAT96";#N/A,#N/A,FALSE,"FANDA96";#N/A,#N/A,FALSE,"INTRAN96";#N/A,#N/A,FALSE,"NAA9697";#N/A,#N/A,FALSE,"ECWEBB";#N/A,#N/A,FALSE,"MFT96";#N/A,#N/A,FALSE,"CTrecon"}</definedName>
    <definedName name="FDDD_1_1_1_2_1" hidden="1">{#N/A,#N/A,FALSE,"TMCOMP96";#N/A,#N/A,FALSE,"MAT96";#N/A,#N/A,FALSE,"FANDA96";#N/A,#N/A,FALSE,"INTRAN96";#N/A,#N/A,FALSE,"NAA9697";#N/A,#N/A,FALSE,"ECWEBB";#N/A,#N/A,FALSE,"MFT96";#N/A,#N/A,FALSE,"CTrecon"}</definedName>
    <definedName name="FDDD_1_1_1_2_1_1" hidden="1">{#N/A,#N/A,FALSE,"TMCOMP96";#N/A,#N/A,FALSE,"MAT96";#N/A,#N/A,FALSE,"FANDA96";#N/A,#N/A,FALSE,"INTRAN96";#N/A,#N/A,FALSE,"NAA9697";#N/A,#N/A,FALSE,"ECWEBB";#N/A,#N/A,FALSE,"MFT96";#N/A,#N/A,FALSE,"CTrecon"}</definedName>
    <definedName name="FDDD_1_1_1_2_2" hidden="1">{#N/A,#N/A,FALSE,"TMCOMP96";#N/A,#N/A,FALSE,"MAT96";#N/A,#N/A,FALSE,"FANDA96";#N/A,#N/A,FALSE,"INTRAN96";#N/A,#N/A,FALSE,"NAA9697";#N/A,#N/A,FALSE,"ECWEBB";#N/A,#N/A,FALSE,"MFT96";#N/A,#N/A,FALSE,"CTrecon"}</definedName>
    <definedName name="FDDD_1_1_1_3" hidden="1">{#N/A,#N/A,FALSE,"TMCOMP96";#N/A,#N/A,FALSE,"MAT96";#N/A,#N/A,FALSE,"FANDA96";#N/A,#N/A,FALSE,"INTRAN96";#N/A,#N/A,FALSE,"NAA9697";#N/A,#N/A,FALSE,"ECWEBB";#N/A,#N/A,FALSE,"MFT96";#N/A,#N/A,FALSE,"CTrecon"}</definedName>
    <definedName name="FDDD_1_1_1_3_1" hidden="1">{#N/A,#N/A,FALSE,"TMCOMP96";#N/A,#N/A,FALSE,"MAT96";#N/A,#N/A,FALSE,"FANDA96";#N/A,#N/A,FALSE,"INTRAN96";#N/A,#N/A,FALSE,"NAA9697";#N/A,#N/A,FALSE,"ECWEBB";#N/A,#N/A,FALSE,"MFT96";#N/A,#N/A,FALSE,"CTrecon"}</definedName>
    <definedName name="FDDD_1_1_1_4" hidden="1">{#N/A,#N/A,FALSE,"TMCOMP96";#N/A,#N/A,FALSE,"MAT96";#N/A,#N/A,FALSE,"FANDA96";#N/A,#N/A,FALSE,"INTRAN96";#N/A,#N/A,FALSE,"NAA9697";#N/A,#N/A,FALSE,"ECWEBB";#N/A,#N/A,FALSE,"MFT96";#N/A,#N/A,FALSE,"CTrecon"}</definedName>
    <definedName name="FDDD_1_1_2" hidden="1">{#N/A,#N/A,FALSE,"TMCOMP96";#N/A,#N/A,FALSE,"MAT96";#N/A,#N/A,FALSE,"FANDA96";#N/A,#N/A,FALSE,"INTRAN96";#N/A,#N/A,FALSE,"NAA9697";#N/A,#N/A,FALSE,"ECWEBB";#N/A,#N/A,FALSE,"MFT96";#N/A,#N/A,FALSE,"CTrecon"}</definedName>
    <definedName name="FDDD_1_1_2_1" hidden="1">{#N/A,#N/A,FALSE,"TMCOMP96";#N/A,#N/A,FALSE,"MAT96";#N/A,#N/A,FALSE,"FANDA96";#N/A,#N/A,FALSE,"INTRAN96";#N/A,#N/A,FALSE,"NAA9697";#N/A,#N/A,FALSE,"ECWEBB";#N/A,#N/A,FALSE,"MFT96";#N/A,#N/A,FALSE,"CTrecon"}</definedName>
    <definedName name="FDDD_1_1_2_1_1" hidden="1">{#N/A,#N/A,FALSE,"TMCOMP96";#N/A,#N/A,FALSE,"MAT96";#N/A,#N/A,FALSE,"FANDA96";#N/A,#N/A,FALSE,"INTRAN96";#N/A,#N/A,FALSE,"NAA9697";#N/A,#N/A,FALSE,"ECWEBB";#N/A,#N/A,FALSE,"MFT96";#N/A,#N/A,FALSE,"CTrecon"}</definedName>
    <definedName name="FDDD_1_1_2_1_1_1" hidden="1">{#N/A,#N/A,FALSE,"TMCOMP96";#N/A,#N/A,FALSE,"MAT96";#N/A,#N/A,FALSE,"FANDA96";#N/A,#N/A,FALSE,"INTRAN96";#N/A,#N/A,FALSE,"NAA9697";#N/A,#N/A,FALSE,"ECWEBB";#N/A,#N/A,FALSE,"MFT96";#N/A,#N/A,FALSE,"CTrecon"}</definedName>
    <definedName name="FDDD_1_1_2_1_2" hidden="1">{#N/A,#N/A,FALSE,"TMCOMP96";#N/A,#N/A,FALSE,"MAT96";#N/A,#N/A,FALSE,"FANDA96";#N/A,#N/A,FALSE,"INTRAN96";#N/A,#N/A,FALSE,"NAA9697";#N/A,#N/A,FALSE,"ECWEBB";#N/A,#N/A,FALSE,"MFT96";#N/A,#N/A,FALSE,"CTrecon"}</definedName>
    <definedName name="FDDD_1_1_2_2" hidden="1">{#N/A,#N/A,FALSE,"TMCOMP96";#N/A,#N/A,FALSE,"MAT96";#N/A,#N/A,FALSE,"FANDA96";#N/A,#N/A,FALSE,"INTRAN96";#N/A,#N/A,FALSE,"NAA9697";#N/A,#N/A,FALSE,"ECWEBB";#N/A,#N/A,FALSE,"MFT96";#N/A,#N/A,FALSE,"CTrecon"}</definedName>
    <definedName name="FDDD_1_1_2_2_1" hidden="1">{#N/A,#N/A,FALSE,"TMCOMP96";#N/A,#N/A,FALSE,"MAT96";#N/A,#N/A,FALSE,"FANDA96";#N/A,#N/A,FALSE,"INTRAN96";#N/A,#N/A,FALSE,"NAA9697";#N/A,#N/A,FALSE,"ECWEBB";#N/A,#N/A,FALSE,"MFT96";#N/A,#N/A,FALSE,"CTrecon"}</definedName>
    <definedName name="FDDD_1_1_3" hidden="1">{#N/A,#N/A,FALSE,"TMCOMP96";#N/A,#N/A,FALSE,"MAT96";#N/A,#N/A,FALSE,"FANDA96";#N/A,#N/A,FALSE,"INTRAN96";#N/A,#N/A,FALSE,"NAA9697";#N/A,#N/A,FALSE,"ECWEBB";#N/A,#N/A,FALSE,"MFT96";#N/A,#N/A,FALSE,"CTrecon"}</definedName>
    <definedName name="FDDD_1_1_3_1" hidden="1">{#N/A,#N/A,FALSE,"TMCOMP96";#N/A,#N/A,FALSE,"MAT96";#N/A,#N/A,FALSE,"FANDA96";#N/A,#N/A,FALSE,"INTRAN96";#N/A,#N/A,FALSE,"NAA9697";#N/A,#N/A,FALSE,"ECWEBB";#N/A,#N/A,FALSE,"MFT96";#N/A,#N/A,FALSE,"CTrecon"}</definedName>
    <definedName name="FDDD_1_1_4"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1_2_1" hidden="1">{#N/A,#N/A,FALSE,"TMCOMP96";#N/A,#N/A,FALSE,"MAT96";#N/A,#N/A,FALSE,"FANDA96";#N/A,#N/A,FALSE,"INTRAN96";#N/A,#N/A,FALSE,"NAA9697";#N/A,#N/A,FALSE,"ECWEBB";#N/A,#N/A,FALSE,"MFT96";#N/A,#N/A,FALSE,"CTrecon"}</definedName>
    <definedName name="FDDD_1_2_1_1" hidden="1">{#N/A,#N/A,FALSE,"TMCOMP96";#N/A,#N/A,FALSE,"MAT96";#N/A,#N/A,FALSE,"FANDA96";#N/A,#N/A,FALSE,"INTRAN96";#N/A,#N/A,FALSE,"NAA9697";#N/A,#N/A,FALSE,"ECWEBB";#N/A,#N/A,FALSE,"MFT96";#N/A,#N/A,FALSE,"CTrecon"}</definedName>
    <definedName name="FDDD_1_2_1_1_1" hidden="1">{#N/A,#N/A,FALSE,"TMCOMP96";#N/A,#N/A,FALSE,"MAT96";#N/A,#N/A,FALSE,"FANDA96";#N/A,#N/A,FALSE,"INTRAN96";#N/A,#N/A,FALSE,"NAA9697";#N/A,#N/A,FALSE,"ECWEBB";#N/A,#N/A,FALSE,"MFT96";#N/A,#N/A,FALSE,"CTrecon"}</definedName>
    <definedName name="FDDD_1_2_1_1_1_1" hidden="1">{#N/A,#N/A,FALSE,"TMCOMP96";#N/A,#N/A,FALSE,"MAT96";#N/A,#N/A,FALSE,"FANDA96";#N/A,#N/A,FALSE,"INTRAN96";#N/A,#N/A,FALSE,"NAA9697";#N/A,#N/A,FALSE,"ECWEBB";#N/A,#N/A,FALSE,"MFT96";#N/A,#N/A,FALSE,"CTrecon"}</definedName>
    <definedName name="FDDD_1_2_1_1_1_1_1" hidden="1">{#N/A,#N/A,FALSE,"TMCOMP96";#N/A,#N/A,FALSE,"MAT96";#N/A,#N/A,FALSE,"FANDA96";#N/A,#N/A,FALSE,"INTRAN96";#N/A,#N/A,FALSE,"NAA9697";#N/A,#N/A,FALSE,"ECWEBB";#N/A,#N/A,FALSE,"MFT96";#N/A,#N/A,FALSE,"CTrecon"}</definedName>
    <definedName name="FDDD_1_2_1_1_1_2" hidden="1">{#N/A,#N/A,FALSE,"TMCOMP96";#N/A,#N/A,FALSE,"MAT96";#N/A,#N/A,FALSE,"FANDA96";#N/A,#N/A,FALSE,"INTRAN96";#N/A,#N/A,FALSE,"NAA9697";#N/A,#N/A,FALSE,"ECWEBB";#N/A,#N/A,FALSE,"MFT96";#N/A,#N/A,FALSE,"CTrecon"}</definedName>
    <definedName name="FDDD_1_2_1_1_2" hidden="1">{#N/A,#N/A,FALSE,"TMCOMP96";#N/A,#N/A,FALSE,"MAT96";#N/A,#N/A,FALSE,"FANDA96";#N/A,#N/A,FALSE,"INTRAN96";#N/A,#N/A,FALSE,"NAA9697";#N/A,#N/A,FALSE,"ECWEBB";#N/A,#N/A,FALSE,"MFT96";#N/A,#N/A,FALSE,"CTrecon"}</definedName>
    <definedName name="FDDD_1_2_1_1_2_1" hidden="1">{#N/A,#N/A,FALSE,"TMCOMP96";#N/A,#N/A,FALSE,"MAT96";#N/A,#N/A,FALSE,"FANDA96";#N/A,#N/A,FALSE,"INTRAN96";#N/A,#N/A,FALSE,"NAA9697";#N/A,#N/A,FALSE,"ECWEBB";#N/A,#N/A,FALSE,"MFT96";#N/A,#N/A,FALSE,"CTrecon"}</definedName>
    <definedName name="FDDD_1_2_1_2" hidden="1">{#N/A,#N/A,FALSE,"TMCOMP96";#N/A,#N/A,FALSE,"MAT96";#N/A,#N/A,FALSE,"FANDA96";#N/A,#N/A,FALSE,"INTRAN96";#N/A,#N/A,FALSE,"NAA9697";#N/A,#N/A,FALSE,"ECWEBB";#N/A,#N/A,FALSE,"MFT96";#N/A,#N/A,FALSE,"CTrecon"}</definedName>
    <definedName name="FDDD_1_2_1_2_1" hidden="1">{#N/A,#N/A,FALSE,"TMCOMP96";#N/A,#N/A,FALSE,"MAT96";#N/A,#N/A,FALSE,"FANDA96";#N/A,#N/A,FALSE,"INTRAN96";#N/A,#N/A,FALSE,"NAA9697";#N/A,#N/A,FALSE,"ECWEBB";#N/A,#N/A,FALSE,"MFT96";#N/A,#N/A,FALSE,"CTrecon"}</definedName>
    <definedName name="FDDD_1_2_1_3" hidden="1">{#N/A,#N/A,FALSE,"TMCOMP96";#N/A,#N/A,FALSE,"MAT96";#N/A,#N/A,FALSE,"FANDA96";#N/A,#N/A,FALSE,"INTRAN96";#N/A,#N/A,FALSE,"NAA9697";#N/A,#N/A,FALSE,"ECWEBB";#N/A,#N/A,FALSE,"MFT96";#N/A,#N/A,FALSE,"CTrecon"}</definedName>
    <definedName name="FDDD_1_2_2" hidden="1">{#N/A,#N/A,FALSE,"TMCOMP96";#N/A,#N/A,FALSE,"MAT96";#N/A,#N/A,FALSE,"FANDA96";#N/A,#N/A,FALSE,"INTRAN96";#N/A,#N/A,FALSE,"NAA9697";#N/A,#N/A,FALSE,"ECWEBB";#N/A,#N/A,FALSE,"MFT96";#N/A,#N/A,FALSE,"CTrecon"}</definedName>
    <definedName name="FDDD_1_2_2_1" hidden="1">{#N/A,#N/A,FALSE,"TMCOMP96";#N/A,#N/A,FALSE,"MAT96";#N/A,#N/A,FALSE,"FANDA96";#N/A,#N/A,FALSE,"INTRAN96";#N/A,#N/A,FALSE,"NAA9697";#N/A,#N/A,FALSE,"ECWEBB";#N/A,#N/A,FALSE,"MFT96";#N/A,#N/A,FALSE,"CTrecon"}</definedName>
    <definedName name="FDDD_1_2_2_1_1" hidden="1">{#N/A,#N/A,FALSE,"TMCOMP96";#N/A,#N/A,FALSE,"MAT96";#N/A,#N/A,FALSE,"FANDA96";#N/A,#N/A,FALSE,"INTRAN96";#N/A,#N/A,FALSE,"NAA9697";#N/A,#N/A,FALSE,"ECWEBB";#N/A,#N/A,FALSE,"MFT96";#N/A,#N/A,FALSE,"CTrecon"}</definedName>
    <definedName name="FDDD_1_2_2_1_1_1" hidden="1">{#N/A,#N/A,FALSE,"TMCOMP96";#N/A,#N/A,FALSE,"MAT96";#N/A,#N/A,FALSE,"FANDA96";#N/A,#N/A,FALSE,"INTRAN96";#N/A,#N/A,FALSE,"NAA9697";#N/A,#N/A,FALSE,"ECWEBB";#N/A,#N/A,FALSE,"MFT96";#N/A,#N/A,FALSE,"CTrecon"}</definedName>
    <definedName name="FDDD_1_2_2_1_2" hidden="1">{#N/A,#N/A,FALSE,"TMCOMP96";#N/A,#N/A,FALSE,"MAT96";#N/A,#N/A,FALSE,"FANDA96";#N/A,#N/A,FALSE,"INTRAN96";#N/A,#N/A,FALSE,"NAA9697";#N/A,#N/A,FALSE,"ECWEBB";#N/A,#N/A,FALSE,"MFT96";#N/A,#N/A,FALSE,"CTrecon"}</definedName>
    <definedName name="FDDD_1_2_2_2" hidden="1">{#N/A,#N/A,FALSE,"TMCOMP96";#N/A,#N/A,FALSE,"MAT96";#N/A,#N/A,FALSE,"FANDA96";#N/A,#N/A,FALSE,"INTRAN96";#N/A,#N/A,FALSE,"NAA9697";#N/A,#N/A,FALSE,"ECWEBB";#N/A,#N/A,FALSE,"MFT96";#N/A,#N/A,FALSE,"CTrecon"}</definedName>
    <definedName name="FDDD_1_2_2_2_1" hidden="1">{#N/A,#N/A,FALSE,"TMCOMP96";#N/A,#N/A,FALSE,"MAT96";#N/A,#N/A,FALSE,"FANDA96";#N/A,#N/A,FALSE,"INTRAN96";#N/A,#N/A,FALSE,"NAA9697";#N/A,#N/A,FALSE,"ECWEBB";#N/A,#N/A,FALSE,"MFT96";#N/A,#N/A,FALSE,"CTrecon"}</definedName>
    <definedName name="FDDD_1_2_3" hidden="1">{#N/A,#N/A,FALSE,"TMCOMP96";#N/A,#N/A,FALSE,"MAT96";#N/A,#N/A,FALSE,"FANDA96";#N/A,#N/A,FALSE,"INTRAN96";#N/A,#N/A,FALSE,"NAA9697";#N/A,#N/A,FALSE,"ECWEBB";#N/A,#N/A,FALSE,"MFT96";#N/A,#N/A,FALSE,"CTrecon"}</definedName>
    <definedName name="FDDD_1_2_3_1" hidden="1">{#N/A,#N/A,FALSE,"TMCOMP96";#N/A,#N/A,FALSE,"MAT96";#N/A,#N/A,FALSE,"FANDA96";#N/A,#N/A,FALSE,"INTRAN96";#N/A,#N/A,FALSE,"NAA9697";#N/A,#N/A,FALSE,"ECWEBB";#N/A,#N/A,FALSE,"MFT96";#N/A,#N/A,FALSE,"CTrecon"}</definedName>
    <definedName name="FDDD_1_2_4" hidden="1">{#N/A,#N/A,FALSE,"TMCOMP96";#N/A,#N/A,FALSE,"MAT96";#N/A,#N/A,FALSE,"FANDA96";#N/A,#N/A,FALSE,"INTRAN96";#N/A,#N/A,FALSE,"NAA9697";#N/A,#N/A,FALSE,"ECWEBB";#N/A,#N/A,FALSE,"MFT96";#N/A,#N/A,FALSE,"CTrecon"}</definedName>
    <definedName name="FDDD_1_3" hidden="1">{#N/A,#N/A,FALSE,"TMCOMP96";#N/A,#N/A,FALSE,"MAT96";#N/A,#N/A,FALSE,"FANDA96";#N/A,#N/A,FALSE,"INTRAN96";#N/A,#N/A,FALSE,"NAA9697";#N/A,#N/A,FALSE,"ECWEBB";#N/A,#N/A,FALSE,"MFT96";#N/A,#N/A,FALSE,"CTrecon"}</definedName>
    <definedName name="FDDD_1_3_1" hidden="1">{#N/A,#N/A,FALSE,"TMCOMP96";#N/A,#N/A,FALSE,"MAT96";#N/A,#N/A,FALSE,"FANDA96";#N/A,#N/A,FALSE,"INTRAN96";#N/A,#N/A,FALSE,"NAA9697";#N/A,#N/A,FALSE,"ECWEBB";#N/A,#N/A,FALSE,"MFT96";#N/A,#N/A,FALSE,"CTrecon"}</definedName>
    <definedName name="FDDD_1_3_1_1" hidden="1">{#N/A,#N/A,FALSE,"TMCOMP96";#N/A,#N/A,FALSE,"MAT96";#N/A,#N/A,FALSE,"FANDA96";#N/A,#N/A,FALSE,"INTRAN96";#N/A,#N/A,FALSE,"NAA9697";#N/A,#N/A,FALSE,"ECWEBB";#N/A,#N/A,FALSE,"MFT96";#N/A,#N/A,FALSE,"CTrecon"}</definedName>
    <definedName name="FDDD_1_3_1_1_1" hidden="1">{#N/A,#N/A,FALSE,"TMCOMP96";#N/A,#N/A,FALSE,"MAT96";#N/A,#N/A,FALSE,"FANDA96";#N/A,#N/A,FALSE,"INTRAN96";#N/A,#N/A,FALSE,"NAA9697";#N/A,#N/A,FALSE,"ECWEBB";#N/A,#N/A,FALSE,"MFT96";#N/A,#N/A,FALSE,"CTrecon"}</definedName>
    <definedName name="FDDD_1_3_1_1_1_1" hidden="1">{#N/A,#N/A,FALSE,"TMCOMP96";#N/A,#N/A,FALSE,"MAT96";#N/A,#N/A,FALSE,"FANDA96";#N/A,#N/A,FALSE,"INTRAN96";#N/A,#N/A,FALSE,"NAA9697";#N/A,#N/A,FALSE,"ECWEBB";#N/A,#N/A,FALSE,"MFT96";#N/A,#N/A,FALSE,"CTrecon"}</definedName>
    <definedName name="FDDD_1_3_1_1_1_1_1" hidden="1">{#N/A,#N/A,FALSE,"TMCOMP96";#N/A,#N/A,FALSE,"MAT96";#N/A,#N/A,FALSE,"FANDA96";#N/A,#N/A,FALSE,"INTRAN96";#N/A,#N/A,FALSE,"NAA9697";#N/A,#N/A,FALSE,"ECWEBB";#N/A,#N/A,FALSE,"MFT96";#N/A,#N/A,FALSE,"CTrecon"}</definedName>
    <definedName name="FDDD_1_3_1_1_1_2" hidden="1">{#N/A,#N/A,FALSE,"TMCOMP96";#N/A,#N/A,FALSE,"MAT96";#N/A,#N/A,FALSE,"FANDA96";#N/A,#N/A,FALSE,"INTRAN96";#N/A,#N/A,FALSE,"NAA9697";#N/A,#N/A,FALSE,"ECWEBB";#N/A,#N/A,FALSE,"MFT96";#N/A,#N/A,FALSE,"CTrecon"}</definedName>
    <definedName name="FDDD_1_3_1_1_2" hidden="1">{#N/A,#N/A,FALSE,"TMCOMP96";#N/A,#N/A,FALSE,"MAT96";#N/A,#N/A,FALSE,"FANDA96";#N/A,#N/A,FALSE,"INTRAN96";#N/A,#N/A,FALSE,"NAA9697";#N/A,#N/A,FALSE,"ECWEBB";#N/A,#N/A,FALSE,"MFT96";#N/A,#N/A,FALSE,"CTrecon"}</definedName>
    <definedName name="FDDD_1_3_1_1_2_1" hidden="1">{#N/A,#N/A,FALSE,"TMCOMP96";#N/A,#N/A,FALSE,"MAT96";#N/A,#N/A,FALSE,"FANDA96";#N/A,#N/A,FALSE,"INTRAN96";#N/A,#N/A,FALSE,"NAA9697";#N/A,#N/A,FALSE,"ECWEBB";#N/A,#N/A,FALSE,"MFT96";#N/A,#N/A,FALSE,"CTrecon"}</definedName>
    <definedName name="FDDD_1_3_1_2" hidden="1">{#N/A,#N/A,FALSE,"TMCOMP96";#N/A,#N/A,FALSE,"MAT96";#N/A,#N/A,FALSE,"FANDA96";#N/A,#N/A,FALSE,"INTRAN96";#N/A,#N/A,FALSE,"NAA9697";#N/A,#N/A,FALSE,"ECWEBB";#N/A,#N/A,FALSE,"MFT96";#N/A,#N/A,FALSE,"CTrecon"}</definedName>
    <definedName name="FDDD_1_3_1_2_1" hidden="1">{#N/A,#N/A,FALSE,"TMCOMP96";#N/A,#N/A,FALSE,"MAT96";#N/A,#N/A,FALSE,"FANDA96";#N/A,#N/A,FALSE,"INTRAN96";#N/A,#N/A,FALSE,"NAA9697";#N/A,#N/A,FALSE,"ECWEBB";#N/A,#N/A,FALSE,"MFT96";#N/A,#N/A,FALSE,"CTrecon"}</definedName>
    <definedName name="FDDD_1_3_1_3" hidden="1">{#N/A,#N/A,FALSE,"TMCOMP96";#N/A,#N/A,FALSE,"MAT96";#N/A,#N/A,FALSE,"FANDA96";#N/A,#N/A,FALSE,"INTRAN96";#N/A,#N/A,FALSE,"NAA9697";#N/A,#N/A,FALSE,"ECWEBB";#N/A,#N/A,FALSE,"MFT96";#N/A,#N/A,FALSE,"CTrecon"}</definedName>
    <definedName name="FDDD_1_3_2" hidden="1">{#N/A,#N/A,FALSE,"TMCOMP96";#N/A,#N/A,FALSE,"MAT96";#N/A,#N/A,FALSE,"FANDA96";#N/A,#N/A,FALSE,"INTRAN96";#N/A,#N/A,FALSE,"NAA9697";#N/A,#N/A,FALSE,"ECWEBB";#N/A,#N/A,FALSE,"MFT96";#N/A,#N/A,FALSE,"CTrecon"}</definedName>
    <definedName name="FDDD_1_3_2_1" hidden="1">{#N/A,#N/A,FALSE,"TMCOMP96";#N/A,#N/A,FALSE,"MAT96";#N/A,#N/A,FALSE,"FANDA96";#N/A,#N/A,FALSE,"INTRAN96";#N/A,#N/A,FALSE,"NAA9697";#N/A,#N/A,FALSE,"ECWEBB";#N/A,#N/A,FALSE,"MFT96";#N/A,#N/A,FALSE,"CTrecon"}</definedName>
    <definedName name="FDDD_1_3_2_1_1" hidden="1">{#N/A,#N/A,FALSE,"TMCOMP96";#N/A,#N/A,FALSE,"MAT96";#N/A,#N/A,FALSE,"FANDA96";#N/A,#N/A,FALSE,"INTRAN96";#N/A,#N/A,FALSE,"NAA9697";#N/A,#N/A,FALSE,"ECWEBB";#N/A,#N/A,FALSE,"MFT96";#N/A,#N/A,FALSE,"CTrecon"}</definedName>
    <definedName name="FDDD_1_3_2_1_1_1" hidden="1">{#N/A,#N/A,FALSE,"TMCOMP96";#N/A,#N/A,FALSE,"MAT96";#N/A,#N/A,FALSE,"FANDA96";#N/A,#N/A,FALSE,"INTRAN96";#N/A,#N/A,FALSE,"NAA9697";#N/A,#N/A,FALSE,"ECWEBB";#N/A,#N/A,FALSE,"MFT96";#N/A,#N/A,FALSE,"CTrecon"}</definedName>
    <definedName name="FDDD_1_3_2_1_2" hidden="1">{#N/A,#N/A,FALSE,"TMCOMP96";#N/A,#N/A,FALSE,"MAT96";#N/A,#N/A,FALSE,"FANDA96";#N/A,#N/A,FALSE,"INTRAN96";#N/A,#N/A,FALSE,"NAA9697";#N/A,#N/A,FALSE,"ECWEBB";#N/A,#N/A,FALSE,"MFT96";#N/A,#N/A,FALSE,"CTrecon"}</definedName>
    <definedName name="FDDD_1_3_2_2" hidden="1">{#N/A,#N/A,FALSE,"TMCOMP96";#N/A,#N/A,FALSE,"MAT96";#N/A,#N/A,FALSE,"FANDA96";#N/A,#N/A,FALSE,"INTRAN96";#N/A,#N/A,FALSE,"NAA9697";#N/A,#N/A,FALSE,"ECWEBB";#N/A,#N/A,FALSE,"MFT96";#N/A,#N/A,FALSE,"CTrecon"}</definedName>
    <definedName name="FDDD_1_3_2_2_1" hidden="1">{#N/A,#N/A,FALSE,"TMCOMP96";#N/A,#N/A,FALSE,"MAT96";#N/A,#N/A,FALSE,"FANDA96";#N/A,#N/A,FALSE,"INTRAN96";#N/A,#N/A,FALSE,"NAA9697";#N/A,#N/A,FALSE,"ECWEBB";#N/A,#N/A,FALSE,"MFT96";#N/A,#N/A,FALSE,"CTrecon"}</definedName>
    <definedName name="FDDD_1_3_3" hidden="1">{#N/A,#N/A,FALSE,"TMCOMP96";#N/A,#N/A,FALSE,"MAT96";#N/A,#N/A,FALSE,"FANDA96";#N/A,#N/A,FALSE,"INTRAN96";#N/A,#N/A,FALSE,"NAA9697";#N/A,#N/A,FALSE,"ECWEBB";#N/A,#N/A,FALSE,"MFT96";#N/A,#N/A,FALSE,"CTrecon"}</definedName>
    <definedName name="FDDD_1_3_3_1" hidden="1">{#N/A,#N/A,FALSE,"TMCOMP96";#N/A,#N/A,FALSE,"MAT96";#N/A,#N/A,FALSE,"FANDA96";#N/A,#N/A,FALSE,"INTRAN96";#N/A,#N/A,FALSE,"NAA9697";#N/A,#N/A,FALSE,"ECWEBB";#N/A,#N/A,FALSE,"MFT96";#N/A,#N/A,FALSE,"CTrecon"}</definedName>
    <definedName name="FDDD_1_3_4" hidden="1">{#N/A,#N/A,FALSE,"TMCOMP96";#N/A,#N/A,FALSE,"MAT96";#N/A,#N/A,FALSE,"FANDA96";#N/A,#N/A,FALSE,"INTRAN96";#N/A,#N/A,FALSE,"NAA9697";#N/A,#N/A,FALSE,"ECWEBB";#N/A,#N/A,FALSE,"MFT96";#N/A,#N/A,FALSE,"CTrecon"}</definedName>
    <definedName name="FDDD_1_4" hidden="1">{#N/A,#N/A,FALSE,"TMCOMP96";#N/A,#N/A,FALSE,"MAT96";#N/A,#N/A,FALSE,"FANDA96";#N/A,#N/A,FALSE,"INTRAN96";#N/A,#N/A,FALSE,"NAA9697";#N/A,#N/A,FALSE,"ECWEBB";#N/A,#N/A,FALSE,"MFT96";#N/A,#N/A,FALSE,"CTrecon"}</definedName>
    <definedName name="FDDD_1_4_1" hidden="1">{#N/A,#N/A,FALSE,"TMCOMP96";#N/A,#N/A,FALSE,"MAT96";#N/A,#N/A,FALSE,"FANDA96";#N/A,#N/A,FALSE,"INTRAN96";#N/A,#N/A,FALSE,"NAA9697";#N/A,#N/A,FALSE,"ECWEBB";#N/A,#N/A,FALSE,"MFT96";#N/A,#N/A,FALSE,"CTrecon"}</definedName>
    <definedName name="FDDD_1_4_1_1" hidden="1">{#N/A,#N/A,FALSE,"TMCOMP96";#N/A,#N/A,FALSE,"MAT96";#N/A,#N/A,FALSE,"FANDA96";#N/A,#N/A,FALSE,"INTRAN96";#N/A,#N/A,FALSE,"NAA9697";#N/A,#N/A,FALSE,"ECWEBB";#N/A,#N/A,FALSE,"MFT96";#N/A,#N/A,FALSE,"CTrecon"}</definedName>
    <definedName name="FDDD_1_4_1_1_1" hidden="1">{#N/A,#N/A,FALSE,"TMCOMP96";#N/A,#N/A,FALSE,"MAT96";#N/A,#N/A,FALSE,"FANDA96";#N/A,#N/A,FALSE,"INTRAN96";#N/A,#N/A,FALSE,"NAA9697";#N/A,#N/A,FALSE,"ECWEBB";#N/A,#N/A,FALSE,"MFT96";#N/A,#N/A,FALSE,"CTrecon"}</definedName>
    <definedName name="FDDD_1_4_1_1_1_1" hidden="1">{#N/A,#N/A,FALSE,"TMCOMP96";#N/A,#N/A,FALSE,"MAT96";#N/A,#N/A,FALSE,"FANDA96";#N/A,#N/A,FALSE,"INTRAN96";#N/A,#N/A,FALSE,"NAA9697";#N/A,#N/A,FALSE,"ECWEBB";#N/A,#N/A,FALSE,"MFT96";#N/A,#N/A,FALSE,"CTrecon"}</definedName>
    <definedName name="FDDD_1_4_1_1_1_1_1" hidden="1">{#N/A,#N/A,FALSE,"TMCOMP96";#N/A,#N/A,FALSE,"MAT96";#N/A,#N/A,FALSE,"FANDA96";#N/A,#N/A,FALSE,"INTRAN96";#N/A,#N/A,FALSE,"NAA9697";#N/A,#N/A,FALSE,"ECWEBB";#N/A,#N/A,FALSE,"MFT96";#N/A,#N/A,FALSE,"CTrecon"}</definedName>
    <definedName name="FDDD_1_4_1_1_1_2" hidden="1">{#N/A,#N/A,FALSE,"TMCOMP96";#N/A,#N/A,FALSE,"MAT96";#N/A,#N/A,FALSE,"FANDA96";#N/A,#N/A,FALSE,"INTRAN96";#N/A,#N/A,FALSE,"NAA9697";#N/A,#N/A,FALSE,"ECWEBB";#N/A,#N/A,FALSE,"MFT96";#N/A,#N/A,FALSE,"CTrecon"}</definedName>
    <definedName name="FDDD_1_4_1_1_2" hidden="1">{#N/A,#N/A,FALSE,"TMCOMP96";#N/A,#N/A,FALSE,"MAT96";#N/A,#N/A,FALSE,"FANDA96";#N/A,#N/A,FALSE,"INTRAN96";#N/A,#N/A,FALSE,"NAA9697";#N/A,#N/A,FALSE,"ECWEBB";#N/A,#N/A,FALSE,"MFT96";#N/A,#N/A,FALSE,"CTrecon"}</definedName>
    <definedName name="FDDD_1_4_1_1_2_1" hidden="1">{#N/A,#N/A,FALSE,"TMCOMP96";#N/A,#N/A,FALSE,"MAT96";#N/A,#N/A,FALSE,"FANDA96";#N/A,#N/A,FALSE,"INTRAN96";#N/A,#N/A,FALSE,"NAA9697";#N/A,#N/A,FALSE,"ECWEBB";#N/A,#N/A,FALSE,"MFT96";#N/A,#N/A,FALSE,"CTrecon"}</definedName>
    <definedName name="FDDD_1_4_1_2" hidden="1">{#N/A,#N/A,FALSE,"TMCOMP96";#N/A,#N/A,FALSE,"MAT96";#N/A,#N/A,FALSE,"FANDA96";#N/A,#N/A,FALSE,"INTRAN96";#N/A,#N/A,FALSE,"NAA9697";#N/A,#N/A,FALSE,"ECWEBB";#N/A,#N/A,FALSE,"MFT96";#N/A,#N/A,FALSE,"CTrecon"}</definedName>
    <definedName name="FDDD_1_4_1_2_1" hidden="1">{#N/A,#N/A,FALSE,"TMCOMP96";#N/A,#N/A,FALSE,"MAT96";#N/A,#N/A,FALSE,"FANDA96";#N/A,#N/A,FALSE,"INTRAN96";#N/A,#N/A,FALSE,"NAA9697";#N/A,#N/A,FALSE,"ECWEBB";#N/A,#N/A,FALSE,"MFT96";#N/A,#N/A,FALSE,"CTrecon"}</definedName>
    <definedName name="FDDD_1_4_1_3" hidden="1">{#N/A,#N/A,FALSE,"TMCOMP96";#N/A,#N/A,FALSE,"MAT96";#N/A,#N/A,FALSE,"FANDA96";#N/A,#N/A,FALSE,"INTRAN96";#N/A,#N/A,FALSE,"NAA9697";#N/A,#N/A,FALSE,"ECWEBB";#N/A,#N/A,FALSE,"MFT96";#N/A,#N/A,FALSE,"CTrecon"}</definedName>
    <definedName name="FDDD_1_4_2" hidden="1">{#N/A,#N/A,FALSE,"TMCOMP96";#N/A,#N/A,FALSE,"MAT96";#N/A,#N/A,FALSE,"FANDA96";#N/A,#N/A,FALSE,"INTRAN96";#N/A,#N/A,FALSE,"NAA9697";#N/A,#N/A,FALSE,"ECWEBB";#N/A,#N/A,FALSE,"MFT96";#N/A,#N/A,FALSE,"CTrecon"}</definedName>
    <definedName name="FDDD_1_4_2_1" hidden="1">{#N/A,#N/A,FALSE,"TMCOMP96";#N/A,#N/A,FALSE,"MAT96";#N/A,#N/A,FALSE,"FANDA96";#N/A,#N/A,FALSE,"INTRAN96";#N/A,#N/A,FALSE,"NAA9697";#N/A,#N/A,FALSE,"ECWEBB";#N/A,#N/A,FALSE,"MFT96";#N/A,#N/A,FALSE,"CTrecon"}</definedName>
    <definedName name="FDDD_1_4_2_1_1" hidden="1">{#N/A,#N/A,FALSE,"TMCOMP96";#N/A,#N/A,FALSE,"MAT96";#N/A,#N/A,FALSE,"FANDA96";#N/A,#N/A,FALSE,"INTRAN96";#N/A,#N/A,FALSE,"NAA9697";#N/A,#N/A,FALSE,"ECWEBB";#N/A,#N/A,FALSE,"MFT96";#N/A,#N/A,FALSE,"CTrecon"}</definedName>
    <definedName name="FDDD_1_4_2_1_1_1" hidden="1">{#N/A,#N/A,FALSE,"TMCOMP96";#N/A,#N/A,FALSE,"MAT96";#N/A,#N/A,FALSE,"FANDA96";#N/A,#N/A,FALSE,"INTRAN96";#N/A,#N/A,FALSE,"NAA9697";#N/A,#N/A,FALSE,"ECWEBB";#N/A,#N/A,FALSE,"MFT96";#N/A,#N/A,FALSE,"CTrecon"}</definedName>
    <definedName name="FDDD_1_4_2_1_2" hidden="1">{#N/A,#N/A,FALSE,"TMCOMP96";#N/A,#N/A,FALSE,"MAT96";#N/A,#N/A,FALSE,"FANDA96";#N/A,#N/A,FALSE,"INTRAN96";#N/A,#N/A,FALSE,"NAA9697";#N/A,#N/A,FALSE,"ECWEBB";#N/A,#N/A,FALSE,"MFT96";#N/A,#N/A,FALSE,"CTrecon"}</definedName>
    <definedName name="FDDD_1_4_2_2" hidden="1">{#N/A,#N/A,FALSE,"TMCOMP96";#N/A,#N/A,FALSE,"MAT96";#N/A,#N/A,FALSE,"FANDA96";#N/A,#N/A,FALSE,"INTRAN96";#N/A,#N/A,FALSE,"NAA9697";#N/A,#N/A,FALSE,"ECWEBB";#N/A,#N/A,FALSE,"MFT96";#N/A,#N/A,FALSE,"CTrecon"}</definedName>
    <definedName name="FDDD_1_4_2_2_1" hidden="1">{#N/A,#N/A,FALSE,"TMCOMP96";#N/A,#N/A,FALSE,"MAT96";#N/A,#N/A,FALSE,"FANDA96";#N/A,#N/A,FALSE,"INTRAN96";#N/A,#N/A,FALSE,"NAA9697";#N/A,#N/A,FALSE,"ECWEBB";#N/A,#N/A,FALSE,"MFT96";#N/A,#N/A,FALSE,"CTrecon"}</definedName>
    <definedName name="FDDD_1_4_3" hidden="1">{#N/A,#N/A,FALSE,"TMCOMP96";#N/A,#N/A,FALSE,"MAT96";#N/A,#N/A,FALSE,"FANDA96";#N/A,#N/A,FALSE,"INTRAN96";#N/A,#N/A,FALSE,"NAA9697";#N/A,#N/A,FALSE,"ECWEBB";#N/A,#N/A,FALSE,"MFT96";#N/A,#N/A,FALSE,"CTrecon"}</definedName>
    <definedName name="FDDD_1_4_3_1" hidden="1">{#N/A,#N/A,FALSE,"TMCOMP96";#N/A,#N/A,FALSE,"MAT96";#N/A,#N/A,FALSE,"FANDA96";#N/A,#N/A,FALSE,"INTRAN96";#N/A,#N/A,FALSE,"NAA9697";#N/A,#N/A,FALSE,"ECWEBB";#N/A,#N/A,FALSE,"MFT96";#N/A,#N/A,FALSE,"CTrecon"}</definedName>
    <definedName name="FDDD_1_4_4" hidden="1">{#N/A,#N/A,FALSE,"TMCOMP96";#N/A,#N/A,FALSE,"MAT96";#N/A,#N/A,FALSE,"FANDA96";#N/A,#N/A,FALSE,"INTRAN96";#N/A,#N/A,FALSE,"NAA9697";#N/A,#N/A,FALSE,"ECWEBB";#N/A,#N/A,FALSE,"MFT96";#N/A,#N/A,FALSE,"CTrecon"}</definedName>
    <definedName name="FDDD_1_5" hidden="1">{#N/A,#N/A,FALSE,"TMCOMP96";#N/A,#N/A,FALSE,"MAT96";#N/A,#N/A,FALSE,"FANDA96";#N/A,#N/A,FALSE,"INTRAN96";#N/A,#N/A,FALSE,"NAA9697";#N/A,#N/A,FALSE,"ECWEBB";#N/A,#N/A,FALSE,"MFT96";#N/A,#N/A,FALSE,"CTrecon"}</definedName>
    <definedName name="FDDD_1_5_1" hidden="1">{#N/A,#N/A,FALSE,"TMCOMP96";#N/A,#N/A,FALSE,"MAT96";#N/A,#N/A,FALSE,"FANDA96";#N/A,#N/A,FALSE,"INTRAN96";#N/A,#N/A,FALSE,"NAA9697";#N/A,#N/A,FALSE,"ECWEBB";#N/A,#N/A,FALSE,"MFT96";#N/A,#N/A,FALSE,"CTrecon"}</definedName>
    <definedName name="FDDD_1_5_1_1" hidden="1">{#N/A,#N/A,FALSE,"TMCOMP96";#N/A,#N/A,FALSE,"MAT96";#N/A,#N/A,FALSE,"FANDA96";#N/A,#N/A,FALSE,"INTRAN96";#N/A,#N/A,FALSE,"NAA9697";#N/A,#N/A,FALSE,"ECWEBB";#N/A,#N/A,FALSE,"MFT96";#N/A,#N/A,FALSE,"CTrecon"}</definedName>
    <definedName name="FDDD_1_5_1_1_1" hidden="1">{#N/A,#N/A,FALSE,"TMCOMP96";#N/A,#N/A,FALSE,"MAT96";#N/A,#N/A,FALSE,"FANDA96";#N/A,#N/A,FALSE,"INTRAN96";#N/A,#N/A,FALSE,"NAA9697";#N/A,#N/A,FALSE,"ECWEBB";#N/A,#N/A,FALSE,"MFT96";#N/A,#N/A,FALSE,"CTrecon"}</definedName>
    <definedName name="FDDD_1_5_1_1_1_1" hidden="1">{#N/A,#N/A,FALSE,"TMCOMP96";#N/A,#N/A,FALSE,"MAT96";#N/A,#N/A,FALSE,"FANDA96";#N/A,#N/A,FALSE,"INTRAN96";#N/A,#N/A,FALSE,"NAA9697";#N/A,#N/A,FALSE,"ECWEBB";#N/A,#N/A,FALSE,"MFT96";#N/A,#N/A,FALSE,"CTrecon"}</definedName>
    <definedName name="FDDD_1_5_1_1_2" hidden="1">{#N/A,#N/A,FALSE,"TMCOMP96";#N/A,#N/A,FALSE,"MAT96";#N/A,#N/A,FALSE,"FANDA96";#N/A,#N/A,FALSE,"INTRAN96";#N/A,#N/A,FALSE,"NAA9697";#N/A,#N/A,FALSE,"ECWEBB";#N/A,#N/A,FALSE,"MFT96";#N/A,#N/A,FALSE,"CTrecon"}</definedName>
    <definedName name="FDDD_1_5_1_2" hidden="1">{#N/A,#N/A,FALSE,"TMCOMP96";#N/A,#N/A,FALSE,"MAT96";#N/A,#N/A,FALSE,"FANDA96";#N/A,#N/A,FALSE,"INTRAN96";#N/A,#N/A,FALSE,"NAA9697";#N/A,#N/A,FALSE,"ECWEBB";#N/A,#N/A,FALSE,"MFT96";#N/A,#N/A,FALSE,"CTrecon"}</definedName>
    <definedName name="FDDD_1_5_1_2_1" hidden="1">{#N/A,#N/A,FALSE,"TMCOMP96";#N/A,#N/A,FALSE,"MAT96";#N/A,#N/A,FALSE,"FANDA96";#N/A,#N/A,FALSE,"INTRAN96";#N/A,#N/A,FALSE,"NAA9697";#N/A,#N/A,FALSE,"ECWEBB";#N/A,#N/A,FALSE,"MFT96";#N/A,#N/A,FALSE,"CTrecon"}</definedName>
    <definedName name="FDDD_1_5_2" hidden="1">{#N/A,#N/A,FALSE,"TMCOMP96";#N/A,#N/A,FALSE,"MAT96";#N/A,#N/A,FALSE,"FANDA96";#N/A,#N/A,FALSE,"INTRAN96";#N/A,#N/A,FALSE,"NAA9697";#N/A,#N/A,FALSE,"ECWEBB";#N/A,#N/A,FALSE,"MFT96";#N/A,#N/A,FALSE,"CTrecon"}</definedName>
    <definedName name="FDDD_1_5_2_1" hidden="1">{#N/A,#N/A,FALSE,"TMCOMP96";#N/A,#N/A,FALSE,"MAT96";#N/A,#N/A,FALSE,"FANDA96";#N/A,#N/A,FALSE,"INTRAN96";#N/A,#N/A,FALSE,"NAA9697";#N/A,#N/A,FALSE,"ECWEBB";#N/A,#N/A,FALSE,"MFT96";#N/A,#N/A,FALSE,"CTrecon"}</definedName>
    <definedName name="FDDD_1_5_3"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2_1" hidden="1">{#N/A,#N/A,FALSE,"TMCOMP96";#N/A,#N/A,FALSE,"MAT96";#N/A,#N/A,FALSE,"FANDA96";#N/A,#N/A,FALSE,"INTRAN96";#N/A,#N/A,FALSE,"NAA9697";#N/A,#N/A,FALSE,"ECWEBB";#N/A,#N/A,FALSE,"MFT96";#N/A,#N/A,FALSE,"CTrecon"}</definedName>
    <definedName name="FDDD_2_1_1" hidden="1">{#N/A,#N/A,FALSE,"TMCOMP96";#N/A,#N/A,FALSE,"MAT96";#N/A,#N/A,FALSE,"FANDA96";#N/A,#N/A,FALSE,"INTRAN96";#N/A,#N/A,FALSE,"NAA9697";#N/A,#N/A,FALSE,"ECWEBB";#N/A,#N/A,FALSE,"MFT96";#N/A,#N/A,FALSE,"CTrecon"}</definedName>
    <definedName name="FDDD_2_1_1_1" hidden="1">{#N/A,#N/A,FALSE,"TMCOMP96";#N/A,#N/A,FALSE,"MAT96";#N/A,#N/A,FALSE,"FANDA96";#N/A,#N/A,FALSE,"INTRAN96";#N/A,#N/A,FALSE,"NAA9697";#N/A,#N/A,FALSE,"ECWEBB";#N/A,#N/A,FALSE,"MFT96";#N/A,#N/A,FALSE,"CTrecon"}</definedName>
    <definedName name="FDDD_2_1_1_1_1" hidden="1">{#N/A,#N/A,FALSE,"TMCOMP96";#N/A,#N/A,FALSE,"MAT96";#N/A,#N/A,FALSE,"FANDA96";#N/A,#N/A,FALSE,"INTRAN96";#N/A,#N/A,FALSE,"NAA9697";#N/A,#N/A,FALSE,"ECWEBB";#N/A,#N/A,FALSE,"MFT96";#N/A,#N/A,FALSE,"CTrecon"}</definedName>
    <definedName name="FDDD_2_1_1_1_1_1" hidden="1">{#N/A,#N/A,FALSE,"TMCOMP96";#N/A,#N/A,FALSE,"MAT96";#N/A,#N/A,FALSE,"FANDA96";#N/A,#N/A,FALSE,"INTRAN96";#N/A,#N/A,FALSE,"NAA9697";#N/A,#N/A,FALSE,"ECWEBB";#N/A,#N/A,FALSE,"MFT96";#N/A,#N/A,FALSE,"CTrecon"}</definedName>
    <definedName name="FDDD_2_1_1_1_2" hidden="1">{#N/A,#N/A,FALSE,"TMCOMP96";#N/A,#N/A,FALSE,"MAT96";#N/A,#N/A,FALSE,"FANDA96";#N/A,#N/A,FALSE,"INTRAN96";#N/A,#N/A,FALSE,"NAA9697";#N/A,#N/A,FALSE,"ECWEBB";#N/A,#N/A,FALSE,"MFT96";#N/A,#N/A,FALSE,"CTrecon"}</definedName>
    <definedName name="FDDD_2_1_1_2" hidden="1">{#N/A,#N/A,FALSE,"TMCOMP96";#N/A,#N/A,FALSE,"MAT96";#N/A,#N/A,FALSE,"FANDA96";#N/A,#N/A,FALSE,"INTRAN96";#N/A,#N/A,FALSE,"NAA9697";#N/A,#N/A,FALSE,"ECWEBB";#N/A,#N/A,FALSE,"MFT96";#N/A,#N/A,FALSE,"CTrecon"}</definedName>
    <definedName name="FDDD_2_1_1_2_1" hidden="1">{#N/A,#N/A,FALSE,"TMCOMP96";#N/A,#N/A,FALSE,"MAT96";#N/A,#N/A,FALSE,"FANDA96";#N/A,#N/A,FALSE,"INTRAN96";#N/A,#N/A,FALSE,"NAA9697";#N/A,#N/A,FALSE,"ECWEBB";#N/A,#N/A,FALSE,"MFT96";#N/A,#N/A,FALSE,"CTrecon"}</definedName>
    <definedName name="FDDD_2_1_2" hidden="1">{#N/A,#N/A,FALSE,"TMCOMP96";#N/A,#N/A,FALSE,"MAT96";#N/A,#N/A,FALSE,"FANDA96";#N/A,#N/A,FALSE,"INTRAN96";#N/A,#N/A,FALSE,"NAA9697";#N/A,#N/A,FALSE,"ECWEBB";#N/A,#N/A,FALSE,"MFT96";#N/A,#N/A,FALSE,"CTrecon"}</definedName>
    <definedName name="FDDD_2_1_2_1" hidden="1">{#N/A,#N/A,FALSE,"TMCOMP96";#N/A,#N/A,FALSE,"MAT96";#N/A,#N/A,FALSE,"FANDA96";#N/A,#N/A,FALSE,"INTRAN96";#N/A,#N/A,FALSE,"NAA9697";#N/A,#N/A,FALSE,"ECWEBB";#N/A,#N/A,FALSE,"MFT96";#N/A,#N/A,FALSE,"CTrecon"}</definedName>
    <definedName name="FDDD_2_1_2_1_1" hidden="1">{#N/A,#N/A,FALSE,"TMCOMP96";#N/A,#N/A,FALSE,"MAT96";#N/A,#N/A,FALSE,"FANDA96";#N/A,#N/A,FALSE,"INTRAN96";#N/A,#N/A,FALSE,"NAA9697";#N/A,#N/A,FALSE,"ECWEBB";#N/A,#N/A,FALSE,"MFT96";#N/A,#N/A,FALSE,"CTrecon"}</definedName>
    <definedName name="FDDD_2_1_2_2" hidden="1">{#N/A,#N/A,FALSE,"TMCOMP96";#N/A,#N/A,FALSE,"MAT96";#N/A,#N/A,FALSE,"FANDA96";#N/A,#N/A,FALSE,"INTRAN96";#N/A,#N/A,FALSE,"NAA9697";#N/A,#N/A,FALSE,"ECWEBB";#N/A,#N/A,FALSE,"MFT96";#N/A,#N/A,FALSE,"CTrecon"}</definedName>
    <definedName name="FDDD_2_1_3" hidden="1">{#N/A,#N/A,FALSE,"TMCOMP96";#N/A,#N/A,FALSE,"MAT96";#N/A,#N/A,FALSE,"FANDA96";#N/A,#N/A,FALSE,"INTRAN96";#N/A,#N/A,FALSE,"NAA9697";#N/A,#N/A,FALSE,"ECWEBB";#N/A,#N/A,FALSE,"MFT96";#N/A,#N/A,FALSE,"CTrecon"}</definedName>
    <definedName name="FDDD_2_1_3_1" hidden="1">{#N/A,#N/A,FALSE,"TMCOMP96";#N/A,#N/A,FALSE,"MAT96";#N/A,#N/A,FALSE,"FANDA96";#N/A,#N/A,FALSE,"INTRAN96";#N/A,#N/A,FALSE,"NAA9697";#N/A,#N/A,FALSE,"ECWEBB";#N/A,#N/A,FALSE,"MFT96";#N/A,#N/A,FALSE,"CTrecon"}</definedName>
    <definedName name="FDDD_2_1_4" hidden="1">{#N/A,#N/A,FALSE,"TMCOMP96";#N/A,#N/A,FALSE,"MAT96";#N/A,#N/A,FALSE,"FANDA96";#N/A,#N/A,FALSE,"INTRAN96";#N/A,#N/A,FALSE,"NAA9697";#N/A,#N/A,FALSE,"ECWEBB";#N/A,#N/A,FALSE,"MFT96";#N/A,#N/A,FALSE,"CTrecon"}</definedName>
    <definedName name="FDDD_2_2" hidden="1">{#N/A,#N/A,FALSE,"TMCOMP96";#N/A,#N/A,FALSE,"MAT96";#N/A,#N/A,FALSE,"FANDA96";#N/A,#N/A,FALSE,"INTRAN96";#N/A,#N/A,FALSE,"NAA9697";#N/A,#N/A,FALSE,"ECWEBB";#N/A,#N/A,FALSE,"MFT96";#N/A,#N/A,FALSE,"CTrecon"}</definedName>
    <definedName name="FDDD_2_2_1" hidden="1">{#N/A,#N/A,FALSE,"TMCOMP96";#N/A,#N/A,FALSE,"MAT96";#N/A,#N/A,FALSE,"FANDA96";#N/A,#N/A,FALSE,"INTRAN96";#N/A,#N/A,FALSE,"NAA9697";#N/A,#N/A,FALSE,"ECWEBB";#N/A,#N/A,FALSE,"MFT96";#N/A,#N/A,FALSE,"CTrecon"}</definedName>
    <definedName name="FDDD_2_2_1_1" hidden="1">{#N/A,#N/A,FALSE,"TMCOMP96";#N/A,#N/A,FALSE,"MAT96";#N/A,#N/A,FALSE,"FANDA96";#N/A,#N/A,FALSE,"INTRAN96";#N/A,#N/A,FALSE,"NAA9697";#N/A,#N/A,FALSE,"ECWEBB";#N/A,#N/A,FALSE,"MFT96";#N/A,#N/A,FALSE,"CTrecon"}</definedName>
    <definedName name="FDDD_2_2_1_1_1" hidden="1">{#N/A,#N/A,FALSE,"TMCOMP96";#N/A,#N/A,FALSE,"MAT96";#N/A,#N/A,FALSE,"FANDA96";#N/A,#N/A,FALSE,"INTRAN96";#N/A,#N/A,FALSE,"NAA9697";#N/A,#N/A,FALSE,"ECWEBB";#N/A,#N/A,FALSE,"MFT96";#N/A,#N/A,FALSE,"CTrecon"}</definedName>
    <definedName name="FDDD_2_2_1_2" hidden="1">{#N/A,#N/A,FALSE,"TMCOMP96";#N/A,#N/A,FALSE,"MAT96";#N/A,#N/A,FALSE,"FANDA96";#N/A,#N/A,FALSE,"INTRAN96";#N/A,#N/A,FALSE,"NAA9697";#N/A,#N/A,FALSE,"ECWEBB";#N/A,#N/A,FALSE,"MFT96";#N/A,#N/A,FALSE,"CTrecon"}</definedName>
    <definedName name="FDDD_2_2_2" hidden="1">{#N/A,#N/A,FALSE,"TMCOMP96";#N/A,#N/A,FALSE,"MAT96";#N/A,#N/A,FALSE,"FANDA96";#N/A,#N/A,FALSE,"INTRAN96";#N/A,#N/A,FALSE,"NAA9697";#N/A,#N/A,FALSE,"ECWEBB";#N/A,#N/A,FALSE,"MFT96";#N/A,#N/A,FALSE,"CTrecon"}</definedName>
    <definedName name="FDDD_2_2_2_1" hidden="1">{#N/A,#N/A,FALSE,"TMCOMP96";#N/A,#N/A,FALSE,"MAT96";#N/A,#N/A,FALSE,"FANDA96";#N/A,#N/A,FALSE,"INTRAN96";#N/A,#N/A,FALSE,"NAA9697";#N/A,#N/A,FALSE,"ECWEBB";#N/A,#N/A,FALSE,"MFT96";#N/A,#N/A,FALSE,"CTrecon"}</definedName>
    <definedName name="FDDD_2_3" hidden="1">{#N/A,#N/A,FALSE,"TMCOMP96";#N/A,#N/A,FALSE,"MAT96";#N/A,#N/A,FALSE,"FANDA96";#N/A,#N/A,FALSE,"INTRAN96";#N/A,#N/A,FALSE,"NAA9697";#N/A,#N/A,FALSE,"ECWEBB";#N/A,#N/A,FALSE,"MFT96";#N/A,#N/A,FALSE,"CTrecon"}</definedName>
    <definedName name="FDDD_2_3_1" hidden="1">{#N/A,#N/A,FALSE,"TMCOMP96";#N/A,#N/A,FALSE,"MAT96";#N/A,#N/A,FALSE,"FANDA96";#N/A,#N/A,FALSE,"INTRAN96";#N/A,#N/A,FALSE,"NAA9697";#N/A,#N/A,FALSE,"ECWEBB";#N/A,#N/A,FALSE,"MFT96";#N/A,#N/A,FALSE,"CTrecon"}</definedName>
    <definedName name="FDDD_2_4"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3_1" hidden="1">{#N/A,#N/A,FALSE,"TMCOMP96";#N/A,#N/A,FALSE,"MAT96";#N/A,#N/A,FALSE,"FANDA96";#N/A,#N/A,FALSE,"INTRAN96";#N/A,#N/A,FALSE,"NAA9697";#N/A,#N/A,FALSE,"ECWEBB";#N/A,#N/A,FALSE,"MFT96";#N/A,#N/A,FALSE,"CTrecon"}</definedName>
    <definedName name="FDDD_3_1_1" hidden="1">{#N/A,#N/A,FALSE,"TMCOMP96";#N/A,#N/A,FALSE,"MAT96";#N/A,#N/A,FALSE,"FANDA96";#N/A,#N/A,FALSE,"INTRAN96";#N/A,#N/A,FALSE,"NAA9697";#N/A,#N/A,FALSE,"ECWEBB";#N/A,#N/A,FALSE,"MFT96";#N/A,#N/A,FALSE,"CTrecon"}</definedName>
    <definedName name="FDDD_3_1_1_1" hidden="1">{#N/A,#N/A,FALSE,"TMCOMP96";#N/A,#N/A,FALSE,"MAT96";#N/A,#N/A,FALSE,"FANDA96";#N/A,#N/A,FALSE,"INTRAN96";#N/A,#N/A,FALSE,"NAA9697";#N/A,#N/A,FALSE,"ECWEBB";#N/A,#N/A,FALSE,"MFT96";#N/A,#N/A,FALSE,"CTrecon"}</definedName>
    <definedName name="FDDD_3_1_1_1_1" hidden="1">{#N/A,#N/A,FALSE,"TMCOMP96";#N/A,#N/A,FALSE,"MAT96";#N/A,#N/A,FALSE,"FANDA96";#N/A,#N/A,FALSE,"INTRAN96";#N/A,#N/A,FALSE,"NAA9697";#N/A,#N/A,FALSE,"ECWEBB";#N/A,#N/A,FALSE,"MFT96";#N/A,#N/A,FALSE,"CTrecon"}</definedName>
    <definedName name="FDDD_3_1_1_1_1_1" hidden="1">{#N/A,#N/A,FALSE,"TMCOMP96";#N/A,#N/A,FALSE,"MAT96";#N/A,#N/A,FALSE,"FANDA96";#N/A,#N/A,FALSE,"INTRAN96";#N/A,#N/A,FALSE,"NAA9697";#N/A,#N/A,FALSE,"ECWEBB";#N/A,#N/A,FALSE,"MFT96";#N/A,#N/A,FALSE,"CTrecon"}</definedName>
    <definedName name="FDDD_3_1_1_1_2" hidden="1">{#N/A,#N/A,FALSE,"TMCOMP96";#N/A,#N/A,FALSE,"MAT96";#N/A,#N/A,FALSE,"FANDA96";#N/A,#N/A,FALSE,"INTRAN96";#N/A,#N/A,FALSE,"NAA9697";#N/A,#N/A,FALSE,"ECWEBB";#N/A,#N/A,FALSE,"MFT96";#N/A,#N/A,FALSE,"CTrecon"}</definedName>
    <definedName name="FDDD_3_1_1_2" hidden="1">{#N/A,#N/A,FALSE,"TMCOMP96";#N/A,#N/A,FALSE,"MAT96";#N/A,#N/A,FALSE,"FANDA96";#N/A,#N/A,FALSE,"INTRAN96";#N/A,#N/A,FALSE,"NAA9697";#N/A,#N/A,FALSE,"ECWEBB";#N/A,#N/A,FALSE,"MFT96";#N/A,#N/A,FALSE,"CTrecon"}</definedName>
    <definedName name="FDDD_3_1_1_2_1" hidden="1">{#N/A,#N/A,FALSE,"TMCOMP96";#N/A,#N/A,FALSE,"MAT96";#N/A,#N/A,FALSE,"FANDA96";#N/A,#N/A,FALSE,"INTRAN96";#N/A,#N/A,FALSE,"NAA9697";#N/A,#N/A,FALSE,"ECWEBB";#N/A,#N/A,FALSE,"MFT96";#N/A,#N/A,FALSE,"CTrecon"}</definedName>
    <definedName name="FDDD_3_1_2" hidden="1">{#N/A,#N/A,FALSE,"TMCOMP96";#N/A,#N/A,FALSE,"MAT96";#N/A,#N/A,FALSE,"FANDA96";#N/A,#N/A,FALSE,"INTRAN96";#N/A,#N/A,FALSE,"NAA9697";#N/A,#N/A,FALSE,"ECWEBB";#N/A,#N/A,FALSE,"MFT96";#N/A,#N/A,FALSE,"CTrecon"}</definedName>
    <definedName name="FDDD_3_1_2_1" hidden="1">{#N/A,#N/A,FALSE,"TMCOMP96";#N/A,#N/A,FALSE,"MAT96";#N/A,#N/A,FALSE,"FANDA96";#N/A,#N/A,FALSE,"INTRAN96";#N/A,#N/A,FALSE,"NAA9697";#N/A,#N/A,FALSE,"ECWEBB";#N/A,#N/A,FALSE,"MFT96";#N/A,#N/A,FALSE,"CTrecon"}</definedName>
    <definedName name="FDDD_3_1_3" hidden="1">{#N/A,#N/A,FALSE,"TMCOMP96";#N/A,#N/A,FALSE,"MAT96";#N/A,#N/A,FALSE,"FANDA96";#N/A,#N/A,FALSE,"INTRAN96";#N/A,#N/A,FALSE,"NAA9697";#N/A,#N/A,FALSE,"ECWEBB";#N/A,#N/A,FALSE,"MFT96";#N/A,#N/A,FALSE,"CTrecon"}</definedName>
    <definedName name="FDDD_3_2" hidden="1">{#N/A,#N/A,FALSE,"TMCOMP96";#N/A,#N/A,FALSE,"MAT96";#N/A,#N/A,FALSE,"FANDA96";#N/A,#N/A,FALSE,"INTRAN96";#N/A,#N/A,FALSE,"NAA9697";#N/A,#N/A,FALSE,"ECWEBB";#N/A,#N/A,FALSE,"MFT96";#N/A,#N/A,FALSE,"CTrecon"}</definedName>
    <definedName name="FDDD_3_2_1" hidden="1">{#N/A,#N/A,FALSE,"TMCOMP96";#N/A,#N/A,FALSE,"MAT96";#N/A,#N/A,FALSE,"FANDA96";#N/A,#N/A,FALSE,"INTRAN96";#N/A,#N/A,FALSE,"NAA9697";#N/A,#N/A,FALSE,"ECWEBB";#N/A,#N/A,FALSE,"MFT96";#N/A,#N/A,FALSE,"CTrecon"}</definedName>
    <definedName name="FDDD_3_2_1_1" hidden="1">{#N/A,#N/A,FALSE,"TMCOMP96";#N/A,#N/A,FALSE,"MAT96";#N/A,#N/A,FALSE,"FANDA96";#N/A,#N/A,FALSE,"INTRAN96";#N/A,#N/A,FALSE,"NAA9697";#N/A,#N/A,FALSE,"ECWEBB";#N/A,#N/A,FALSE,"MFT96";#N/A,#N/A,FALSE,"CTrecon"}</definedName>
    <definedName name="FDDD_3_2_1_1_1" hidden="1">{#N/A,#N/A,FALSE,"TMCOMP96";#N/A,#N/A,FALSE,"MAT96";#N/A,#N/A,FALSE,"FANDA96";#N/A,#N/A,FALSE,"INTRAN96";#N/A,#N/A,FALSE,"NAA9697";#N/A,#N/A,FALSE,"ECWEBB";#N/A,#N/A,FALSE,"MFT96";#N/A,#N/A,FALSE,"CTrecon"}</definedName>
    <definedName name="FDDD_3_2_1_2" hidden="1">{#N/A,#N/A,FALSE,"TMCOMP96";#N/A,#N/A,FALSE,"MAT96";#N/A,#N/A,FALSE,"FANDA96";#N/A,#N/A,FALSE,"INTRAN96";#N/A,#N/A,FALSE,"NAA9697";#N/A,#N/A,FALSE,"ECWEBB";#N/A,#N/A,FALSE,"MFT96";#N/A,#N/A,FALSE,"CTrecon"}</definedName>
    <definedName name="FDDD_3_2_2" hidden="1">{#N/A,#N/A,FALSE,"TMCOMP96";#N/A,#N/A,FALSE,"MAT96";#N/A,#N/A,FALSE,"FANDA96";#N/A,#N/A,FALSE,"INTRAN96";#N/A,#N/A,FALSE,"NAA9697";#N/A,#N/A,FALSE,"ECWEBB";#N/A,#N/A,FALSE,"MFT96";#N/A,#N/A,FALSE,"CTrecon"}</definedName>
    <definedName name="FDDD_3_2_2_1" hidden="1">{#N/A,#N/A,FALSE,"TMCOMP96";#N/A,#N/A,FALSE,"MAT96";#N/A,#N/A,FALSE,"FANDA96";#N/A,#N/A,FALSE,"INTRAN96";#N/A,#N/A,FALSE,"NAA9697";#N/A,#N/A,FALSE,"ECWEBB";#N/A,#N/A,FALSE,"MFT96";#N/A,#N/A,FALSE,"CTrecon"}</definedName>
    <definedName name="FDDD_3_3" hidden="1">{#N/A,#N/A,FALSE,"TMCOMP96";#N/A,#N/A,FALSE,"MAT96";#N/A,#N/A,FALSE,"FANDA96";#N/A,#N/A,FALSE,"INTRAN96";#N/A,#N/A,FALSE,"NAA9697";#N/A,#N/A,FALSE,"ECWEBB";#N/A,#N/A,FALSE,"MFT96";#N/A,#N/A,FALSE,"CTrecon"}</definedName>
    <definedName name="FDDD_3_3_1" hidden="1">{#N/A,#N/A,FALSE,"TMCOMP96";#N/A,#N/A,FALSE,"MAT96";#N/A,#N/A,FALSE,"FANDA96";#N/A,#N/A,FALSE,"INTRAN96";#N/A,#N/A,FALSE,"NAA9697";#N/A,#N/A,FALSE,"ECWEBB";#N/A,#N/A,FALSE,"MFT96";#N/A,#N/A,FALSE,"CTrecon"}</definedName>
    <definedName name="FDDD_3_4"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4_1" hidden="1">{#N/A,#N/A,FALSE,"TMCOMP96";#N/A,#N/A,FALSE,"MAT96";#N/A,#N/A,FALSE,"FANDA96";#N/A,#N/A,FALSE,"INTRAN96";#N/A,#N/A,FALSE,"NAA9697";#N/A,#N/A,FALSE,"ECWEBB";#N/A,#N/A,FALSE,"MFT96";#N/A,#N/A,FALSE,"CTrecon"}</definedName>
    <definedName name="FDDD_4_1_1" hidden="1">{#N/A,#N/A,FALSE,"TMCOMP96";#N/A,#N/A,FALSE,"MAT96";#N/A,#N/A,FALSE,"FANDA96";#N/A,#N/A,FALSE,"INTRAN96";#N/A,#N/A,FALSE,"NAA9697";#N/A,#N/A,FALSE,"ECWEBB";#N/A,#N/A,FALSE,"MFT96";#N/A,#N/A,FALSE,"CTrecon"}</definedName>
    <definedName name="FDDD_4_1_1_1" hidden="1">{#N/A,#N/A,FALSE,"TMCOMP96";#N/A,#N/A,FALSE,"MAT96";#N/A,#N/A,FALSE,"FANDA96";#N/A,#N/A,FALSE,"INTRAN96";#N/A,#N/A,FALSE,"NAA9697";#N/A,#N/A,FALSE,"ECWEBB";#N/A,#N/A,FALSE,"MFT96";#N/A,#N/A,FALSE,"CTrecon"}</definedName>
    <definedName name="FDDD_4_1_1_1_1" hidden="1">{#N/A,#N/A,FALSE,"TMCOMP96";#N/A,#N/A,FALSE,"MAT96";#N/A,#N/A,FALSE,"FANDA96";#N/A,#N/A,FALSE,"INTRAN96";#N/A,#N/A,FALSE,"NAA9697";#N/A,#N/A,FALSE,"ECWEBB";#N/A,#N/A,FALSE,"MFT96";#N/A,#N/A,FALSE,"CTrecon"}</definedName>
    <definedName name="FDDD_4_1_1_1_1_1" hidden="1">{#N/A,#N/A,FALSE,"TMCOMP96";#N/A,#N/A,FALSE,"MAT96";#N/A,#N/A,FALSE,"FANDA96";#N/A,#N/A,FALSE,"INTRAN96";#N/A,#N/A,FALSE,"NAA9697";#N/A,#N/A,FALSE,"ECWEBB";#N/A,#N/A,FALSE,"MFT96";#N/A,#N/A,FALSE,"CTrecon"}</definedName>
    <definedName name="FDDD_4_1_1_1_2" hidden="1">{#N/A,#N/A,FALSE,"TMCOMP96";#N/A,#N/A,FALSE,"MAT96";#N/A,#N/A,FALSE,"FANDA96";#N/A,#N/A,FALSE,"INTRAN96";#N/A,#N/A,FALSE,"NAA9697";#N/A,#N/A,FALSE,"ECWEBB";#N/A,#N/A,FALSE,"MFT96";#N/A,#N/A,FALSE,"CTrecon"}</definedName>
    <definedName name="FDDD_4_1_1_2" hidden="1">{#N/A,#N/A,FALSE,"TMCOMP96";#N/A,#N/A,FALSE,"MAT96";#N/A,#N/A,FALSE,"FANDA96";#N/A,#N/A,FALSE,"INTRAN96";#N/A,#N/A,FALSE,"NAA9697";#N/A,#N/A,FALSE,"ECWEBB";#N/A,#N/A,FALSE,"MFT96";#N/A,#N/A,FALSE,"CTrecon"}</definedName>
    <definedName name="FDDD_4_1_1_2_1" hidden="1">{#N/A,#N/A,FALSE,"TMCOMP96";#N/A,#N/A,FALSE,"MAT96";#N/A,#N/A,FALSE,"FANDA96";#N/A,#N/A,FALSE,"INTRAN96";#N/A,#N/A,FALSE,"NAA9697";#N/A,#N/A,FALSE,"ECWEBB";#N/A,#N/A,FALSE,"MFT96";#N/A,#N/A,FALSE,"CTrecon"}</definedName>
    <definedName name="FDDD_4_1_2" hidden="1">{#N/A,#N/A,FALSE,"TMCOMP96";#N/A,#N/A,FALSE,"MAT96";#N/A,#N/A,FALSE,"FANDA96";#N/A,#N/A,FALSE,"INTRAN96";#N/A,#N/A,FALSE,"NAA9697";#N/A,#N/A,FALSE,"ECWEBB";#N/A,#N/A,FALSE,"MFT96";#N/A,#N/A,FALSE,"CTrecon"}</definedName>
    <definedName name="FDDD_4_1_2_1" hidden="1">{#N/A,#N/A,FALSE,"TMCOMP96";#N/A,#N/A,FALSE,"MAT96";#N/A,#N/A,FALSE,"FANDA96";#N/A,#N/A,FALSE,"INTRAN96";#N/A,#N/A,FALSE,"NAA9697";#N/A,#N/A,FALSE,"ECWEBB";#N/A,#N/A,FALSE,"MFT96";#N/A,#N/A,FALSE,"CTrecon"}</definedName>
    <definedName name="FDDD_4_1_3" hidden="1">{#N/A,#N/A,FALSE,"TMCOMP96";#N/A,#N/A,FALSE,"MAT96";#N/A,#N/A,FALSE,"FANDA96";#N/A,#N/A,FALSE,"INTRAN96";#N/A,#N/A,FALSE,"NAA9697";#N/A,#N/A,FALSE,"ECWEBB";#N/A,#N/A,FALSE,"MFT96";#N/A,#N/A,FALSE,"CTrecon"}</definedName>
    <definedName name="FDDD_4_2" hidden="1">{#N/A,#N/A,FALSE,"TMCOMP96";#N/A,#N/A,FALSE,"MAT96";#N/A,#N/A,FALSE,"FANDA96";#N/A,#N/A,FALSE,"INTRAN96";#N/A,#N/A,FALSE,"NAA9697";#N/A,#N/A,FALSE,"ECWEBB";#N/A,#N/A,FALSE,"MFT96";#N/A,#N/A,FALSE,"CTrecon"}</definedName>
    <definedName name="FDDD_4_2_1" hidden="1">{#N/A,#N/A,FALSE,"TMCOMP96";#N/A,#N/A,FALSE,"MAT96";#N/A,#N/A,FALSE,"FANDA96";#N/A,#N/A,FALSE,"INTRAN96";#N/A,#N/A,FALSE,"NAA9697";#N/A,#N/A,FALSE,"ECWEBB";#N/A,#N/A,FALSE,"MFT96";#N/A,#N/A,FALSE,"CTrecon"}</definedName>
    <definedName name="FDDD_4_2_1_1" hidden="1">{#N/A,#N/A,FALSE,"TMCOMP96";#N/A,#N/A,FALSE,"MAT96";#N/A,#N/A,FALSE,"FANDA96";#N/A,#N/A,FALSE,"INTRAN96";#N/A,#N/A,FALSE,"NAA9697";#N/A,#N/A,FALSE,"ECWEBB";#N/A,#N/A,FALSE,"MFT96";#N/A,#N/A,FALSE,"CTrecon"}</definedName>
    <definedName name="FDDD_4_2_1_1_1" hidden="1">{#N/A,#N/A,FALSE,"TMCOMP96";#N/A,#N/A,FALSE,"MAT96";#N/A,#N/A,FALSE,"FANDA96";#N/A,#N/A,FALSE,"INTRAN96";#N/A,#N/A,FALSE,"NAA9697";#N/A,#N/A,FALSE,"ECWEBB";#N/A,#N/A,FALSE,"MFT96";#N/A,#N/A,FALSE,"CTrecon"}</definedName>
    <definedName name="FDDD_4_2_1_2" hidden="1">{#N/A,#N/A,FALSE,"TMCOMP96";#N/A,#N/A,FALSE,"MAT96";#N/A,#N/A,FALSE,"FANDA96";#N/A,#N/A,FALSE,"INTRAN96";#N/A,#N/A,FALSE,"NAA9697";#N/A,#N/A,FALSE,"ECWEBB";#N/A,#N/A,FALSE,"MFT96";#N/A,#N/A,FALSE,"CTrecon"}</definedName>
    <definedName name="FDDD_4_2_2" hidden="1">{#N/A,#N/A,FALSE,"TMCOMP96";#N/A,#N/A,FALSE,"MAT96";#N/A,#N/A,FALSE,"FANDA96";#N/A,#N/A,FALSE,"INTRAN96";#N/A,#N/A,FALSE,"NAA9697";#N/A,#N/A,FALSE,"ECWEBB";#N/A,#N/A,FALSE,"MFT96";#N/A,#N/A,FALSE,"CTrecon"}</definedName>
    <definedName name="FDDD_4_2_2_1" hidden="1">{#N/A,#N/A,FALSE,"TMCOMP96";#N/A,#N/A,FALSE,"MAT96";#N/A,#N/A,FALSE,"FANDA96";#N/A,#N/A,FALSE,"INTRAN96";#N/A,#N/A,FALSE,"NAA9697";#N/A,#N/A,FALSE,"ECWEBB";#N/A,#N/A,FALSE,"MFT96";#N/A,#N/A,FALSE,"CTrecon"}</definedName>
    <definedName name="FDDD_4_3" hidden="1">{#N/A,#N/A,FALSE,"TMCOMP96";#N/A,#N/A,FALSE,"MAT96";#N/A,#N/A,FALSE,"FANDA96";#N/A,#N/A,FALSE,"INTRAN96";#N/A,#N/A,FALSE,"NAA9697";#N/A,#N/A,FALSE,"ECWEBB";#N/A,#N/A,FALSE,"MFT96";#N/A,#N/A,FALSE,"CTrecon"}</definedName>
    <definedName name="FDDD_4_3_1" hidden="1">{#N/A,#N/A,FALSE,"TMCOMP96";#N/A,#N/A,FALSE,"MAT96";#N/A,#N/A,FALSE,"FANDA96";#N/A,#N/A,FALSE,"INTRAN96";#N/A,#N/A,FALSE,"NAA9697";#N/A,#N/A,FALSE,"ECWEBB";#N/A,#N/A,FALSE,"MFT96";#N/A,#N/A,FALSE,"CTrecon"}</definedName>
    <definedName name="FDDD_4_4"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DDD_5_1" hidden="1">{#N/A,#N/A,FALSE,"TMCOMP96";#N/A,#N/A,FALSE,"MAT96";#N/A,#N/A,FALSE,"FANDA96";#N/A,#N/A,FALSE,"INTRAN96";#N/A,#N/A,FALSE,"NAA9697";#N/A,#N/A,FALSE,"ECWEBB";#N/A,#N/A,FALSE,"MFT96";#N/A,#N/A,FALSE,"CTrecon"}</definedName>
    <definedName name="FDDD_5_1_1" hidden="1">{#N/A,#N/A,FALSE,"TMCOMP96";#N/A,#N/A,FALSE,"MAT96";#N/A,#N/A,FALSE,"FANDA96";#N/A,#N/A,FALSE,"INTRAN96";#N/A,#N/A,FALSE,"NAA9697";#N/A,#N/A,FALSE,"ECWEBB";#N/A,#N/A,FALSE,"MFT96";#N/A,#N/A,FALSE,"CTrecon"}</definedName>
    <definedName name="FDDD_5_1_1_1" hidden="1">{#N/A,#N/A,FALSE,"TMCOMP96";#N/A,#N/A,FALSE,"MAT96";#N/A,#N/A,FALSE,"FANDA96";#N/A,#N/A,FALSE,"INTRAN96";#N/A,#N/A,FALSE,"NAA9697";#N/A,#N/A,FALSE,"ECWEBB";#N/A,#N/A,FALSE,"MFT96";#N/A,#N/A,FALSE,"CTrecon"}</definedName>
    <definedName name="FDDD_5_1_1_1_1" hidden="1">{#N/A,#N/A,FALSE,"TMCOMP96";#N/A,#N/A,FALSE,"MAT96";#N/A,#N/A,FALSE,"FANDA96";#N/A,#N/A,FALSE,"INTRAN96";#N/A,#N/A,FALSE,"NAA9697";#N/A,#N/A,FALSE,"ECWEBB";#N/A,#N/A,FALSE,"MFT96";#N/A,#N/A,FALSE,"CTrecon"}</definedName>
    <definedName name="FDDD_5_1_1_1_1_1" hidden="1">{#N/A,#N/A,FALSE,"TMCOMP96";#N/A,#N/A,FALSE,"MAT96";#N/A,#N/A,FALSE,"FANDA96";#N/A,#N/A,FALSE,"INTRAN96";#N/A,#N/A,FALSE,"NAA9697";#N/A,#N/A,FALSE,"ECWEBB";#N/A,#N/A,FALSE,"MFT96";#N/A,#N/A,FALSE,"CTrecon"}</definedName>
    <definedName name="FDDD_5_1_1_1_2" hidden="1">{#N/A,#N/A,FALSE,"TMCOMP96";#N/A,#N/A,FALSE,"MAT96";#N/A,#N/A,FALSE,"FANDA96";#N/A,#N/A,FALSE,"INTRAN96";#N/A,#N/A,FALSE,"NAA9697";#N/A,#N/A,FALSE,"ECWEBB";#N/A,#N/A,FALSE,"MFT96";#N/A,#N/A,FALSE,"CTrecon"}</definedName>
    <definedName name="FDDD_5_1_1_2" hidden="1">{#N/A,#N/A,FALSE,"TMCOMP96";#N/A,#N/A,FALSE,"MAT96";#N/A,#N/A,FALSE,"FANDA96";#N/A,#N/A,FALSE,"INTRAN96";#N/A,#N/A,FALSE,"NAA9697";#N/A,#N/A,FALSE,"ECWEBB";#N/A,#N/A,FALSE,"MFT96";#N/A,#N/A,FALSE,"CTrecon"}</definedName>
    <definedName name="FDDD_5_1_1_2_1" hidden="1">{#N/A,#N/A,FALSE,"TMCOMP96";#N/A,#N/A,FALSE,"MAT96";#N/A,#N/A,FALSE,"FANDA96";#N/A,#N/A,FALSE,"INTRAN96";#N/A,#N/A,FALSE,"NAA9697";#N/A,#N/A,FALSE,"ECWEBB";#N/A,#N/A,FALSE,"MFT96";#N/A,#N/A,FALSE,"CTrecon"}</definedName>
    <definedName name="FDDD_5_1_2" hidden="1">{#N/A,#N/A,FALSE,"TMCOMP96";#N/A,#N/A,FALSE,"MAT96";#N/A,#N/A,FALSE,"FANDA96";#N/A,#N/A,FALSE,"INTRAN96";#N/A,#N/A,FALSE,"NAA9697";#N/A,#N/A,FALSE,"ECWEBB";#N/A,#N/A,FALSE,"MFT96";#N/A,#N/A,FALSE,"CTrecon"}</definedName>
    <definedName name="FDDD_5_1_2_1" hidden="1">{#N/A,#N/A,FALSE,"TMCOMP96";#N/A,#N/A,FALSE,"MAT96";#N/A,#N/A,FALSE,"FANDA96";#N/A,#N/A,FALSE,"INTRAN96";#N/A,#N/A,FALSE,"NAA9697";#N/A,#N/A,FALSE,"ECWEBB";#N/A,#N/A,FALSE,"MFT96";#N/A,#N/A,FALSE,"CTrecon"}</definedName>
    <definedName name="FDDD_5_1_3" hidden="1">{#N/A,#N/A,FALSE,"TMCOMP96";#N/A,#N/A,FALSE,"MAT96";#N/A,#N/A,FALSE,"FANDA96";#N/A,#N/A,FALSE,"INTRAN96";#N/A,#N/A,FALSE,"NAA9697";#N/A,#N/A,FALSE,"ECWEBB";#N/A,#N/A,FALSE,"MFT96";#N/A,#N/A,FALSE,"CTrecon"}</definedName>
    <definedName name="FDDD_5_2" hidden="1">{#N/A,#N/A,FALSE,"TMCOMP96";#N/A,#N/A,FALSE,"MAT96";#N/A,#N/A,FALSE,"FANDA96";#N/A,#N/A,FALSE,"INTRAN96";#N/A,#N/A,FALSE,"NAA9697";#N/A,#N/A,FALSE,"ECWEBB";#N/A,#N/A,FALSE,"MFT96";#N/A,#N/A,FALSE,"CTrecon"}</definedName>
    <definedName name="FDDD_5_2_1" hidden="1">{#N/A,#N/A,FALSE,"TMCOMP96";#N/A,#N/A,FALSE,"MAT96";#N/A,#N/A,FALSE,"FANDA96";#N/A,#N/A,FALSE,"INTRAN96";#N/A,#N/A,FALSE,"NAA9697";#N/A,#N/A,FALSE,"ECWEBB";#N/A,#N/A,FALSE,"MFT96";#N/A,#N/A,FALSE,"CTrecon"}</definedName>
    <definedName name="FDDD_5_2_1_1" hidden="1">{#N/A,#N/A,FALSE,"TMCOMP96";#N/A,#N/A,FALSE,"MAT96";#N/A,#N/A,FALSE,"FANDA96";#N/A,#N/A,FALSE,"INTRAN96";#N/A,#N/A,FALSE,"NAA9697";#N/A,#N/A,FALSE,"ECWEBB";#N/A,#N/A,FALSE,"MFT96";#N/A,#N/A,FALSE,"CTrecon"}</definedName>
    <definedName name="FDDD_5_2_1_1_1" hidden="1">{#N/A,#N/A,FALSE,"TMCOMP96";#N/A,#N/A,FALSE,"MAT96";#N/A,#N/A,FALSE,"FANDA96";#N/A,#N/A,FALSE,"INTRAN96";#N/A,#N/A,FALSE,"NAA9697";#N/A,#N/A,FALSE,"ECWEBB";#N/A,#N/A,FALSE,"MFT96";#N/A,#N/A,FALSE,"CTrecon"}</definedName>
    <definedName name="FDDD_5_2_1_2" hidden="1">{#N/A,#N/A,FALSE,"TMCOMP96";#N/A,#N/A,FALSE,"MAT96";#N/A,#N/A,FALSE,"FANDA96";#N/A,#N/A,FALSE,"INTRAN96";#N/A,#N/A,FALSE,"NAA9697";#N/A,#N/A,FALSE,"ECWEBB";#N/A,#N/A,FALSE,"MFT96";#N/A,#N/A,FALSE,"CTrecon"}</definedName>
    <definedName name="FDDD_5_2_2" hidden="1">{#N/A,#N/A,FALSE,"TMCOMP96";#N/A,#N/A,FALSE,"MAT96";#N/A,#N/A,FALSE,"FANDA96";#N/A,#N/A,FALSE,"INTRAN96";#N/A,#N/A,FALSE,"NAA9697";#N/A,#N/A,FALSE,"ECWEBB";#N/A,#N/A,FALSE,"MFT96";#N/A,#N/A,FALSE,"CTrecon"}</definedName>
    <definedName name="FDDD_5_2_2_1" hidden="1">{#N/A,#N/A,FALSE,"TMCOMP96";#N/A,#N/A,FALSE,"MAT96";#N/A,#N/A,FALSE,"FANDA96";#N/A,#N/A,FALSE,"INTRAN96";#N/A,#N/A,FALSE,"NAA9697";#N/A,#N/A,FALSE,"ECWEBB";#N/A,#N/A,FALSE,"MFT96";#N/A,#N/A,FALSE,"CTrecon"}</definedName>
    <definedName name="FDDD_5_3" hidden="1">{#N/A,#N/A,FALSE,"TMCOMP96";#N/A,#N/A,FALSE,"MAT96";#N/A,#N/A,FALSE,"FANDA96";#N/A,#N/A,FALSE,"INTRAN96";#N/A,#N/A,FALSE,"NAA9697";#N/A,#N/A,FALSE,"ECWEBB";#N/A,#N/A,FALSE,"MFT96";#N/A,#N/A,FALSE,"CTrecon"}</definedName>
    <definedName name="FDDD_5_3_1" hidden="1">{#N/A,#N/A,FALSE,"TMCOMP96";#N/A,#N/A,FALSE,"MAT96";#N/A,#N/A,FALSE,"FANDA96";#N/A,#N/A,FALSE,"INTRAN96";#N/A,#N/A,FALSE,"NAA9697";#N/A,#N/A,FALSE,"ECWEBB";#N/A,#N/A,FALSE,"MFT96";#N/A,#N/A,FALSE,"CTrecon"}</definedName>
    <definedName name="FDDD_5_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1_1" hidden="1">{#N/A,#N/A,FALSE,"TMCOMP96";#N/A,#N/A,FALSE,"MAT96";#N/A,#N/A,FALSE,"FANDA96";#N/A,#N/A,FALSE,"INTRAN96";#N/A,#N/A,FALSE,"NAA9697";#N/A,#N/A,FALSE,"ECWEBB";#N/A,#N/A,FALSE,"MFT96";#N/A,#N/A,FALSE,"CTrecon"}</definedName>
    <definedName name="fg_1_1_1_1" hidden="1">{#N/A,#N/A,FALSE,"TMCOMP96";#N/A,#N/A,FALSE,"MAT96";#N/A,#N/A,FALSE,"FANDA96";#N/A,#N/A,FALSE,"INTRAN96";#N/A,#N/A,FALSE,"NAA9697";#N/A,#N/A,FALSE,"ECWEBB";#N/A,#N/A,FALSE,"MFT96";#N/A,#N/A,FALSE,"CTrecon"}</definedName>
    <definedName name="fg_1_1_1_1_1" hidden="1">{#N/A,#N/A,FALSE,"TMCOMP96";#N/A,#N/A,FALSE,"MAT96";#N/A,#N/A,FALSE,"FANDA96";#N/A,#N/A,FALSE,"INTRAN96";#N/A,#N/A,FALSE,"NAA9697";#N/A,#N/A,FALSE,"ECWEBB";#N/A,#N/A,FALSE,"MFT96";#N/A,#N/A,FALSE,"CTrecon"}</definedName>
    <definedName name="fg_1_1_1_1_1_1" hidden="1">{#N/A,#N/A,FALSE,"TMCOMP96";#N/A,#N/A,FALSE,"MAT96";#N/A,#N/A,FALSE,"FANDA96";#N/A,#N/A,FALSE,"INTRAN96";#N/A,#N/A,FALSE,"NAA9697";#N/A,#N/A,FALSE,"ECWEBB";#N/A,#N/A,FALSE,"MFT96";#N/A,#N/A,FALSE,"CTrecon"}</definedName>
    <definedName name="fg_1_1_1_1_1_1_1" hidden="1">{#N/A,#N/A,FALSE,"TMCOMP96";#N/A,#N/A,FALSE,"MAT96";#N/A,#N/A,FALSE,"FANDA96";#N/A,#N/A,FALSE,"INTRAN96";#N/A,#N/A,FALSE,"NAA9697";#N/A,#N/A,FALSE,"ECWEBB";#N/A,#N/A,FALSE,"MFT96";#N/A,#N/A,FALSE,"CTrecon"}</definedName>
    <definedName name="fg_1_1_1_1_1_2" hidden="1">{#N/A,#N/A,FALSE,"TMCOMP96";#N/A,#N/A,FALSE,"MAT96";#N/A,#N/A,FALSE,"FANDA96";#N/A,#N/A,FALSE,"INTRAN96";#N/A,#N/A,FALSE,"NAA9697";#N/A,#N/A,FALSE,"ECWEBB";#N/A,#N/A,FALSE,"MFT96";#N/A,#N/A,FALSE,"CTrecon"}</definedName>
    <definedName name="fg_1_1_1_1_2" hidden="1">{#N/A,#N/A,FALSE,"TMCOMP96";#N/A,#N/A,FALSE,"MAT96";#N/A,#N/A,FALSE,"FANDA96";#N/A,#N/A,FALSE,"INTRAN96";#N/A,#N/A,FALSE,"NAA9697";#N/A,#N/A,FALSE,"ECWEBB";#N/A,#N/A,FALSE,"MFT96";#N/A,#N/A,FALSE,"CTrecon"}</definedName>
    <definedName name="fg_1_1_1_1_2_1" hidden="1">{#N/A,#N/A,FALSE,"TMCOMP96";#N/A,#N/A,FALSE,"MAT96";#N/A,#N/A,FALSE,"FANDA96";#N/A,#N/A,FALSE,"INTRAN96";#N/A,#N/A,FALSE,"NAA9697";#N/A,#N/A,FALSE,"ECWEBB";#N/A,#N/A,FALSE,"MFT96";#N/A,#N/A,FALSE,"CTrecon"}</definedName>
    <definedName name="fg_1_1_1_2" hidden="1">{#N/A,#N/A,FALSE,"TMCOMP96";#N/A,#N/A,FALSE,"MAT96";#N/A,#N/A,FALSE,"FANDA96";#N/A,#N/A,FALSE,"INTRAN96";#N/A,#N/A,FALSE,"NAA9697";#N/A,#N/A,FALSE,"ECWEBB";#N/A,#N/A,FALSE,"MFT96";#N/A,#N/A,FALSE,"CTrecon"}</definedName>
    <definedName name="fg_1_1_1_2_1" hidden="1">{#N/A,#N/A,FALSE,"TMCOMP96";#N/A,#N/A,FALSE,"MAT96";#N/A,#N/A,FALSE,"FANDA96";#N/A,#N/A,FALSE,"INTRAN96";#N/A,#N/A,FALSE,"NAA9697";#N/A,#N/A,FALSE,"ECWEBB";#N/A,#N/A,FALSE,"MFT96";#N/A,#N/A,FALSE,"CTrecon"}</definedName>
    <definedName name="fg_1_1_1_2_1_1" hidden="1">{#N/A,#N/A,FALSE,"TMCOMP96";#N/A,#N/A,FALSE,"MAT96";#N/A,#N/A,FALSE,"FANDA96";#N/A,#N/A,FALSE,"INTRAN96";#N/A,#N/A,FALSE,"NAA9697";#N/A,#N/A,FALSE,"ECWEBB";#N/A,#N/A,FALSE,"MFT96";#N/A,#N/A,FALSE,"CTrecon"}</definedName>
    <definedName name="fg_1_1_1_2_2" hidden="1">{#N/A,#N/A,FALSE,"TMCOMP96";#N/A,#N/A,FALSE,"MAT96";#N/A,#N/A,FALSE,"FANDA96";#N/A,#N/A,FALSE,"INTRAN96";#N/A,#N/A,FALSE,"NAA9697";#N/A,#N/A,FALSE,"ECWEBB";#N/A,#N/A,FALSE,"MFT96";#N/A,#N/A,FALSE,"CTrecon"}</definedName>
    <definedName name="fg_1_1_1_3" hidden="1">{#N/A,#N/A,FALSE,"TMCOMP96";#N/A,#N/A,FALSE,"MAT96";#N/A,#N/A,FALSE,"FANDA96";#N/A,#N/A,FALSE,"INTRAN96";#N/A,#N/A,FALSE,"NAA9697";#N/A,#N/A,FALSE,"ECWEBB";#N/A,#N/A,FALSE,"MFT96";#N/A,#N/A,FALSE,"CTrecon"}</definedName>
    <definedName name="fg_1_1_1_3_1" hidden="1">{#N/A,#N/A,FALSE,"TMCOMP96";#N/A,#N/A,FALSE,"MAT96";#N/A,#N/A,FALSE,"FANDA96";#N/A,#N/A,FALSE,"INTRAN96";#N/A,#N/A,FALSE,"NAA9697";#N/A,#N/A,FALSE,"ECWEBB";#N/A,#N/A,FALSE,"MFT96";#N/A,#N/A,FALSE,"CTrecon"}</definedName>
    <definedName name="fg_1_1_1_4" hidden="1">{#N/A,#N/A,FALSE,"TMCOMP96";#N/A,#N/A,FALSE,"MAT96";#N/A,#N/A,FALSE,"FANDA96";#N/A,#N/A,FALSE,"INTRAN96";#N/A,#N/A,FALSE,"NAA9697";#N/A,#N/A,FALSE,"ECWEBB";#N/A,#N/A,FALSE,"MFT96";#N/A,#N/A,FALSE,"CTrecon"}</definedName>
    <definedName name="fg_1_1_2" hidden="1">{#N/A,#N/A,FALSE,"TMCOMP96";#N/A,#N/A,FALSE,"MAT96";#N/A,#N/A,FALSE,"FANDA96";#N/A,#N/A,FALSE,"INTRAN96";#N/A,#N/A,FALSE,"NAA9697";#N/A,#N/A,FALSE,"ECWEBB";#N/A,#N/A,FALSE,"MFT96";#N/A,#N/A,FALSE,"CTrecon"}</definedName>
    <definedName name="fg_1_1_2_1" hidden="1">{#N/A,#N/A,FALSE,"TMCOMP96";#N/A,#N/A,FALSE,"MAT96";#N/A,#N/A,FALSE,"FANDA96";#N/A,#N/A,FALSE,"INTRAN96";#N/A,#N/A,FALSE,"NAA9697";#N/A,#N/A,FALSE,"ECWEBB";#N/A,#N/A,FALSE,"MFT96";#N/A,#N/A,FALSE,"CTrecon"}</definedName>
    <definedName name="fg_1_1_2_1_1" hidden="1">{#N/A,#N/A,FALSE,"TMCOMP96";#N/A,#N/A,FALSE,"MAT96";#N/A,#N/A,FALSE,"FANDA96";#N/A,#N/A,FALSE,"INTRAN96";#N/A,#N/A,FALSE,"NAA9697";#N/A,#N/A,FALSE,"ECWEBB";#N/A,#N/A,FALSE,"MFT96";#N/A,#N/A,FALSE,"CTrecon"}</definedName>
    <definedName name="fg_1_1_2_1_1_1" hidden="1">{#N/A,#N/A,FALSE,"TMCOMP96";#N/A,#N/A,FALSE,"MAT96";#N/A,#N/A,FALSE,"FANDA96";#N/A,#N/A,FALSE,"INTRAN96";#N/A,#N/A,FALSE,"NAA9697";#N/A,#N/A,FALSE,"ECWEBB";#N/A,#N/A,FALSE,"MFT96";#N/A,#N/A,FALSE,"CTrecon"}</definedName>
    <definedName name="fg_1_1_2_1_2" hidden="1">{#N/A,#N/A,FALSE,"TMCOMP96";#N/A,#N/A,FALSE,"MAT96";#N/A,#N/A,FALSE,"FANDA96";#N/A,#N/A,FALSE,"INTRAN96";#N/A,#N/A,FALSE,"NAA9697";#N/A,#N/A,FALSE,"ECWEBB";#N/A,#N/A,FALSE,"MFT96";#N/A,#N/A,FALSE,"CTrecon"}</definedName>
    <definedName name="fg_1_1_2_2" hidden="1">{#N/A,#N/A,FALSE,"TMCOMP96";#N/A,#N/A,FALSE,"MAT96";#N/A,#N/A,FALSE,"FANDA96";#N/A,#N/A,FALSE,"INTRAN96";#N/A,#N/A,FALSE,"NAA9697";#N/A,#N/A,FALSE,"ECWEBB";#N/A,#N/A,FALSE,"MFT96";#N/A,#N/A,FALSE,"CTrecon"}</definedName>
    <definedName name="fg_1_1_2_2_1" hidden="1">{#N/A,#N/A,FALSE,"TMCOMP96";#N/A,#N/A,FALSE,"MAT96";#N/A,#N/A,FALSE,"FANDA96";#N/A,#N/A,FALSE,"INTRAN96";#N/A,#N/A,FALSE,"NAA9697";#N/A,#N/A,FALSE,"ECWEBB";#N/A,#N/A,FALSE,"MFT96";#N/A,#N/A,FALSE,"CTrecon"}</definedName>
    <definedName name="fg_1_1_3" hidden="1">{#N/A,#N/A,FALSE,"TMCOMP96";#N/A,#N/A,FALSE,"MAT96";#N/A,#N/A,FALSE,"FANDA96";#N/A,#N/A,FALSE,"INTRAN96";#N/A,#N/A,FALSE,"NAA9697";#N/A,#N/A,FALSE,"ECWEBB";#N/A,#N/A,FALSE,"MFT96";#N/A,#N/A,FALSE,"CTrecon"}</definedName>
    <definedName name="fg_1_1_3_1" hidden="1">{#N/A,#N/A,FALSE,"TMCOMP96";#N/A,#N/A,FALSE,"MAT96";#N/A,#N/A,FALSE,"FANDA96";#N/A,#N/A,FALSE,"INTRAN96";#N/A,#N/A,FALSE,"NAA9697";#N/A,#N/A,FALSE,"ECWEBB";#N/A,#N/A,FALSE,"MFT96";#N/A,#N/A,FALSE,"CTrecon"}</definedName>
    <definedName name="fg_1_1_4"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1_2_1" hidden="1">{#N/A,#N/A,FALSE,"TMCOMP96";#N/A,#N/A,FALSE,"MAT96";#N/A,#N/A,FALSE,"FANDA96";#N/A,#N/A,FALSE,"INTRAN96";#N/A,#N/A,FALSE,"NAA9697";#N/A,#N/A,FALSE,"ECWEBB";#N/A,#N/A,FALSE,"MFT96";#N/A,#N/A,FALSE,"CTrecon"}</definedName>
    <definedName name="fg_1_2_1_1" hidden="1">{#N/A,#N/A,FALSE,"TMCOMP96";#N/A,#N/A,FALSE,"MAT96";#N/A,#N/A,FALSE,"FANDA96";#N/A,#N/A,FALSE,"INTRAN96";#N/A,#N/A,FALSE,"NAA9697";#N/A,#N/A,FALSE,"ECWEBB";#N/A,#N/A,FALSE,"MFT96";#N/A,#N/A,FALSE,"CTrecon"}</definedName>
    <definedName name="fg_1_2_1_1_1" hidden="1">{#N/A,#N/A,FALSE,"TMCOMP96";#N/A,#N/A,FALSE,"MAT96";#N/A,#N/A,FALSE,"FANDA96";#N/A,#N/A,FALSE,"INTRAN96";#N/A,#N/A,FALSE,"NAA9697";#N/A,#N/A,FALSE,"ECWEBB";#N/A,#N/A,FALSE,"MFT96";#N/A,#N/A,FALSE,"CTrecon"}</definedName>
    <definedName name="fg_1_2_1_1_1_1" hidden="1">{#N/A,#N/A,FALSE,"TMCOMP96";#N/A,#N/A,FALSE,"MAT96";#N/A,#N/A,FALSE,"FANDA96";#N/A,#N/A,FALSE,"INTRAN96";#N/A,#N/A,FALSE,"NAA9697";#N/A,#N/A,FALSE,"ECWEBB";#N/A,#N/A,FALSE,"MFT96";#N/A,#N/A,FALSE,"CTrecon"}</definedName>
    <definedName name="fg_1_2_1_1_1_1_1" hidden="1">{#N/A,#N/A,FALSE,"TMCOMP96";#N/A,#N/A,FALSE,"MAT96";#N/A,#N/A,FALSE,"FANDA96";#N/A,#N/A,FALSE,"INTRAN96";#N/A,#N/A,FALSE,"NAA9697";#N/A,#N/A,FALSE,"ECWEBB";#N/A,#N/A,FALSE,"MFT96";#N/A,#N/A,FALSE,"CTrecon"}</definedName>
    <definedName name="fg_1_2_1_1_1_2" hidden="1">{#N/A,#N/A,FALSE,"TMCOMP96";#N/A,#N/A,FALSE,"MAT96";#N/A,#N/A,FALSE,"FANDA96";#N/A,#N/A,FALSE,"INTRAN96";#N/A,#N/A,FALSE,"NAA9697";#N/A,#N/A,FALSE,"ECWEBB";#N/A,#N/A,FALSE,"MFT96";#N/A,#N/A,FALSE,"CTrecon"}</definedName>
    <definedName name="fg_1_2_1_1_2" hidden="1">{#N/A,#N/A,FALSE,"TMCOMP96";#N/A,#N/A,FALSE,"MAT96";#N/A,#N/A,FALSE,"FANDA96";#N/A,#N/A,FALSE,"INTRAN96";#N/A,#N/A,FALSE,"NAA9697";#N/A,#N/A,FALSE,"ECWEBB";#N/A,#N/A,FALSE,"MFT96";#N/A,#N/A,FALSE,"CTrecon"}</definedName>
    <definedName name="fg_1_2_1_1_2_1" hidden="1">{#N/A,#N/A,FALSE,"TMCOMP96";#N/A,#N/A,FALSE,"MAT96";#N/A,#N/A,FALSE,"FANDA96";#N/A,#N/A,FALSE,"INTRAN96";#N/A,#N/A,FALSE,"NAA9697";#N/A,#N/A,FALSE,"ECWEBB";#N/A,#N/A,FALSE,"MFT96";#N/A,#N/A,FALSE,"CTrecon"}</definedName>
    <definedName name="fg_1_2_1_2" hidden="1">{#N/A,#N/A,FALSE,"TMCOMP96";#N/A,#N/A,FALSE,"MAT96";#N/A,#N/A,FALSE,"FANDA96";#N/A,#N/A,FALSE,"INTRAN96";#N/A,#N/A,FALSE,"NAA9697";#N/A,#N/A,FALSE,"ECWEBB";#N/A,#N/A,FALSE,"MFT96";#N/A,#N/A,FALSE,"CTrecon"}</definedName>
    <definedName name="fg_1_2_1_2_1" hidden="1">{#N/A,#N/A,FALSE,"TMCOMP96";#N/A,#N/A,FALSE,"MAT96";#N/A,#N/A,FALSE,"FANDA96";#N/A,#N/A,FALSE,"INTRAN96";#N/A,#N/A,FALSE,"NAA9697";#N/A,#N/A,FALSE,"ECWEBB";#N/A,#N/A,FALSE,"MFT96";#N/A,#N/A,FALSE,"CTrecon"}</definedName>
    <definedName name="fg_1_2_1_3" hidden="1">{#N/A,#N/A,FALSE,"TMCOMP96";#N/A,#N/A,FALSE,"MAT96";#N/A,#N/A,FALSE,"FANDA96";#N/A,#N/A,FALSE,"INTRAN96";#N/A,#N/A,FALSE,"NAA9697";#N/A,#N/A,FALSE,"ECWEBB";#N/A,#N/A,FALSE,"MFT96";#N/A,#N/A,FALSE,"CTrecon"}</definedName>
    <definedName name="fg_1_2_2" hidden="1">{#N/A,#N/A,FALSE,"TMCOMP96";#N/A,#N/A,FALSE,"MAT96";#N/A,#N/A,FALSE,"FANDA96";#N/A,#N/A,FALSE,"INTRAN96";#N/A,#N/A,FALSE,"NAA9697";#N/A,#N/A,FALSE,"ECWEBB";#N/A,#N/A,FALSE,"MFT96";#N/A,#N/A,FALSE,"CTrecon"}</definedName>
    <definedName name="fg_1_2_2_1" hidden="1">{#N/A,#N/A,FALSE,"TMCOMP96";#N/A,#N/A,FALSE,"MAT96";#N/A,#N/A,FALSE,"FANDA96";#N/A,#N/A,FALSE,"INTRAN96";#N/A,#N/A,FALSE,"NAA9697";#N/A,#N/A,FALSE,"ECWEBB";#N/A,#N/A,FALSE,"MFT96";#N/A,#N/A,FALSE,"CTrecon"}</definedName>
    <definedName name="fg_1_2_2_1_1" hidden="1">{#N/A,#N/A,FALSE,"TMCOMP96";#N/A,#N/A,FALSE,"MAT96";#N/A,#N/A,FALSE,"FANDA96";#N/A,#N/A,FALSE,"INTRAN96";#N/A,#N/A,FALSE,"NAA9697";#N/A,#N/A,FALSE,"ECWEBB";#N/A,#N/A,FALSE,"MFT96";#N/A,#N/A,FALSE,"CTrecon"}</definedName>
    <definedName name="fg_1_2_2_1_1_1" hidden="1">{#N/A,#N/A,FALSE,"TMCOMP96";#N/A,#N/A,FALSE,"MAT96";#N/A,#N/A,FALSE,"FANDA96";#N/A,#N/A,FALSE,"INTRAN96";#N/A,#N/A,FALSE,"NAA9697";#N/A,#N/A,FALSE,"ECWEBB";#N/A,#N/A,FALSE,"MFT96";#N/A,#N/A,FALSE,"CTrecon"}</definedName>
    <definedName name="fg_1_2_2_1_2" hidden="1">{#N/A,#N/A,FALSE,"TMCOMP96";#N/A,#N/A,FALSE,"MAT96";#N/A,#N/A,FALSE,"FANDA96";#N/A,#N/A,FALSE,"INTRAN96";#N/A,#N/A,FALSE,"NAA9697";#N/A,#N/A,FALSE,"ECWEBB";#N/A,#N/A,FALSE,"MFT96";#N/A,#N/A,FALSE,"CTrecon"}</definedName>
    <definedName name="fg_1_2_2_2" hidden="1">{#N/A,#N/A,FALSE,"TMCOMP96";#N/A,#N/A,FALSE,"MAT96";#N/A,#N/A,FALSE,"FANDA96";#N/A,#N/A,FALSE,"INTRAN96";#N/A,#N/A,FALSE,"NAA9697";#N/A,#N/A,FALSE,"ECWEBB";#N/A,#N/A,FALSE,"MFT96";#N/A,#N/A,FALSE,"CTrecon"}</definedName>
    <definedName name="fg_1_2_2_2_1" hidden="1">{#N/A,#N/A,FALSE,"TMCOMP96";#N/A,#N/A,FALSE,"MAT96";#N/A,#N/A,FALSE,"FANDA96";#N/A,#N/A,FALSE,"INTRAN96";#N/A,#N/A,FALSE,"NAA9697";#N/A,#N/A,FALSE,"ECWEBB";#N/A,#N/A,FALSE,"MFT96";#N/A,#N/A,FALSE,"CTrecon"}</definedName>
    <definedName name="fg_1_2_3" hidden="1">{#N/A,#N/A,FALSE,"TMCOMP96";#N/A,#N/A,FALSE,"MAT96";#N/A,#N/A,FALSE,"FANDA96";#N/A,#N/A,FALSE,"INTRAN96";#N/A,#N/A,FALSE,"NAA9697";#N/A,#N/A,FALSE,"ECWEBB";#N/A,#N/A,FALSE,"MFT96";#N/A,#N/A,FALSE,"CTrecon"}</definedName>
    <definedName name="fg_1_2_3_1" hidden="1">{#N/A,#N/A,FALSE,"TMCOMP96";#N/A,#N/A,FALSE,"MAT96";#N/A,#N/A,FALSE,"FANDA96";#N/A,#N/A,FALSE,"INTRAN96";#N/A,#N/A,FALSE,"NAA9697";#N/A,#N/A,FALSE,"ECWEBB";#N/A,#N/A,FALSE,"MFT96";#N/A,#N/A,FALSE,"CTrecon"}</definedName>
    <definedName name="fg_1_2_4" hidden="1">{#N/A,#N/A,FALSE,"TMCOMP96";#N/A,#N/A,FALSE,"MAT96";#N/A,#N/A,FALSE,"FANDA96";#N/A,#N/A,FALSE,"INTRAN96";#N/A,#N/A,FALSE,"NAA9697";#N/A,#N/A,FALSE,"ECWEBB";#N/A,#N/A,FALSE,"MFT96";#N/A,#N/A,FALSE,"CTrecon"}</definedName>
    <definedName name="fg_1_3" hidden="1">{#N/A,#N/A,FALSE,"TMCOMP96";#N/A,#N/A,FALSE,"MAT96";#N/A,#N/A,FALSE,"FANDA96";#N/A,#N/A,FALSE,"INTRAN96";#N/A,#N/A,FALSE,"NAA9697";#N/A,#N/A,FALSE,"ECWEBB";#N/A,#N/A,FALSE,"MFT96";#N/A,#N/A,FALSE,"CTrecon"}</definedName>
    <definedName name="fg_1_3_1" hidden="1">{#N/A,#N/A,FALSE,"TMCOMP96";#N/A,#N/A,FALSE,"MAT96";#N/A,#N/A,FALSE,"FANDA96";#N/A,#N/A,FALSE,"INTRAN96";#N/A,#N/A,FALSE,"NAA9697";#N/A,#N/A,FALSE,"ECWEBB";#N/A,#N/A,FALSE,"MFT96";#N/A,#N/A,FALSE,"CTrecon"}</definedName>
    <definedName name="fg_1_3_1_1" hidden="1">{#N/A,#N/A,FALSE,"TMCOMP96";#N/A,#N/A,FALSE,"MAT96";#N/A,#N/A,FALSE,"FANDA96";#N/A,#N/A,FALSE,"INTRAN96";#N/A,#N/A,FALSE,"NAA9697";#N/A,#N/A,FALSE,"ECWEBB";#N/A,#N/A,FALSE,"MFT96";#N/A,#N/A,FALSE,"CTrecon"}</definedName>
    <definedName name="fg_1_3_1_1_1" hidden="1">{#N/A,#N/A,FALSE,"TMCOMP96";#N/A,#N/A,FALSE,"MAT96";#N/A,#N/A,FALSE,"FANDA96";#N/A,#N/A,FALSE,"INTRAN96";#N/A,#N/A,FALSE,"NAA9697";#N/A,#N/A,FALSE,"ECWEBB";#N/A,#N/A,FALSE,"MFT96";#N/A,#N/A,FALSE,"CTrecon"}</definedName>
    <definedName name="fg_1_3_1_1_1_1" hidden="1">{#N/A,#N/A,FALSE,"TMCOMP96";#N/A,#N/A,FALSE,"MAT96";#N/A,#N/A,FALSE,"FANDA96";#N/A,#N/A,FALSE,"INTRAN96";#N/A,#N/A,FALSE,"NAA9697";#N/A,#N/A,FALSE,"ECWEBB";#N/A,#N/A,FALSE,"MFT96";#N/A,#N/A,FALSE,"CTrecon"}</definedName>
    <definedName name="fg_1_3_1_1_1_1_1" hidden="1">{#N/A,#N/A,FALSE,"TMCOMP96";#N/A,#N/A,FALSE,"MAT96";#N/A,#N/A,FALSE,"FANDA96";#N/A,#N/A,FALSE,"INTRAN96";#N/A,#N/A,FALSE,"NAA9697";#N/A,#N/A,FALSE,"ECWEBB";#N/A,#N/A,FALSE,"MFT96";#N/A,#N/A,FALSE,"CTrecon"}</definedName>
    <definedName name="fg_1_3_1_1_1_2" hidden="1">{#N/A,#N/A,FALSE,"TMCOMP96";#N/A,#N/A,FALSE,"MAT96";#N/A,#N/A,FALSE,"FANDA96";#N/A,#N/A,FALSE,"INTRAN96";#N/A,#N/A,FALSE,"NAA9697";#N/A,#N/A,FALSE,"ECWEBB";#N/A,#N/A,FALSE,"MFT96";#N/A,#N/A,FALSE,"CTrecon"}</definedName>
    <definedName name="fg_1_3_1_1_2" hidden="1">{#N/A,#N/A,FALSE,"TMCOMP96";#N/A,#N/A,FALSE,"MAT96";#N/A,#N/A,FALSE,"FANDA96";#N/A,#N/A,FALSE,"INTRAN96";#N/A,#N/A,FALSE,"NAA9697";#N/A,#N/A,FALSE,"ECWEBB";#N/A,#N/A,FALSE,"MFT96";#N/A,#N/A,FALSE,"CTrecon"}</definedName>
    <definedName name="fg_1_3_1_1_2_1" hidden="1">{#N/A,#N/A,FALSE,"TMCOMP96";#N/A,#N/A,FALSE,"MAT96";#N/A,#N/A,FALSE,"FANDA96";#N/A,#N/A,FALSE,"INTRAN96";#N/A,#N/A,FALSE,"NAA9697";#N/A,#N/A,FALSE,"ECWEBB";#N/A,#N/A,FALSE,"MFT96";#N/A,#N/A,FALSE,"CTrecon"}</definedName>
    <definedName name="fg_1_3_1_2" hidden="1">{#N/A,#N/A,FALSE,"TMCOMP96";#N/A,#N/A,FALSE,"MAT96";#N/A,#N/A,FALSE,"FANDA96";#N/A,#N/A,FALSE,"INTRAN96";#N/A,#N/A,FALSE,"NAA9697";#N/A,#N/A,FALSE,"ECWEBB";#N/A,#N/A,FALSE,"MFT96";#N/A,#N/A,FALSE,"CTrecon"}</definedName>
    <definedName name="fg_1_3_1_2_1" hidden="1">{#N/A,#N/A,FALSE,"TMCOMP96";#N/A,#N/A,FALSE,"MAT96";#N/A,#N/A,FALSE,"FANDA96";#N/A,#N/A,FALSE,"INTRAN96";#N/A,#N/A,FALSE,"NAA9697";#N/A,#N/A,FALSE,"ECWEBB";#N/A,#N/A,FALSE,"MFT96";#N/A,#N/A,FALSE,"CTrecon"}</definedName>
    <definedName name="fg_1_3_1_3" hidden="1">{#N/A,#N/A,FALSE,"TMCOMP96";#N/A,#N/A,FALSE,"MAT96";#N/A,#N/A,FALSE,"FANDA96";#N/A,#N/A,FALSE,"INTRAN96";#N/A,#N/A,FALSE,"NAA9697";#N/A,#N/A,FALSE,"ECWEBB";#N/A,#N/A,FALSE,"MFT96";#N/A,#N/A,FALSE,"CTrecon"}</definedName>
    <definedName name="fg_1_3_2" hidden="1">{#N/A,#N/A,FALSE,"TMCOMP96";#N/A,#N/A,FALSE,"MAT96";#N/A,#N/A,FALSE,"FANDA96";#N/A,#N/A,FALSE,"INTRAN96";#N/A,#N/A,FALSE,"NAA9697";#N/A,#N/A,FALSE,"ECWEBB";#N/A,#N/A,FALSE,"MFT96";#N/A,#N/A,FALSE,"CTrecon"}</definedName>
    <definedName name="fg_1_3_2_1" hidden="1">{#N/A,#N/A,FALSE,"TMCOMP96";#N/A,#N/A,FALSE,"MAT96";#N/A,#N/A,FALSE,"FANDA96";#N/A,#N/A,FALSE,"INTRAN96";#N/A,#N/A,FALSE,"NAA9697";#N/A,#N/A,FALSE,"ECWEBB";#N/A,#N/A,FALSE,"MFT96";#N/A,#N/A,FALSE,"CTrecon"}</definedName>
    <definedName name="fg_1_3_2_1_1" hidden="1">{#N/A,#N/A,FALSE,"TMCOMP96";#N/A,#N/A,FALSE,"MAT96";#N/A,#N/A,FALSE,"FANDA96";#N/A,#N/A,FALSE,"INTRAN96";#N/A,#N/A,FALSE,"NAA9697";#N/A,#N/A,FALSE,"ECWEBB";#N/A,#N/A,FALSE,"MFT96";#N/A,#N/A,FALSE,"CTrecon"}</definedName>
    <definedName name="fg_1_3_2_1_1_1" hidden="1">{#N/A,#N/A,FALSE,"TMCOMP96";#N/A,#N/A,FALSE,"MAT96";#N/A,#N/A,FALSE,"FANDA96";#N/A,#N/A,FALSE,"INTRAN96";#N/A,#N/A,FALSE,"NAA9697";#N/A,#N/A,FALSE,"ECWEBB";#N/A,#N/A,FALSE,"MFT96";#N/A,#N/A,FALSE,"CTrecon"}</definedName>
    <definedName name="fg_1_3_2_1_2" hidden="1">{#N/A,#N/A,FALSE,"TMCOMP96";#N/A,#N/A,FALSE,"MAT96";#N/A,#N/A,FALSE,"FANDA96";#N/A,#N/A,FALSE,"INTRAN96";#N/A,#N/A,FALSE,"NAA9697";#N/A,#N/A,FALSE,"ECWEBB";#N/A,#N/A,FALSE,"MFT96";#N/A,#N/A,FALSE,"CTrecon"}</definedName>
    <definedName name="fg_1_3_2_2" hidden="1">{#N/A,#N/A,FALSE,"TMCOMP96";#N/A,#N/A,FALSE,"MAT96";#N/A,#N/A,FALSE,"FANDA96";#N/A,#N/A,FALSE,"INTRAN96";#N/A,#N/A,FALSE,"NAA9697";#N/A,#N/A,FALSE,"ECWEBB";#N/A,#N/A,FALSE,"MFT96";#N/A,#N/A,FALSE,"CTrecon"}</definedName>
    <definedName name="fg_1_3_2_2_1" hidden="1">{#N/A,#N/A,FALSE,"TMCOMP96";#N/A,#N/A,FALSE,"MAT96";#N/A,#N/A,FALSE,"FANDA96";#N/A,#N/A,FALSE,"INTRAN96";#N/A,#N/A,FALSE,"NAA9697";#N/A,#N/A,FALSE,"ECWEBB";#N/A,#N/A,FALSE,"MFT96";#N/A,#N/A,FALSE,"CTrecon"}</definedName>
    <definedName name="fg_1_3_3" hidden="1">{#N/A,#N/A,FALSE,"TMCOMP96";#N/A,#N/A,FALSE,"MAT96";#N/A,#N/A,FALSE,"FANDA96";#N/A,#N/A,FALSE,"INTRAN96";#N/A,#N/A,FALSE,"NAA9697";#N/A,#N/A,FALSE,"ECWEBB";#N/A,#N/A,FALSE,"MFT96";#N/A,#N/A,FALSE,"CTrecon"}</definedName>
    <definedName name="fg_1_3_3_1" hidden="1">{#N/A,#N/A,FALSE,"TMCOMP96";#N/A,#N/A,FALSE,"MAT96";#N/A,#N/A,FALSE,"FANDA96";#N/A,#N/A,FALSE,"INTRAN96";#N/A,#N/A,FALSE,"NAA9697";#N/A,#N/A,FALSE,"ECWEBB";#N/A,#N/A,FALSE,"MFT96";#N/A,#N/A,FALSE,"CTrecon"}</definedName>
    <definedName name="fg_1_3_4" hidden="1">{#N/A,#N/A,FALSE,"TMCOMP96";#N/A,#N/A,FALSE,"MAT96";#N/A,#N/A,FALSE,"FANDA96";#N/A,#N/A,FALSE,"INTRAN96";#N/A,#N/A,FALSE,"NAA9697";#N/A,#N/A,FALSE,"ECWEBB";#N/A,#N/A,FALSE,"MFT96";#N/A,#N/A,FALSE,"CTrecon"}</definedName>
    <definedName name="fg_1_4" hidden="1">{#N/A,#N/A,FALSE,"TMCOMP96";#N/A,#N/A,FALSE,"MAT96";#N/A,#N/A,FALSE,"FANDA96";#N/A,#N/A,FALSE,"INTRAN96";#N/A,#N/A,FALSE,"NAA9697";#N/A,#N/A,FALSE,"ECWEBB";#N/A,#N/A,FALSE,"MFT96";#N/A,#N/A,FALSE,"CTrecon"}</definedName>
    <definedName name="fg_1_4_1" hidden="1">{#N/A,#N/A,FALSE,"TMCOMP96";#N/A,#N/A,FALSE,"MAT96";#N/A,#N/A,FALSE,"FANDA96";#N/A,#N/A,FALSE,"INTRAN96";#N/A,#N/A,FALSE,"NAA9697";#N/A,#N/A,FALSE,"ECWEBB";#N/A,#N/A,FALSE,"MFT96";#N/A,#N/A,FALSE,"CTrecon"}</definedName>
    <definedName name="fg_1_4_1_1" hidden="1">{#N/A,#N/A,FALSE,"TMCOMP96";#N/A,#N/A,FALSE,"MAT96";#N/A,#N/A,FALSE,"FANDA96";#N/A,#N/A,FALSE,"INTRAN96";#N/A,#N/A,FALSE,"NAA9697";#N/A,#N/A,FALSE,"ECWEBB";#N/A,#N/A,FALSE,"MFT96";#N/A,#N/A,FALSE,"CTrecon"}</definedName>
    <definedName name="fg_1_4_1_1_1" hidden="1">{#N/A,#N/A,FALSE,"TMCOMP96";#N/A,#N/A,FALSE,"MAT96";#N/A,#N/A,FALSE,"FANDA96";#N/A,#N/A,FALSE,"INTRAN96";#N/A,#N/A,FALSE,"NAA9697";#N/A,#N/A,FALSE,"ECWEBB";#N/A,#N/A,FALSE,"MFT96";#N/A,#N/A,FALSE,"CTrecon"}</definedName>
    <definedName name="fg_1_4_1_1_1_1" hidden="1">{#N/A,#N/A,FALSE,"TMCOMP96";#N/A,#N/A,FALSE,"MAT96";#N/A,#N/A,FALSE,"FANDA96";#N/A,#N/A,FALSE,"INTRAN96";#N/A,#N/A,FALSE,"NAA9697";#N/A,#N/A,FALSE,"ECWEBB";#N/A,#N/A,FALSE,"MFT96";#N/A,#N/A,FALSE,"CTrecon"}</definedName>
    <definedName name="fg_1_4_1_1_1_1_1" hidden="1">{#N/A,#N/A,FALSE,"TMCOMP96";#N/A,#N/A,FALSE,"MAT96";#N/A,#N/A,FALSE,"FANDA96";#N/A,#N/A,FALSE,"INTRAN96";#N/A,#N/A,FALSE,"NAA9697";#N/A,#N/A,FALSE,"ECWEBB";#N/A,#N/A,FALSE,"MFT96";#N/A,#N/A,FALSE,"CTrecon"}</definedName>
    <definedName name="fg_1_4_1_1_1_2" hidden="1">{#N/A,#N/A,FALSE,"TMCOMP96";#N/A,#N/A,FALSE,"MAT96";#N/A,#N/A,FALSE,"FANDA96";#N/A,#N/A,FALSE,"INTRAN96";#N/A,#N/A,FALSE,"NAA9697";#N/A,#N/A,FALSE,"ECWEBB";#N/A,#N/A,FALSE,"MFT96";#N/A,#N/A,FALSE,"CTrecon"}</definedName>
    <definedName name="fg_1_4_1_1_2" hidden="1">{#N/A,#N/A,FALSE,"TMCOMP96";#N/A,#N/A,FALSE,"MAT96";#N/A,#N/A,FALSE,"FANDA96";#N/A,#N/A,FALSE,"INTRAN96";#N/A,#N/A,FALSE,"NAA9697";#N/A,#N/A,FALSE,"ECWEBB";#N/A,#N/A,FALSE,"MFT96";#N/A,#N/A,FALSE,"CTrecon"}</definedName>
    <definedName name="fg_1_4_1_1_2_1" hidden="1">{#N/A,#N/A,FALSE,"TMCOMP96";#N/A,#N/A,FALSE,"MAT96";#N/A,#N/A,FALSE,"FANDA96";#N/A,#N/A,FALSE,"INTRAN96";#N/A,#N/A,FALSE,"NAA9697";#N/A,#N/A,FALSE,"ECWEBB";#N/A,#N/A,FALSE,"MFT96";#N/A,#N/A,FALSE,"CTrecon"}</definedName>
    <definedName name="fg_1_4_1_2" hidden="1">{#N/A,#N/A,FALSE,"TMCOMP96";#N/A,#N/A,FALSE,"MAT96";#N/A,#N/A,FALSE,"FANDA96";#N/A,#N/A,FALSE,"INTRAN96";#N/A,#N/A,FALSE,"NAA9697";#N/A,#N/A,FALSE,"ECWEBB";#N/A,#N/A,FALSE,"MFT96";#N/A,#N/A,FALSE,"CTrecon"}</definedName>
    <definedName name="fg_1_4_1_2_1" hidden="1">{#N/A,#N/A,FALSE,"TMCOMP96";#N/A,#N/A,FALSE,"MAT96";#N/A,#N/A,FALSE,"FANDA96";#N/A,#N/A,FALSE,"INTRAN96";#N/A,#N/A,FALSE,"NAA9697";#N/A,#N/A,FALSE,"ECWEBB";#N/A,#N/A,FALSE,"MFT96";#N/A,#N/A,FALSE,"CTrecon"}</definedName>
    <definedName name="fg_1_4_1_3" hidden="1">{#N/A,#N/A,FALSE,"TMCOMP96";#N/A,#N/A,FALSE,"MAT96";#N/A,#N/A,FALSE,"FANDA96";#N/A,#N/A,FALSE,"INTRAN96";#N/A,#N/A,FALSE,"NAA9697";#N/A,#N/A,FALSE,"ECWEBB";#N/A,#N/A,FALSE,"MFT96";#N/A,#N/A,FALSE,"CTrecon"}</definedName>
    <definedName name="fg_1_4_2" hidden="1">{#N/A,#N/A,FALSE,"TMCOMP96";#N/A,#N/A,FALSE,"MAT96";#N/A,#N/A,FALSE,"FANDA96";#N/A,#N/A,FALSE,"INTRAN96";#N/A,#N/A,FALSE,"NAA9697";#N/A,#N/A,FALSE,"ECWEBB";#N/A,#N/A,FALSE,"MFT96";#N/A,#N/A,FALSE,"CTrecon"}</definedName>
    <definedName name="fg_1_4_2_1" hidden="1">{#N/A,#N/A,FALSE,"TMCOMP96";#N/A,#N/A,FALSE,"MAT96";#N/A,#N/A,FALSE,"FANDA96";#N/A,#N/A,FALSE,"INTRAN96";#N/A,#N/A,FALSE,"NAA9697";#N/A,#N/A,FALSE,"ECWEBB";#N/A,#N/A,FALSE,"MFT96";#N/A,#N/A,FALSE,"CTrecon"}</definedName>
    <definedName name="fg_1_4_2_1_1" hidden="1">{#N/A,#N/A,FALSE,"TMCOMP96";#N/A,#N/A,FALSE,"MAT96";#N/A,#N/A,FALSE,"FANDA96";#N/A,#N/A,FALSE,"INTRAN96";#N/A,#N/A,FALSE,"NAA9697";#N/A,#N/A,FALSE,"ECWEBB";#N/A,#N/A,FALSE,"MFT96";#N/A,#N/A,FALSE,"CTrecon"}</definedName>
    <definedName name="fg_1_4_2_1_1_1" hidden="1">{#N/A,#N/A,FALSE,"TMCOMP96";#N/A,#N/A,FALSE,"MAT96";#N/A,#N/A,FALSE,"FANDA96";#N/A,#N/A,FALSE,"INTRAN96";#N/A,#N/A,FALSE,"NAA9697";#N/A,#N/A,FALSE,"ECWEBB";#N/A,#N/A,FALSE,"MFT96";#N/A,#N/A,FALSE,"CTrecon"}</definedName>
    <definedName name="fg_1_4_2_1_2" hidden="1">{#N/A,#N/A,FALSE,"TMCOMP96";#N/A,#N/A,FALSE,"MAT96";#N/A,#N/A,FALSE,"FANDA96";#N/A,#N/A,FALSE,"INTRAN96";#N/A,#N/A,FALSE,"NAA9697";#N/A,#N/A,FALSE,"ECWEBB";#N/A,#N/A,FALSE,"MFT96";#N/A,#N/A,FALSE,"CTrecon"}</definedName>
    <definedName name="fg_1_4_2_2" hidden="1">{#N/A,#N/A,FALSE,"TMCOMP96";#N/A,#N/A,FALSE,"MAT96";#N/A,#N/A,FALSE,"FANDA96";#N/A,#N/A,FALSE,"INTRAN96";#N/A,#N/A,FALSE,"NAA9697";#N/A,#N/A,FALSE,"ECWEBB";#N/A,#N/A,FALSE,"MFT96";#N/A,#N/A,FALSE,"CTrecon"}</definedName>
    <definedName name="fg_1_4_2_2_1" hidden="1">{#N/A,#N/A,FALSE,"TMCOMP96";#N/A,#N/A,FALSE,"MAT96";#N/A,#N/A,FALSE,"FANDA96";#N/A,#N/A,FALSE,"INTRAN96";#N/A,#N/A,FALSE,"NAA9697";#N/A,#N/A,FALSE,"ECWEBB";#N/A,#N/A,FALSE,"MFT96";#N/A,#N/A,FALSE,"CTrecon"}</definedName>
    <definedName name="fg_1_4_3" hidden="1">{#N/A,#N/A,FALSE,"TMCOMP96";#N/A,#N/A,FALSE,"MAT96";#N/A,#N/A,FALSE,"FANDA96";#N/A,#N/A,FALSE,"INTRAN96";#N/A,#N/A,FALSE,"NAA9697";#N/A,#N/A,FALSE,"ECWEBB";#N/A,#N/A,FALSE,"MFT96";#N/A,#N/A,FALSE,"CTrecon"}</definedName>
    <definedName name="fg_1_4_3_1" hidden="1">{#N/A,#N/A,FALSE,"TMCOMP96";#N/A,#N/A,FALSE,"MAT96";#N/A,#N/A,FALSE,"FANDA96";#N/A,#N/A,FALSE,"INTRAN96";#N/A,#N/A,FALSE,"NAA9697";#N/A,#N/A,FALSE,"ECWEBB";#N/A,#N/A,FALSE,"MFT96";#N/A,#N/A,FALSE,"CTrecon"}</definedName>
    <definedName name="fg_1_4_4" hidden="1">{#N/A,#N/A,FALSE,"TMCOMP96";#N/A,#N/A,FALSE,"MAT96";#N/A,#N/A,FALSE,"FANDA96";#N/A,#N/A,FALSE,"INTRAN96";#N/A,#N/A,FALSE,"NAA9697";#N/A,#N/A,FALSE,"ECWEBB";#N/A,#N/A,FALSE,"MFT96";#N/A,#N/A,FALSE,"CTrecon"}</definedName>
    <definedName name="fg_1_5" hidden="1">{#N/A,#N/A,FALSE,"TMCOMP96";#N/A,#N/A,FALSE,"MAT96";#N/A,#N/A,FALSE,"FANDA96";#N/A,#N/A,FALSE,"INTRAN96";#N/A,#N/A,FALSE,"NAA9697";#N/A,#N/A,FALSE,"ECWEBB";#N/A,#N/A,FALSE,"MFT96";#N/A,#N/A,FALSE,"CTrecon"}</definedName>
    <definedName name="fg_1_5_1" hidden="1">{#N/A,#N/A,FALSE,"TMCOMP96";#N/A,#N/A,FALSE,"MAT96";#N/A,#N/A,FALSE,"FANDA96";#N/A,#N/A,FALSE,"INTRAN96";#N/A,#N/A,FALSE,"NAA9697";#N/A,#N/A,FALSE,"ECWEBB";#N/A,#N/A,FALSE,"MFT96";#N/A,#N/A,FALSE,"CTrecon"}</definedName>
    <definedName name="fg_1_5_1_1" hidden="1">{#N/A,#N/A,FALSE,"TMCOMP96";#N/A,#N/A,FALSE,"MAT96";#N/A,#N/A,FALSE,"FANDA96";#N/A,#N/A,FALSE,"INTRAN96";#N/A,#N/A,FALSE,"NAA9697";#N/A,#N/A,FALSE,"ECWEBB";#N/A,#N/A,FALSE,"MFT96";#N/A,#N/A,FALSE,"CTrecon"}</definedName>
    <definedName name="fg_1_5_1_1_1" hidden="1">{#N/A,#N/A,FALSE,"TMCOMP96";#N/A,#N/A,FALSE,"MAT96";#N/A,#N/A,FALSE,"FANDA96";#N/A,#N/A,FALSE,"INTRAN96";#N/A,#N/A,FALSE,"NAA9697";#N/A,#N/A,FALSE,"ECWEBB";#N/A,#N/A,FALSE,"MFT96";#N/A,#N/A,FALSE,"CTrecon"}</definedName>
    <definedName name="fg_1_5_1_1_1_1" hidden="1">{#N/A,#N/A,FALSE,"TMCOMP96";#N/A,#N/A,FALSE,"MAT96";#N/A,#N/A,FALSE,"FANDA96";#N/A,#N/A,FALSE,"INTRAN96";#N/A,#N/A,FALSE,"NAA9697";#N/A,#N/A,FALSE,"ECWEBB";#N/A,#N/A,FALSE,"MFT96";#N/A,#N/A,FALSE,"CTrecon"}</definedName>
    <definedName name="fg_1_5_1_1_2" hidden="1">{#N/A,#N/A,FALSE,"TMCOMP96";#N/A,#N/A,FALSE,"MAT96";#N/A,#N/A,FALSE,"FANDA96";#N/A,#N/A,FALSE,"INTRAN96";#N/A,#N/A,FALSE,"NAA9697";#N/A,#N/A,FALSE,"ECWEBB";#N/A,#N/A,FALSE,"MFT96";#N/A,#N/A,FALSE,"CTrecon"}</definedName>
    <definedName name="fg_1_5_1_2" hidden="1">{#N/A,#N/A,FALSE,"TMCOMP96";#N/A,#N/A,FALSE,"MAT96";#N/A,#N/A,FALSE,"FANDA96";#N/A,#N/A,FALSE,"INTRAN96";#N/A,#N/A,FALSE,"NAA9697";#N/A,#N/A,FALSE,"ECWEBB";#N/A,#N/A,FALSE,"MFT96";#N/A,#N/A,FALSE,"CTrecon"}</definedName>
    <definedName name="fg_1_5_1_2_1" hidden="1">{#N/A,#N/A,FALSE,"TMCOMP96";#N/A,#N/A,FALSE,"MAT96";#N/A,#N/A,FALSE,"FANDA96";#N/A,#N/A,FALSE,"INTRAN96";#N/A,#N/A,FALSE,"NAA9697";#N/A,#N/A,FALSE,"ECWEBB";#N/A,#N/A,FALSE,"MFT96";#N/A,#N/A,FALSE,"CTrecon"}</definedName>
    <definedName name="fg_1_5_2" hidden="1">{#N/A,#N/A,FALSE,"TMCOMP96";#N/A,#N/A,FALSE,"MAT96";#N/A,#N/A,FALSE,"FANDA96";#N/A,#N/A,FALSE,"INTRAN96";#N/A,#N/A,FALSE,"NAA9697";#N/A,#N/A,FALSE,"ECWEBB";#N/A,#N/A,FALSE,"MFT96";#N/A,#N/A,FALSE,"CTrecon"}</definedName>
    <definedName name="fg_1_5_2_1" hidden="1">{#N/A,#N/A,FALSE,"TMCOMP96";#N/A,#N/A,FALSE,"MAT96";#N/A,#N/A,FALSE,"FANDA96";#N/A,#N/A,FALSE,"INTRAN96";#N/A,#N/A,FALSE,"NAA9697";#N/A,#N/A,FALSE,"ECWEBB";#N/A,#N/A,FALSE,"MFT96";#N/A,#N/A,FALSE,"CTrecon"}</definedName>
    <definedName name="fg_1_5_3"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2_1" hidden="1">{#N/A,#N/A,FALSE,"TMCOMP96";#N/A,#N/A,FALSE,"MAT96";#N/A,#N/A,FALSE,"FANDA96";#N/A,#N/A,FALSE,"INTRAN96";#N/A,#N/A,FALSE,"NAA9697";#N/A,#N/A,FALSE,"ECWEBB";#N/A,#N/A,FALSE,"MFT96";#N/A,#N/A,FALSE,"CTrecon"}</definedName>
    <definedName name="fg_2_1_1" hidden="1">{#N/A,#N/A,FALSE,"TMCOMP96";#N/A,#N/A,FALSE,"MAT96";#N/A,#N/A,FALSE,"FANDA96";#N/A,#N/A,FALSE,"INTRAN96";#N/A,#N/A,FALSE,"NAA9697";#N/A,#N/A,FALSE,"ECWEBB";#N/A,#N/A,FALSE,"MFT96";#N/A,#N/A,FALSE,"CTrecon"}</definedName>
    <definedName name="fg_2_1_1_1" hidden="1">{#N/A,#N/A,FALSE,"TMCOMP96";#N/A,#N/A,FALSE,"MAT96";#N/A,#N/A,FALSE,"FANDA96";#N/A,#N/A,FALSE,"INTRAN96";#N/A,#N/A,FALSE,"NAA9697";#N/A,#N/A,FALSE,"ECWEBB";#N/A,#N/A,FALSE,"MFT96";#N/A,#N/A,FALSE,"CTrecon"}</definedName>
    <definedName name="fg_2_1_1_1_1" hidden="1">{#N/A,#N/A,FALSE,"TMCOMP96";#N/A,#N/A,FALSE,"MAT96";#N/A,#N/A,FALSE,"FANDA96";#N/A,#N/A,FALSE,"INTRAN96";#N/A,#N/A,FALSE,"NAA9697";#N/A,#N/A,FALSE,"ECWEBB";#N/A,#N/A,FALSE,"MFT96";#N/A,#N/A,FALSE,"CTrecon"}</definedName>
    <definedName name="fg_2_1_1_1_1_1" hidden="1">{#N/A,#N/A,FALSE,"TMCOMP96";#N/A,#N/A,FALSE,"MAT96";#N/A,#N/A,FALSE,"FANDA96";#N/A,#N/A,FALSE,"INTRAN96";#N/A,#N/A,FALSE,"NAA9697";#N/A,#N/A,FALSE,"ECWEBB";#N/A,#N/A,FALSE,"MFT96";#N/A,#N/A,FALSE,"CTrecon"}</definedName>
    <definedName name="fg_2_1_1_1_2" hidden="1">{#N/A,#N/A,FALSE,"TMCOMP96";#N/A,#N/A,FALSE,"MAT96";#N/A,#N/A,FALSE,"FANDA96";#N/A,#N/A,FALSE,"INTRAN96";#N/A,#N/A,FALSE,"NAA9697";#N/A,#N/A,FALSE,"ECWEBB";#N/A,#N/A,FALSE,"MFT96";#N/A,#N/A,FALSE,"CTrecon"}</definedName>
    <definedName name="fg_2_1_1_2" hidden="1">{#N/A,#N/A,FALSE,"TMCOMP96";#N/A,#N/A,FALSE,"MAT96";#N/A,#N/A,FALSE,"FANDA96";#N/A,#N/A,FALSE,"INTRAN96";#N/A,#N/A,FALSE,"NAA9697";#N/A,#N/A,FALSE,"ECWEBB";#N/A,#N/A,FALSE,"MFT96";#N/A,#N/A,FALSE,"CTrecon"}</definedName>
    <definedName name="fg_2_1_1_2_1" hidden="1">{#N/A,#N/A,FALSE,"TMCOMP96";#N/A,#N/A,FALSE,"MAT96";#N/A,#N/A,FALSE,"FANDA96";#N/A,#N/A,FALSE,"INTRAN96";#N/A,#N/A,FALSE,"NAA9697";#N/A,#N/A,FALSE,"ECWEBB";#N/A,#N/A,FALSE,"MFT96";#N/A,#N/A,FALSE,"CTrecon"}</definedName>
    <definedName name="fg_2_1_2" hidden="1">{#N/A,#N/A,FALSE,"TMCOMP96";#N/A,#N/A,FALSE,"MAT96";#N/A,#N/A,FALSE,"FANDA96";#N/A,#N/A,FALSE,"INTRAN96";#N/A,#N/A,FALSE,"NAA9697";#N/A,#N/A,FALSE,"ECWEBB";#N/A,#N/A,FALSE,"MFT96";#N/A,#N/A,FALSE,"CTrecon"}</definedName>
    <definedName name="fg_2_1_2_1" hidden="1">{#N/A,#N/A,FALSE,"TMCOMP96";#N/A,#N/A,FALSE,"MAT96";#N/A,#N/A,FALSE,"FANDA96";#N/A,#N/A,FALSE,"INTRAN96";#N/A,#N/A,FALSE,"NAA9697";#N/A,#N/A,FALSE,"ECWEBB";#N/A,#N/A,FALSE,"MFT96";#N/A,#N/A,FALSE,"CTrecon"}</definedName>
    <definedName name="fg_2_1_2_1_1" hidden="1">{#N/A,#N/A,FALSE,"TMCOMP96";#N/A,#N/A,FALSE,"MAT96";#N/A,#N/A,FALSE,"FANDA96";#N/A,#N/A,FALSE,"INTRAN96";#N/A,#N/A,FALSE,"NAA9697";#N/A,#N/A,FALSE,"ECWEBB";#N/A,#N/A,FALSE,"MFT96";#N/A,#N/A,FALSE,"CTrecon"}</definedName>
    <definedName name="fg_2_1_2_2" hidden="1">{#N/A,#N/A,FALSE,"TMCOMP96";#N/A,#N/A,FALSE,"MAT96";#N/A,#N/A,FALSE,"FANDA96";#N/A,#N/A,FALSE,"INTRAN96";#N/A,#N/A,FALSE,"NAA9697";#N/A,#N/A,FALSE,"ECWEBB";#N/A,#N/A,FALSE,"MFT96";#N/A,#N/A,FALSE,"CTrecon"}</definedName>
    <definedName name="fg_2_1_3" hidden="1">{#N/A,#N/A,FALSE,"TMCOMP96";#N/A,#N/A,FALSE,"MAT96";#N/A,#N/A,FALSE,"FANDA96";#N/A,#N/A,FALSE,"INTRAN96";#N/A,#N/A,FALSE,"NAA9697";#N/A,#N/A,FALSE,"ECWEBB";#N/A,#N/A,FALSE,"MFT96";#N/A,#N/A,FALSE,"CTrecon"}</definedName>
    <definedName name="fg_2_1_3_1" hidden="1">{#N/A,#N/A,FALSE,"TMCOMP96";#N/A,#N/A,FALSE,"MAT96";#N/A,#N/A,FALSE,"FANDA96";#N/A,#N/A,FALSE,"INTRAN96";#N/A,#N/A,FALSE,"NAA9697";#N/A,#N/A,FALSE,"ECWEBB";#N/A,#N/A,FALSE,"MFT96";#N/A,#N/A,FALSE,"CTrecon"}</definedName>
    <definedName name="fg_2_1_4" hidden="1">{#N/A,#N/A,FALSE,"TMCOMP96";#N/A,#N/A,FALSE,"MAT96";#N/A,#N/A,FALSE,"FANDA96";#N/A,#N/A,FALSE,"INTRAN96";#N/A,#N/A,FALSE,"NAA9697";#N/A,#N/A,FALSE,"ECWEBB";#N/A,#N/A,FALSE,"MFT96";#N/A,#N/A,FALSE,"CTrecon"}</definedName>
    <definedName name="fg_2_2" hidden="1">{#N/A,#N/A,FALSE,"TMCOMP96";#N/A,#N/A,FALSE,"MAT96";#N/A,#N/A,FALSE,"FANDA96";#N/A,#N/A,FALSE,"INTRAN96";#N/A,#N/A,FALSE,"NAA9697";#N/A,#N/A,FALSE,"ECWEBB";#N/A,#N/A,FALSE,"MFT96";#N/A,#N/A,FALSE,"CTrecon"}</definedName>
    <definedName name="fg_2_2_1" hidden="1">{#N/A,#N/A,FALSE,"TMCOMP96";#N/A,#N/A,FALSE,"MAT96";#N/A,#N/A,FALSE,"FANDA96";#N/A,#N/A,FALSE,"INTRAN96";#N/A,#N/A,FALSE,"NAA9697";#N/A,#N/A,FALSE,"ECWEBB";#N/A,#N/A,FALSE,"MFT96";#N/A,#N/A,FALSE,"CTrecon"}</definedName>
    <definedName name="fg_2_2_1_1" hidden="1">{#N/A,#N/A,FALSE,"TMCOMP96";#N/A,#N/A,FALSE,"MAT96";#N/A,#N/A,FALSE,"FANDA96";#N/A,#N/A,FALSE,"INTRAN96";#N/A,#N/A,FALSE,"NAA9697";#N/A,#N/A,FALSE,"ECWEBB";#N/A,#N/A,FALSE,"MFT96";#N/A,#N/A,FALSE,"CTrecon"}</definedName>
    <definedName name="fg_2_2_1_1_1" hidden="1">{#N/A,#N/A,FALSE,"TMCOMP96";#N/A,#N/A,FALSE,"MAT96";#N/A,#N/A,FALSE,"FANDA96";#N/A,#N/A,FALSE,"INTRAN96";#N/A,#N/A,FALSE,"NAA9697";#N/A,#N/A,FALSE,"ECWEBB";#N/A,#N/A,FALSE,"MFT96";#N/A,#N/A,FALSE,"CTrecon"}</definedName>
    <definedName name="fg_2_2_1_2" hidden="1">{#N/A,#N/A,FALSE,"TMCOMP96";#N/A,#N/A,FALSE,"MAT96";#N/A,#N/A,FALSE,"FANDA96";#N/A,#N/A,FALSE,"INTRAN96";#N/A,#N/A,FALSE,"NAA9697";#N/A,#N/A,FALSE,"ECWEBB";#N/A,#N/A,FALSE,"MFT96";#N/A,#N/A,FALSE,"CTrecon"}</definedName>
    <definedName name="fg_2_2_2" hidden="1">{#N/A,#N/A,FALSE,"TMCOMP96";#N/A,#N/A,FALSE,"MAT96";#N/A,#N/A,FALSE,"FANDA96";#N/A,#N/A,FALSE,"INTRAN96";#N/A,#N/A,FALSE,"NAA9697";#N/A,#N/A,FALSE,"ECWEBB";#N/A,#N/A,FALSE,"MFT96";#N/A,#N/A,FALSE,"CTrecon"}</definedName>
    <definedName name="fg_2_2_2_1" hidden="1">{#N/A,#N/A,FALSE,"TMCOMP96";#N/A,#N/A,FALSE,"MAT96";#N/A,#N/A,FALSE,"FANDA96";#N/A,#N/A,FALSE,"INTRAN96";#N/A,#N/A,FALSE,"NAA9697";#N/A,#N/A,FALSE,"ECWEBB";#N/A,#N/A,FALSE,"MFT96";#N/A,#N/A,FALSE,"CTrecon"}</definedName>
    <definedName name="fg_2_3" hidden="1">{#N/A,#N/A,FALSE,"TMCOMP96";#N/A,#N/A,FALSE,"MAT96";#N/A,#N/A,FALSE,"FANDA96";#N/A,#N/A,FALSE,"INTRAN96";#N/A,#N/A,FALSE,"NAA9697";#N/A,#N/A,FALSE,"ECWEBB";#N/A,#N/A,FALSE,"MFT96";#N/A,#N/A,FALSE,"CTrecon"}</definedName>
    <definedName name="fg_2_3_1" hidden="1">{#N/A,#N/A,FALSE,"TMCOMP96";#N/A,#N/A,FALSE,"MAT96";#N/A,#N/A,FALSE,"FANDA96";#N/A,#N/A,FALSE,"INTRAN96";#N/A,#N/A,FALSE,"NAA9697";#N/A,#N/A,FALSE,"ECWEBB";#N/A,#N/A,FALSE,"MFT96";#N/A,#N/A,FALSE,"CTrecon"}</definedName>
    <definedName name="fg_2_4"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3_1" hidden="1">{#N/A,#N/A,FALSE,"TMCOMP96";#N/A,#N/A,FALSE,"MAT96";#N/A,#N/A,FALSE,"FANDA96";#N/A,#N/A,FALSE,"INTRAN96";#N/A,#N/A,FALSE,"NAA9697";#N/A,#N/A,FALSE,"ECWEBB";#N/A,#N/A,FALSE,"MFT96";#N/A,#N/A,FALSE,"CTrecon"}</definedName>
    <definedName name="fg_3_1_1" hidden="1">{#N/A,#N/A,FALSE,"TMCOMP96";#N/A,#N/A,FALSE,"MAT96";#N/A,#N/A,FALSE,"FANDA96";#N/A,#N/A,FALSE,"INTRAN96";#N/A,#N/A,FALSE,"NAA9697";#N/A,#N/A,FALSE,"ECWEBB";#N/A,#N/A,FALSE,"MFT96";#N/A,#N/A,FALSE,"CTrecon"}</definedName>
    <definedName name="fg_3_1_1_1" hidden="1">{#N/A,#N/A,FALSE,"TMCOMP96";#N/A,#N/A,FALSE,"MAT96";#N/A,#N/A,FALSE,"FANDA96";#N/A,#N/A,FALSE,"INTRAN96";#N/A,#N/A,FALSE,"NAA9697";#N/A,#N/A,FALSE,"ECWEBB";#N/A,#N/A,FALSE,"MFT96";#N/A,#N/A,FALSE,"CTrecon"}</definedName>
    <definedName name="fg_3_1_1_1_1" hidden="1">{#N/A,#N/A,FALSE,"TMCOMP96";#N/A,#N/A,FALSE,"MAT96";#N/A,#N/A,FALSE,"FANDA96";#N/A,#N/A,FALSE,"INTRAN96";#N/A,#N/A,FALSE,"NAA9697";#N/A,#N/A,FALSE,"ECWEBB";#N/A,#N/A,FALSE,"MFT96";#N/A,#N/A,FALSE,"CTrecon"}</definedName>
    <definedName name="fg_3_1_1_1_1_1" hidden="1">{#N/A,#N/A,FALSE,"TMCOMP96";#N/A,#N/A,FALSE,"MAT96";#N/A,#N/A,FALSE,"FANDA96";#N/A,#N/A,FALSE,"INTRAN96";#N/A,#N/A,FALSE,"NAA9697";#N/A,#N/A,FALSE,"ECWEBB";#N/A,#N/A,FALSE,"MFT96";#N/A,#N/A,FALSE,"CTrecon"}</definedName>
    <definedName name="fg_3_1_1_1_2" hidden="1">{#N/A,#N/A,FALSE,"TMCOMP96";#N/A,#N/A,FALSE,"MAT96";#N/A,#N/A,FALSE,"FANDA96";#N/A,#N/A,FALSE,"INTRAN96";#N/A,#N/A,FALSE,"NAA9697";#N/A,#N/A,FALSE,"ECWEBB";#N/A,#N/A,FALSE,"MFT96";#N/A,#N/A,FALSE,"CTrecon"}</definedName>
    <definedName name="fg_3_1_1_2" hidden="1">{#N/A,#N/A,FALSE,"TMCOMP96";#N/A,#N/A,FALSE,"MAT96";#N/A,#N/A,FALSE,"FANDA96";#N/A,#N/A,FALSE,"INTRAN96";#N/A,#N/A,FALSE,"NAA9697";#N/A,#N/A,FALSE,"ECWEBB";#N/A,#N/A,FALSE,"MFT96";#N/A,#N/A,FALSE,"CTrecon"}</definedName>
    <definedName name="fg_3_1_1_2_1" hidden="1">{#N/A,#N/A,FALSE,"TMCOMP96";#N/A,#N/A,FALSE,"MAT96";#N/A,#N/A,FALSE,"FANDA96";#N/A,#N/A,FALSE,"INTRAN96";#N/A,#N/A,FALSE,"NAA9697";#N/A,#N/A,FALSE,"ECWEBB";#N/A,#N/A,FALSE,"MFT96";#N/A,#N/A,FALSE,"CTrecon"}</definedName>
    <definedName name="fg_3_1_2" hidden="1">{#N/A,#N/A,FALSE,"TMCOMP96";#N/A,#N/A,FALSE,"MAT96";#N/A,#N/A,FALSE,"FANDA96";#N/A,#N/A,FALSE,"INTRAN96";#N/A,#N/A,FALSE,"NAA9697";#N/A,#N/A,FALSE,"ECWEBB";#N/A,#N/A,FALSE,"MFT96";#N/A,#N/A,FALSE,"CTrecon"}</definedName>
    <definedName name="fg_3_1_2_1" hidden="1">{#N/A,#N/A,FALSE,"TMCOMP96";#N/A,#N/A,FALSE,"MAT96";#N/A,#N/A,FALSE,"FANDA96";#N/A,#N/A,FALSE,"INTRAN96";#N/A,#N/A,FALSE,"NAA9697";#N/A,#N/A,FALSE,"ECWEBB";#N/A,#N/A,FALSE,"MFT96";#N/A,#N/A,FALSE,"CTrecon"}</definedName>
    <definedName name="fg_3_1_3" hidden="1">{#N/A,#N/A,FALSE,"TMCOMP96";#N/A,#N/A,FALSE,"MAT96";#N/A,#N/A,FALSE,"FANDA96";#N/A,#N/A,FALSE,"INTRAN96";#N/A,#N/A,FALSE,"NAA9697";#N/A,#N/A,FALSE,"ECWEBB";#N/A,#N/A,FALSE,"MFT96";#N/A,#N/A,FALSE,"CTrecon"}</definedName>
    <definedName name="fg_3_2" hidden="1">{#N/A,#N/A,FALSE,"TMCOMP96";#N/A,#N/A,FALSE,"MAT96";#N/A,#N/A,FALSE,"FANDA96";#N/A,#N/A,FALSE,"INTRAN96";#N/A,#N/A,FALSE,"NAA9697";#N/A,#N/A,FALSE,"ECWEBB";#N/A,#N/A,FALSE,"MFT96";#N/A,#N/A,FALSE,"CTrecon"}</definedName>
    <definedName name="fg_3_2_1" hidden="1">{#N/A,#N/A,FALSE,"TMCOMP96";#N/A,#N/A,FALSE,"MAT96";#N/A,#N/A,FALSE,"FANDA96";#N/A,#N/A,FALSE,"INTRAN96";#N/A,#N/A,FALSE,"NAA9697";#N/A,#N/A,FALSE,"ECWEBB";#N/A,#N/A,FALSE,"MFT96";#N/A,#N/A,FALSE,"CTrecon"}</definedName>
    <definedName name="fg_3_2_1_1" hidden="1">{#N/A,#N/A,FALSE,"TMCOMP96";#N/A,#N/A,FALSE,"MAT96";#N/A,#N/A,FALSE,"FANDA96";#N/A,#N/A,FALSE,"INTRAN96";#N/A,#N/A,FALSE,"NAA9697";#N/A,#N/A,FALSE,"ECWEBB";#N/A,#N/A,FALSE,"MFT96";#N/A,#N/A,FALSE,"CTrecon"}</definedName>
    <definedName name="fg_3_2_1_1_1" hidden="1">{#N/A,#N/A,FALSE,"TMCOMP96";#N/A,#N/A,FALSE,"MAT96";#N/A,#N/A,FALSE,"FANDA96";#N/A,#N/A,FALSE,"INTRAN96";#N/A,#N/A,FALSE,"NAA9697";#N/A,#N/A,FALSE,"ECWEBB";#N/A,#N/A,FALSE,"MFT96";#N/A,#N/A,FALSE,"CTrecon"}</definedName>
    <definedName name="fg_3_2_1_2" hidden="1">{#N/A,#N/A,FALSE,"TMCOMP96";#N/A,#N/A,FALSE,"MAT96";#N/A,#N/A,FALSE,"FANDA96";#N/A,#N/A,FALSE,"INTRAN96";#N/A,#N/A,FALSE,"NAA9697";#N/A,#N/A,FALSE,"ECWEBB";#N/A,#N/A,FALSE,"MFT96";#N/A,#N/A,FALSE,"CTrecon"}</definedName>
    <definedName name="fg_3_2_2" hidden="1">{#N/A,#N/A,FALSE,"TMCOMP96";#N/A,#N/A,FALSE,"MAT96";#N/A,#N/A,FALSE,"FANDA96";#N/A,#N/A,FALSE,"INTRAN96";#N/A,#N/A,FALSE,"NAA9697";#N/A,#N/A,FALSE,"ECWEBB";#N/A,#N/A,FALSE,"MFT96";#N/A,#N/A,FALSE,"CTrecon"}</definedName>
    <definedName name="fg_3_2_2_1" hidden="1">{#N/A,#N/A,FALSE,"TMCOMP96";#N/A,#N/A,FALSE,"MAT96";#N/A,#N/A,FALSE,"FANDA96";#N/A,#N/A,FALSE,"INTRAN96";#N/A,#N/A,FALSE,"NAA9697";#N/A,#N/A,FALSE,"ECWEBB";#N/A,#N/A,FALSE,"MFT96";#N/A,#N/A,FALSE,"CTrecon"}</definedName>
    <definedName name="fg_3_3" hidden="1">{#N/A,#N/A,FALSE,"TMCOMP96";#N/A,#N/A,FALSE,"MAT96";#N/A,#N/A,FALSE,"FANDA96";#N/A,#N/A,FALSE,"INTRAN96";#N/A,#N/A,FALSE,"NAA9697";#N/A,#N/A,FALSE,"ECWEBB";#N/A,#N/A,FALSE,"MFT96";#N/A,#N/A,FALSE,"CTrecon"}</definedName>
    <definedName name="fg_3_3_1" hidden="1">{#N/A,#N/A,FALSE,"TMCOMP96";#N/A,#N/A,FALSE,"MAT96";#N/A,#N/A,FALSE,"FANDA96";#N/A,#N/A,FALSE,"INTRAN96";#N/A,#N/A,FALSE,"NAA9697";#N/A,#N/A,FALSE,"ECWEBB";#N/A,#N/A,FALSE,"MFT96";#N/A,#N/A,FALSE,"CTrecon"}</definedName>
    <definedName name="fg_3_4"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4_1" hidden="1">{#N/A,#N/A,FALSE,"TMCOMP96";#N/A,#N/A,FALSE,"MAT96";#N/A,#N/A,FALSE,"FANDA96";#N/A,#N/A,FALSE,"INTRAN96";#N/A,#N/A,FALSE,"NAA9697";#N/A,#N/A,FALSE,"ECWEBB";#N/A,#N/A,FALSE,"MFT96";#N/A,#N/A,FALSE,"CTrecon"}</definedName>
    <definedName name="fg_4_1_1" hidden="1">{#N/A,#N/A,FALSE,"TMCOMP96";#N/A,#N/A,FALSE,"MAT96";#N/A,#N/A,FALSE,"FANDA96";#N/A,#N/A,FALSE,"INTRAN96";#N/A,#N/A,FALSE,"NAA9697";#N/A,#N/A,FALSE,"ECWEBB";#N/A,#N/A,FALSE,"MFT96";#N/A,#N/A,FALSE,"CTrecon"}</definedName>
    <definedName name="fg_4_1_1_1" hidden="1">{#N/A,#N/A,FALSE,"TMCOMP96";#N/A,#N/A,FALSE,"MAT96";#N/A,#N/A,FALSE,"FANDA96";#N/A,#N/A,FALSE,"INTRAN96";#N/A,#N/A,FALSE,"NAA9697";#N/A,#N/A,FALSE,"ECWEBB";#N/A,#N/A,FALSE,"MFT96";#N/A,#N/A,FALSE,"CTrecon"}</definedName>
    <definedName name="fg_4_1_1_1_1" hidden="1">{#N/A,#N/A,FALSE,"TMCOMP96";#N/A,#N/A,FALSE,"MAT96";#N/A,#N/A,FALSE,"FANDA96";#N/A,#N/A,FALSE,"INTRAN96";#N/A,#N/A,FALSE,"NAA9697";#N/A,#N/A,FALSE,"ECWEBB";#N/A,#N/A,FALSE,"MFT96";#N/A,#N/A,FALSE,"CTrecon"}</definedName>
    <definedName name="fg_4_1_1_1_1_1" hidden="1">{#N/A,#N/A,FALSE,"TMCOMP96";#N/A,#N/A,FALSE,"MAT96";#N/A,#N/A,FALSE,"FANDA96";#N/A,#N/A,FALSE,"INTRAN96";#N/A,#N/A,FALSE,"NAA9697";#N/A,#N/A,FALSE,"ECWEBB";#N/A,#N/A,FALSE,"MFT96";#N/A,#N/A,FALSE,"CTrecon"}</definedName>
    <definedName name="fg_4_1_1_1_2" hidden="1">{#N/A,#N/A,FALSE,"TMCOMP96";#N/A,#N/A,FALSE,"MAT96";#N/A,#N/A,FALSE,"FANDA96";#N/A,#N/A,FALSE,"INTRAN96";#N/A,#N/A,FALSE,"NAA9697";#N/A,#N/A,FALSE,"ECWEBB";#N/A,#N/A,FALSE,"MFT96";#N/A,#N/A,FALSE,"CTrecon"}</definedName>
    <definedName name="fg_4_1_1_2" hidden="1">{#N/A,#N/A,FALSE,"TMCOMP96";#N/A,#N/A,FALSE,"MAT96";#N/A,#N/A,FALSE,"FANDA96";#N/A,#N/A,FALSE,"INTRAN96";#N/A,#N/A,FALSE,"NAA9697";#N/A,#N/A,FALSE,"ECWEBB";#N/A,#N/A,FALSE,"MFT96";#N/A,#N/A,FALSE,"CTrecon"}</definedName>
    <definedName name="fg_4_1_1_2_1" hidden="1">{#N/A,#N/A,FALSE,"TMCOMP96";#N/A,#N/A,FALSE,"MAT96";#N/A,#N/A,FALSE,"FANDA96";#N/A,#N/A,FALSE,"INTRAN96";#N/A,#N/A,FALSE,"NAA9697";#N/A,#N/A,FALSE,"ECWEBB";#N/A,#N/A,FALSE,"MFT96";#N/A,#N/A,FALSE,"CTrecon"}</definedName>
    <definedName name="fg_4_1_2" hidden="1">{#N/A,#N/A,FALSE,"TMCOMP96";#N/A,#N/A,FALSE,"MAT96";#N/A,#N/A,FALSE,"FANDA96";#N/A,#N/A,FALSE,"INTRAN96";#N/A,#N/A,FALSE,"NAA9697";#N/A,#N/A,FALSE,"ECWEBB";#N/A,#N/A,FALSE,"MFT96";#N/A,#N/A,FALSE,"CTrecon"}</definedName>
    <definedName name="fg_4_1_2_1" hidden="1">{#N/A,#N/A,FALSE,"TMCOMP96";#N/A,#N/A,FALSE,"MAT96";#N/A,#N/A,FALSE,"FANDA96";#N/A,#N/A,FALSE,"INTRAN96";#N/A,#N/A,FALSE,"NAA9697";#N/A,#N/A,FALSE,"ECWEBB";#N/A,#N/A,FALSE,"MFT96";#N/A,#N/A,FALSE,"CTrecon"}</definedName>
    <definedName name="fg_4_1_3" hidden="1">{#N/A,#N/A,FALSE,"TMCOMP96";#N/A,#N/A,FALSE,"MAT96";#N/A,#N/A,FALSE,"FANDA96";#N/A,#N/A,FALSE,"INTRAN96";#N/A,#N/A,FALSE,"NAA9697";#N/A,#N/A,FALSE,"ECWEBB";#N/A,#N/A,FALSE,"MFT96";#N/A,#N/A,FALSE,"CTrecon"}</definedName>
    <definedName name="fg_4_2" hidden="1">{#N/A,#N/A,FALSE,"TMCOMP96";#N/A,#N/A,FALSE,"MAT96";#N/A,#N/A,FALSE,"FANDA96";#N/A,#N/A,FALSE,"INTRAN96";#N/A,#N/A,FALSE,"NAA9697";#N/A,#N/A,FALSE,"ECWEBB";#N/A,#N/A,FALSE,"MFT96";#N/A,#N/A,FALSE,"CTrecon"}</definedName>
    <definedName name="fg_4_2_1" hidden="1">{#N/A,#N/A,FALSE,"TMCOMP96";#N/A,#N/A,FALSE,"MAT96";#N/A,#N/A,FALSE,"FANDA96";#N/A,#N/A,FALSE,"INTRAN96";#N/A,#N/A,FALSE,"NAA9697";#N/A,#N/A,FALSE,"ECWEBB";#N/A,#N/A,FALSE,"MFT96";#N/A,#N/A,FALSE,"CTrecon"}</definedName>
    <definedName name="fg_4_2_1_1" hidden="1">{#N/A,#N/A,FALSE,"TMCOMP96";#N/A,#N/A,FALSE,"MAT96";#N/A,#N/A,FALSE,"FANDA96";#N/A,#N/A,FALSE,"INTRAN96";#N/A,#N/A,FALSE,"NAA9697";#N/A,#N/A,FALSE,"ECWEBB";#N/A,#N/A,FALSE,"MFT96";#N/A,#N/A,FALSE,"CTrecon"}</definedName>
    <definedName name="fg_4_2_1_1_1" hidden="1">{#N/A,#N/A,FALSE,"TMCOMP96";#N/A,#N/A,FALSE,"MAT96";#N/A,#N/A,FALSE,"FANDA96";#N/A,#N/A,FALSE,"INTRAN96";#N/A,#N/A,FALSE,"NAA9697";#N/A,#N/A,FALSE,"ECWEBB";#N/A,#N/A,FALSE,"MFT96";#N/A,#N/A,FALSE,"CTrecon"}</definedName>
    <definedName name="fg_4_2_1_2" hidden="1">{#N/A,#N/A,FALSE,"TMCOMP96";#N/A,#N/A,FALSE,"MAT96";#N/A,#N/A,FALSE,"FANDA96";#N/A,#N/A,FALSE,"INTRAN96";#N/A,#N/A,FALSE,"NAA9697";#N/A,#N/A,FALSE,"ECWEBB";#N/A,#N/A,FALSE,"MFT96";#N/A,#N/A,FALSE,"CTrecon"}</definedName>
    <definedName name="fg_4_2_2" hidden="1">{#N/A,#N/A,FALSE,"TMCOMP96";#N/A,#N/A,FALSE,"MAT96";#N/A,#N/A,FALSE,"FANDA96";#N/A,#N/A,FALSE,"INTRAN96";#N/A,#N/A,FALSE,"NAA9697";#N/A,#N/A,FALSE,"ECWEBB";#N/A,#N/A,FALSE,"MFT96";#N/A,#N/A,FALSE,"CTrecon"}</definedName>
    <definedName name="fg_4_2_2_1" hidden="1">{#N/A,#N/A,FALSE,"TMCOMP96";#N/A,#N/A,FALSE,"MAT96";#N/A,#N/A,FALSE,"FANDA96";#N/A,#N/A,FALSE,"INTRAN96";#N/A,#N/A,FALSE,"NAA9697";#N/A,#N/A,FALSE,"ECWEBB";#N/A,#N/A,FALSE,"MFT96";#N/A,#N/A,FALSE,"CTrecon"}</definedName>
    <definedName name="fg_4_3" hidden="1">{#N/A,#N/A,FALSE,"TMCOMP96";#N/A,#N/A,FALSE,"MAT96";#N/A,#N/A,FALSE,"FANDA96";#N/A,#N/A,FALSE,"INTRAN96";#N/A,#N/A,FALSE,"NAA9697";#N/A,#N/A,FALSE,"ECWEBB";#N/A,#N/A,FALSE,"MFT96";#N/A,#N/A,FALSE,"CTrecon"}</definedName>
    <definedName name="fg_4_3_1" hidden="1">{#N/A,#N/A,FALSE,"TMCOMP96";#N/A,#N/A,FALSE,"MAT96";#N/A,#N/A,FALSE,"FANDA96";#N/A,#N/A,FALSE,"INTRAN96";#N/A,#N/A,FALSE,"NAA9697";#N/A,#N/A,FALSE,"ECWEBB";#N/A,#N/A,FALSE,"MFT96";#N/A,#N/A,FALSE,"CTrecon"}</definedName>
    <definedName name="fg_4_4"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_5_1" hidden="1">{#N/A,#N/A,FALSE,"TMCOMP96";#N/A,#N/A,FALSE,"MAT96";#N/A,#N/A,FALSE,"FANDA96";#N/A,#N/A,FALSE,"INTRAN96";#N/A,#N/A,FALSE,"NAA9697";#N/A,#N/A,FALSE,"ECWEBB";#N/A,#N/A,FALSE,"MFT96";#N/A,#N/A,FALSE,"CTrecon"}</definedName>
    <definedName name="fg_5_1_1" hidden="1">{#N/A,#N/A,FALSE,"TMCOMP96";#N/A,#N/A,FALSE,"MAT96";#N/A,#N/A,FALSE,"FANDA96";#N/A,#N/A,FALSE,"INTRAN96";#N/A,#N/A,FALSE,"NAA9697";#N/A,#N/A,FALSE,"ECWEBB";#N/A,#N/A,FALSE,"MFT96";#N/A,#N/A,FALSE,"CTrecon"}</definedName>
    <definedName name="fg_5_1_1_1" hidden="1">{#N/A,#N/A,FALSE,"TMCOMP96";#N/A,#N/A,FALSE,"MAT96";#N/A,#N/A,FALSE,"FANDA96";#N/A,#N/A,FALSE,"INTRAN96";#N/A,#N/A,FALSE,"NAA9697";#N/A,#N/A,FALSE,"ECWEBB";#N/A,#N/A,FALSE,"MFT96";#N/A,#N/A,FALSE,"CTrecon"}</definedName>
    <definedName name="fg_5_1_1_1_1" hidden="1">{#N/A,#N/A,FALSE,"TMCOMP96";#N/A,#N/A,FALSE,"MAT96";#N/A,#N/A,FALSE,"FANDA96";#N/A,#N/A,FALSE,"INTRAN96";#N/A,#N/A,FALSE,"NAA9697";#N/A,#N/A,FALSE,"ECWEBB";#N/A,#N/A,FALSE,"MFT96";#N/A,#N/A,FALSE,"CTrecon"}</definedName>
    <definedName name="fg_5_1_1_1_1_1" hidden="1">{#N/A,#N/A,FALSE,"TMCOMP96";#N/A,#N/A,FALSE,"MAT96";#N/A,#N/A,FALSE,"FANDA96";#N/A,#N/A,FALSE,"INTRAN96";#N/A,#N/A,FALSE,"NAA9697";#N/A,#N/A,FALSE,"ECWEBB";#N/A,#N/A,FALSE,"MFT96";#N/A,#N/A,FALSE,"CTrecon"}</definedName>
    <definedName name="fg_5_1_1_1_2" hidden="1">{#N/A,#N/A,FALSE,"TMCOMP96";#N/A,#N/A,FALSE,"MAT96";#N/A,#N/A,FALSE,"FANDA96";#N/A,#N/A,FALSE,"INTRAN96";#N/A,#N/A,FALSE,"NAA9697";#N/A,#N/A,FALSE,"ECWEBB";#N/A,#N/A,FALSE,"MFT96";#N/A,#N/A,FALSE,"CTrecon"}</definedName>
    <definedName name="fg_5_1_1_2" hidden="1">{#N/A,#N/A,FALSE,"TMCOMP96";#N/A,#N/A,FALSE,"MAT96";#N/A,#N/A,FALSE,"FANDA96";#N/A,#N/A,FALSE,"INTRAN96";#N/A,#N/A,FALSE,"NAA9697";#N/A,#N/A,FALSE,"ECWEBB";#N/A,#N/A,FALSE,"MFT96";#N/A,#N/A,FALSE,"CTrecon"}</definedName>
    <definedName name="fg_5_1_1_2_1" hidden="1">{#N/A,#N/A,FALSE,"TMCOMP96";#N/A,#N/A,FALSE,"MAT96";#N/A,#N/A,FALSE,"FANDA96";#N/A,#N/A,FALSE,"INTRAN96";#N/A,#N/A,FALSE,"NAA9697";#N/A,#N/A,FALSE,"ECWEBB";#N/A,#N/A,FALSE,"MFT96";#N/A,#N/A,FALSE,"CTrecon"}</definedName>
    <definedName name="fg_5_1_2" hidden="1">{#N/A,#N/A,FALSE,"TMCOMP96";#N/A,#N/A,FALSE,"MAT96";#N/A,#N/A,FALSE,"FANDA96";#N/A,#N/A,FALSE,"INTRAN96";#N/A,#N/A,FALSE,"NAA9697";#N/A,#N/A,FALSE,"ECWEBB";#N/A,#N/A,FALSE,"MFT96";#N/A,#N/A,FALSE,"CTrecon"}</definedName>
    <definedName name="fg_5_1_2_1" hidden="1">{#N/A,#N/A,FALSE,"TMCOMP96";#N/A,#N/A,FALSE,"MAT96";#N/A,#N/A,FALSE,"FANDA96";#N/A,#N/A,FALSE,"INTRAN96";#N/A,#N/A,FALSE,"NAA9697";#N/A,#N/A,FALSE,"ECWEBB";#N/A,#N/A,FALSE,"MFT96";#N/A,#N/A,FALSE,"CTrecon"}</definedName>
    <definedName name="fg_5_1_3" hidden="1">{#N/A,#N/A,FALSE,"TMCOMP96";#N/A,#N/A,FALSE,"MAT96";#N/A,#N/A,FALSE,"FANDA96";#N/A,#N/A,FALSE,"INTRAN96";#N/A,#N/A,FALSE,"NAA9697";#N/A,#N/A,FALSE,"ECWEBB";#N/A,#N/A,FALSE,"MFT96";#N/A,#N/A,FALSE,"CTrecon"}</definedName>
    <definedName name="fg_5_2" hidden="1">{#N/A,#N/A,FALSE,"TMCOMP96";#N/A,#N/A,FALSE,"MAT96";#N/A,#N/A,FALSE,"FANDA96";#N/A,#N/A,FALSE,"INTRAN96";#N/A,#N/A,FALSE,"NAA9697";#N/A,#N/A,FALSE,"ECWEBB";#N/A,#N/A,FALSE,"MFT96";#N/A,#N/A,FALSE,"CTrecon"}</definedName>
    <definedName name="fg_5_2_1" hidden="1">{#N/A,#N/A,FALSE,"TMCOMP96";#N/A,#N/A,FALSE,"MAT96";#N/A,#N/A,FALSE,"FANDA96";#N/A,#N/A,FALSE,"INTRAN96";#N/A,#N/A,FALSE,"NAA9697";#N/A,#N/A,FALSE,"ECWEBB";#N/A,#N/A,FALSE,"MFT96";#N/A,#N/A,FALSE,"CTrecon"}</definedName>
    <definedName name="fg_5_2_1_1" hidden="1">{#N/A,#N/A,FALSE,"TMCOMP96";#N/A,#N/A,FALSE,"MAT96";#N/A,#N/A,FALSE,"FANDA96";#N/A,#N/A,FALSE,"INTRAN96";#N/A,#N/A,FALSE,"NAA9697";#N/A,#N/A,FALSE,"ECWEBB";#N/A,#N/A,FALSE,"MFT96";#N/A,#N/A,FALSE,"CTrecon"}</definedName>
    <definedName name="fg_5_2_1_1_1" hidden="1">{#N/A,#N/A,FALSE,"TMCOMP96";#N/A,#N/A,FALSE,"MAT96";#N/A,#N/A,FALSE,"FANDA96";#N/A,#N/A,FALSE,"INTRAN96";#N/A,#N/A,FALSE,"NAA9697";#N/A,#N/A,FALSE,"ECWEBB";#N/A,#N/A,FALSE,"MFT96";#N/A,#N/A,FALSE,"CTrecon"}</definedName>
    <definedName name="fg_5_2_1_2" hidden="1">{#N/A,#N/A,FALSE,"TMCOMP96";#N/A,#N/A,FALSE,"MAT96";#N/A,#N/A,FALSE,"FANDA96";#N/A,#N/A,FALSE,"INTRAN96";#N/A,#N/A,FALSE,"NAA9697";#N/A,#N/A,FALSE,"ECWEBB";#N/A,#N/A,FALSE,"MFT96";#N/A,#N/A,FALSE,"CTrecon"}</definedName>
    <definedName name="fg_5_2_2" hidden="1">{#N/A,#N/A,FALSE,"TMCOMP96";#N/A,#N/A,FALSE,"MAT96";#N/A,#N/A,FALSE,"FANDA96";#N/A,#N/A,FALSE,"INTRAN96";#N/A,#N/A,FALSE,"NAA9697";#N/A,#N/A,FALSE,"ECWEBB";#N/A,#N/A,FALSE,"MFT96";#N/A,#N/A,FALSE,"CTrecon"}</definedName>
    <definedName name="fg_5_2_2_1" hidden="1">{#N/A,#N/A,FALSE,"TMCOMP96";#N/A,#N/A,FALSE,"MAT96";#N/A,#N/A,FALSE,"FANDA96";#N/A,#N/A,FALSE,"INTRAN96";#N/A,#N/A,FALSE,"NAA9697";#N/A,#N/A,FALSE,"ECWEBB";#N/A,#N/A,FALSE,"MFT96";#N/A,#N/A,FALSE,"CTrecon"}</definedName>
    <definedName name="fg_5_3" hidden="1">{#N/A,#N/A,FALSE,"TMCOMP96";#N/A,#N/A,FALSE,"MAT96";#N/A,#N/A,FALSE,"FANDA96";#N/A,#N/A,FALSE,"INTRAN96";#N/A,#N/A,FALSE,"NAA9697";#N/A,#N/A,FALSE,"ECWEBB";#N/A,#N/A,FALSE,"MFT96";#N/A,#N/A,FALSE,"CTrecon"}</definedName>
    <definedName name="fg_5_3_1" hidden="1">{#N/A,#N/A,FALSE,"TMCOMP96";#N/A,#N/A,FALSE,"MAT96";#N/A,#N/A,FALSE,"FANDA96";#N/A,#N/A,FALSE,"INTRAN96";#N/A,#N/A,FALSE,"NAA9697";#N/A,#N/A,FALSE,"ECWEBB";#N/A,#N/A,FALSE,"MFT96";#N/A,#N/A,FALSE,"CTrecon"}</definedName>
    <definedName name="fg_5_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1_1" hidden="1">{#N/A,#N/A,FALSE,"TMCOMP96";#N/A,#N/A,FALSE,"MAT96";#N/A,#N/A,FALSE,"FANDA96";#N/A,#N/A,FALSE,"INTRAN96";#N/A,#N/A,FALSE,"NAA9697";#N/A,#N/A,FALSE,"ECWEBB";#N/A,#N/A,FALSE,"MFT96";#N/A,#N/A,FALSE,"CTrecon"}</definedName>
    <definedName name="fgfd_1_1_1_1" hidden="1">{#N/A,#N/A,FALSE,"TMCOMP96";#N/A,#N/A,FALSE,"MAT96";#N/A,#N/A,FALSE,"FANDA96";#N/A,#N/A,FALSE,"INTRAN96";#N/A,#N/A,FALSE,"NAA9697";#N/A,#N/A,FALSE,"ECWEBB";#N/A,#N/A,FALSE,"MFT96";#N/A,#N/A,FALSE,"CTrecon"}</definedName>
    <definedName name="fgfd_1_1_1_1_1" hidden="1">{#N/A,#N/A,FALSE,"TMCOMP96";#N/A,#N/A,FALSE,"MAT96";#N/A,#N/A,FALSE,"FANDA96";#N/A,#N/A,FALSE,"INTRAN96";#N/A,#N/A,FALSE,"NAA9697";#N/A,#N/A,FALSE,"ECWEBB";#N/A,#N/A,FALSE,"MFT96";#N/A,#N/A,FALSE,"CTrecon"}</definedName>
    <definedName name="fgfd_1_1_1_1_1_1" hidden="1">{#N/A,#N/A,FALSE,"TMCOMP96";#N/A,#N/A,FALSE,"MAT96";#N/A,#N/A,FALSE,"FANDA96";#N/A,#N/A,FALSE,"INTRAN96";#N/A,#N/A,FALSE,"NAA9697";#N/A,#N/A,FALSE,"ECWEBB";#N/A,#N/A,FALSE,"MFT96";#N/A,#N/A,FALSE,"CTrecon"}</definedName>
    <definedName name="fgfd_1_1_1_1_1_1_1" hidden="1">{#N/A,#N/A,FALSE,"TMCOMP96";#N/A,#N/A,FALSE,"MAT96";#N/A,#N/A,FALSE,"FANDA96";#N/A,#N/A,FALSE,"INTRAN96";#N/A,#N/A,FALSE,"NAA9697";#N/A,#N/A,FALSE,"ECWEBB";#N/A,#N/A,FALSE,"MFT96";#N/A,#N/A,FALSE,"CTrecon"}</definedName>
    <definedName name="fgfd_1_1_1_1_1_2" hidden="1">{#N/A,#N/A,FALSE,"TMCOMP96";#N/A,#N/A,FALSE,"MAT96";#N/A,#N/A,FALSE,"FANDA96";#N/A,#N/A,FALSE,"INTRAN96";#N/A,#N/A,FALSE,"NAA9697";#N/A,#N/A,FALSE,"ECWEBB";#N/A,#N/A,FALSE,"MFT96";#N/A,#N/A,FALSE,"CTrecon"}</definedName>
    <definedName name="fgfd_1_1_1_1_2" hidden="1">{#N/A,#N/A,FALSE,"TMCOMP96";#N/A,#N/A,FALSE,"MAT96";#N/A,#N/A,FALSE,"FANDA96";#N/A,#N/A,FALSE,"INTRAN96";#N/A,#N/A,FALSE,"NAA9697";#N/A,#N/A,FALSE,"ECWEBB";#N/A,#N/A,FALSE,"MFT96";#N/A,#N/A,FALSE,"CTrecon"}</definedName>
    <definedName name="fgfd_1_1_1_1_2_1" hidden="1">{#N/A,#N/A,FALSE,"TMCOMP96";#N/A,#N/A,FALSE,"MAT96";#N/A,#N/A,FALSE,"FANDA96";#N/A,#N/A,FALSE,"INTRAN96";#N/A,#N/A,FALSE,"NAA9697";#N/A,#N/A,FALSE,"ECWEBB";#N/A,#N/A,FALSE,"MFT96";#N/A,#N/A,FALSE,"CTrecon"}</definedName>
    <definedName name="fgfd_1_1_1_2" hidden="1">{#N/A,#N/A,FALSE,"TMCOMP96";#N/A,#N/A,FALSE,"MAT96";#N/A,#N/A,FALSE,"FANDA96";#N/A,#N/A,FALSE,"INTRAN96";#N/A,#N/A,FALSE,"NAA9697";#N/A,#N/A,FALSE,"ECWEBB";#N/A,#N/A,FALSE,"MFT96";#N/A,#N/A,FALSE,"CTrecon"}</definedName>
    <definedName name="fgfd_1_1_1_2_1" hidden="1">{#N/A,#N/A,FALSE,"TMCOMP96";#N/A,#N/A,FALSE,"MAT96";#N/A,#N/A,FALSE,"FANDA96";#N/A,#N/A,FALSE,"INTRAN96";#N/A,#N/A,FALSE,"NAA9697";#N/A,#N/A,FALSE,"ECWEBB";#N/A,#N/A,FALSE,"MFT96";#N/A,#N/A,FALSE,"CTrecon"}</definedName>
    <definedName name="fgfd_1_1_1_2_1_1" hidden="1">{#N/A,#N/A,FALSE,"TMCOMP96";#N/A,#N/A,FALSE,"MAT96";#N/A,#N/A,FALSE,"FANDA96";#N/A,#N/A,FALSE,"INTRAN96";#N/A,#N/A,FALSE,"NAA9697";#N/A,#N/A,FALSE,"ECWEBB";#N/A,#N/A,FALSE,"MFT96";#N/A,#N/A,FALSE,"CTrecon"}</definedName>
    <definedName name="fgfd_1_1_1_2_2" hidden="1">{#N/A,#N/A,FALSE,"TMCOMP96";#N/A,#N/A,FALSE,"MAT96";#N/A,#N/A,FALSE,"FANDA96";#N/A,#N/A,FALSE,"INTRAN96";#N/A,#N/A,FALSE,"NAA9697";#N/A,#N/A,FALSE,"ECWEBB";#N/A,#N/A,FALSE,"MFT96";#N/A,#N/A,FALSE,"CTrecon"}</definedName>
    <definedName name="fgfd_1_1_1_3" hidden="1">{#N/A,#N/A,FALSE,"TMCOMP96";#N/A,#N/A,FALSE,"MAT96";#N/A,#N/A,FALSE,"FANDA96";#N/A,#N/A,FALSE,"INTRAN96";#N/A,#N/A,FALSE,"NAA9697";#N/A,#N/A,FALSE,"ECWEBB";#N/A,#N/A,FALSE,"MFT96";#N/A,#N/A,FALSE,"CTrecon"}</definedName>
    <definedName name="fgfd_1_1_1_3_1" hidden="1">{#N/A,#N/A,FALSE,"TMCOMP96";#N/A,#N/A,FALSE,"MAT96";#N/A,#N/A,FALSE,"FANDA96";#N/A,#N/A,FALSE,"INTRAN96";#N/A,#N/A,FALSE,"NAA9697";#N/A,#N/A,FALSE,"ECWEBB";#N/A,#N/A,FALSE,"MFT96";#N/A,#N/A,FALSE,"CTrecon"}</definedName>
    <definedName name="fgfd_1_1_1_4" hidden="1">{#N/A,#N/A,FALSE,"TMCOMP96";#N/A,#N/A,FALSE,"MAT96";#N/A,#N/A,FALSE,"FANDA96";#N/A,#N/A,FALSE,"INTRAN96";#N/A,#N/A,FALSE,"NAA9697";#N/A,#N/A,FALSE,"ECWEBB";#N/A,#N/A,FALSE,"MFT96";#N/A,#N/A,FALSE,"CTrecon"}</definedName>
    <definedName name="fgfd_1_1_2" hidden="1">{#N/A,#N/A,FALSE,"TMCOMP96";#N/A,#N/A,FALSE,"MAT96";#N/A,#N/A,FALSE,"FANDA96";#N/A,#N/A,FALSE,"INTRAN96";#N/A,#N/A,FALSE,"NAA9697";#N/A,#N/A,FALSE,"ECWEBB";#N/A,#N/A,FALSE,"MFT96";#N/A,#N/A,FALSE,"CTrecon"}</definedName>
    <definedName name="fgfd_1_1_2_1" hidden="1">{#N/A,#N/A,FALSE,"TMCOMP96";#N/A,#N/A,FALSE,"MAT96";#N/A,#N/A,FALSE,"FANDA96";#N/A,#N/A,FALSE,"INTRAN96";#N/A,#N/A,FALSE,"NAA9697";#N/A,#N/A,FALSE,"ECWEBB";#N/A,#N/A,FALSE,"MFT96";#N/A,#N/A,FALSE,"CTrecon"}</definedName>
    <definedName name="fgfd_1_1_2_1_1" hidden="1">{#N/A,#N/A,FALSE,"TMCOMP96";#N/A,#N/A,FALSE,"MAT96";#N/A,#N/A,FALSE,"FANDA96";#N/A,#N/A,FALSE,"INTRAN96";#N/A,#N/A,FALSE,"NAA9697";#N/A,#N/A,FALSE,"ECWEBB";#N/A,#N/A,FALSE,"MFT96";#N/A,#N/A,FALSE,"CTrecon"}</definedName>
    <definedName name="fgfd_1_1_2_1_1_1" hidden="1">{#N/A,#N/A,FALSE,"TMCOMP96";#N/A,#N/A,FALSE,"MAT96";#N/A,#N/A,FALSE,"FANDA96";#N/A,#N/A,FALSE,"INTRAN96";#N/A,#N/A,FALSE,"NAA9697";#N/A,#N/A,FALSE,"ECWEBB";#N/A,#N/A,FALSE,"MFT96";#N/A,#N/A,FALSE,"CTrecon"}</definedName>
    <definedName name="fgfd_1_1_2_1_2" hidden="1">{#N/A,#N/A,FALSE,"TMCOMP96";#N/A,#N/A,FALSE,"MAT96";#N/A,#N/A,FALSE,"FANDA96";#N/A,#N/A,FALSE,"INTRAN96";#N/A,#N/A,FALSE,"NAA9697";#N/A,#N/A,FALSE,"ECWEBB";#N/A,#N/A,FALSE,"MFT96";#N/A,#N/A,FALSE,"CTrecon"}</definedName>
    <definedName name="fgfd_1_1_2_2" hidden="1">{#N/A,#N/A,FALSE,"TMCOMP96";#N/A,#N/A,FALSE,"MAT96";#N/A,#N/A,FALSE,"FANDA96";#N/A,#N/A,FALSE,"INTRAN96";#N/A,#N/A,FALSE,"NAA9697";#N/A,#N/A,FALSE,"ECWEBB";#N/A,#N/A,FALSE,"MFT96";#N/A,#N/A,FALSE,"CTrecon"}</definedName>
    <definedName name="fgfd_1_1_2_2_1" hidden="1">{#N/A,#N/A,FALSE,"TMCOMP96";#N/A,#N/A,FALSE,"MAT96";#N/A,#N/A,FALSE,"FANDA96";#N/A,#N/A,FALSE,"INTRAN96";#N/A,#N/A,FALSE,"NAA9697";#N/A,#N/A,FALSE,"ECWEBB";#N/A,#N/A,FALSE,"MFT96";#N/A,#N/A,FALSE,"CTrecon"}</definedName>
    <definedName name="fgfd_1_1_3" hidden="1">{#N/A,#N/A,FALSE,"TMCOMP96";#N/A,#N/A,FALSE,"MAT96";#N/A,#N/A,FALSE,"FANDA96";#N/A,#N/A,FALSE,"INTRAN96";#N/A,#N/A,FALSE,"NAA9697";#N/A,#N/A,FALSE,"ECWEBB";#N/A,#N/A,FALSE,"MFT96";#N/A,#N/A,FALSE,"CTrecon"}</definedName>
    <definedName name="fgfd_1_1_3_1" hidden="1">{#N/A,#N/A,FALSE,"TMCOMP96";#N/A,#N/A,FALSE,"MAT96";#N/A,#N/A,FALSE,"FANDA96";#N/A,#N/A,FALSE,"INTRAN96";#N/A,#N/A,FALSE,"NAA9697";#N/A,#N/A,FALSE,"ECWEBB";#N/A,#N/A,FALSE,"MFT96";#N/A,#N/A,FALSE,"CTrecon"}</definedName>
    <definedName name="fgfd_1_1_4"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1_2_1" hidden="1">{#N/A,#N/A,FALSE,"TMCOMP96";#N/A,#N/A,FALSE,"MAT96";#N/A,#N/A,FALSE,"FANDA96";#N/A,#N/A,FALSE,"INTRAN96";#N/A,#N/A,FALSE,"NAA9697";#N/A,#N/A,FALSE,"ECWEBB";#N/A,#N/A,FALSE,"MFT96";#N/A,#N/A,FALSE,"CTrecon"}</definedName>
    <definedName name="fgfd_1_2_1_1" hidden="1">{#N/A,#N/A,FALSE,"TMCOMP96";#N/A,#N/A,FALSE,"MAT96";#N/A,#N/A,FALSE,"FANDA96";#N/A,#N/A,FALSE,"INTRAN96";#N/A,#N/A,FALSE,"NAA9697";#N/A,#N/A,FALSE,"ECWEBB";#N/A,#N/A,FALSE,"MFT96";#N/A,#N/A,FALSE,"CTrecon"}</definedName>
    <definedName name="fgfd_1_2_1_1_1" hidden="1">{#N/A,#N/A,FALSE,"TMCOMP96";#N/A,#N/A,FALSE,"MAT96";#N/A,#N/A,FALSE,"FANDA96";#N/A,#N/A,FALSE,"INTRAN96";#N/A,#N/A,FALSE,"NAA9697";#N/A,#N/A,FALSE,"ECWEBB";#N/A,#N/A,FALSE,"MFT96";#N/A,#N/A,FALSE,"CTrecon"}</definedName>
    <definedName name="fgfd_1_2_1_1_1_1" hidden="1">{#N/A,#N/A,FALSE,"TMCOMP96";#N/A,#N/A,FALSE,"MAT96";#N/A,#N/A,FALSE,"FANDA96";#N/A,#N/A,FALSE,"INTRAN96";#N/A,#N/A,FALSE,"NAA9697";#N/A,#N/A,FALSE,"ECWEBB";#N/A,#N/A,FALSE,"MFT96";#N/A,#N/A,FALSE,"CTrecon"}</definedName>
    <definedName name="fgfd_1_2_1_1_1_1_1" hidden="1">{#N/A,#N/A,FALSE,"TMCOMP96";#N/A,#N/A,FALSE,"MAT96";#N/A,#N/A,FALSE,"FANDA96";#N/A,#N/A,FALSE,"INTRAN96";#N/A,#N/A,FALSE,"NAA9697";#N/A,#N/A,FALSE,"ECWEBB";#N/A,#N/A,FALSE,"MFT96";#N/A,#N/A,FALSE,"CTrecon"}</definedName>
    <definedName name="fgfd_1_2_1_1_1_2" hidden="1">{#N/A,#N/A,FALSE,"TMCOMP96";#N/A,#N/A,FALSE,"MAT96";#N/A,#N/A,FALSE,"FANDA96";#N/A,#N/A,FALSE,"INTRAN96";#N/A,#N/A,FALSE,"NAA9697";#N/A,#N/A,FALSE,"ECWEBB";#N/A,#N/A,FALSE,"MFT96";#N/A,#N/A,FALSE,"CTrecon"}</definedName>
    <definedName name="fgfd_1_2_1_1_2" hidden="1">{#N/A,#N/A,FALSE,"TMCOMP96";#N/A,#N/A,FALSE,"MAT96";#N/A,#N/A,FALSE,"FANDA96";#N/A,#N/A,FALSE,"INTRAN96";#N/A,#N/A,FALSE,"NAA9697";#N/A,#N/A,FALSE,"ECWEBB";#N/A,#N/A,FALSE,"MFT96";#N/A,#N/A,FALSE,"CTrecon"}</definedName>
    <definedName name="fgfd_1_2_1_1_2_1" hidden="1">{#N/A,#N/A,FALSE,"TMCOMP96";#N/A,#N/A,FALSE,"MAT96";#N/A,#N/A,FALSE,"FANDA96";#N/A,#N/A,FALSE,"INTRAN96";#N/A,#N/A,FALSE,"NAA9697";#N/A,#N/A,FALSE,"ECWEBB";#N/A,#N/A,FALSE,"MFT96";#N/A,#N/A,FALSE,"CTrecon"}</definedName>
    <definedName name="fgfd_1_2_1_2" hidden="1">{#N/A,#N/A,FALSE,"TMCOMP96";#N/A,#N/A,FALSE,"MAT96";#N/A,#N/A,FALSE,"FANDA96";#N/A,#N/A,FALSE,"INTRAN96";#N/A,#N/A,FALSE,"NAA9697";#N/A,#N/A,FALSE,"ECWEBB";#N/A,#N/A,FALSE,"MFT96";#N/A,#N/A,FALSE,"CTrecon"}</definedName>
    <definedName name="fgfd_1_2_1_2_1" hidden="1">{#N/A,#N/A,FALSE,"TMCOMP96";#N/A,#N/A,FALSE,"MAT96";#N/A,#N/A,FALSE,"FANDA96";#N/A,#N/A,FALSE,"INTRAN96";#N/A,#N/A,FALSE,"NAA9697";#N/A,#N/A,FALSE,"ECWEBB";#N/A,#N/A,FALSE,"MFT96";#N/A,#N/A,FALSE,"CTrecon"}</definedName>
    <definedName name="fgfd_1_2_1_3" hidden="1">{#N/A,#N/A,FALSE,"TMCOMP96";#N/A,#N/A,FALSE,"MAT96";#N/A,#N/A,FALSE,"FANDA96";#N/A,#N/A,FALSE,"INTRAN96";#N/A,#N/A,FALSE,"NAA9697";#N/A,#N/A,FALSE,"ECWEBB";#N/A,#N/A,FALSE,"MFT96";#N/A,#N/A,FALSE,"CTrecon"}</definedName>
    <definedName name="fgfd_1_2_2" hidden="1">{#N/A,#N/A,FALSE,"TMCOMP96";#N/A,#N/A,FALSE,"MAT96";#N/A,#N/A,FALSE,"FANDA96";#N/A,#N/A,FALSE,"INTRAN96";#N/A,#N/A,FALSE,"NAA9697";#N/A,#N/A,FALSE,"ECWEBB";#N/A,#N/A,FALSE,"MFT96";#N/A,#N/A,FALSE,"CTrecon"}</definedName>
    <definedName name="fgfd_1_2_2_1" hidden="1">{#N/A,#N/A,FALSE,"TMCOMP96";#N/A,#N/A,FALSE,"MAT96";#N/A,#N/A,FALSE,"FANDA96";#N/A,#N/A,FALSE,"INTRAN96";#N/A,#N/A,FALSE,"NAA9697";#N/A,#N/A,FALSE,"ECWEBB";#N/A,#N/A,FALSE,"MFT96";#N/A,#N/A,FALSE,"CTrecon"}</definedName>
    <definedName name="fgfd_1_2_2_1_1" hidden="1">{#N/A,#N/A,FALSE,"TMCOMP96";#N/A,#N/A,FALSE,"MAT96";#N/A,#N/A,FALSE,"FANDA96";#N/A,#N/A,FALSE,"INTRAN96";#N/A,#N/A,FALSE,"NAA9697";#N/A,#N/A,FALSE,"ECWEBB";#N/A,#N/A,FALSE,"MFT96";#N/A,#N/A,FALSE,"CTrecon"}</definedName>
    <definedName name="fgfd_1_2_2_1_1_1" hidden="1">{#N/A,#N/A,FALSE,"TMCOMP96";#N/A,#N/A,FALSE,"MAT96";#N/A,#N/A,FALSE,"FANDA96";#N/A,#N/A,FALSE,"INTRAN96";#N/A,#N/A,FALSE,"NAA9697";#N/A,#N/A,FALSE,"ECWEBB";#N/A,#N/A,FALSE,"MFT96";#N/A,#N/A,FALSE,"CTrecon"}</definedName>
    <definedName name="fgfd_1_2_2_1_2" hidden="1">{#N/A,#N/A,FALSE,"TMCOMP96";#N/A,#N/A,FALSE,"MAT96";#N/A,#N/A,FALSE,"FANDA96";#N/A,#N/A,FALSE,"INTRAN96";#N/A,#N/A,FALSE,"NAA9697";#N/A,#N/A,FALSE,"ECWEBB";#N/A,#N/A,FALSE,"MFT96";#N/A,#N/A,FALSE,"CTrecon"}</definedName>
    <definedName name="fgfd_1_2_2_2" hidden="1">{#N/A,#N/A,FALSE,"TMCOMP96";#N/A,#N/A,FALSE,"MAT96";#N/A,#N/A,FALSE,"FANDA96";#N/A,#N/A,FALSE,"INTRAN96";#N/A,#N/A,FALSE,"NAA9697";#N/A,#N/A,FALSE,"ECWEBB";#N/A,#N/A,FALSE,"MFT96";#N/A,#N/A,FALSE,"CTrecon"}</definedName>
    <definedName name="fgfd_1_2_2_2_1" hidden="1">{#N/A,#N/A,FALSE,"TMCOMP96";#N/A,#N/A,FALSE,"MAT96";#N/A,#N/A,FALSE,"FANDA96";#N/A,#N/A,FALSE,"INTRAN96";#N/A,#N/A,FALSE,"NAA9697";#N/A,#N/A,FALSE,"ECWEBB";#N/A,#N/A,FALSE,"MFT96";#N/A,#N/A,FALSE,"CTrecon"}</definedName>
    <definedName name="fgfd_1_2_3" hidden="1">{#N/A,#N/A,FALSE,"TMCOMP96";#N/A,#N/A,FALSE,"MAT96";#N/A,#N/A,FALSE,"FANDA96";#N/A,#N/A,FALSE,"INTRAN96";#N/A,#N/A,FALSE,"NAA9697";#N/A,#N/A,FALSE,"ECWEBB";#N/A,#N/A,FALSE,"MFT96";#N/A,#N/A,FALSE,"CTrecon"}</definedName>
    <definedName name="fgfd_1_2_3_1" hidden="1">{#N/A,#N/A,FALSE,"TMCOMP96";#N/A,#N/A,FALSE,"MAT96";#N/A,#N/A,FALSE,"FANDA96";#N/A,#N/A,FALSE,"INTRAN96";#N/A,#N/A,FALSE,"NAA9697";#N/A,#N/A,FALSE,"ECWEBB";#N/A,#N/A,FALSE,"MFT96";#N/A,#N/A,FALSE,"CTrecon"}</definedName>
    <definedName name="fgfd_1_2_4" hidden="1">{#N/A,#N/A,FALSE,"TMCOMP96";#N/A,#N/A,FALSE,"MAT96";#N/A,#N/A,FALSE,"FANDA96";#N/A,#N/A,FALSE,"INTRAN96";#N/A,#N/A,FALSE,"NAA9697";#N/A,#N/A,FALSE,"ECWEBB";#N/A,#N/A,FALSE,"MFT96";#N/A,#N/A,FALSE,"CTrecon"}</definedName>
    <definedName name="fgfd_1_3" hidden="1">{#N/A,#N/A,FALSE,"TMCOMP96";#N/A,#N/A,FALSE,"MAT96";#N/A,#N/A,FALSE,"FANDA96";#N/A,#N/A,FALSE,"INTRAN96";#N/A,#N/A,FALSE,"NAA9697";#N/A,#N/A,FALSE,"ECWEBB";#N/A,#N/A,FALSE,"MFT96";#N/A,#N/A,FALSE,"CTrecon"}</definedName>
    <definedName name="fgfd_1_3_1" hidden="1">{#N/A,#N/A,FALSE,"TMCOMP96";#N/A,#N/A,FALSE,"MAT96";#N/A,#N/A,FALSE,"FANDA96";#N/A,#N/A,FALSE,"INTRAN96";#N/A,#N/A,FALSE,"NAA9697";#N/A,#N/A,FALSE,"ECWEBB";#N/A,#N/A,FALSE,"MFT96";#N/A,#N/A,FALSE,"CTrecon"}</definedName>
    <definedName name="fgfd_1_3_1_1" hidden="1">{#N/A,#N/A,FALSE,"TMCOMP96";#N/A,#N/A,FALSE,"MAT96";#N/A,#N/A,FALSE,"FANDA96";#N/A,#N/A,FALSE,"INTRAN96";#N/A,#N/A,FALSE,"NAA9697";#N/A,#N/A,FALSE,"ECWEBB";#N/A,#N/A,FALSE,"MFT96";#N/A,#N/A,FALSE,"CTrecon"}</definedName>
    <definedName name="fgfd_1_3_1_1_1" hidden="1">{#N/A,#N/A,FALSE,"TMCOMP96";#N/A,#N/A,FALSE,"MAT96";#N/A,#N/A,FALSE,"FANDA96";#N/A,#N/A,FALSE,"INTRAN96";#N/A,#N/A,FALSE,"NAA9697";#N/A,#N/A,FALSE,"ECWEBB";#N/A,#N/A,FALSE,"MFT96";#N/A,#N/A,FALSE,"CTrecon"}</definedName>
    <definedName name="fgfd_1_3_1_1_1_1" hidden="1">{#N/A,#N/A,FALSE,"TMCOMP96";#N/A,#N/A,FALSE,"MAT96";#N/A,#N/A,FALSE,"FANDA96";#N/A,#N/A,FALSE,"INTRAN96";#N/A,#N/A,FALSE,"NAA9697";#N/A,#N/A,FALSE,"ECWEBB";#N/A,#N/A,FALSE,"MFT96";#N/A,#N/A,FALSE,"CTrecon"}</definedName>
    <definedName name="fgfd_1_3_1_1_1_1_1" hidden="1">{#N/A,#N/A,FALSE,"TMCOMP96";#N/A,#N/A,FALSE,"MAT96";#N/A,#N/A,FALSE,"FANDA96";#N/A,#N/A,FALSE,"INTRAN96";#N/A,#N/A,FALSE,"NAA9697";#N/A,#N/A,FALSE,"ECWEBB";#N/A,#N/A,FALSE,"MFT96";#N/A,#N/A,FALSE,"CTrecon"}</definedName>
    <definedName name="fgfd_1_3_1_1_1_2" hidden="1">{#N/A,#N/A,FALSE,"TMCOMP96";#N/A,#N/A,FALSE,"MAT96";#N/A,#N/A,FALSE,"FANDA96";#N/A,#N/A,FALSE,"INTRAN96";#N/A,#N/A,FALSE,"NAA9697";#N/A,#N/A,FALSE,"ECWEBB";#N/A,#N/A,FALSE,"MFT96";#N/A,#N/A,FALSE,"CTrecon"}</definedName>
    <definedName name="fgfd_1_3_1_1_2" hidden="1">{#N/A,#N/A,FALSE,"TMCOMP96";#N/A,#N/A,FALSE,"MAT96";#N/A,#N/A,FALSE,"FANDA96";#N/A,#N/A,FALSE,"INTRAN96";#N/A,#N/A,FALSE,"NAA9697";#N/A,#N/A,FALSE,"ECWEBB";#N/A,#N/A,FALSE,"MFT96";#N/A,#N/A,FALSE,"CTrecon"}</definedName>
    <definedName name="fgfd_1_3_1_1_2_1" hidden="1">{#N/A,#N/A,FALSE,"TMCOMP96";#N/A,#N/A,FALSE,"MAT96";#N/A,#N/A,FALSE,"FANDA96";#N/A,#N/A,FALSE,"INTRAN96";#N/A,#N/A,FALSE,"NAA9697";#N/A,#N/A,FALSE,"ECWEBB";#N/A,#N/A,FALSE,"MFT96";#N/A,#N/A,FALSE,"CTrecon"}</definedName>
    <definedName name="fgfd_1_3_1_2" hidden="1">{#N/A,#N/A,FALSE,"TMCOMP96";#N/A,#N/A,FALSE,"MAT96";#N/A,#N/A,FALSE,"FANDA96";#N/A,#N/A,FALSE,"INTRAN96";#N/A,#N/A,FALSE,"NAA9697";#N/A,#N/A,FALSE,"ECWEBB";#N/A,#N/A,FALSE,"MFT96";#N/A,#N/A,FALSE,"CTrecon"}</definedName>
    <definedName name="fgfd_1_3_1_2_1" hidden="1">{#N/A,#N/A,FALSE,"TMCOMP96";#N/A,#N/A,FALSE,"MAT96";#N/A,#N/A,FALSE,"FANDA96";#N/A,#N/A,FALSE,"INTRAN96";#N/A,#N/A,FALSE,"NAA9697";#N/A,#N/A,FALSE,"ECWEBB";#N/A,#N/A,FALSE,"MFT96";#N/A,#N/A,FALSE,"CTrecon"}</definedName>
    <definedName name="fgfd_1_3_1_3" hidden="1">{#N/A,#N/A,FALSE,"TMCOMP96";#N/A,#N/A,FALSE,"MAT96";#N/A,#N/A,FALSE,"FANDA96";#N/A,#N/A,FALSE,"INTRAN96";#N/A,#N/A,FALSE,"NAA9697";#N/A,#N/A,FALSE,"ECWEBB";#N/A,#N/A,FALSE,"MFT96";#N/A,#N/A,FALSE,"CTrecon"}</definedName>
    <definedName name="fgfd_1_3_2" hidden="1">{#N/A,#N/A,FALSE,"TMCOMP96";#N/A,#N/A,FALSE,"MAT96";#N/A,#N/A,FALSE,"FANDA96";#N/A,#N/A,FALSE,"INTRAN96";#N/A,#N/A,FALSE,"NAA9697";#N/A,#N/A,FALSE,"ECWEBB";#N/A,#N/A,FALSE,"MFT96";#N/A,#N/A,FALSE,"CTrecon"}</definedName>
    <definedName name="fgfd_1_3_2_1" hidden="1">{#N/A,#N/A,FALSE,"TMCOMP96";#N/A,#N/A,FALSE,"MAT96";#N/A,#N/A,FALSE,"FANDA96";#N/A,#N/A,FALSE,"INTRAN96";#N/A,#N/A,FALSE,"NAA9697";#N/A,#N/A,FALSE,"ECWEBB";#N/A,#N/A,FALSE,"MFT96";#N/A,#N/A,FALSE,"CTrecon"}</definedName>
    <definedName name="fgfd_1_3_2_1_1" hidden="1">{#N/A,#N/A,FALSE,"TMCOMP96";#N/A,#N/A,FALSE,"MAT96";#N/A,#N/A,FALSE,"FANDA96";#N/A,#N/A,FALSE,"INTRAN96";#N/A,#N/A,FALSE,"NAA9697";#N/A,#N/A,FALSE,"ECWEBB";#N/A,#N/A,FALSE,"MFT96";#N/A,#N/A,FALSE,"CTrecon"}</definedName>
    <definedName name="fgfd_1_3_2_1_1_1" hidden="1">{#N/A,#N/A,FALSE,"TMCOMP96";#N/A,#N/A,FALSE,"MAT96";#N/A,#N/A,FALSE,"FANDA96";#N/A,#N/A,FALSE,"INTRAN96";#N/A,#N/A,FALSE,"NAA9697";#N/A,#N/A,FALSE,"ECWEBB";#N/A,#N/A,FALSE,"MFT96";#N/A,#N/A,FALSE,"CTrecon"}</definedName>
    <definedName name="fgfd_1_3_2_1_2" hidden="1">{#N/A,#N/A,FALSE,"TMCOMP96";#N/A,#N/A,FALSE,"MAT96";#N/A,#N/A,FALSE,"FANDA96";#N/A,#N/A,FALSE,"INTRAN96";#N/A,#N/A,FALSE,"NAA9697";#N/A,#N/A,FALSE,"ECWEBB";#N/A,#N/A,FALSE,"MFT96";#N/A,#N/A,FALSE,"CTrecon"}</definedName>
    <definedName name="fgfd_1_3_2_2" hidden="1">{#N/A,#N/A,FALSE,"TMCOMP96";#N/A,#N/A,FALSE,"MAT96";#N/A,#N/A,FALSE,"FANDA96";#N/A,#N/A,FALSE,"INTRAN96";#N/A,#N/A,FALSE,"NAA9697";#N/A,#N/A,FALSE,"ECWEBB";#N/A,#N/A,FALSE,"MFT96";#N/A,#N/A,FALSE,"CTrecon"}</definedName>
    <definedName name="fgfd_1_3_2_2_1" hidden="1">{#N/A,#N/A,FALSE,"TMCOMP96";#N/A,#N/A,FALSE,"MAT96";#N/A,#N/A,FALSE,"FANDA96";#N/A,#N/A,FALSE,"INTRAN96";#N/A,#N/A,FALSE,"NAA9697";#N/A,#N/A,FALSE,"ECWEBB";#N/A,#N/A,FALSE,"MFT96";#N/A,#N/A,FALSE,"CTrecon"}</definedName>
    <definedName name="fgfd_1_3_3" hidden="1">{#N/A,#N/A,FALSE,"TMCOMP96";#N/A,#N/A,FALSE,"MAT96";#N/A,#N/A,FALSE,"FANDA96";#N/A,#N/A,FALSE,"INTRAN96";#N/A,#N/A,FALSE,"NAA9697";#N/A,#N/A,FALSE,"ECWEBB";#N/A,#N/A,FALSE,"MFT96";#N/A,#N/A,FALSE,"CTrecon"}</definedName>
    <definedName name="fgfd_1_3_3_1" hidden="1">{#N/A,#N/A,FALSE,"TMCOMP96";#N/A,#N/A,FALSE,"MAT96";#N/A,#N/A,FALSE,"FANDA96";#N/A,#N/A,FALSE,"INTRAN96";#N/A,#N/A,FALSE,"NAA9697";#N/A,#N/A,FALSE,"ECWEBB";#N/A,#N/A,FALSE,"MFT96";#N/A,#N/A,FALSE,"CTrecon"}</definedName>
    <definedName name="fgfd_1_3_4" hidden="1">{#N/A,#N/A,FALSE,"TMCOMP96";#N/A,#N/A,FALSE,"MAT96";#N/A,#N/A,FALSE,"FANDA96";#N/A,#N/A,FALSE,"INTRAN96";#N/A,#N/A,FALSE,"NAA9697";#N/A,#N/A,FALSE,"ECWEBB";#N/A,#N/A,FALSE,"MFT96";#N/A,#N/A,FALSE,"CTrecon"}</definedName>
    <definedName name="fgfd_1_4" hidden="1">{#N/A,#N/A,FALSE,"TMCOMP96";#N/A,#N/A,FALSE,"MAT96";#N/A,#N/A,FALSE,"FANDA96";#N/A,#N/A,FALSE,"INTRAN96";#N/A,#N/A,FALSE,"NAA9697";#N/A,#N/A,FALSE,"ECWEBB";#N/A,#N/A,FALSE,"MFT96";#N/A,#N/A,FALSE,"CTrecon"}</definedName>
    <definedName name="fgfd_1_4_1" hidden="1">{#N/A,#N/A,FALSE,"TMCOMP96";#N/A,#N/A,FALSE,"MAT96";#N/A,#N/A,FALSE,"FANDA96";#N/A,#N/A,FALSE,"INTRAN96";#N/A,#N/A,FALSE,"NAA9697";#N/A,#N/A,FALSE,"ECWEBB";#N/A,#N/A,FALSE,"MFT96";#N/A,#N/A,FALSE,"CTrecon"}</definedName>
    <definedName name="fgfd_1_4_1_1" hidden="1">{#N/A,#N/A,FALSE,"TMCOMP96";#N/A,#N/A,FALSE,"MAT96";#N/A,#N/A,FALSE,"FANDA96";#N/A,#N/A,FALSE,"INTRAN96";#N/A,#N/A,FALSE,"NAA9697";#N/A,#N/A,FALSE,"ECWEBB";#N/A,#N/A,FALSE,"MFT96";#N/A,#N/A,FALSE,"CTrecon"}</definedName>
    <definedName name="fgfd_1_4_1_1_1" hidden="1">{#N/A,#N/A,FALSE,"TMCOMP96";#N/A,#N/A,FALSE,"MAT96";#N/A,#N/A,FALSE,"FANDA96";#N/A,#N/A,FALSE,"INTRAN96";#N/A,#N/A,FALSE,"NAA9697";#N/A,#N/A,FALSE,"ECWEBB";#N/A,#N/A,FALSE,"MFT96";#N/A,#N/A,FALSE,"CTrecon"}</definedName>
    <definedName name="fgfd_1_4_1_1_1_1" hidden="1">{#N/A,#N/A,FALSE,"TMCOMP96";#N/A,#N/A,FALSE,"MAT96";#N/A,#N/A,FALSE,"FANDA96";#N/A,#N/A,FALSE,"INTRAN96";#N/A,#N/A,FALSE,"NAA9697";#N/A,#N/A,FALSE,"ECWEBB";#N/A,#N/A,FALSE,"MFT96";#N/A,#N/A,FALSE,"CTrecon"}</definedName>
    <definedName name="fgfd_1_4_1_1_1_1_1" hidden="1">{#N/A,#N/A,FALSE,"TMCOMP96";#N/A,#N/A,FALSE,"MAT96";#N/A,#N/A,FALSE,"FANDA96";#N/A,#N/A,FALSE,"INTRAN96";#N/A,#N/A,FALSE,"NAA9697";#N/A,#N/A,FALSE,"ECWEBB";#N/A,#N/A,FALSE,"MFT96";#N/A,#N/A,FALSE,"CTrecon"}</definedName>
    <definedName name="fgfd_1_4_1_1_1_2" hidden="1">{#N/A,#N/A,FALSE,"TMCOMP96";#N/A,#N/A,FALSE,"MAT96";#N/A,#N/A,FALSE,"FANDA96";#N/A,#N/A,FALSE,"INTRAN96";#N/A,#N/A,FALSE,"NAA9697";#N/A,#N/A,FALSE,"ECWEBB";#N/A,#N/A,FALSE,"MFT96";#N/A,#N/A,FALSE,"CTrecon"}</definedName>
    <definedName name="fgfd_1_4_1_1_2" hidden="1">{#N/A,#N/A,FALSE,"TMCOMP96";#N/A,#N/A,FALSE,"MAT96";#N/A,#N/A,FALSE,"FANDA96";#N/A,#N/A,FALSE,"INTRAN96";#N/A,#N/A,FALSE,"NAA9697";#N/A,#N/A,FALSE,"ECWEBB";#N/A,#N/A,FALSE,"MFT96";#N/A,#N/A,FALSE,"CTrecon"}</definedName>
    <definedName name="fgfd_1_4_1_1_2_1" hidden="1">{#N/A,#N/A,FALSE,"TMCOMP96";#N/A,#N/A,FALSE,"MAT96";#N/A,#N/A,FALSE,"FANDA96";#N/A,#N/A,FALSE,"INTRAN96";#N/A,#N/A,FALSE,"NAA9697";#N/A,#N/A,FALSE,"ECWEBB";#N/A,#N/A,FALSE,"MFT96";#N/A,#N/A,FALSE,"CTrecon"}</definedName>
    <definedName name="fgfd_1_4_1_2" hidden="1">{#N/A,#N/A,FALSE,"TMCOMP96";#N/A,#N/A,FALSE,"MAT96";#N/A,#N/A,FALSE,"FANDA96";#N/A,#N/A,FALSE,"INTRAN96";#N/A,#N/A,FALSE,"NAA9697";#N/A,#N/A,FALSE,"ECWEBB";#N/A,#N/A,FALSE,"MFT96";#N/A,#N/A,FALSE,"CTrecon"}</definedName>
    <definedName name="fgfd_1_4_1_2_1" hidden="1">{#N/A,#N/A,FALSE,"TMCOMP96";#N/A,#N/A,FALSE,"MAT96";#N/A,#N/A,FALSE,"FANDA96";#N/A,#N/A,FALSE,"INTRAN96";#N/A,#N/A,FALSE,"NAA9697";#N/A,#N/A,FALSE,"ECWEBB";#N/A,#N/A,FALSE,"MFT96";#N/A,#N/A,FALSE,"CTrecon"}</definedName>
    <definedName name="fgfd_1_4_1_3" hidden="1">{#N/A,#N/A,FALSE,"TMCOMP96";#N/A,#N/A,FALSE,"MAT96";#N/A,#N/A,FALSE,"FANDA96";#N/A,#N/A,FALSE,"INTRAN96";#N/A,#N/A,FALSE,"NAA9697";#N/A,#N/A,FALSE,"ECWEBB";#N/A,#N/A,FALSE,"MFT96";#N/A,#N/A,FALSE,"CTrecon"}</definedName>
    <definedName name="fgfd_1_4_2" hidden="1">{#N/A,#N/A,FALSE,"TMCOMP96";#N/A,#N/A,FALSE,"MAT96";#N/A,#N/A,FALSE,"FANDA96";#N/A,#N/A,FALSE,"INTRAN96";#N/A,#N/A,FALSE,"NAA9697";#N/A,#N/A,FALSE,"ECWEBB";#N/A,#N/A,FALSE,"MFT96";#N/A,#N/A,FALSE,"CTrecon"}</definedName>
    <definedName name="fgfd_1_4_2_1" hidden="1">{#N/A,#N/A,FALSE,"TMCOMP96";#N/A,#N/A,FALSE,"MAT96";#N/A,#N/A,FALSE,"FANDA96";#N/A,#N/A,FALSE,"INTRAN96";#N/A,#N/A,FALSE,"NAA9697";#N/A,#N/A,FALSE,"ECWEBB";#N/A,#N/A,FALSE,"MFT96";#N/A,#N/A,FALSE,"CTrecon"}</definedName>
    <definedName name="fgfd_1_4_2_1_1" hidden="1">{#N/A,#N/A,FALSE,"TMCOMP96";#N/A,#N/A,FALSE,"MAT96";#N/A,#N/A,FALSE,"FANDA96";#N/A,#N/A,FALSE,"INTRAN96";#N/A,#N/A,FALSE,"NAA9697";#N/A,#N/A,FALSE,"ECWEBB";#N/A,#N/A,FALSE,"MFT96";#N/A,#N/A,FALSE,"CTrecon"}</definedName>
    <definedName name="fgfd_1_4_2_1_1_1" hidden="1">{#N/A,#N/A,FALSE,"TMCOMP96";#N/A,#N/A,FALSE,"MAT96";#N/A,#N/A,FALSE,"FANDA96";#N/A,#N/A,FALSE,"INTRAN96";#N/A,#N/A,FALSE,"NAA9697";#N/A,#N/A,FALSE,"ECWEBB";#N/A,#N/A,FALSE,"MFT96";#N/A,#N/A,FALSE,"CTrecon"}</definedName>
    <definedName name="fgfd_1_4_2_1_2" hidden="1">{#N/A,#N/A,FALSE,"TMCOMP96";#N/A,#N/A,FALSE,"MAT96";#N/A,#N/A,FALSE,"FANDA96";#N/A,#N/A,FALSE,"INTRAN96";#N/A,#N/A,FALSE,"NAA9697";#N/A,#N/A,FALSE,"ECWEBB";#N/A,#N/A,FALSE,"MFT96";#N/A,#N/A,FALSE,"CTrecon"}</definedName>
    <definedName name="fgfd_1_4_2_2" hidden="1">{#N/A,#N/A,FALSE,"TMCOMP96";#N/A,#N/A,FALSE,"MAT96";#N/A,#N/A,FALSE,"FANDA96";#N/A,#N/A,FALSE,"INTRAN96";#N/A,#N/A,FALSE,"NAA9697";#N/A,#N/A,FALSE,"ECWEBB";#N/A,#N/A,FALSE,"MFT96";#N/A,#N/A,FALSE,"CTrecon"}</definedName>
    <definedName name="fgfd_1_4_2_2_1" hidden="1">{#N/A,#N/A,FALSE,"TMCOMP96";#N/A,#N/A,FALSE,"MAT96";#N/A,#N/A,FALSE,"FANDA96";#N/A,#N/A,FALSE,"INTRAN96";#N/A,#N/A,FALSE,"NAA9697";#N/A,#N/A,FALSE,"ECWEBB";#N/A,#N/A,FALSE,"MFT96";#N/A,#N/A,FALSE,"CTrecon"}</definedName>
    <definedName name="fgfd_1_4_3" hidden="1">{#N/A,#N/A,FALSE,"TMCOMP96";#N/A,#N/A,FALSE,"MAT96";#N/A,#N/A,FALSE,"FANDA96";#N/A,#N/A,FALSE,"INTRAN96";#N/A,#N/A,FALSE,"NAA9697";#N/A,#N/A,FALSE,"ECWEBB";#N/A,#N/A,FALSE,"MFT96";#N/A,#N/A,FALSE,"CTrecon"}</definedName>
    <definedName name="fgfd_1_4_3_1" hidden="1">{#N/A,#N/A,FALSE,"TMCOMP96";#N/A,#N/A,FALSE,"MAT96";#N/A,#N/A,FALSE,"FANDA96";#N/A,#N/A,FALSE,"INTRAN96";#N/A,#N/A,FALSE,"NAA9697";#N/A,#N/A,FALSE,"ECWEBB";#N/A,#N/A,FALSE,"MFT96";#N/A,#N/A,FALSE,"CTrecon"}</definedName>
    <definedName name="fgfd_1_4_4" hidden="1">{#N/A,#N/A,FALSE,"TMCOMP96";#N/A,#N/A,FALSE,"MAT96";#N/A,#N/A,FALSE,"FANDA96";#N/A,#N/A,FALSE,"INTRAN96";#N/A,#N/A,FALSE,"NAA9697";#N/A,#N/A,FALSE,"ECWEBB";#N/A,#N/A,FALSE,"MFT96";#N/A,#N/A,FALSE,"CTrecon"}</definedName>
    <definedName name="fgfd_1_5" hidden="1">{#N/A,#N/A,FALSE,"TMCOMP96";#N/A,#N/A,FALSE,"MAT96";#N/A,#N/A,FALSE,"FANDA96";#N/A,#N/A,FALSE,"INTRAN96";#N/A,#N/A,FALSE,"NAA9697";#N/A,#N/A,FALSE,"ECWEBB";#N/A,#N/A,FALSE,"MFT96";#N/A,#N/A,FALSE,"CTrecon"}</definedName>
    <definedName name="fgfd_1_5_1" hidden="1">{#N/A,#N/A,FALSE,"TMCOMP96";#N/A,#N/A,FALSE,"MAT96";#N/A,#N/A,FALSE,"FANDA96";#N/A,#N/A,FALSE,"INTRAN96";#N/A,#N/A,FALSE,"NAA9697";#N/A,#N/A,FALSE,"ECWEBB";#N/A,#N/A,FALSE,"MFT96";#N/A,#N/A,FALSE,"CTrecon"}</definedName>
    <definedName name="fgfd_1_5_1_1" hidden="1">{#N/A,#N/A,FALSE,"TMCOMP96";#N/A,#N/A,FALSE,"MAT96";#N/A,#N/A,FALSE,"FANDA96";#N/A,#N/A,FALSE,"INTRAN96";#N/A,#N/A,FALSE,"NAA9697";#N/A,#N/A,FALSE,"ECWEBB";#N/A,#N/A,FALSE,"MFT96";#N/A,#N/A,FALSE,"CTrecon"}</definedName>
    <definedName name="fgfd_1_5_1_1_1" hidden="1">{#N/A,#N/A,FALSE,"TMCOMP96";#N/A,#N/A,FALSE,"MAT96";#N/A,#N/A,FALSE,"FANDA96";#N/A,#N/A,FALSE,"INTRAN96";#N/A,#N/A,FALSE,"NAA9697";#N/A,#N/A,FALSE,"ECWEBB";#N/A,#N/A,FALSE,"MFT96";#N/A,#N/A,FALSE,"CTrecon"}</definedName>
    <definedName name="fgfd_1_5_1_1_1_1" hidden="1">{#N/A,#N/A,FALSE,"TMCOMP96";#N/A,#N/A,FALSE,"MAT96";#N/A,#N/A,FALSE,"FANDA96";#N/A,#N/A,FALSE,"INTRAN96";#N/A,#N/A,FALSE,"NAA9697";#N/A,#N/A,FALSE,"ECWEBB";#N/A,#N/A,FALSE,"MFT96";#N/A,#N/A,FALSE,"CTrecon"}</definedName>
    <definedName name="fgfd_1_5_1_1_2" hidden="1">{#N/A,#N/A,FALSE,"TMCOMP96";#N/A,#N/A,FALSE,"MAT96";#N/A,#N/A,FALSE,"FANDA96";#N/A,#N/A,FALSE,"INTRAN96";#N/A,#N/A,FALSE,"NAA9697";#N/A,#N/A,FALSE,"ECWEBB";#N/A,#N/A,FALSE,"MFT96";#N/A,#N/A,FALSE,"CTrecon"}</definedName>
    <definedName name="fgfd_1_5_1_2" hidden="1">{#N/A,#N/A,FALSE,"TMCOMP96";#N/A,#N/A,FALSE,"MAT96";#N/A,#N/A,FALSE,"FANDA96";#N/A,#N/A,FALSE,"INTRAN96";#N/A,#N/A,FALSE,"NAA9697";#N/A,#N/A,FALSE,"ECWEBB";#N/A,#N/A,FALSE,"MFT96";#N/A,#N/A,FALSE,"CTrecon"}</definedName>
    <definedName name="fgfd_1_5_1_2_1" hidden="1">{#N/A,#N/A,FALSE,"TMCOMP96";#N/A,#N/A,FALSE,"MAT96";#N/A,#N/A,FALSE,"FANDA96";#N/A,#N/A,FALSE,"INTRAN96";#N/A,#N/A,FALSE,"NAA9697";#N/A,#N/A,FALSE,"ECWEBB";#N/A,#N/A,FALSE,"MFT96";#N/A,#N/A,FALSE,"CTrecon"}</definedName>
    <definedName name="fgfd_1_5_2" hidden="1">{#N/A,#N/A,FALSE,"TMCOMP96";#N/A,#N/A,FALSE,"MAT96";#N/A,#N/A,FALSE,"FANDA96";#N/A,#N/A,FALSE,"INTRAN96";#N/A,#N/A,FALSE,"NAA9697";#N/A,#N/A,FALSE,"ECWEBB";#N/A,#N/A,FALSE,"MFT96";#N/A,#N/A,FALSE,"CTrecon"}</definedName>
    <definedName name="fgfd_1_5_2_1" hidden="1">{#N/A,#N/A,FALSE,"TMCOMP96";#N/A,#N/A,FALSE,"MAT96";#N/A,#N/A,FALSE,"FANDA96";#N/A,#N/A,FALSE,"INTRAN96";#N/A,#N/A,FALSE,"NAA9697";#N/A,#N/A,FALSE,"ECWEBB";#N/A,#N/A,FALSE,"MFT96";#N/A,#N/A,FALSE,"CTrecon"}</definedName>
    <definedName name="fgfd_1_5_3"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2_1" hidden="1">{#N/A,#N/A,FALSE,"TMCOMP96";#N/A,#N/A,FALSE,"MAT96";#N/A,#N/A,FALSE,"FANDA96";#N/A,#N/A,FALSE,"INTRAN96";#N/A,#N/A,FALSE,"NAA9697";#N/A,#N/A,FALSE,"ECWEBB";#N/A,#N/A,FALSE,"MFT96";#N/A,#N/A,FALSE,"CTrecon"}</definedName>
    <definedName name="fgfd_2_1_1" hidden="1">{#N/A,#N/A,FALSE,"TMCOMP96";#N/A,#N/A,FALSE,"MAT96";#N/A,#N/A,FALSE,"FANDA96";#N/A,#N/A,FALSE,"INTRAN96";#N/A,#N/A,FALSE,"NAA9697";#N/A,#N/A,FALSE,"ECWEBB";#N/A,#N/A,FALSE,"MFT96";#N/A,#N/A,FALSE,"CTrecon"}</definedName>
    <definedName name="fgfd_2_1_1_1" hidden="1">{#N/A,#N/A,FALSE,"TMCOMP96";#N/A,#N/A,FALSE,"MAT96";#N/A,#N/A,FALSE,"FANDA96";#N/A,#N/A,FALSE,"INTRAN96";#N/A,#N/A,FALSE,"NAA9697";#N/A,#N/A,FALSE,"ECWEBB";#N/A,#N/A,FALSE,"MFT96";#N/A,#N/A,FALSE,"CTrecon"}</definedName>
    <definedName name="fgfd_2_1_1_1_1" hidden="1">{#N/A,#N/A,FALSE,"TMCOMP96";#N/A,#N/A,FALSE,"MAT96";#N/A,#N/A,FALSE,"FANDA96";#N/A,#N/A,FALSE,"INTRAN96";#N/A,#N/A,FALSE,"NAA9697";#N/A,#N/A,FALSE,"ECWEBB";#N/A,#N/A,FALSE,"MFT96";#N/A,#N/A,FALSE,"CTrecon"}</definedName>
    <definedName name="fgfd_2_1_1_1_1_1" hidden="1">{#N/A,#N/A,FALSE,"TMCOMP96";#N/A,#N/A,FALSE,"MAT96";#N/A,#N/A,FALSE,"FANDA96";#N/A,#N/A,FALSE,"INTRAN96";#N/A,#N/A,FALSE,"NAA9697";#N/A,#N/A,FALSE,"ECWEBB";#N/A,#N/A,FALSE,"MFT96";#N/A,#N/A,FALSE,"CTrecon"}</definedName>
    <definedName name="fgfd_2_1_1_1_2" hidden="1">{#N/A,#N/A,FALSE,"TMCOMP96";#N/A,#N/A,FALSE,"MAT96";#N/A,#N/A,FALSE,"FANDA96";#N/A,#N/A,FALSE,"INTRAN96";#N/A,#N/A,FALSE,"NAA9697";#N/A,#N/A,FALSE,"ECWEBB";#N/A,#N/A,FALSE,"MFT96";#N/A,#N/A,FALSE,"CTrecon"}</definedName>
    <definedName name="fgfd_2_1_1_2" hidden="1">{#N/A,#N/A,FALSE,"TMCOMP96";#N/A,#N/A,FALSE,"MAT96";#N/A,#N/A,FALSE,"FANDA96";#N/A,#N/A,FALSE,"INTRAN96";#N/A,#N/A,FALSE,"NAA9697";#N/A,#N/A,FALSE,"ECWEBB";#N/A,#N/A,FALSE,"MFT96";#N/A,#N/A,FALSE,"CTrecon"}</definedName>
    <definedName name="fgfd_2_1_1_2_1" hidden="1">{#N/A,#N/A,FALSE,"TMCOMP96";#N/A,#N/A,FALSE,"MAT96";#N/A,#N/A,FALSE,"FANDA96";#N/A,#N/A,FALSE,"INTRAN96";#N/A,#N/A,FALSE,"NAA9697";#N/A,#N/A,FALSE,"ECWEBB";#N/A,#N/A,FALSE,"MFT96";#N/A,#N/A,FALSE,"CTrecon"}</definedName>
    <definedName name="fgfd_2_1_2" hidden="1">{#N/A,#N/A,FALSE,"TMCOMP96";#N/A,#N/A,FALSE,"MAT96";#N/A,#N/A,FALSE,"FANDA96";#N/A,#N/A,FALSE,"INTRAN96";#N/A,#N/A,FALSE,"NAA9697";#N/A,#N/A,FALSE,"ECWEBB";#N/A,#N/A,FALSE,"MFT96";#N/A,#N/A,FALSE,"CTrecon"}</definedName>
    <definedName name="fgfd_2_1_2_1" hidden="1">{#N/A,#N/A,FALSE,"TMCOMP96";#N/A,#N/A,FALSE,"MAT96";#N/A,#N/A,FALSE,"FANDA96";#N/A,#N/A,FALSE,"INTRAN96";#N/A,#N/A,FALSE,"NAA9697";#N/A,#N/A,FALSE,"ECWEBB";#N/A,#N/A,FALSE,"MFT96";#N/A,#N/A,FALSE,"CTrecon"}</definedName>
    <definedName name="fgfd_2_1_2_1_1" hidden="1">{#N/A,#N/A,FALSE,"TMCOMP96";#N/A,#N/A,FALSE,"MAT96";#N/A,#N/A,FALSE,"FANDA96";#N/A,#N/A,FALSE,"INTRAN96";#N/A,#N/A,FALSE,"NAA9697";#N/A,#N/A,FALSE,"ECWEBB";#N/A,#N/A,FALSE,"MFT96";#N/A,#N/A,FALSE,"CTrecon"}</definedName>
    <definedName name="fgfd_2_1_2_2" hidden="1">{#N/A,#N/A,FALSE,"TMCOMP96";#N/A,#N/A,FALSE,"MAT96";#N/A,#N/A,FALSE,"FANDA96";#N/A,#N/A,FALSE,"INTRAN96";#N/A,#N/A,FALSE,"NAA9697";#N/A,#N/A,FALSE,"ECWEBB";#N/A,#N/A,FALSE,"MFT96";#N/A,#N/A,FALSE,"CTrecon"}</definedName>
    <definedName name="fgfd_2_1_3" hidden="1">{#N/A,#N/A,FALSE,"TMCOMP96";#N/A,#N/A,FALSE,"MAT96";#N/A,#N/A,FALSE,"FANDA96";#N/A,#N/A,FALSE,"INTRAN96";#N/A,#N/A,FALSE,"NAA9697";#N/A,#N/A,FALSE,"ECWEBB";#N/A,#N/A,FALSE,"MFT96";#N/A,#N/A,FALSE,"CTrecon"}</definedName>
    <definedName name="fgfd_2_1_3_1" hidden="1">{#N/A,#N/A,FALSE,"TMCOMP96";#N/A,#N/A,FALSE,"MAT96";#N/A,#N/A,FALSE,"FANDA96";#N/A,#N/A,FALSE,"INTRAN96";#N/A,#N/A,FALSE,"NAA9697";#N/A,#N/A,FALSE,"ECWEBB";#N/A,#N/A,FALSE,"MFT96";#N/A,#N/A,FALSE,"CTrecon"}</definedName>
    <definedName name="fgfd_2_1_4" hidden="1">{#N/A,#N/A,FALSE,"TMCOMP96";#N/A,#N/A,FALSE,"MAT96";#N/A,#N/A,FALSE,"FANDA96";#N/A,#N/A,FALSE,"INTRAN96";#N/A,#N/A,FALSE,"NAA9697";#N/A,#N/A,FALSE,"ECWEBB";#N/A,#N/A,FALSE,"MFT96";#N/A,#N/A,FALSE,"CTrecon"}</definedName>
    <definedName name="fgfd_2_2" hidden="1">{#N/A,#N/A,FALSE,"TMCOMP96";#N/A,#N/A,FALSE,"MAT96";#N/A,#N/A,FALSE,"FANDA96";#N/A,#N/A,FALSE,"INTRAN96";#N/A,#N/A,FALSE,"NAA9697";#N/A,#N/A,FALSE,"ECWEBB";#N/A,#N/A,FALSE,"MFT96";#N/A,#N/A,FALSE,"CTrecon"}</definedName>
    <definedName name="fgfd_2_2_1" hidden="1">{#N/A,#N/A,FALSE,"TMCOMP96";#N/A,#N/A,FALSE,"MAT96";#N/A,#N/A,FALSE,"FANDA96";#N/A,#N/A,FALSE,"INTRAN96";#N/A,#N/A,FALSE,"NAA9697";#N/A,#N/A,FALSE,"ECWEBB";#N/A,#N/A,FALSE,"MFT96";#N/A,#N/A,FALSE,"CTrecon"}</definedName>
    <definedName name="fgfd_2_2_1_1" hidden="1">{#N/A,#N/A,FALSE,"TMCOMP96";#N/A,#N/A,FALSE,"MAT96";#N/A,#N/A,FALSE,"FANDA96";#N/A,#N/A,FALSE,"INTRAN96";#N/A,#N/A,FALSE,"NAA9697";#N/A,#N/A,FALSE,"ECWEBB";#N/A,#N/A,FALSE,"MFT96";#N/A,#N/A,FALSE,"CTrecon"}</definedName>
    <definedName name="fgfd_2_2_1_1_1" hidden="1">{#N/A,#N/A,FALSE,"TMCOMP96";#N/A,#N/A,FALSE,"MAT96";#N/A,#N/A,FALSE,"FANDA96";#N/A,#N/A,FALSE,"INTRAN96";#N/A,#N/A,FALSE,"NAA9697";#N/A,#N/A,FALSE,"ECWEBB";#N/A,#N/A,FALSE,"MFT96";#N/A,#N/A,FALSE,"CTrecon"}</definedName>
    <definedName name="fgfd_2_2_1_2" hidden="1">{#N/A,#N/A,FALSE,"TMCOMP96";#N/A,#N/A,FALSE,"MAT96";#N/A,#N/A,FALSE,"FANDA96";#N/A,#N/A,FALSE,"INTRAN96";#N/A,#N/A,FALSE,"NAA9697";#N/A,#N/A,FALSE,"ECWEBB";#N/A,#N/A,FALSE,"MFT96";#N/A,#N/A,FALSE,"CTrecon"}</definedName>
    <definedName name="fgfd_2_2_2" hidden="1">{#N/A,#N/A,FALSE,"TMCOMP96";#N/A,#N/A,FALSE,"MAT96";#N/A,#N/A,FALSE,"FANDA96";#N/A,#N/A,FALSE,"INTRAN96";#N/A,#N/A,FALSE,"NAA9697";#N/A,#N/A,FALSE,"ECWEBB";#N/A,#N/A,FALSE,"MFT96";#N/A,#N/A,FALSE,"CTrecon"}</definedName>
    <definedName name="fgfd_2_2_2_1" hidden="1">{#N/A,#N/A,FALSE,"TMCOMP96";#N/A,#N/A,FALSE,"MAT96";#N/A,#N/A,FALSE,"FANDA96";#N/A,#N/A,FALSE,"INTRAN96";#N/A,#N/A,FALSE,"NAA9697";#N/A,#N/A,FALSE,"ECWEBB";#N/A,#N/A,FALSE,"MFT96";#N/A,#N/A,FALSE,"CTrecon"}</definedName>
    <definedName name="fgfd_2_3" hidden="1">{#N/A,#N/A,FALSE,"TMCOMP96";#N/A,#N/A,FALSE,"MAT96";#N/A,#N/A,FALSE,"FANDA96";#N/A,#N/A,FALSE,"INTRAN96";#N/A,#N/A,FALSE,"NAA9697";#N/A,#N/A,FALSE,"ECWEBB";#N/A,#N/A,FALSE,"MFT96";#N/A,#N/A,FALSE,"CTrecon"}</definedName>
    <definedName name="fgfd_2_3_1" hidden="1">{#N/A,#N/A,FALSE,"TMCOMP96";#N/A,#N/A,FALSE,"MAT96";#N/A,#N/A,FALSE,"FANDA96";#N/A,#N/A,FALSE,"INTRAN96";#N/A,#N/A,FALSE,"NAA9697";#N/A,#N/A,FALSE,"ECWEBB";#N/A,#N/A,FALSE,"MFT96";#N/A,#N/A,FALSE,"CTrecon"}</definedName>
    <definedName name="fgfd_2_4"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3_1" hidden="1">{#N/A,#N/A,FALSE,"TMCOMP96";#N/A,#N/A,FALSE,"MAT96";#N/A,#N/A,FALSE,"FANDA96";#N/A,#N/A,FALSE,"INTRAN96";#N/A,#N/A,FALSE,"NAA9697";#N/A,#N/A,FALSE,"ECWEBB";#N/A,#N/A,FALSE,"MFT96";#N/A,#N/A,FALSE,"CTrecon"}</definedName>
    <definedName name="fgfd_3_1_1" hidden="1">{#N/A,#N/A,FALSE,"TMCOMP96";#N/A,#N/A,FALSE,"MAT96";#N/A,#N/A,FALSE,"FANDA96";#N/A,#N/A,FALSE,"INTRAN96";#N/A,#N/A,FALSE,"NAA9697";#N/A,#N/A,FALSE,"ECWEBB";#N/A,#N/A,FALSE,"MFT96";#N/A,#N/A,FALSE,"CTrecon"}</definedName>
    <definedName name="fgfd_3_1_1_1" hidden="1">{#N/A,#N/A,FALSE,"TMCOMP96";#N/A,#N/A,FALSE,"MAT96";#N/A,#N/A,FALSE,"FANDA96";#N/A,#N/A,FALSE,"INTRAN96";#N/A,#N/A,FALSE,"NAA9697";#N/A,#N/A,FALSE,"ECWEBB";#N/A,#N/A,FALSE,"MFT96";#N/A,#N/A,FALSE,"CTrecon"}</definedName>
    <definedName name="fgfd_3_1_1_1_1" hidden="1">{#N/A,#N/A,FALSE,"TMCOMP96";#N/A,#N/A,FALSE,"MAT96";#N/A,#N/A,FALSE,"FANDA96";#N/A,#N/A,FALSE,"INTRAN96";#N/A,#N/A,FALSE,"NAA9697";#N/A,#N/A,FALSE,"ECWEBB";#N/A,#N/A,FALSE,"MFT96";#N/A,#N/A,FALSE,"CTrecon"}</definedName>
    <definedName name="fgfd_3_1_1_1_1_1" hidden="1">{#N/A,#N/A,FALSE,"TMCOMP96";#N/A,#N/A,FALSE,"MAT96";#N/A,#N/A,FALSE,"FANDA96";#N/A,#N/A,FALSE,"INTRAN96";#N/A,#N/A,FALSE,"NAA9697";#N/A,#N/A,FALSE,"ECWEBB";#N/A,#N/A,FALSE,"MFT96";#N/A,#N/A,FALSE,"CTrecon"}</definedName>
    <definedName name="fgfd_3_1_1_1_2" hidden="1">{#N/A,#N/A,FALSE,"TMCOMP96";#N/A,#N/A,FALSE,"MAT96";#N/A,#N/A,FALSE,"FANDA96";#N/A,#N/A,FALSE,"INTRAN96";#N/A,#N/A,FALSE,"NAA9697";#N/A,#N/A,FALSE,"ECWEBB";#N/A,#N/A,FALSE,"MFT96";#N/A,#N/A,FALSE,"CTrecon"}</definedName>
    <definedName name="fgfd_3_1_1_2" hidden="1">{#N/A,#N/A,FALSE,"TMCOMP96";#N/A,#N/A,FALSE,"MAT96";#N/A,#N/A,FALSE,"FANDA96";#N/A,#N/A,FALSE,"INTRAN96";#N/A,#N/A,FALSE,"NAA9697";#N/A,#N/A,FALSE,"ECWEBB";#N/A,#N/A,FALSE,"MFT96";#N/A,#N/A,FALSE,"CTrecon"}</definedName>
    <definedName name="fgfd_3_1_1_2_1" hidden="1">{#N/A,#N/A,FALSE,"TMCOMP96";#N/A,#N/A,FALSE,"MAT96";#N/A,#N/A,FALSE,"FANDA96";#N/A,#N/A,FALSE,"INTRAN96";#N/A,#N/A,FALSE,"NAA9697";#N/A,#N/A,FALSE,"ECWEBB";#N/A,#N/A,FALSE,"MFT96";#N/A,#N/A,FALSE,"CTrecon"}</definedName>
    <definedName name="fgfd_3_1_2" hidden="1">{#N/A,#N/A,FALSE,"TMCOMP96";#N/A,#N/A,FALSE,"MAT96";#N/A,#N/A,FALSE,"FANDA96";#N/A,#N/A,FALSE,"INTRAN96";#N/A,#N/A,FALSE,"NAA9697";#N/A,#N/A,FALSE,"ECWEBB";#N/A,#N/A,FALSE,"MFT96";#N/A,#N/A,FALSE,"CTrecon"}</definedName>
    <definedName name="fgfd_3_1_2_1" hidden="1">{#N/A,#N/A,FALSE,"TMCOMP96";#N/A,#N/A,FALSE,"MAT96";#N/A,#N/A,FALSE,"FANDA96";#N/A,#N/A,FALSE,"INTRAN96";#N/A,#N/A,FALSE,"NAA9697";#N/A,#N/A,FALSE,"ECWEBB";#N/A,#N/A,FALSE,"MFT96";#N/A,#N/A,FALSE,"CTrecon"}</definedName>
    <definedName name="fgfd_3_1_3" hidden="1">{#N/A,#N/A,FALSE,"TMCOMP96";#N/A,#N/A,FALSE,"MAT96";#N/A,#N/A,FALSE,"FANDA96";#N/A,#N/A,FALSE,"INTRAN96";#N/A,#N/A,FALSE,"NAA9697";#N/A,#N/A,FALSE,"ECWEBB";#N/A,#N/A,FALSE,"MFT96";#N/A,#N/A,FALSE,"CTrecon"}</definedName>
    <definedName name="fgfd_3_2" hidden="1">{#N/A,#N/A,FALSE,"TMCOMP96";#N/A,#N/A,FALSE,"MAT96";#N/A,#N/A,FALSE,"FANDA96";#N/A,#N/A,FALSE,"INTRAN96";#N/A,#N/A,FALSE,"NAA9697";#N/A,#N/A,FALSE,"ECWEBB";#N/A,#N/A,FALSE,"MFT96";#N/A,#N/A,FALSE,"CTrecon"}</definedName>
    <definedName name="fgfd_3_2_1" hidden="1">{#N/A,#N/A,FALSE,"TMCOMP96";#N/A,#N/A,FALSE,"MAT96";#N/A,#N/A,FALSE,"FANDA96";#N/A,#N/A,FALSE,"INTRAN96";#N/A,#N/A,FALSE,"NAA9697";#N/A,#N/A,FALSE,"ECWEBB";#N/A,#N/A,FALSE,"MFT96";#N/A,#N/A,FALSE,"CTrecon"}</definedName>
    <definedName name="fgfd_3_2_1_1" hidden="1">{#N/A,#N/A,FALSE,"TMCOMP96";#N/A,#N/A,FALSE,"MAT96";#N/A,#N/A,FALSE,"FANDA96";#N/A,#N/A,FALSE,"INTRAN96";#N/A,#N/A,FALSE,"NAA9697";#N/A,#N/A,FALSE,"ECWEBB";#N/A,#N/A,FALSE,"MFT96";#N/A,#N/A,FALSE,"CTrecon"}</definedName>
    <definedName name="fgfd_3_2_1_1_1" hidden="1">{#N/A,#N/A,FALSE,"TMCOMP96";#N/A,#N/A,FALSE,"MAT96";#N/A,#N/A,FALSE,"FANDA96";#N/A,#N/A,FALSE,"INTRAN96";#N/A,#N/A,FALSE,"NAA9697";#N/A,#N/A,FALSE,"ECWEBB";#N/A,#N/A,FALSE,"MFT96";#N/A,#N/A,FALSE,"CTrecon"}</definedName>
    <definedName name="fgfd_3_2_1_2" hidden="1">{#N/A,#N/A,FALSE,"TMCOMP96";#N/A,#N/A,FALSE,"MAT96";#N/A,#N/A,FALSE,"FANDA96";#N/A,#N/A,FALSE,"INTRAN96";#N/A,#N/A,FALSE,"NAA9697";#N/A,#N/A,FALSE,"ECWEBB";#N/A,#N/A,FALSE,"MFT96";#N/A,#N/A,FALSE,"CTrecon"}</definedName>
    <definedName name="fgfd_3_2_2" hidden="1">{#N/A,#N/A,FALSE,"TMCOMP96";#N/A,#N/A,FALSE,"MAT96";#N/A,#N/A,FALSE,"FANDA96";#N/A,#N/A,FALSE,"INTRAN96";#N/A,#N/A,FALSE,"NAA9697";#N/A,#N/A,FALSE,"ECWEBB";#N/A,#N/A,FALSE,"MFT96";#N/A,#N/A,FALSE,"CTrecon"}</definedName>
    <definedName name="fgfd_3_2_2_1" hidden="1">{#N/A,#N/A,FALSE,"TMCOMP96";#N/A,#N/A,FALSE,"MAT96";#N/A,#N/A,FALSE,"FANDA96";#N/A,#N/A,FALSE,"INTRAN96";#N/A,#N/A,FALSE,"NAA9697";#N/A,#N/A,FALSE,"ECWEBB";#N/A,#N/A,FALSE,"MFT96";#N/A,#N/A,FALSE,"CTrecon"}</definedName>
    <definedName name="fgfd_3_3" hidden="1">{#N/A,#N/A,FALSE,"TMCOMP96";#N/A,#N/A,FALSE,"MAT96";#N/A,#N/A,FALSE,"FANDA96";#N/A,#N/A,FALSE,"INTRAN96";#N/A,#N/A,FALSE,"NAA9697";#N/A,#N/A,FALSE,"ECWEBB";#N/A,#N/A,FALSE,"MFT96";#N/A,#N/A,FALSE,"CTrecon"}</definedName>
    <definedName name="fgfd_3_3_1" hidden="1">{#N/A,#N/A,FALSE,"TMCOMP96";#N/A,#N/A,FALSE,"MAT96";#N/A,#N/A,FALSE,"FANDA96";#N/A,#N/A,FALSE,"INTRAN96";#N/A,#N/A,FALSE,"NAA9697";#N/A,#N/A,FALSE,"ECWEBB";#N/A,#N/A,FALSE,"MFT96";#N/A,#N/A,FALSE,"CTrecon"}</definedName>
    <definedName name="fgfd_3_4"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4_1" hidden="1">{#N/A,#N/A,FALSE,"TMCOMP96";#N/A,#N/A,FALSE,"MAT96";#N/A,#N/A,FALSE,"FANDA96";#N/A,#N/A,FALSE,"INTRAN96";#N/A,#N/A,FALSE,"NAA9697";#N/A,#N/A,FALSE,"ECWEBB";#N/A,#N/A,FALSE,"MFT96";#N/A,#N/A,FALSE,"CTrecon"}</definedName>
    <definedName name="fgfd_4_1_1" hidden="1">{#N/A,#N/A,FALSE,"TMCOMP96";#N/A,#N/A,FALSE,"MAT96";#N/A,#N/A,FALSE,"FANDA96";#N/A,#N/A,FALSE,"INTRAN96";#N/A,#N/A,FALSE,"NAA9697";#N/A,#N/A,FALSE,"ECWEBB";#N/A,#N/A,FALSE,"MFT96";#N/A,#N/A,FALSE,"CTrecon"}</definedName>
    <definedName name="fgfd_4_1_1_1" hidden="1">{#N/A,#N/A,FALSE,"TMCOMP96";#N/A,#N/A,FALSE,"MAT96";#N/A,#N/A,FALSE,"FANDA96";#N/A,#N/A,FALSE,"INTRAN96";#N/A,#N/A,FALSE,"NAA9697";#N/A,#N/A,FALSE,"ECWEBB";#N/A,#N/A,FALSE,"MFT96";#N/A,#N/A,FALSE,"CTrecon"}</definedName>
    <definedName name="fgfd_4_1_1_1_1" hidden="1">{#N/A,#N/A,FALSE,"TMCOMP96";#N/A,#N/A,FALSE,"MAT96";#N/A,#N/A,FALSE,"FANDA96";#N/A,#N/A,FALSE,"INTRAN96";#N/A,#N/A,FALSE,"NAA9697";#N/A,#N/A,FALSE,"ECWEBB";#N/A,#N/A,FALSE,"MFT96";#N/A,#N/A,FALSE,"CTrecon"}</definedName>
    <definedName name="fgfd_4_1_1_1_1_1" hidden="1">{#N/A,#N/A,FALSE,"TMCOMP96";#N/A,#N/A,FALSE,"MAT96";#N/A,#N/A,FALSE,"FANDA96";#N/A,#N/A,FALSE,"INTRAN96";#N/A,#N/A,FALSE,"NAA9697";#N/A,#N/A,FALSE,"ECWEBB";#N/A,#N/A,FALSE,"MFT96";#N/A,#N/A,FALSE,"CTrecon"}</definedName>
    <definedName name="fgfd_4_1_1_1_2" hidden="1">{#N/A,#N/A,FALSE,"TMCOMP96";#N/A,#N/A,FALSE,"MAT96";#N/A,#N/A,FALSE,"FANDA96";#N/A,#N/A,FALSE,"INTRAN96";#N/A,#N/A,FALSE,"NAA9697";#N/A,#N/A,FALSE,"ECWEBB";#N/A,#N/A,FALSE,"MFT96";#N/A,#N/A,FALSE,"CTrecon"}</definedName>
    <definedName name="fgfd_4_1_1_2" hidden="1">{#N/A,#N/A,FALSE,"TMCOMP96";#N/A,#N/A,FALSE,"MAT96";#N/A,#N/A,FALSE,"FANDA96";#N/A,#N/A,FALSE,"INTRAN96";#N/A,#N/A,FALSE,"NAA9697";#N/A,#N/A,FALSE,"ECWEBB";#N/A,#N/A,FALSE,"MFT96";#N/A,#N/A,FALSE,"CTrecon"}</definedName>
    <definedName name="fgfd_4_1_1_2_1" hidden="1">{#N/A,#N/A,FALSE,"TMCOMP96";#N/A,#N/A,FALSE,"MAT96";#N/A,#N/A,FALSE,"FANDA96";#N/A,#N/A,FALSE,"INTRAN96";#N/A,#N/A,FALSE,"NAA9697";#N/A,#N/A,FALSE,"ECWEBB";#N/A,#N/A,FALSE,"MFT96";#N/A,#N/A,FALSE,"CTrecon"}</definedName>
    <definedName name="fgfd_4_1_2" hidden="1">{#N/A,#N/A,FALSE,"TMCOMP96";#N/A,#N/A,FALSE,"MAT96";#N/A,#N/A,FALSE,"FANDA96";#N/A,#N/A,FALSE,"INTRAN96";#N/A,#N/A,FALSE,"NAA9697";#N/A,#N/A,FALSE,"ECWEBB";#N/A,#N/A,FALSE,"MFT96";#N/A,#N/A,FALSE,"CTrecon"}</definedName>
    <definedName name="fgfd_4_1_2_1" hidden="1">{#N/A,#N/A,FALSE,"TMCOMP96";#N/A,#N/A,FALSE,"MAT96";#N/A,#N/A,FALSE,"FANDA96";#N/A,#N/A,FALSE,"INTRAN96";#N/A,#N/A,FALSE,"NAA9697";#N/A,#N/A,FALSE,"ECWEBB";#N/A,#N/A,FALSE,"MFT96";#N/A,#N/A,FALSE,"CTrecon"}</definedName>
    <definedName name="fgfd_4_1_3" hidden="1">{#N/A,#N/A,FALSE,"TMCOMP96";#N/A,#N/A,FALSE,"MAT96";#N/A,#N/A,FALSE,"FANDA96";#N/A,#N/A,FALSE,"INTRAN96";#N/A,#N/A,FALSE,"NAA9697";#N/A,#N/A,FALSE,"ECWEBB";#N/A,#N/A,FALSE,"MFT96";#N/A,#N/A,FALSE,"CTrecon"}</definedName>
    <definedName name="fgfd_4_2" hidden="1">{#N/A,#N/A,FALSE,"TMCOMP96";#N/A,#N/A,FALSE,"MAT96";#N/A,#N/A,FALSE,"FANDA96";#N/A,#N/A,FALSE,"INTRAN96";#N/A,#N/A,FALSE,"NAA9697";#N/A,#N/A,FALSE,"ECWEBB";#N/A,#N/A,FALSE,"MFT96";#N/A,#N/A,FALSE,"CTrecon"}</definedName>
    <definedName name="fgfd_4_2_1" hidden="1">{#N/A,#N/A,FALSE,"TMCOMP96";#N/A,#N/A,FALSE,"MAT96";#N/A,#N/A,FALSE,"FANDA96";#N/A,#N/A,FALSE,"INTRAN96";#N/A,#N/A,FALSE,"NAA9697";#N/A,#N/A,FALSE,"ECWEBB";#N/A,#N/A,FALSE,"MFT96";#N/A,#N/A,FALSE,"CTrecon"}</definedName>
    <definedName name="fgfd_4_2_1_1" hidden="1">{#N/A,#N/A,FALSE,"TMCOMP96";#N/A,#N/A,FALSE,"MAT96";#N/A,#N/A,FALSE,"FANDA96";#N/A,#N/A,FALSE,"INTRAN96";#N/A,#N/A,FALSE,"NAA9697";#N/A,#N/A,FALSE,"ECWEBB";#N/A,#N/A,FALSE,"MFT96";#N/A,#N/A,FALSE,"CTrecon"}</definedName>
    <definedName name="fgfd_4_2_1_1_1" hidden="1">{#N/A,#N/A,FALSE,"TMCOMP96";#N/A,#N/A,FALSE,"MAT96";#N/A,#N/A,FALSE,"FANDA96";#N/A,#N/A,FALSE,"INTRAN96";#N/A,#N/A,FALSE,"NAA9697";#N/A,#N/A,FALSE,"ECWEBB";#N/A,#N/A,FALSE,"MFT96";#N/A,#N/A,FALSE,"CTrecon"}</definedName>
    <definedName name="fgfd_4_2_1_2" hidden="1">{#N/A,#N/A,FALSE,"TMCOMP96";#N/A,#N/A,FALSE,"MAT96";#N/A,#N/A,FALSE,"FANDA96";#N/A,#N/A,FALSE,"INTRAN96";#N/A,#N/A,FALSE,"NAA9697";#N/A,#N/A,FALSE,"ECWEBB";#N/A,#N/A,FALSE,"MFT96";#N/A,#N/A,FALSE,"CTrecon"}</definedName>
    <definedName name="fgfd_4_2_2" hidden="1">{#N/A,#N/A,FALSE,"TMCOMP96";#N/A,#N/A,FALSE,"MAT96";#N/A,#N/A,FALSE,"FANDA96";#N/A,#N/A,FALSE,"INTRAN96";#N/A,#N/A,FALSE,"NAA9697";#N/A,#N/A,FALSE,"ECWEBB";#N/A,#N/A,FALSE,"MFT96";#N/A,#N/A,FALSE,"CTrecon"}</definedName>
    <definedName name="fgfd_4_2_2_1" hidden="1">{#N/A,#N/A,FALSE,"TMCOMP96";#N/A,#N/A,FALSE,"MAT96";#N/A,#N/A,FALSE,"FANDA96";#N/A,#N/A,FALSE,"INTRAN96";#N/A,#N/A,FALSE,"NAA9697";#N/A,#N/A,FALSE,"ECWEBB";#N/A,#N/A,FALSE,"MFT96";#N/A,#N/A,FALSE,"CTrecon"}</definedName>
    <definedName name="fgfd_4_3" hidden="1">{#N/A,#N/A,FALSE,"TMCOMP96";#N/A,#N/A,FALSE,"MAT96";#N/A,#N/A,FALSE,"FANDA96";#N/A,#N/A,FALSE,"INTRAN96";#N/A,#N/A,FALSE,"NAA9697";#N/A,#N/A,FALSE,"ECWEBB";#N/A,#N/A,FALSE,"MFT96";#N/A,#N/A,FALSE,"CTrecon"}</definedName>
    <definedName name="fgfd_4_3_1" hidden="1">{#N/A,#N/A,FALSE,"TMCOMP96";#N/A,#N/A,FALSE,"MAT96";#N/A,#N/A,FALSE,"FANDA96";#N/A,#N/A,FALSE,"INTRAN96";#N/A,#N/A,FALSE,"NAA9697";#N/A,#N/A,FALSE,"ECWEBB";#N/A,#N/A,FALSE,"MFT96";#N/A,#N/A,FALSE,"CTrecon"}</definedName>
    <definedName name="fgfd_4_4"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fd_5_1" hidden="1">{#N/A,#N/A,FALSE,"TMCOMP96";#N/A,#N/A,FALSE,"MAT96";#N/A,#N/A,FALSE,"FANDA96";#N/A,#N/A,FALSE,"INTRAN96";#N/A,#N/A,FALSE,"NAA9697";#N/A,#N/A,FALSE,"ECWEBB";#N/A,#N/A,FALSE,"MFT96";#N/A,#N/A,FALSE,"CTrecon"}</definedName>
    <definedName name="fgfd_5_1_1" hidden="1">{#N/A,#N/A,FALSE,"TMCOMP96";#N/A,#N/A,FALSE,"MAT96";#N/A,#N/A,FALSE,"FANDA96";#N/A,#N/A,FALSE,"INTRAN96";#N/A,#N/A,FALSE,"NAA9697";#N/A,#N/A,FALSE,"ECWEBB";#N/A,#N/A,FALSE,"MFT96";#N/A,#N/A,FALSE,"CTrecon"}</definedName>
    <definedName name="fgfd_5_1_1_1" hidden="1">{#N/A,#N/A,FALSE,"TMCOMP96";#N/A,#N/A,FALSE,"MAT96";#N/A,#N/A,FALSE,"FANDA96";#N/A,#N/A,FALSE,"INTRAN96";#N/A,#N/A,FALSE,"NAA9697";#N/A,#N/A,FALSE,"ECWEBB";#N/A,#N/A,FALSE,"MFT96";#N/A,#N/A,FALSE,"CTrecon"}</definedName>
    <definedName name="fgfd_5_1_1_1_1" hidden="1">{#N/A,#N/A,FALSE,"TMCOMP96";#N/A,#N/A,FALSE,"MAT96";#N/A,#N/A,FALSE,"FANDA96";#N/A,#N/A,FALSE,"INTRAN96";#N/A,#N/A,FALSE,"NAA9697";#N/A,#N/A,FALSE,"ECWEBB";#N/A,#N/A,FALSE,"MFT96";#N/A,#N/A,FALSE,"CTrecon"}</definedName>
    <definedName name="fgfd_5_1_1_1_1_1" hidden="1">{#N/A,#N/A,FALSE,"TMCOMP96";#N/A,#N/A,FALSE,"MAT96";#N/A,#N/A,FALSE,"FANDA96";#N/A,#N/A,FALSE,"INTRAN96";#N/A,#N/A,FALSE,"NAA9697";#N/A,#N/A,FALSE,"ECWEBB";#N/A,#N/A,FALSE,"MFT96";#N/A,#N/A,FALSE,"CTrecon"}</definedName>
    <definedName name="fgfd_5_1_1_1_2" hidden="1">{#N/A,#N/A,FALSE,"TMCOMP96";#N/A,#N/A,FALSE,"MAT96";#N/A,#N/A,FALSE,"FANDA96";#N/A,#N/A,FALSE,"INTRAN96";#N/A,#N/A,FALSE,"NAA9697";#N/A,#N/A,FALSE,"ECWEBB";#N/A,#N/A,FALSE,"MFT96";#N/A,#N/A,FALSE,"CTrecon"}</definedName>
    <definedName name="fgfd_5_1_1_2" hidden="1">{#N/A,#N/A,FALSE,"TMCOMP96";#N/A,#N/A,FALSE,"MAT96";#N/A,#N/A,FALSE,"FANDA96";#N/A,#N/A,FALSE,"INTRAN96";#N/A,#N/A,FALSE,"NAA9697";#N/A,#N/A,FALSE,"ECWEBB";#N/A,#N/A,FALSE,"MFT96";#N/A,#N/A,FALSE,"CTrecon"}</definedName>
    <definedName name="fgfd_5_1_1_2_1" hidden="1">{#N/A,#N/A,FALSE,"TMCOMP96";#N/A,#N/A,FALSE,"MAT96";#N/A,#N/A,FALSE,"FANDA96";#N/A,#N/A,FALSE,"INTRAN96";#N/A,#N/A,FALSE,"NAA9697";#N/A,#N/A,FALSE,"ECWEBB";#N/A,#N/A,FALSE,"MFT96";#N/A,#N/A,FALSE,"CTrecon"}</definedName>
    <definedName name="fgfd_5_1_2" hidden="1">{#N/A,#N/A,FALSE,"TMCOMP96";#N/A,#N/A,FALSE,"MAT96";#N/A,#N/A,FALSE,"FANDA96";#N/A,#N/A,FALSE,"INTRAN96";#N/A,#N/A,FALSE,"NAA9697";#N/A,#N/A,FALSE,"ECWEBB";#N/A,#N/A,FALSE,"MFT96";#N/A,#N/A,FALSE,"CTrecon"}</definedName>
    <definedName name="fgfd_5_1_2_1" hidden="1">{#N/A,#N/A,FALSE,"TMCOMP96";#N/A,#N/A,FALSE,"MAT96";#N/A,#N/A,FALSE,"FANDA96";#N/A,#N/A,FALSE,"INTRAN96";#N/A,#N/A,FALSE,"NAA9697";#N/A,#N/A,FALSE,"ECWEBB";#N/A,#N/A,FALSE,"MFT96";#N/A,#N/A,FALSE,"CTrecon"}</definedName>
    <definedName name="fgfd_5_1_3" hidden="1">{#N/A,#N/A,FALSE,"TMCOMP96";#N/A,#N/A,FALSE,"MAT96";#N/A,#N/A,FALSE,"FANDA96";#N/A,#N/A,FALSE,"INTRAN96";#N/A,#N/A,FALSE,"NAA9697";#N/A,#N/A,FALSE,"ECWEBB";#N/A,#N/A,FALSE,"MFT96";#N/A,#N/A,FALSE,"CTrecon"}</definedName>
    <definedName name="fgfd_5_2" hidden="1">{#N/A,#N/A,FALSE,"TMCOMP96";#N/A,#N/A,FALSE,"MAT96";#N/A,#N/A,FALSE,"FANDA96";#N/A,#N/A,FALSE,"INTRAN96";#N/A,#N/A,FALSE,"NAA9697";#N/A,#N/A,FALSE,"ECWEBB";#N/A,#N/A,FALSE,"MFT96";#N/A,#N/A,FALSE,"CTrecon"}</definedName>
    <definedName name="fgfd_5_2_1" hidden="1">{#N/A,#N/A,FALSE,"TMCOMP96";#N/A,#N/A,FALSE,"MAT96";#N/A,#N/A,FALSE,"FANDA96";#N/A,#N/A,FALSE,"INTRAN96";#N/A,#N/A,FALSE,"NAA9697";#N/A,#N/A,FALSE,"ECWEBB";#N/A,#N/A,FALSE,"MFT96";#N/A,#N/A,FALSE,"CTrecon"}</definedName>
    <definedName name="fgfd_5_2_1_1" hidden="1">{#N/A,#N/A,FALSE,"TMCOMP96";#N/A,#N/A,FALSE,"MAT96";#N/A,#N/A,FALSE,"FANDA96";#N/A,#N/A,FALSE,"INTRAN96";#N/A,#N/A,FALSE,"NAA9697";#N/A,#N/A,FALSE,"ECWEBB";#N/A,#N/A,FALSE,"MFT96";#N/A,#N/A,FALSE,"CTrecon"}</definedName>
    <definedName name="fgfd_5_2_1_1_1" hidden="1">{#N/A,#N/A,FALSE,"TMCOMP96";#N/A,#N/A,FALSE,"MAT96";#N/A,#N/A,FALSE,"FANDA96";#N/A,#N/A,FALSE,"INTRAN96";#N/A,#N/A,FALSE,"NAA9697";#N/A,#N/A,FALSE,"ECWEBB";#N/A,#N/A,FALSE,"MFT96";#N/A,#N/A,FALSE,"CTrecon"}</definedName>
    <definedName name="fgfd_5_2_1_2" hidden="1">{#N/A,#N/A,FALSE,"TMCOMP96";#N/A,#N/A,FALSE,"MAT96";#N/A,#N/A,FALSE,"FANDA96";#N/A,#N/A,FALSE,"INTRAN96";#N/A,#N/A,FALSE,"NAA9697";#N/A,#N/A,FALSE,"ECWEBB";#N/A,#N/A,FALSE,"MFT96";#N/A,#N/A,FALSE,"CTrecon"}</definedName>
    <definedName name="fgfd_5_2_2" hidden="1">{#N/A,#N/A,FALSE,"TMCOMP96";#N/A,#N/A,FALSE,"MAT96";#N/A,#N/A,FALSE,"FANDA96";#N/A,#N/A,FALSE,"INTRAN96";#N/A,#N/A,FALSE,"NAA9697";#N/A,#N/A,FALSE,"ECWEBB";#N/A,#N/A,FALSE,"MFT96";#N/A,#N/A,FALSE,"CTrecon"}</definedName>
    <definedName name="fgfd_5_2_2_1" hidden="1">{#N/A,#N/A,FALSE,"TMCOMP96";#N/A,#N/A,FALSE,"MAT96";#N/A,#N/A,FALSE,"FANDA96";#N/A,#N/A,FALSE,"INTRAN96";#N/A,#N/A,FALSE,"NAA9697";#N/A,#N/A,FALSE,"ECWEBB";#N/A,#N/A,FALSE,"MFT96";#N/A,#N/A,FALSE,"CTrecon"}</definedName>
    <definedName name="fgfd_5_3" hidden="1">{#N/A,#N/A,FALSE,"TMCOMP96";#N/A,#N/A,FALSE,"MAT96";#N/A,#N/A,FALSE,"FANDA96";#N/A,#N/A,FALSE,"INTRAN96";#N/A,#N/A,FALSE,"NAA9697";#N/A,#N/A,FALSE,"ECWEBB";#N/A,#N/A,FALSE,"MFT96";#N/A,#N/A,FALSE,"CTrecon"}</definedName>
    <definedName name="fgfd_5_3_1" hidden="1">{#N/A,#N/A,FALSE,"TMCOMP96";#N/A,#N/A,FALSE,"MAT96";#N/A,#N/A,FALSE,"FANDA96";#N/A,#N/A,FALSE,"INTRAN96";#N/A,#N/A,FALSE,"NAA9697";#N/A,#N/A,FALSE,"ECWEBB";#N/A,#N/A,FALSE,"MFT96";#N/A,#N/A,FALSE,"CTrecon"}</definedName>
    <definedName name="fgfd_5_4"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1_1" hidden="1">{#N/A,#N/A,FALSE,"TMCOMP96";#N/A,#N/A,FALSE,"MAT96";#N/A,#N/A,FALSE,"FANDA96";#N/A,#N/A,FALSE,"INTRAN96";#N/A,#N/A,FALSE,"NAA9697";#N/A,#N/A,FALSE,"ECWEBB";#N/A,#N/A,FALSE,"MFT96";#N/A,#N/A,FALSE,"CTrecon"}</definedName>
    <definedName name="fghfgh_1_1_1_1" hidden="1">{#N/A,#N/A,FALSE,"TMCOMP96";#N/A,#N/A,FALSE,"MAT96";#N/A,#N/A,FALSE,"FANDA96";#N/A,#N/A,FALSE,"INTRAN96";#N/A,#N/A,FALSE,"NAA9697";#N/A,#N/A,FALSE,"ECWEBB";#N/A,#N/A,FALSE,"MFT96";#N/A,#N/A,FALSE,"CTrecon"}</definedName>
    <definedName name="fghfgh_1_1_1_1_1" hidden="1">{#N/A,#N/A,FALSE,"TMCOMP96";#N/A,#N/A,FALSE,"MAT96";#N/A,#N/A,FALSE,"FANDA96";#N/A,#N/A,FALSE,"INTRAN96";#N/A,#N/A,FALSE,"NAA9697";#N/A,#N/A,FALSE,"ECWEBB";#N/A,#N/A,FALSE,"MFT96";#N/A,#N/A,FALSE,"CTrecon"}</definedName>
    <definedName name="fghfgh_1_1_1_1_1_1" hidden="1">{#N/A,#N/A,FALSE,"TMCOMP96";#N/A,#N/A,FALSE,"MAT96";#N/A,#N/A,FALSE,"FANDA96";#N/A,#N/A,FALSE,"INTRAN96";#N/A,#N/A,FALSE,"NAA9697";#N/A,#N/A,FALSE,"ECWEBB";#N/A,#N/A,FALSE,"MFT96";#N/A,#N/A,FALSE,"CTrecon"}</definedName>
    <definedName name="fghfgh_1_1_1_1_1_1_1" hidden="1">{#N/A,#N/A,FALSE,"TMCOMP96";#N/A,#N/A,FALSE,"MAT96";#N/A,#N/A,FALSE,"FANDA96";#N/A,#N/A,FALSE,"INTRAN96";#N/A,#N/A,FALSE,"NAA9697";#N/A,#N/A,FALSE,"ECWEBB";#N/A,#N/A,FALSE,"MFT96";#N/A,#N/A,FALSE,"CTrecon"}</definedName>
    <definedName name="fghfgh_1_1_1_1_1_2" hidden="1">{#N/A,#N/A,FALSE,"TMCOMP96";#N/A,#N/A,FALSE,"MAT96";#N/A,#N/A,FALSE,"FANDA96";#N/A,#N/A,FALSE,"INTRAN96";#N/A,#N/A,FALSE,"NAA9697";#N/A,#N/A,FALSE,"ECWEBB";#N/A,#N/A,FALSE,"MFT96";#N/A,#N/A,FALSE,"CTrecon"}</definedName>
    <definedName name="fghfgh_1_1_1_1_2" hidden="1">{#N/A,#N/A,FALSE,"TMCOMP96";#N/A,#N/A,FALSE,"MAT96";#N/A,#N/A,FALSE,"FANDA96";#N/A,#N/A,FALSE,"INTRAN96";#N/A,#N/A,FALSE,"NAA9697";#N/A,#N/A,FALSE,"ECWEBB";#N/A,#N/A,FALSE,"MFT96";#N/A,#N/A,FALSE,"CTrecon"}</definedName>
    <definedName name="fghfgh_1_1_1_1_2_1" hidden="1">{#N/A,#N/A,FALSE,"TMCOMP96";#N/A,#N/A,FALSE,"MAT96";#N/A,#N/A,FALSE,"FANDA96";#N/A,#N/A,FALSE,"INTRAN96";#N/A,#N/A,FALSE,"NAA9697";#N/A,#N/A,FALSE,"ECWEBB";#N/A,#N/A,FALSE,"MFT96";#N/A,#N/A,FALSE,"CTrecon"}</definedName>
    <definedName name="fghfgh_1_1_1_2" hidden="1">{#N/A,#N/A,FALSE,"TMCOMP96";#N/A,#N/A,FALSE,"MAT96";#N/A,#N/A,FALSE,"FANDA96";#N/A,#N/A,FALSE,"INTRAN96";#N/A,#N/A,FALSE,"NAA9697";#N/A,#N/A,FALSE,"ECWEBB";#N/A,#N/A,FALSE,"MFT96";#N/A,#N/A,FALSE,"CTrecon"}</definedName>
    <definedName name="fghfgh_1_1_1_2_1" hidden="1">{#N/A,#N/A,FALSE,"TMCOMP96";#N/A,#N/A,FALSE,"MAT96";#N/A,#N/A,FALSE,"FANDA96";#N/A,#N/A,FALSE,"INTRAN96";#N/A,#N/A,FALSE,"NAA9697";#N/A,#N/A,FALSE,"ECWEBB";#N/A,#N/A,FALSE,"MFT96";#N/A,#N/A,FALSE,"CTrecon"}</definedName>
    <definedName name="fghfgh_1_1_1_2_1_1" hidden="1">{#N/A,#N/A,FALSE,"TMCOMP96";#N/A,#N/A,FALSE,"MAT96";#N/A,#N/A,FALSE,"FANDA96";#N/A,#N/A,FALSE,"INTRAN96";#N/A,#N/A,FALSE,"NAA9697";#N/A,#N/A,FALSE,"ECWEBB";#N/A,#N/A,FALSE,"MFT96";#N/A,#N/A,FALSE,"CTrecon"}</definedName>
    <definedName name="fghfgh_1_1_1_2_2" hidden="1">{#N/A,#N/A,FALSE,"TMCOMP96";#N/A,#N/A,FALSE,"MAT96";#N/A,#N/A,FALSE,"FANDA96";#N/A,#N/A,FALSE,"INTRAN96";#N/A,#N/A,FALSE,"NAA9697";#N/A,#N/A,FALSE,"ECWEBB";#N/A,#N/A,FALSE,"MFT96";#N/A,#N/A,FALSE,"CTrecon"}</definedName>
    <definedName name="fghfgh_1_1_1_3" hidden="1">{#N/A,#N/A,FALSE,"TMCOMP96";#N/A,#N/A,FALSE,"MAT96";#N/A,#N/A,FALSE,"FANDA96";#N/A,#N/A,FALSE,"INTRAN96";#N/A,#N/A,FALSE,"NAA9697";#N/A,#N/A,FALSE,"ECWEBB";#N/A,#N/A,FALSE,"MFT96";#N/A,#N/A,FALSE,"CTrecon"}</definedName>
    <definedName name="fghfgh_1_1_1_3_1" hidden="1">{#N/A,#N/A,FALSE,"TMCOMP96";#N/A,#N/A,FALSE,"MAT96";#N/A,#N/A,FALSE,"FANDA96";#N/A,#N/A,FALSE,"INTRAN96";#N/A,#N/A,FALSE,"NAA9697";#N/A,#N/A,FALSE,"ECWEBB";#N/A,#N/A,FALSE,"MFT96";#N/A,#N/A,FALSE,"CTrecon"}</definedName>
    <definedName name="fghfgh_1_1_1_4" hidden="1">{#N/A,#N/A,FALSE,"TMCOMP96";#N/A,#N/A,FALSE,"MAT96";#N/A,#N/A,FALSE,"FANDA96";#N/A,#N/A,FALSE,"INTRAN96";#N/A,#N/A,FALSE,"NAA9697";#N/A,#N/A,FALSE,"ECWEBB";#N/A,#N/A,FALSE,"MFT96";#N/A,#N/A,FALSE,"CTrecon"}</definedName>
    <definedName name="fghfgh_1_1_2" hidden="1">{#N/A,#N/A,FALSE,"TMCOMP96";#N/A,#N/A,FALSE,"MAT96";#N/A,#N/A,FALSE,"FANDA96";#N/A,#N/A,FALSE,"INTRAN96";#N/A,#N/A,FALSE,"NAA9697";#N/A,#N/A,FALSE,"ECWEBB";#N/A,#N/A,FALSE,"MFT96";#N/A,#N/A,FALSE,"CTrecon"}</definedName>
    <definedName name="fghfgh_1_1_2_1" hidden="1">{#N/A,#N/A,FALSE,"TMCOMP96";#N/A,#N/A,FALSE,"MAT96";#N/A,#N/A,FALSE,"FANDA96";#N/A,#N/A,FALSE,"INTRAN96";#N/A,#N/A,FALSE,"NAA9697";#N/A,#N/A,FALSE,"ECWEBB";#N/A,#N/A,FALSE,"MFT96";#N/A,#N/A,FALSE,"CTrecon"}</definedName>
    <definedName name="fghfgh_1_1_2_1_1" hidden="1">{#N/A,#N/A,FALSE,"TMCOMP96";#N/A,#N/A,FALSE,"MAT96";#N/A,#N/A,FALSE,"FANDA96";#N/A,#N/A,FALSE,"INTRAN96";#N/A,#N/A,FALSE,"NAA9697";#N/A,#N/A,FALSE,"ECWEBB";#N/A,#N/A,FALSE,"MFT96";#N/A,#N/A,FALSE,"CTrecon"}</definedName>
    <definedName name="fghfgh_1_1_2_1_1_1" hidden="1">{#N/A,#N/A,FALSE,"TMCOMP96";#N/A,#N/A,FALSE,"MAT96";#N/A,#N/A,FALSE,"FANDA96";#N/A,#N/A,FALSE,"INTRAN96";#N/A,#N/A,FALSE,"NAA9697";#N/A,#N/A,FALSE,"ECWEBB";#N/A,#N/A,FALSE,"MFT96";#N/A,#N/A,FALSE,"CTrecon"}</definedName>
    <definedName name="fghfgh_1_1_2_1_2" hidden="1">{#N/A,#N/A,FALSE,"TMCOMP96";#N/A,#N/A,FALSE,"MAT96";#N/A,#N/A,FALSE,"FANDA96";#N/A,#N/A,FALSE,"INTRAN96";#N/A,#N/A,FALSE,"NAA9697";#N/A,#N/A,FALSE,"ECWEBB";#N/A,#N/A,FALSE,"MFT96";#N/A,#N/A,FALSE,"CTrecon"}</definedName>
    <definedName name="fghfgh_1_1_2_2" hidden="1">{#N/A,#N/A,FALSE,"TMCOMP96";#N/A,#N/A,FALSE,"MAT96";#N/A,#N/A,FALSE,"FANDA96";#N/A,#N/A,FALSE,"INTRAN96";#N/A,#N/A,FALSE,"NAA9697";#N/A,#N/A,FALSE,"ECWEBB";#N/A,#N/A,FALSE,"MFT96";#N/A,#N/A,FALSE,"CTrecon"}</definedName>
    <definedName name="fghfgh_1_1_2_2_1" hidden="1">{#N/A,#N/A,FALSE,"TMCOMP96";#N/A,#N/A,FALSE,"MAT96";#N/A,#N/A,FALSE,"FANDA96";#N/A,#N/A,FALSE,"INTRAN96";#N/A,#N/A,FALSE,"NAA9697";#N/A,#N/A,FALSE,"ECWEBB";#N/A,#N/A,FALSE,"MFT96";#N/A,#N/A,FALSE,"CTrecon"}</definedName>
    <definedName name="fghfgh_1_1_3" hidden="1">{#N/A,#N/A,FALSE,"TMCOMP96";#N/A,#N/A,FALSE,"MAT96";#N/A,#N/A,FALSE,"FANDA96";#N/A,#N/A,FALSE,"INTRAN96";#N/A,#N/A,FALSE,"NAA9697";#N/A,#N/A,FALSE,"ECWEBB";#N/A,#N/A,FALSE,"MFT96";#N/A,#N/A,FALSE,"CTrecon"}</definedName>
    <definedName name="fghfgh_1_1_3_1" hidden="1">{#N/A,#N/A,FALSE,"TMCOMP96";#N/A,#N/A,FALSE,"MAT96";#N/A,#N/A,FALSE,"FANDA96";#N/A,#N/A,FALSE,"INTRAN96";#N/A,#N/A,FALSE,"NAA9697";#N/A,#N/A,FALSE,"ECWEBB";#N/A,#N/A,FALSE,"MFT96";#N/A,#N/A,FALSE,"CTrecon"}</definedName>
    <definedName name="fghfgh_1_1_4"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1_2_1" hidden="1">{#N/A,#N/A,FALSE,"TMCOMP96";#N/A,#N/A,FALSE,"MAT96";#N/A,#N/A,FALSE,"FANDA96";#N/A,#N/A,FALSE,"INTRAN96";#N/A,#N/A,FALSE,"NAA9697";#N/A,#N/A,FALSE,"ECWEBB";#N/A,#N/A,FALSE,"MFT96";#N/A,#N/A,FALSE,"CTrecon"}</definedName>
    <definedName name="fghfgh_1_2_1_1" hidden="1">{#N/A,#N/A,FALSE,"TMCOMP96";#N/A,#N/A,FALSE,"MAT96";#N/A,#N/A,FALSE,"FANDA96";#N/A,#N/A,FALSE,"INTRAN96";#N/A,#N/A,FALSE,"NAA9697";#N/A,#N/A,FALSE,"ECWEBB";#N/A,#N/A,FALSE,"MFT96";#N/A,#N/A,FALSE,"CTrecon"}</definedName>
    <definedName name="fghfgh_1_2_1_1_1" hidden="1">{#N/A,#N/A,FALSE,"TMCOMP96";#N/A,#N/A,FALSE,"MAT96";#N/A,#N/A,FALSE,"FANDA96";#N/A,#N/A,FALSE,"INTRAN96";#N/A,#N/A,FALSE,"NAA9697";#N/A,#N/A,FALSE,"ECWEBB";#N/A,#N/A,FALSE,"MFT96";#N/A,#N/A,FALSE,"CTrecon"}</definedName>
    <definedName name="fghfgh_1_2_1_1_1_1" hidden="1">{#N/A,#N/A,FALSE,"TMCOMP96";#N/A,#N/A,FALSE,"MAT96";#N/A,#N/A,FALSE,"FANDA96";#N/A,#N/A,FALSE,"INTRAN96";#N/A,#N/A,FALSE,"NAA9697";#N/A,#N/A,FALSE,"ECWEBB";#N/A,#N/A,FALSE,"MFT96";#N/A,#N/A,FALSE,"CTrecon"}</definedName>
    <definedName name="fghfgh_1_2_1_1_1_1_1" hidden="1">{#N/A,#N/A,FALSE,"TMCOMP96";#N/A,#N/A,FALSE,"MAT96";#N/A,#N/A,FALSE,"FANDA96";#N/A,#N/A,FALSE,"INTRAN96";#N/A,#N/A,FALSE,"NAA9697";#N/A,#N/A,FALSE,"ECWEBB";#N/A,#N/A,FALSE,"MFT96";#N/A,#N/A,FALSE,"CTrecon"}</definedName>
    <definedName name="fghfgh_1_2_1_1_1_2" hidden="1">{#N/A,#N/A,FALSE,"TMCOMP96";#N/A,#N/A,FALSE,"MAT96";#N/A,#N/A,FALSE,"FANDA96";#N/A,#N/A,FALSE,"INTRAN96";#N/A,#N/A,FALSE,"NAA9697";#N/A,#N/A,FALSE,"ECWEBB";#N/A,#N/A,FALSE,"MFT96";#N/A,#N/A,FALSE,"CTrecon"}</definedName>
    <definedName name="fghfgh_1_2_1_1_2" hidden="1">{#N/A,#N/A,FALSE,"TMCOMP96";#N/A,#N/A,FALSE,"MAT96";#N/A,#N/A,FALSE,"FANDA96";#N/A,#N/A,FALSE,"INTRAN96";#N/A,#N/A,FALSE,"NAA9697";#N/A,#N/A,FALSE,"ECWEBB";#N/A,#N/A,FALSE,"MFT96";#N/A,#N/A,FALSE,"CTrecon"}</definedName>
    <definedName name="fghfgh_1_2_1_1_2_1" hidden="1">{#N/A,#N/A,FALSE,"TMCOMP96";#N/A,#N/A,FALSE,"MAT96";#N/A,#N/A,FALSE,"FANDA96";#N/A,#N/A,FALSE,"INTRAN96";#N/A,#N/A,FALSE,"NAA9697";#N/A,#N/A,FALSE,"ECWEBB";#N/A,#N/A,FALSE,"MFT96";#N/A,#N/A,FALSE,"CTrecon"}</definedName>
    <definedName name="fghfgh_1_2_1_2" hidden="1">{#N/A,#N/A,FALSE,"TMCOMP96";#N/A,#N/A,FALSE,"MAT96";#N/A,#N/A,FALSE,"FANDA96";#N/A,#N/A,FALSE,"INTRAN96";#N/A,#N/A,FALSE,"NAA9697";#N/A,#N/A,FALSE,"ECWEBB";#N/A,#N/A,FALSE,"MFT96";#N/A,#N/A,FALSE,"CTrecon"}</definedName>
    <definedName name="fghfgh_1_2_1_2_1" hidden="1">{#N/A,#N/A,FALSE,"TMCOMP96";#N/A,#N/A,FALSE,"MAT96";#N/A,#N/A,FALSE,"FANDA96";#N/A,#N/A,FALSE,"INTRAN96";#N/A,#N/A,FALSE,"NAA9697";#N/A,#N/A,FALSE,"ECWEBB";#N/A,#N/A,FALSE,"MFT96";#N/A,#N/A,FALSE,"CTrecon"}</definedName>
    <definedName name="fghfgh_1_2_1_3" hidden="1">{#N/A,#N/A,FALSE,"TMCOMP96";#N/A,#N/A,FALSE,"MAT96";#N/A,#N/A,FALSE,"FANDA96";#N/A,#N/A,FALSE,"INTRAN96";#N/A,#N/A,FALSE,"NAA9697";#N/A,#N/A,FALSE,"ECWEBB";#N/A,#N/A,FALSE,"MFT96";#N/A,#N/A,FALSE,"CTrecon"}</definedName>
    <definedName name="fghfgh_1_2_2" hidden="1">{#N/A,#N/A,FALSE,"TMCOMP96";#N/A,#N/A,FALSE,"MAT96";#N/A,#N/A,FALSE,"FANDA96";#N/A,#N/A,FALSE,"INTRAN96";#N/A,#N/A,FALSE,"NAA9697";#N/A,#N/A,FALSE,"ECWEBB";#N/A,#N/A,FALSE,"MFT96";#N/A,#N/A,FALSE,"CTrecon"}</definedName>
    <definedName name="fghfgh_1_2_2_1" hidden="1">{#N/A,#N/A,FALSE,"TMCOMP96";#N/A,#N/A,FALSE,"MAT96";#N/A,#N/A,FALSE,"FANDA96";#N/A,#N/A,FALSE,"INTRAN96";#N/A,#N/A,FALSE,"NAA9697";#N/A,#N/A,FALSE,"ECWEBB";#N/A,#N/A,FALSE,"MFT96";#N/A,#N/A,FALSE,"CTrecon"}</definedName>
    <definedName name="fghfgh_1_2_2_1_1" hidden="1">{#N/A,#N/A,FALSE,"TMCOMP96";#N/A,#N/A,FALSE,"MAT96";#N/A,#N/A,FALSE,"FANDA96";#N/A,#N/A,FALSE,"INTRAN96";#N/A,#N/A,FALSE,"NAA9697";#N/A,#N/A,FALSE,"ECWEBB";#N/A,#N/A,FALSE,"MFT96";#N/A,#N/A,FALSE,"CTrecon"}</definedName>
    <definedName name="fghfgh_1_2_2_1_1_1" hidden="1">{#N/A,#N/A,FALSE,"TMCOMP96";#N/A,#N/A,FALSE,"MAT96";#N/A,#N/A,FALSE,"FANDA96";#N/A,#N/A,FALSE,"INTRAN96";#N/A,#N/A,FALSE,"NAA9697";#N/A,#N/A,FALSE,"ECWEBB";#N/A,#N/A,FALSE,"MFT96";#N/A,#N/A,FALSE,"CTrecon"}</definedName>
    <definedName name="fghfgh_1_2_2_1_2" hidden="1">{#N/A,#N/A,FALSE,"TMCOMP96";#N/A,#N/A,FALSE,"MAT96";#N/A,#N/A,FALSE,"FANDA96";#N/A,#N/A,FALSE,"INTRAN96";#N/A,#N/A,FALSE,"NAA9697";#N/A,#N/A,FALSE,"ECWEBB";#N/A,#N/A,FALSE,"MFT96";#N/A,#N/A,FALSE,"CTrecon"}</definedName>
    <definedName name="fghfgh_1_2_2_2" hidden="1">{#N/A,#N/A,FALSE,"TMCOMP96";#N/A,#N/A,FALSE,"MAT96";#N/A,#N/A,FALSE,"FANDA96";#N/A,#N/A,FALSE,"INTRAN96";#N/A,#N/A,FALSE,"NAA9697";#N/A,#N/A,FALSE,"ECWEBB";#N/A,#N/A,FALSE,"MFT96";#N/A,#N/A,FALSE,"CTrecon"}</definedName>
    <definedName name="fghfgh_1_2_2_2_1" hidden="1">{#N/A,#N/A,FALSE,"TMCOMP96";#N/A,#N/A,FALSE,"MAT96";#N/A,#N/A,FALSE,"FANDA96";#N/A,#N/A,FALSE,"INTRAN96";#N/A,#N/A,FALSE,"NAA9697";#N/A,#N/A,FALSE,"ECWEBB";#N/A,#N/A,FALSE,"MFT96";#N/A,#N/A,FALSE,"CTrecon"}</definedName>
    <definedName name="fghfgh_1_2_3" hidden="1">{#N/A,#N/A,FALSE,"TMCOMP96";#N/A,#N/A,FALSE,"MAT96";#N/A,#N/A,FALSE,"FANDA96";#N/A,#N/A,FALSE,"INTRAN96";#N/A,#N/A,FALSE,"NAA9697";#N/A,#N/A,FALSE,"ECWEBB";#N/A,#N/A,FALSE,"MFT96";#N/A,#N/A,FALSE,"CTrecon"}</definedName>
    <definedName name="fghfgh_1_2_3_1" hidden="1">{#N/A,#N/A,FALSE,"TMCOMP96";#N/A,#N/A,FALSE,"MAT96";#N/A,#N/A,FALSE,"FANDA96";#N/A,#N/A,FALSE,"INTRAN96";#N/A,#N/A,FALSE,"NAA9697";#N/A,#N/A,FALSE,"ECWEBB";#N/A,#N/A,FALSE,"MFT96";#N/A,#N/A,FALSE,"CTrecon"}</definedName>
    <definedName name="fghfgh_1_2_4" hidden="1">{#N/A,#N/A,FALSE,"TMCOMP96";#N/A,#N/A,FALSE,"MAT96";#N/A,#N/A,FALSE,"FANDA96";#N/A,#N/A,FALSE,"INTRAN96";#N/A,#N/A,FALSE,"NAA9697";#N/A,#N/A,FALSE,"ECWEBB";#N/A,#N/A,FALSE,"MFT96";#N/A,#N/A,FALSE,"CTrecon"}</definedName>
    <definedName name="fghfgh_1_3" hidden="1">{#N/A,#N/A,FALSE,"TMCOMP96";#N/A,#N/A,FALSE,"MAT96";#N/A,#N/A,FALSE,"FANDA96";#N/A,#N/A,FALSE,"INTRAN96";#N/A,#N/A,FALSE,"NAA9697";#N/A,#N/A,FALSE,"ECWEBB";#N/A,#N/A,FALSE,"MFT96";#N/A,#N/A,FALSE,"CTrecon"}</definedName>
    <definedName name="fghfgh_1_3_1" hidden="1">{#N/A,#N/A,FALSE,"TMCOMP96";#N/A,#N/A,FALSE,"MAT96";#N/A,#N/A,FALSE,"FANDA96";#N/A,#N/A,FALSE,"INTRAN96";#N/A,#N/A,FALSE,"NAA9697";#N/A,#N/A,FALSE,"ECWEBB";#N/A,#N/A,FALSE,"MFT96";#N/A,#N/A,FALSE,"CTrecon"}</definedName>
    <definedName name="fghfgh_1_3_1_1" hidden="1">{#N/A,#N/A,FALSE,"TMCOMP96";#N/A,#N/A,FALSE,"MAT96";#N/A,#N/A,FALSE,"FANDA96";#N/A,#N/A,FALSE,"INTRAN96";#N/A,#N/A,FALSE,"NAA9697";#N/A,#N/A,FALSE,"ECWEBB";#N/A,#N/A,FALSE,"MFT96";#N/A,#N/A,FALSE,"CTrecon"}</definedName>
    <definedName name="fghfgh_1_3_1_1_1" hidden="1">{#N/A,#N/A,FALSE,"TMCOMP96";#N/A,#N/A,FALSE,"MAT96";#N/A,#N/A,FALSE,"FANDA96";#N/A,#N/A,FALSE,"INTRAN96";#N/A,#N/A,FALSE,"NAA9697";#N/A,#N/A,FALSE,"ECWEBB";#N/A,#N/A,FALSE,"MFT96";#N/A,#N/A,FALSE,"CTrecon"}</definedName>
    <definedName name="fghfgh_1_3_1_1_1_1" hidden="1">{#N/A,#N/A,FALSE,"TMCOMP96";#N/A,#N/A,FALSE,"MAT96";#N/A,#N/A,FALSE,"FANDA96";#N/A,#N/A,FALSE,"INTRAN96";#N/A,#N/A,FALSE,"NAA9697";#N/A,#N/A,FALSE,"ECWEBB";#N/A,#N/A,FALSE,"MFT96";#N/A,#N/A,FALSE,"CTrecon"}</definedName>
    <definedName name="fghfgh_1_3_1_1_1_1_1" hidden="1">{#N/A,#N/A,FALSE,"TMCOMP96";#N/A,#N/A,FALSE,"MAT96";#N/A,#N/A,FALSE,"FANDA96";#N/A,#N/A,FALSE,"INTRAN96";#N/A,#N/A,FALSE,"NAA9697";#N/A,#N/A,FALSE,"ECWEBB";#N/A,#N/A,FALSE,"MFT96";#N/A,#N/A,FALSE,"CTrecon"}</definedName>
    <definedName name="fghfgh_1_3_1_1_1_2" hidden="1">{#N/A,#N/A,FALSE,"TMCOMP96";#N/A,#N/A,FALSE,"MAT96";#N/A,#N/A,FALSE,"FANDA96";#N/A,#N/A,FALSE,"INTRAN96";#N/A,#N/A,FALSE,"NAA9697";#N/A,#N/A,FALSE,"ECWEBB";#N/A,#N/A,FALSE,"MFT96";#N/A,#N/A,FALSE,"CTrecon"}</definedName>
    <definedName name="fghfgh_1_3_1_1_2" hidden="1">{#N/A,#N/A,FALSE,"TMCOMP96";#N/A,#N/A,FALSE,"MAT96";#N/A,#N/A,FALSE,"FANDA96";#N/A,#N/A,FALSE,"INTRAN96";#N/A,#N/A,FALSE,"NAA9697";#N/A,#N/A,FALSE,"ECWEBB";#N/A,#N/A,FALSE,"MFT96";#N/A,#N/A,FALSE,"CTrecon"}</definedName>
    <definedName name="fghfgh_1_3_1_1_2_1" hidden="1">{#N/A,#N/A,FALSE,"TMCOMP96";#N/A,#N/A,FALSE,"MAT96";#N/A,#N/A,FALSE,"FANDA96";#N/A,#N/A,FALSE,"INTRAN96";#N/A,#N/A,FALSE,"NAA9697";#N/A,#N/A,FALSE,"ECWEBB";#N/A,#N/A,FALSE,"MFT96";#N/A,#N/A,FALSE,"CTrecon"}</definedName>
    <definedName name="fghfgh_1_3_1_2" hidden="1">{#N/A,#N/A,FALSE,"TMCOMP96";#N/A,#N/A,FALSE,"MAT96";#N/A,#N/A,FALSE,"FANDA96";#N/A,#N/A,FALSE,"INTRAN96";#N/A,#N/A,FALSE,"NAA9697";#N/A,#N/A,FALSE,"ECWEBB";#N/A,#N/A,FALSE,"MFT96";#N/A,#N/A,FALSE,"CTrecon"}</definedName>
    <definedName name="fghfgh_1_3_1_2_1" hidden="1">{#N/A,#N/A,FALSE,"TMCOMP96";#N/A,#N/A,FALSE,"MAT96";#N/A,#N/A,FALSE,"FANDA96";#N/A,#N/A,FALSE,"INTRAN96";#N/A,#N/A,FALSE,"NAA9697";#N/A,#N/A,FALSE,"ECWEBB";#N/A,#N/A,FALSE,"MFT96";#N/A,#N/A,FALSE,"CTrecon"}</definedName>
    <definedName name="fghfgh_1_3_1_3" hidden="1">{#N/A,#N/A,FALSE,"TMCOMP96";#N/A,#N/A,FALSE,"MAT96";#N/A,#N/A,FALSE,"FANDA96";#N/A,#N/A,FALSE,"INTRAN96";#N/A,#N/A,FALSE,"NAA9697";#N/A,#N/A,FALSE,"ECWEBB";#N/A,#N/A,FALSE,"MFT96";#N/A,#N/A,FALSE,"CTrecon"}</definedName>
    <definedName name="fghfgh_1_3_2" hidden="1">{#N/A,#N/A,FALSE,"TMCOMP96";#N/A,#N/A,FALSE,"MAT96";#N/A,#N/A,FALSE,"FANDA96";#N/A,#N/A,FALSE,"INTRAN96";#N/A,#N/A,FALSE,"NAA9697";#N/A,#N/A,FALSE,"ECWEBB";#N/A,#N/A,FALSE,"MFT96";#N/A,#N/A,FALSE,"CTrecon"}</definedName>
    <definedName name="fghfgh_1_3_2_1" hidden="1">{#N/A,#N/A,FALSE,"TMCOMP96";#N/A,#N/A,FALSE,"MAT96";#N/A,#N/A,FALSE,"FANDA96";#N/A,#N/A,FALSE,"INTRAN96";#N/A,#N/A,FALSE,"NAA9697";#N/A,#N/A,FALSE,"ECWEBB";#N/A,#N/A,FALSE,"MFT96";#N/A,#N/A,FALSE,"CTrecon"}</definedName>
    <definedName name="fghfgh_1_3_2_1_1" hidden="1">{#N/A,#N/A,FALSE,"TMCOMP96";#N/A,#N/A,FALSE,"MAT96";#N/A,#N/A,FALSE,"FANDA96";#N/A,#N/A,FALSE,"INTRAN96";#N/A,#N/A,FALSE,"NAA9697";#N/A,#N/A,FALSE,"ECWEBB";#N/A,#N/A,FALSE,"MFT96";#N/A,#N/A,FALSE,"CTrecon"}</definedName>
    <definedName name="fghfgh_1_3_2_1_1_1" hidden="1">{#N/A,#N/A,FALSE,"TMCOMP96";#N/A,#N/A,FALSE,"MAT96";#N/A,#N/A,FALSE,"FANDA96";#N/A,#N/A,FALSE,"INTRAN96";#N/A,#N/A,FALSE,"NAA9697";#N/A,#N/A,FALSE,"ECWEBB";#N/A,#N/A,FALSE,"MFT96";#N/A,#N/A,FALSE,"CTrecon"}</definedName>
    <definedName name="fghfgh_1_3_2_1_2" hidden="1">{#N/A,#N/A,FALSE,"TMCOMP96";#N/A,#N/A,FALSE,"MAT96";#N/A,#N/A,FALSE,"FANDA96";#N/A,#N/A,FALSE,"INTRAN96";#N/A,#N/A,FALSE,"NAA9697";#N/A,#N/A,FALSE,"ECWEBB";#N/A,#N/A,FALSE,"MFT96";#N/A,#N/A,FALSE,"CTrecon"}</definedName>
    <definedName name="fghfgh_1_3_2_2" hidden="1">{#N/A,#N/A,FALSE,"TMCOMP96";#N/A,#N/A,FALSE,"MAT96";#N/A,#N/A,FALSE,"FANDA96";#N/A,#N/A,FALSE,"INTRAN96";#N/A,#N/A,FALSE,"NAA9697";#N/A,#N/A,FALSE,"ECWEBB";#N/A,#N/A,FALSE,"MFT96";#N/A,#N/A,FALSE,"CTrecon"}</definedName>
    <definedName name="fghfgh_1_3_2_2_1" hidden="1">{#N/A,#N/A,FALSE,"TMCOMP96";#N/A,#N/A,FALSE,"MAT96";#N/A,#N/A,FALSE,"FANDA96";#N/A,#N/A,FALSE,"INTRAN96";#N/A,#N/A,FALSE,"NAA9697";#N/A,#N/A,FALSE,"ECWEBB";#N/A,#N/A,FALSE,"MFT96";#N/A,#N/A,FALSE,"CTrecon"}</definedName>
    <definedName name="fghfgh_1_3_3" hidden="1">{#N/A,#N/A,FALSE,"TMCOMP96";#N/A,#N/A,FALSE,"MAT96";#N/A,#N/A,FALSE,"FANDA96";#N/A,#N/A,FALSE,"INTRAN96";#N/A,#N/A,FALSE,"NAA9697";#N/A,#N/A,FALSE,"ECWEBB";#N/A,#N/A,FALSE,"MFT96";#N/A,#N/A,FALSE,"CTrecon"}</definedName>
    <definedName name="fghfgh_1_3_3_1" hidden="1">{#N/A,#N/A,FALSE,"TMCOMP96";#N/A,#N/A,FALSE,"MAT96";#N/A,#N/A,FALSE,"FANDA96";#N/A,#N/A,FALSE,"INTRAN96";#N/A,#N/A,FALSE,"NAA9697";#N/A,#N/A,FALSE,"ECWEBB";#N/A,#N/A,FALSE,"MFT96";#N/A,#N/A,FALSE,"CTrecon"}</definedName>
    <definedName name="fghfgh_1_3_4" hidden="1">{#N/A,#N/A,FALSE,"TMCOMP96";#N/A,#N/A,FALSE,"MAT96";#N/A,#N/A,FALSE,"FANDA96";#N/A,#N/A,FALSE,"INTRAN96";#N/A,#N/A,FALSE,"NAA9697";#N/A,#N/A,FALSE,"ECWEBB";#N/A,#N/A,FALSE,"MFT96";#N/A,#N/A,FALSE,"CTrecon"}</definedName>
    <definedName name="fghfgh_1_4" hidden="1">{#N/A,#N/A,FALSE,"TMCOMP96";#N/A,#N/A,FALSE,"MAT96";#N/A,#N/A,FALSE,"FANDA96";#N/A,#N/A,FALSE,"INTRAN96";#N/A,#N/A,FALSE,"NAA9697";#N/A,#N/A,FALSE,"ECWEBB";#N/A,#N/A,FALSE,"MFT96";#N/A,#N/A,FALSE,"CTrecon"}</definedName>
    <definedName name="fghfgh_1_4_1" hidden="1">{#N/A,#N/A,FALSE,"TMCOMP96";#N/A,#N/A,FALSE,"MAT96";#N/A,#N/A,FALSE,"FANDA96";#N/A,#N/A,FALSE,"INTRAN96";#N/A,#N/A,FALSE,"NAA9697";#N/A,#N/A,FALSE,"ECWEBB";#N/A,#N/A,FALSE,"MFT96";#N/A,#N/A,FALSE,"CTrecon"}</definedName>
    <definedName name="fghfgh_1_4_1_1" hidden="1">{#N/A,#N/A,FALSE,"TMCOMP96";#N/A,#N/A,FALSE,"MAT96";#N/A,#N/A,FALSE,"FANDA96";#N/A,#N/A,FALSE,"INTRAN96";#N/A,#N/A,FALSE,"NAA9697";#N/A,#N/A,FALSE,"ECWEBB";#N/A,#N/A,FALSE,"MFT96";#N/A,#N/A,FALSE,"CTrecon"}</definedName>
    <definedName name="fghfgh_1_4_1_1_1" hidden="1">{#N/A,#N/A,FALSE,"TMCOMP96";#N/A,#N/A,FALSE,"MAT96";#N/A,#N/A,FALSE,"FANDA96";#N/A,#N/A,FALSE,"INTRAN96";#N/A,#N/A,FALSE,"NAA9697";#N/A,#N/A,FALSE,"ECWEBB";#N/A,#N/A,FALSE,"MFT96";#N/A,#N/A,FALSE,"CTrecon"}</definedName>
    <definedName name="fghfgh_1_4_1_1_1_1" hidden="1">{#N/A,#N/A,FALSE,"TMCOMP96";#N/A,#N/A,FALSE,"MAT96";#N/A,#N/A,FALSE,"FANDA96";#N/A,#N/A,FALSE,"INTRAN96";#N/A,#N/A,FALSE,"NAA9697";#N/A,#N/A,FALSE,"ECWEBB";#N/A,#N/A,FALSE,"MFT96";#N/A,#N/A,FALSE,"CTrecon"}</definedName>
    <definedName name="fghfgh_1_4_1_1_1_1_1" hidden="1">{#N/A,#N/A,FALSE,"TMCOMP96";#N/A,#N/A,FALSE,"MAT96";#N/A,#N/A,FALSE,"FANDA96";#N/A,#N/A,FALSE,"INTRAN96";#N/A,#N/A,FALSE,"NAA9697";#N/A,#N/A,FALSE,"ECWEBB";#N/A,#N/A,FALSE,"MFT96";#N/A,#N/A,FALSE,"CTrecon"}</definedName>
    <definedName name="fghfgh_1_4_1_1_1_2" hidden="1">{#N/A,#N/A,FALSE,"TMCOMP96";#N/A,#N/A,FALSE,"MAT96";#N/A,#N/A,FALSE,"FANDA96";#N/A,#N/A,FALSE,"INTRAN96";#N/A,#N/A,FALSE,"NAA9697";#N/A,#N/A,FALSE,"ECWEBB";#N/A,#N/A,FALSE,"MFT96";#N/A,#N/A,FALSE,"CTrecon"}</definedName>
    <definedName name="fghfgh_1_4_1_1_2" hidden="1">{#N/A,#N/A,FALSE,"TMCOMP96";#N/A,#N/A,FALSE,"MAT96";#N/A,#N/A,FALSE,"FANDA96";#N/A,#N/A,FALSE,"INTRAN96";#N/A,#N/A,FALSE,"NAA9697";#N/A,#N/A,FALSE,"ECWEBB";#N/A,#N/A,FALSE,"MFT96";#N/A,#N/A,FALSE,"CTrecon"}</definedName>
    <definedName name="fghfgh_1_4_1_1_2_1" hidden="1">{#N/A,#N/A,FALSE,"TMCOMP96";#N/A,#N/A,FALSE,"MAT96";#N/A,#N/A,FALSE,"FANDA96";#N/A,#N/A,FALSE,"INTRAN96";#N/A,#N/A,FALSE,"NAA9697";#N/A,#N/A,FALSE,"ECWEBB";#N/A,#N/A,FALSE,"MFT96";#N/A,#N/A,FALSE,"CTrecon"}</definedName>
    <definedName name="fghfgh_1_4_1_2" hidden="1">{#N/A,#N/A,FALSE,"TMCOMP96";#N/A,#N/A,FALSE,"MAT96";#N/A,#N/A,FALSE,"FANDA96";#N/A,#N/A,FALSE,"INTRAN96";#N/A,#N/A,FALSE,"NAA9697";#N/A,#N/A,FALSE,"ECWEBB";#N/A,#N/A,FALSE,"MFT96";#N/A,#N/A,FALSE,"CTrecon"}</definedName>
    <definedName name="fghfgh_1_4_1_2_1" hidden="1">{#N/A,#N/A,FALSE,"TMCOMP96";#N/A,#N/A,FALSE,"MAT96";#N/A,#N/A,FALSE,"FANDA96";#N/A,#N/A,FALSE,"INTRAN96";#N/A,#N/A,FALSE,"NAA9697";#N/A,#N/A,FALSE,"ECWEBB";#N/A,#N/A,FALSE,"MFT96";#N/A,#N/A,FALSE,"CTrecon"}</definedName>
    <definedName name="fghfgh_1_4_1_3" hidden="1">{#N/A,#N/A,FALSE,"TMCOMP96";#N/A,#N/A,FALSE,"MAT96";#N/A,#N/A,FALSE,"FANDA96";#N/A,#N/A,FALSE,"INTRAN96";#N/A,#N/A,FALSE,"NAA9697";#N/A,#N/A,FALSE,"ECWEBB";#N/A,#N/A,FALSE,"MFT96";#N/A,#N/A,FALSE,"CTrecon"}</definedName>
    <definedName name="fghfgh_1_4_2" hidden="1">{#N/A,#N/A,FALSE,"TMCOMP96";#N/A,#N/A,FALSE,"MAT96";#N/A,#N/A,FALSE,"FANDA96";#N/A,#N/A,FALSE,"INTRAN96";#N/A,#N/A,FALSE,"NAA9697";#N/A,#N/A,FALSE,"ECWEBB";#N/A,#N/A,FALSE,"MFT96";#N/A,#N/A,FALSE,"CTrecon"}</definedName>
    <definedName name="fghfgh_1_4_2_1" hidden="1">{#N/A,#N/A,FALSE,"TMCOMP96";#N/A,#N/A,FALSE,"MAT96";#N/A,#N/A,FALSE,"FANDA96";#N/A,#N/A,FALSE,"INTRAN96";#N/A,#N/A,FALSE,"NAA9697";#N/A,#N/A,FALSE,"ECWEBB";#N/A,#N/A,FALSE,"MFT96";#N/A,#N/A,FALSE,"CTrecon"}</definedName>
    <definedName name="fghfgh_1_4_2_1_1" hidden="1">{#N/A,#N/A,FALSE,"TMCOMP96";#N/A,#N/A,FALSE,"MAT96";#N/A,#N/A,FALSE,"FANDA96";#N/A,#N/A,FALSE,"INTRAN96";#N/A,#N/A,FALSE,"NAA9697";#N/A,#N/A,FALSE,"ECWEBB";#N/A,#N/A,FALSE,"MFT96";#N/A,#N/A,FALSE,"CTrecon"}</definedName>
    <definedName name="fghfgh_1_4_2_1_1_1" hidden="1">{#N/A,#N/A,FALSE,"TMCOMP96";#N/A,#N/A,FALSE,"MAT96";#N/A,#N/A,FALSE,"FANDA96";#N/A,#N/A,FALSE,"INTRAN96";#N/A,#N/A,FALSE,"NAA9697";#N/A,#N/A,FALSE,"ECWEBB";#N/A,#N/A,FALSE,"MFT96";#N/A,#N/A,FALSE,"CTrecon"}</definedName>
    <definedName name="fghfgh_1_4_2_1_2" hidden="1">{#N/A,#N/A,FALSE,"TMCOMP96";#N/A,#N/A,FALSE,"MAT96";#N/A,#N/A,FALSE,"FANDA96";#N/A,#N/A,FALSE,"INTRAN96";#N/A,#N/A,FALSE,"NAA9697";#N/A,#N/A,FALSE,"ECWEBB";#N/A,#N/A,FALSE,"MFT96";#N/A,#N/A,FALSE,"CTrecon"}</definedName>
    <definedName name="fghfgh_1_4_2_2" hidden="1">{#N/A,#N/A,FALSE,"TMCOMP96";#N/A,#N/A,FALSE,"MAT96";#N/A,#N/A,FALSE,"FANDA96";#N/A,#N/A,FALSE,"INTRAN96";#N/A,#N/A,FALSE,"NAA9697";#N/A,#N/A,FALSE,"ECWEBB";#N/A,#N/A,FALSE,"MFT96";#N/A,#N/A,FALSE,"CTrecon"}</definedName>
    <definedName name="fghfgh_1_4_2_2_1" hidden="1">{#N/A,#N/A,FALSE,"TMCOMP96";#N/A,#N/A,FALSE,"MAT96";#N/A,#N/A,FALSE,"FANDA96";#N/A,#N/A,FALSE,"INTRAN96";#N/A,#N/A,FALSE,"NAA9697";#N/A,#N/A,FALSE,"ECWEBB";#N/A,#N/A,FALSE,"MFT96";#N/A,#N/A,FALSE,"CTrecon"}</definedName>
    <definedName name="fghfgh_1_4_3" hidden="1">{#N/A,#N/A,FALSE,"TMCOMP96";#N/A,#N/A,FALSE,"MAT96";#N/A,#N/A,FALSE,"FANDA96";#N/A,#N/A,FALSE,"INTRAN96";#N/A,#N/A,FALSE,"NAA9697";#N/A,#N/A,FALSE,"ECWEBB";#N/A,#N/A,FALSE,"MFT96";#N/A,#N/A,FALSE,"CTrecon"}</definedName>
    <definedName name="fghfgh_1_4_3_1" hidden="1">{#N/A,#N/A,FALSE,"TMCOMP96";#N/A,#N/A,FALSE,"MAT96";#N/A,#N/A,FALSE,"FANDA96";#N/A,#N/A,FALSE,"INTRAN96";#N/A,#N/A,FALSE,"NAA9697";#N/A,#N/A,FALSE,"ECWEBB";#N/A,#N/A,FALSE,"MFT96";#N/A,#N/A,FALSE,"CTrecon"}</definedName>
    <definedName name="fghfgh_1_4_4" hidden="1">{#N/A,#N/A,FALSE,"TMCOMP96";#N/A,#N/A,FALSE,"MAT96";#N/A,#N/A,FALSE,"FANDA96";#N/A,#N/A,FALSE,"INTRAN96";#N/A,#N/A,FALSE,"NAA9697";#N/A,#N/A,FALSE,"ECWEBB";#N/A,#N/A,FALSE,"MFT96";#N/A,#N/A,FALSE,"CTrecon"}</definedName>
    <definedName name="fghfgh_1_5" hidden="1">{#N/A,#N/A,FALSE,"TMCOMP96";#N/A,#N/A,FALSE,"MAT96";#N/A,#N/A,FALSE,"FANDA96";#N/A,#N/A,FALSE,"INTRAN96";#N/A,#N/A,FALSE,"NAA9697";#N/A,#N/A,FALSE,"ECWEBB";#N/A,#N/A,FALSE,"MFT96";#N/A,#N/A,FALSE,"CTrecon"}</definedName>
    <definedName name="fghfgh_1_5_1" hidden="1">{#N/A,#N/A,FALSE,"TMCOMP96";#N/A,#N/A,FALSE,"MAT96";#N/A,#N/A,FALSE,"FANDA96";#N/A,#N/A,FALSE,"INTRAN96";#N/A,#N/A,FALSE,"NAA9697";#N/A,#N/A,FALSE,"ECWEBB";#N/A,#N/A,FALSE,"MFT96";#N/A,#N/A,FALSE,"CTrecon"}</definedName>
    <definedName name="fghfgh_1_5_1_1" hidden="1">{#N/A,#N/A,FALSE,"TMCOMP96";#N/A,#N/A,FALSE,"MAT96";#N/A,#N/A,FALSE,"FANDA96";#N/A,#N/A,FALSE,"INTRAN96";#N/A,#N/A,FALSE,"NAA9697";#N/A,#N/A,FALSE,"ECWEBB";#N/A,#N/A,FALSE,"MFT96";#N/A,#N/A,FALSE,"CTrecon"}</definedName>
    <definedName name="fghfgh_1_5_1_1_1" hidden="1">{#N/A,#N/A,FALSE,"TMCOMP96";#N/A,#N/A,FALSE,"MAT96";#N/A,#N/A,FALSE,"FANDA96";#N/A,#N/A,FALSE,"INTRAN96";#N/A,#N/A,FALSE,"NAA9697";#N/A,#N/A,FALSE,"ECWEBB";#N/A,#N/A,FALSE,"MFT96";#N/A,#N/A,FALSE,"CTrecon"}</definedName>
    <definedName name="fghfgh_1_5_1_1_1_1" hidden="1">{#N/A,#N/A,FALSE,"TMCOMP96";#N/A,#N/A,FALSE,"MAT96";#N/A,#N/A,FALSE,"FANDA96";#N/A,#N/A,FALSE,"INTRAN96";#N/A,#N/A,FALSE,"NAA9697";#N/A,#N/A,FALSE,"ECWEBB";#N/A,#N/A,FALSE,"MFT96";#N/A,#N/A,FALSE,"CTrecon"}</definedName>
    <definedName name="fghfgh_1_5_1_1_2" hidden="1">{#N/A,#N/A,FALSE,"TMCOMP96";#N/A,#N/A,FALSE,"MAT96";#N/A,#N/A,FALSE,"FANDA96";#N/A,#N/A,FALSE,"INTRAN96";#N/A,#N/A,FALSE,"NAA9697";#N/A,#N/A,FALSE,"ECWEBB";#N/A,#N/A,FALSE,"MFT96";#N/A,#N/A,FALSE,"CTrecon"}</definedName>
    <definedName name="fghfgh_1_5_1_2" hidden="1">{#N/A,#N/A,FALSE,"TMCOMP96";#N/A,#N/A,FALSE,"MAT96";#N/A,#N/A,FALSE,"FANDA96";#N/A,#N/A,FALSE,"INTRAN96";#N/A,#N/A,FALSE,"NAA9697";#N/A,#N/A,FALSE,"ECWEBB";#N/A,#N/A,FALSE,"MFT96";#N/A,#N/A,FALSE,"CTrecon"}</definedName>
    <definedName name="fghfgh_1_5_1_2_1" hidden="1">{#N/A,#N/A,FALSE,"TMCOMP96";#N/A,#N/A,FALSE,"MAT96";#N/A,#N/A,FALSE,"FANDA96";#N/A,#N/A,FALSE,"INTRAN96";#N/A,#N/A,FALSE,"NAA9697";#N/A,#N/A,FALSE,"ECWEBB";#N/A,#N/A,FALSE,"MFT96";#N/A,#N/A,FALSE,"CTrecon"}</definedName>
    <definedName name="fghfgh_1_5_2" hidden="1">{#N/A,#N/A,FALSE,"TMCOMP96";#N/A,#N/A,FALSE,"MAT96";#N/A,#N/A,FALSE,"FANDA96";#N/A,#N/A,FALSE,"INTRAN96";#N/A,#N/A,FALSE,"NAA9697";#N/A,#N/A,FALSE,"ECWEBB";#N/A,#N/A,FALSE,"MFT96";#N/A,#N/A,FALSE,"CTrecon"}</definedName>
    <definedName name="fghfgh_1_5_2_1" hidden="1">{#N/A,#N/A,FALSE,"TMCOMP96";#N/A,#N/A,FALSE,"MAT96";#N/A,#N/A,FALSE,"FANDA96";#N/A,#N/A,FALSE,"INTRAN96";#N/A,#N/A,FALSE,"NAA9697";#N/A,#N/A,FALSE,"ECWEBB";#N/A,#N/A,FALSE,"MFT96";#N/A,#N/A,FALSE,"CTrecon"}</definedName>
    <definedName name="fghfgh_1_5_3"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2_1" hidden="1">{#N/A,#N/A,FALSE,"TMCOMP96";#N/A,#N/A,FALSE,"MAT96";#N/A,#N/A,FALSE,"FANDA96";#N/A,#N/A,FALSE,"INTRAN96";#N/A,#N/A,FALSE,"NAA9697";#N/A,#N/A,FALSE,"ECWEBB";#N/A,#N/A,FALSE,"MFT96";#N/A,#N/A,FALSE,"CTrecon"}</definedName>
    <definedName name="fghfgh_2_1_1" hidden="1">{#N/A,#N/A,FALSE,"TMCOMP96";#N/A,#N/A,FALSE,"MAT96";#N/A,#N/A,FALSE,"FANDA96";#N/A,#N/A,FALSE,"INTRAN96";#N/A,#N/A,FALSE,"NAA9697";#N/A,#N/A,FALSE,"ECWEBB";#N/A,#N/A,FALSE,"MFT96";#N/A,#N/A,FALSE,"CTrecon"}</definedName>
    <definedName name="fghfgh_2_1_1_1" hidden="1">{#N/A,#N/A,FALSE,"TMCOMP96";#N/A,#N/A,FALSE,"MAT96";#N/A,#N/A,FALSE,"FANDA96";#N/A,#N/A,FALSE,"INTRAN96";#N/A,#N/A,FALSE,"NAA9697";#N/A,#N/A,FALSE,"ECWEBB";#N/A,#N/A,FALSE,"MFT96";#N/A,#N/A,FALSE,"CTrecon"}</definedName>
    <definedName name="fghfgh_2_1_1_1_1" hidden="1">{#N/A,#N/A,FALSE,"TMCOMP96";#N/A,#N/A,FALSE,"MAT96";#N/A,#N/A,FALSE,"FANDA96";#N/A,#N/A,FALSE,"INTRAN96";#N/A,#N/A,FALSE,"NAA9697";#N/A,#N/A,FALSE,"ECWEBB";#N/A,#N/A,FALSE,"MFT96";#N/A,#N/A,FALSE,"CTrecon"}</definedName>
    <definedName name="fghfgh_2_1_1_1_1_1" hidden="1">{#N/A,#N/A,FALSE,"TMCOMP96";#N/A,#N/A,FALSE,"MAT96";#N/A,#N/A,FALSE,"FANDA96";#N/A,#N/A,FALSE,"INTRAN96";#N/A,#N/A,FALSE,"NAA9697";#N/A,#N/A,FALSE,"ECWEBB";#N/A,#N/A,FALSE,"MFT96";#N/A,#N/A,FALSE,"CTrecon"}</definedName>
    <definedName name="fghfgh_2_1_1_1_2" hidden="1">{#N/A,#N/A,FALSE,"TMCOMP96";#N/A,#N/A,FALSE,"MAT96";#N/A,#N/A,FALSE,"FANDA96";#N/A,#N/A,FALSE,"INTRAN96";#N/A,#N/A,FALSE,"NAA9697";#N/A,#N/A,FALSE,"ECWEBB";#N/A,#N/A,FALSE,"MFT96";#N/A,#N/A,FALSE,"CTrecon"}</definedName>
    <definedName name="fghfgh_2_1_1_2" hidden="1">{#N/A,#N/A,FALSE,"TMCOMP96";#N/A,#N/A,FALSE,"MAT96";#N/A,#N/A,FALSE,"FANDA96";#N/A,#N/A,FALSE,"INTRAN96";#N/A,#N/A,FALSE,"NAA9697";#N/A,#N/A,FALSE,"ECWEBB";#N/A,#N/A,FALSE,"MFT96";#N/A,#N/A,FALSE,"CTrecon"}</definedName>
    <definedName name="fghfgh_2_1_1_2_1" hidden="1">{#N/A,#N/A,FALSE,"TMCOMP96";#N/A,#N/A,FALSE,"MAT96";#N/A,#N/A,FALSE,"FANDA96";#N/A,#N/A,FALSE,"INTRAN96";#N/A,#N/A,FALSE,"NAA9697";#N/A,#N/A,FALSE,"ECWEBB";#N/A,#N/A,FALSE,"MFT96";#N/A,#N/A,FALSE,"CTrecon"}</definedName>
    <definedName name="fghfgh_2_1_2" hidden="1">{#N/A,#N/A,FALSE,"TMCOMP96";#N/A,#N/A,FALSE,"MAT96";#N/A,#N/A,FALSE,"FANDA96";#N/A,#N/A,FALSE,"INTRAN96";#N/A,#N/A,FALSE,"NAA9697";#N/A,#N/A,FALSE,"ECWEBB";#N/A,#N/A,FALSE,"MFT96";#N/A,#N/A,FALSE,"CTrecon"}</definedName>
    <definedName name="fghfgh_2_1_2_1" hidden="1">{#N/A,#N/A,FALSE,"TMCOMP96";#N/A,#N/A,FALSE,"MAT96";#N/A,#N/A,FALSE,"FANDA96";#N/A,#N/A,FALSE,"INTRAN96";#N/A,#N/A,FALSE,"NAA9697";#N/A,#N/A,FALSE,"ECWEBB";#N/A,#N/A,FALSE,"MFT96";#N/A,#N/A,FALSE,"CTrecon"}</definedName>
    <definedName name="fghfgh_2_1_2_1_1" hidden="1">{#N/A,#N/A,FALSE,"TMCOMP96";#N/A,#N/A,FALSE,"MAT96";#N/A,#N/A,FALSE,"FANDA96";#N/A,#N/A,FALSE,"INTRAN96";#N/A,#N/A,FALSE,"NAA9697";#N/A,#N/A,FALSE,"ECWEBB";#N/A,#N/A,FALSE,"MFT96";#N/A,#N/A,FALSE,"CTrecon"}</definedName>
    <definedName name="fghfgh_2_1_2_2" hidden="1">{#N/A,#N/A,FALSE,"TMCOMP96";#N/A,#N/A,FALSE,"MAT96";#N/A,#N/A,FALSE,"FANDA96";#N/A,#N/A,FALSE,"INTRAN96";#N/A,#N/A,FALSE,"NAA9697";#N/A,#N/A,FALSE,"ECWEBB";#N/A,#N/A,FALSE,"MFT96";#N/A,#N/A,FALSE,"CTrecon"}</definedName>
    <definedName name="fghfgh_2_1_3" hidden="1">{#N/A,#N/A,FALSE,"TMCOMP96";#N/A,#N/A,FALSE,"MAT96";#N/A,#N/A,FALSE,"FANDA96";#N/A,#N/A,FALSE,"INTRAN96";#N/A,#N/A,FALSE,"NAA9697";#N/A,#N/A,FALSE,"ECWEBB";#N/A,#N/A,FALSE,"MFT96";#N/A,#N/A,FALSE,"CTrecon"}</definedName>
    <definedName name="fghfgh_2_1_3_1" hidden="1">{#N/A,#N/A,FALSE,"TMCOMP96";#N/A,#N/A,FALSE,"MAT96";#N/A,#N/A,FALSE,"FANDA96";#N/A,#N/A,FALSE,"INTRAN96";#N/A,#N/A,FALSE,"NAA9697";#N/A,#N/A,FALSE,"ECWEBB";#N/A,#N/A,FALSE,"MFT96";#N/A,#N/A,FALSE,"CTrecon"}</definedName>
    <definedName name="fghfgh_2_1_4" hidden="1">{#N/A,#N/A,FALSE,"TMCOMP96";#N/A,#N/A,FALSE,"MAT96";#N/A,#N/A,FALSE,"FANDA96";#N/A,#N/A,FALSE,"INTRAN96";#N/A,#N/A,FALSE,"NAA9697";#N/A,#N/A,FALSE,"ECWEBB";#N/A,#N/A,FALSE,"MFT96";#N/A,#N/A,FALSE,"CTrecon"}</definedName>
    <definedName name="fghfgh_2_2" hidden="1">{#N/A,#N/A,FALSE,"TMCOMP96";#N/A,#N/A,FALSE,"MAT96";#N/A,#N/A,FALSE,"FANDA96";#N/A,#N/A,FALSE,"INTRAN96";#N/A,#N/A,FALSE,"NAA9697";#N/A,#N/A,FALSE,"ECWEBB";#N/A,#N/A,FALSE,"MFT96";#N/A,#N/A,FALSE,"CTrecon"}</definedName>
    <definedName name="fghfgh_2_2_1" hidden="1">{#N/A,#N/A,FALSE,"TMCOMP96";#N/A,#N/A,FALSE,"MAT96";#N/A,#N/A,FALSE,"FANDA96";#N/A,#N/A,FALSE,"INTRAN96";#N/A,#N/A,FALSE,"NAA9697";#N/A,#N/A,FALSE,"ECWEBB";#N/A,#N/A,FALSE,"MFT96";#N/A,#N/A,FALSE,"CTrecon"}</definedName>
    <definedName name="fghfgh_2_2_1_1" hidden="1">{#N/A,#N/A,FALSE,"TMCOMP96";#N/A,#N/A,FALSE,"MAT96";#N/A,#N/A,FALSE,"FANDA96";#N/A,#N/A,FALSE,"INTRAN96";#N/A,#N/A,FALSE,"NAA9697";#N/A,#N/A,FALSE,"ECWEBB";#N/A,#N/A,FALSE,"MFT96";#N/A,#N/A,FALSE,"CTrecon"}</definedName>
    <definedName name="fghfgh_2_2_1_1_1" hidden="1">{#N/A,#N/A,FALSE,"TMCOMP96";#N/A,#N/A,FALSE,"MAT96";#N/A,#N/A,FALSE,"FANDA96";#N/A,#N/A,FALSE,"INTRAN96";#N/A,#N/A,FALSE,"NAA9697";#N/A,#N/A,FALSE,"ECWEBB";#N/A,#N/A,FALSE,"MFT96";#N/A,#N/A,FALSE,"CTrecon"}</definedName>
    <definedName name="fghfgh_2_2_1_2" hidden="1">{#N/A,#N/A,FALSE,"TMCOMP96";#N/A,#N/A,FALSE,"MAT96";#N/A,#N/A,FALSE,"FANDA96";#N/A,#N/A,FALSE,"INTRAN96";#N/A,#N/A,FALSE,"NAA9697";#N/A,#N/A,FALSE,"ECWEBB";#N/A,#N/A,FALSE,"MFT96";#N/A,#N/A,FALSE,"CTrecon"}</definedName>
    <definedName name="fghfgh_2_2_2" hidden="1">{#N/A,#N/A,FALSE,"TMCOMP96";#N/A,#N/A,FALSE,"MAT96";#N/A,#N/A,FALSE,"FANDA96";#N/A,#N/A,FALSE,"INTRAN96";#N/A,#N/A,FALSE,"NAA9697";#N/A,#N/A,FALSE,"ECWEBB";#N/A,#N/A,FALSE,"MFT96";#N/A,#N/A,FALSE,"CTrecon"}</definedName>
    <definedName name="fghfgh_2_2_2_1" hidden="1">{#N/A,#N/A,FALSE,"TMCOMP96";#N/A,#N/A,FALSE,"MAT96";#N/A,#N/A,FALSE,"FANDA96";#N/A,#N/A,FALSE,"INTRAN96";#N/A,#N/A,FALSE,"NAA9697";#N/A,#N/A,FALSE,"ECWEBB";#N/A,#N/A,FALSE,"MFT96";#N/A,#N/A,FALSE,"CTrecon"}</definedName>
    <definedName name="fghfgh_2_3" hidden="1">{#N/A,#N/A,FALSE,"TMCOMP96";#N/A,#N/A,FALSE,"MAT96";#N/A,#N/A,FALSE,"FANDA96";#N/A,#N/A,FALSE,"INTRAN96";#N/A,#N/A,FALSE,"NAA9697";#N/A,#N/A,FALSE,"ECWEBB";#N/A,#N/A,FALSE,"MFT96";#N/A,#N/A,FALSE,"CTrecon"}</definedName>
    <definedName name="fghfgh_2_3_1" hidden="1">{#N/A,#N/A,FALSE,"TMCOMP96";#N/A,#N/A,FALSE,"MAT96";#N/A,#N/A,FALSE,"FANDA96";#N/A,#N/A,FALSE,"INTRAN96";#N/A,#N/A,FALSE,"NAA9697";#N/A,#N/A,FALSE,"ECWEBB";#N/A,#N/A,FALSE,"MFT96";#N/A,#N/A,FALSE,"CTrecon"}</definedName>
    <definedName name="fghfgh_2_4"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3_1" hidden="1">{#N/A,#N/A,FALSE,"TMCOMP96";#N/A,#N/A,FALSE,"MAT96";#N/A,#N/A,FALSE,"FANDA96";#N/A,#N/A,FALSE,"INTRAN96";#N/A,#N/A,FALSE,"NAA9697";#N/A,#N/A,FALSE,"ECWEBB";#N/A,#N/A,FALSE,"MFT96";#N/A,#N/A,FALSE,"CTrecon"}</definedName>
    <definedName name="fghfgh_3_1_1" hidden="1">{#N/A,#N/A,FALSE,"TMCOMP96";#N/A,#N/A,FALSE,"MAT96";#N/A,#N/A,FALSE,"FANDA96";#N/A,#N/A,FALSE,"INTRAN96";#N/A,#N/A,FALSE,"NAA9697";#N/A,#N/A,FALSE,"ECWEBB";#N/A,#N/A,FALSE,"MFT96";#N/A,#N/A,FALSE,"CTrecon"}</definedName>
    <definedName name="fghfgh_3_1_1_1" hidden="1">{#N/A,#N/A,FALSE,"TMCOMP96";#N/A,#N/A,FALSE,"MAT96";#N/A,#N/A,FALSE,"FANDA96";#N/A,#N/A,FALSE,"INTRAN96";#N/A,#N/A,FALSE,"NAA9697";#N/A,#N/A,FALSE,"ECWEBB";#N/A,#N/A,FALSE,"MFT96";#N/A,#N/A,FALSE,"CTrecon"}</definedName>
    <definedName name="fghfgh_3_1_1_1_1" hidden="1">{#N/A,#N/A,FALSE,"TMCOMP96";#N/A,#N/A,FALSE,"MAT96";#N/A,#N/A,FALSE,"FANDA96";#N/A,#N/A,FALSE,"INTRAN96";#N/A,#N/A,FALSE,"NAA9697";#N/A,#N/A,FALSE,"ECWEBB";#N/A,#N/A,FALSE,"MFT96";#N/A,#N/A,FALSE,"CTrecon"}</definedName>
    <definedName name="fghfgh_3_1_1_1_1_1" hidden="1">{#N/A,#N/A,FALSE,"TMCOMP96";#N/A,#N/A,FALSE,"MAT96";#N/A,#N/A,FALSE,"FANDA96";#N/A,#N/A,FALSE,"INTRAN96";#N/A,#N/A,FALSE,"NAA9697";#N/A,#N/A,FALSE,"ECWEBB";#N/A,#N/A,FALSE,"MFT96";#N/A,#N/A,FALSE,"CTrecon"}</definedName>
    <definedName name="fghfgh_3_1_1_1_2" hidden="1">{#N/A,#N/A,FALSE,"TMCOMP96";#N/A,#N/A,FALSE,"MAT96";#N/A,#N/A,FALSE,"FANDA96";#N/A,#N/A,FALSE,"INTRAN96";#N/A,#N/A,FALSE,"NAA9697";#N/A,#N/A,FALSE,"ECWEBB";#N/A,#N/A,FALSE,"MFT96";#N/A,#N/A,FALSE,"CTrecon"}</definedName>
    <definedName name="fghfgh_3_1_1_2" hidden="1">{#N/A,#N/A,FALSE,"TMCOMP96";#N/A,#N/A,FALSE,"MAT96";#N/A,#N/A,FALSE,"FANDA96";#N/A,#N/A,FALSE,"INTRAN96";#N/A,#N/A,FALSE,"NAA9697";#N/A,#N/A,FALSE,"ECWEBB";#N/A,#N/A,FALSE,"MFT96";#N/A,#N/A,FALSE,"CTrecon"}</definedName>
    <definedName name="fghfgh_3_1_1_2_1" hidden="1">{#N/A,#N/A,FALSE,"TMCOMP96";#N/A,#N/A,FALSE,"MAT96";#N/A,#N/A,FALSE,"FANDA96";#N/A,#N/A,FALSE,"INTRAN96";#N/A,#N/A,FALSE,"NAA9697";#N/A,#N/A,FALSE,"ECWEBB";#N/A,#N/A,FALSE,"MFT96";#N/A,#N/A,FALSE,"CTrecon"}</definedName>
    <definedName name="fghfgh_3_1_2" hidden="1">{#N/A,#N/A,FALSE,"TMCOMP96";#N/A,#N/A,FALSE,"MAT96";#N/A,#N/A,FALSE,"FANDA96";#N/A,#N/A,FALSE,"INTRAN96";#N/A,#N/A,FALSE,"NAA9697";#N/A,#N/A,FALSE,"ECWEBB";#N/A,#N/A,FALSE,"MFT96";#N/A,#N/A,FALSE,"CTrecon"}</definedName>
    <definedName name="fghfgh_3_1_2_1" hidden="1">{#N/A,#N/A,FALSE,"TMCOMP96";#N/A,#N/A,FALSE,"MAT96";#N/A,#N/A,FALSE,"FANDA96";#N/A,#N/A,FALSE,"INTRAN96";#N/A,#N/A,FALSE,"NAA9697";#N/A,#N/A,FALSE,"ECWEBB";#N/A,#N/A,FALSE,"MFT96";#N/A,#N/A,FALSE,"CTrecon"}</definedName>
    <definedName name="fghfgh_3_1_3" hidden="1">{#N/A,#N/A,FALSE,"TMCOMP96";#N/A,#N/A,FALSE,"MAT96";#N/A,#N/A,FALSE,"FANDA96";#N/A,#N/A,FALSE,"INTRAN96";#N/A,#N/A,FALSE,"NAA9697";#N/A,#N/A,FALSE,"ECWEBB";#N/A,#N/A,FALSE,"MFT96";#N/A,#N/A,FALSE,"CTrecon"}</definedName>
    <definedName name="fghfgh_3_2" hidden="1">{#N/A,#N/A,FALSE,"TMCOMP96";#N/A,#N/A,FALSE,"MAT96";#N/A,#N/A,FALSE,"FANDA96";#N/A,#N/A,FALSE,"INTRAN96";#N/A,#N/A,FALSE,"NAA9697";#N/A,#N/A,FALSE,"ECWEBB";#N/A,#N/A,FALSE,"MFT96";#N/A,#N/A,FALSE,"CTrecon"}</definedName>
    <definedName name="fghfgh_3_2_1" hidden="1">{#N/A,#N/A,FALSE,"TMCOMP96";#N/A,#N/A,FALSE,"MAT96";#N/A,#N/A,FALSE,"FANDA96";#N/A,#N/A,FALSE,"INTRAN96";#N/A,#N/A,FALSE,"NAA9697";#N/A,#N/A,FALSE,"ECWEBB";#N/A,#N/A,FALSE,"MFT96";#N/A,#N/A,FALSE,"CTrecon"}</definedName>
    <definedName name="fghfgh_3_2_1_1" hidden="1">{#N/A,#N/A,FALSE,"TMCOMP96";#N/A,#N/A,FALSE,"MAT96";#N/A,#N/A,FALSE,"FANDA96";#N/A,#N/A,FALSE,"INTRAN96";#N/A,#N/A,FALSE,"NAA9697";#N/A,#N/A,FALSE,"ECWEBB";#N/A,#N/A,FALSE,"MFT96";#N/A,#N/A,FALSE,"CTrecon"}</definedName>
    <definedName name="fghfgh_3_2_1_1_1" hidden="1">{#N/A,#N/A,FALSE,"TMCOMP96";#N/A,#N/A,FALSE,"MAT96";#N/A,#N/A,FALSE,"FANDA96";#N/A,#N/A,FALSE,"INTRAN96";#N/A,#N/A,FALSE,"NAA9697";#N/A,#N/A,FALSE,"ECWEBB";#N/A,#N/A,FALSE,"MFT96";#N/A,#N/A,FALSE,"CTrecon"}</definedName>
    <definedName name="fghfgh_3_2_1_2" hidden="1">{#N/A,#N/A,FALSE,"TMCOMP96";#N/A,#N/A,FALSE,"MAT96";#N/A,#N/A,FALSE,"FANDA96";#N/A,#N/A,FALSE,"INTRAN96";#N/A,#N/A,FALSE,"NAA9697";#N/A,#N/A,FALSE,"ECWEBB";#N/A,#N/A,FALSE,"MFT96";#N/A,#N/A,FALSE,"CTrecon"}</definedName>
    <definedName name="fghfgh_3_2_2" hidden="1">{#N/A,#N/A,FALSE,"TMCOMP96";#N/A,#N/A,FALSE,"MAT96";#N/A,#N/A,FALSE,"FANDA96";#N/A,#N/A,FALSE,"INTRAN96";#N/A,#N/A,FALSE,"NAA9697";#N/A,#N/A,FALSE,"ECWEBB";#N/A,#N/A,FALSE,"MFT96";#N/A,#N/A,FALSE,"CTrecon"}</definedName>
    <definedName name="fghfgh_3_2_2_1" hidden="1">{#N/A,#N/A,FALSE,"TMCOMP96";#N/A,#N/A,FALSE,"MAT96";#N/A,#N/A,FALSE,"FANDA96";#N/A,#N/A,FALSE,"INTRAN96";#N/A,#N/A,FALSE,"NAA9697";#N/A,#N/A,FALSE,"ECWEBB";#N/A,#N/A,FALSE,"MFT96";#N/A,#N/A,FALSE,"CTrecon"}</definedName>
    <definedName name="fghfgh_3_3" hidden="1">{#N/A,#N/A,FALSE,"TMCOMP96";#N/A,#N/A,FALSE,"MAT96";#N/A,#N/A,FALSE,"FANDA96";#N/A,#N/A,FALSE,"INTRAN96";#N/A,#N/A,FALSE,"NAA9697";#N/A,#N/A,FALSE,"ECWEBB";#N/A,#N/A,FALSE,"MFT96";#N/A,#N/A,FALSE,"CTrecon"}</definedName>
    <definedName name="fghfgh_3_3_1" hidden="1">{#N/A,#N/A,FALSE,"TMCOMP96";#N/A,#N/A,FALSE,"MAT96";#N/A,#N/A,FALSE,"FANDA96";#N/A,#N/A,FALSE,"INTRAN96";#N/A,#N/A,FALSE,"NAA9697";#N/A,#N/A,FALSE,"ECWEBB";#N/A,#N/A,FALSE,"MFT96";#N/A,#N/A,FALSE,"CTrecon"}</definedName>
    <definedName name="fghfgh_3_4"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4_1" hidden="1">{#N/A,#N/A,FALSE,"TMCOMP96";#N/A,#N/A,FALSE,"MAT96";#N/A,#N/A,FALSE,"FANDA96";#N/A,#N/A,FALSE,"INTRAN96";#N/A,#N/A,FALSE,"NAA9697";#N/A,#N/A,FALSE,"ECWEBB";#N/A,#N/A,FALSE,"MFT96";#N/A,#N/A,FALSE,"CTrecon"}</definedName>
    <definedName name="fghfgh_4_1_1" hidden="1">{#N/A,#N/A,FALSE,"TMCOMP96";#N/A,#N/A,FALSE,"MAT96";#N/A,#N/A,FALSE,"FANDA96";#N/A,#N/A,FALSE,"INTRAN96";#N/A,#N/A,FALSE,"NAA9697";#N/A,#N/A,FALSE,"ECWEBB";#N/A,#N/A,FALSE,"MFT96";#N/A,#N/A,FALSE,"CTrecon"}</definedName>
    <definedName name="fghfgh_4_1_1_1" hidden="1">{#N/A,#N/A,FALSE,"TMCOMP96";#N/A,#N/A,FALSE,"MAT96";#N/A,#N/A,FALSE,"FANDA96";#N/A,#N/A,FALSE,"INTRAN96";#N/A,#N/A,FALSE,"NAA9697";#N/A,#N/A,FALSE,"ECWEBB";#N/A,#N/A,FALSE,"MFT96";#N/A,#N/A,FALSE,"CTrecon"}</definedName>
    <definedName name="fghfgh_4_1_1_1_1" hidden="1">{#N/A,#N/A,FALSE,"TMCOMP96";#N/A,#N/A,FALSE,"MAT96";#N/A,#N/A,FALSE,"FANDA96";#N/A,#N/A,FALSE,"INTRAN96";#N/A,#N/A,FALSE,"NAA9697";#N/A,#N/A,FALSE,"ECWEBB";#N/A,#N/A,FALSE,"MFT96";#N/A,#N/A,FALSE,"CTrecon"}</definedName>
    <definedName name="fghfgh_4_1_1_1_1_1" hidden="1">{#N/A,#N/A,FALSE,"TMCOMP96";#N/A,#N/A,FALSE,"MAT96";#N/A,#N/A,FALSE,"FANDA96";#N/A,#N/A,FALSE,"INTRAN96";#N/A,#N/A,FALSE,"NAA9697";#N/A,#N/A,FALSE,"ECWEBB";#N/A,#N/A,FALSE,"MFT96";#N/A,#N/A,FALSE,"CTrecon"}</definedName>
    <definedName name="fghfgh_4_1_1_1_2" hidden="1">{#N/A,#N/A,FALSE,"TMCOMP96";#N/A,#N/A,FALSE,"MAT96";#N/A,#N/A,FALSE,"FANDA96";#N/A,#N/A,FALSE,"INTRAN96";#N/A,#N/A,FALSE,"NAA9697";#N/A,#N/A,FALSE,"ECWEBB";#N/A,#N/A,FALSE,"MFT96";#N/A,#N/A,FALSE,"CTrecon"}</definedName>
    <definedName name="fghfgh_4_1_1_2" hidden="1">{#N/A,#N/A,FALSE,"TMCOMP96";#N/A,#N/A,FALSE,"MAT96";#N/A,#N/A,FALSE,"FANDA96";#N/A,#N/A,FALSE,"INTRAN96";#N/A,#N/A,FALSE,"NAA9697";#N/A,#N/A,FALSE,"ECWEBB";#N/A,#N/A,FALSE,"MFT96";#N/A,#N/A,FALSE,"CTrecon"}</definedName>
    <definedName name="fghfgh_4_1_1_2_1" hidden="1">{#N/A,#N/A,FALSE,"TMCOMP96";#N/A,#N/A,FALSE,"MAT96";#N/A,#N/A,FALSE,"FANDA96";#N/A,#N/A,FALSE,"INTRAN96";#N/A,#N/A,FALSE,"NAA9697";#N/A,#N/A,FALSE,"ECWEBB";#N/A,#N/A,FALSE,"MFT96";#N/A,#N/A,FALSE,"CTrecon"}</definedName>
    <definedName name="fghfgh_4_1_2" hidden="1">{#N/A,#N/A,FALSE,"TMCOMP96";#N/A,#N/A,FALSE,"MAT96";#N/A,#N/A,FALSE,"FANDA96";#N/A,#N/A,FALSE,"INTRAN96";#N/A,#N/A,FALSE,"NAA9697";#N/A,#N/A,FALSE,"ECWEBB";#N/A,#N/A,FALSE,"MFT96";#N/A,#N/A,FALSE,"CTrecon"}</definedName>
    <definedName name="fghfgh_4_1_2_1" hidden="1">{#N/A,#N/A,FALSE,"TMCOMP96";#N/A,#N/A,FALSE,"MAT96";#N/A,#N/A,FALSE,"FANDA96";#N/A,#N/A,FALSE,"INTRAN96";#N/A,#N/A,FALSE,"NAA9697";#N/A,#N/A,FALSE,"ECWEBB";#N/A,#N/A,FALSE,"MFT96";#N/A,#N/A,FALSE,"CTrecon"}</definedName>
    <definedName name="fghfgh_4_1_3" hidden="1">{#N/A,#N/A,FALSE,"TMCOMP96";#N/A,#N/A,FALSE,"MAT96";#N/A,#N/A,FALSE,"FANDA96";#N/A,#N/A,FALSE,"INTRAN96";#N/A,#N/A,FALSE,"NAA9697";#N/A,#N/A,FALSE,"ECWEBB";#N/A,#N/A,FALSE,"MFT96";#N/A,#N/A,FALSE,"CTrecon"}</definedName>
    <definedName name="fghfgh_4_2" hidden="1">{#N/A,#N/A,FALSE,"TMCOMP96";#N/A,#N/A,FALSE,"MAT96";#N/A,#N/A,FALSE,"FANDA96";#N/A,#N/A,FALSE,"INTRAN96";#N/A,#N/A,FALSE,"NAA9697";#N/A,#N/A,FALSE,"ECWEBB";#N/A,#N/A,FALSE,"MFT96";#N/A,#N/A,FALSE,"CTrecon"}</definedName>
    <definedName name="fghfgh_4_2_1" hidden="1">{#N/A,#N/A,FALSE,"TMCOMP96";#N/A,#N/A,FALSE,"MAT96";#N/A,#N/A,FALSE,"FANDA96";#N/A,#N/A,FALSE,"INTRAN96";#N/A,#N/A,FALSE,"NAA9697";#N/A,#N/A,FALSE,"ECWEBB";#N/A,#N/A,FALSE,"MFT96";#N/A,#N/A,FALSE,"CTrecon"}</definedName>
    <definedName name="fghfgh_4_2_1_1" hidden="1">{#N/A,#N/A,FALSE,"TMCOMP96";#N/A,#N/A,FALSE,"MAT96";#N/A,#N/A,FALSE,"FANDA96";#N/A,#N/A,FALSE,"INTRAN96";#N/A,#N/A,FALSE,"NAA9697";#N/A,#N/A,FALSE,"ECWEBB";#N/A,#N/A,FALSE,"MFT96";#N/A,#N/A,FALSE,"CTrecon"}</definedName>
    <definedName name="fghfgh_4_2_1_1_1" hidden="1">{#N/A,#N/A,FALSE,"TMCOMP96";#N/A,#N/A,FALSE,"MAT96";#N/A,#N/A,FALSE,"FANDA96";#N/A,#N/A,FALSE,"INTRAN96";#N/A,#N/A,FALSE,"NAA9697";#N/A,#N/A,FALSE,"ECWEBB";#N/A,#N/A,FALSE,"MFT96";#N/A,#N/A,FALSE,"CTrecon"}</definedName>
    <definedName name="fghfgh_4_2_1_2" hidden="1">{#N/A,#N/A,FALSE,"TMCOMP96";#N/A,#N/A,FALSE,"MAT96";#N/A,#N/A,FALSE,"FANDA96";#N/A,#N/A,FALSE,"INTRAN96";#N/A,#N/A,FALSE,"NAA9697";#N/A,#N/A,FALSE,"ECWEBB";#N/A,#N/A,FALSE,"MFT96";#N/A,#N/A,FALSE,"CTrecon"}</definedName>
    <definedName name="fghfgh_4_2_2" hidden="1">{#N/A,#N/A,FALSE,"TMCOMP96";#N/A,#N/A,FALSE,"MAT96";#N/A,#N/A,FALSE,"FANDA96";#N/A,#N/A,FALSE,"INTRAN96";#N/A,#N/A,FALSE,"NAA9697";#N/A,#N/A,FALSE,"ECWEBB";#N/A,#N/A,FALSE,"MFT96";#N/A,#N/A,FALSE,"CTrecon"}</definedName>
    <definedName name="fghfgh_4_2_2_1" hidden="1">{#N/A,#N/A,FALSE,"TMCOMP96";#N/A,#N/A,FALSE,"MAT96";#N/A,#N/A,FALSE,"FANDA96";#N/A,#N/A,FALSE,"INTRAN96";#N/A,#N/A,FALSE,"NAA9697";#N/A,#N/A,FALSE,"ECWEBB";#N/A,#N/A,FALSE,"MFT96";#N/A,#N/A,FALSE,"CTrecon"}</definedName>
    <definedName name="fghfgh_4_3" hidden="1">{#N/A,#N/A,FALSE,"TMCOMP96";#N/A,#N/A,FALSE,"MAT96";#N/A,#N/A,FALSE,"FANDA96";#N/A,#N/A,FALSE,"INTRAN96";#N/A,#N/A,FALSE,"NAA9697";#N/A,#N/A,FALSE,"ECWEBB";#N/A,#N/A,FALSE,"MFT96";#N/A,#N/A,FALSE,"CTrecon"}</definedName>
    <definedName name="fghfgh_4_3_1" hidden="1">{#N/A,#N/A,FALSE,"TMCOMP96";#N/A,#N/A,FALSE,"MAT96";#N/A,#N/A,FALSE,"FANDA96";#N/A,#N/A,FALSE,"INTRAN96";#N/A,#N/A,FALSE,"NAA9697";#N/A,#N/A,FALSE,"ECWEBB";#N/A,#N/A,FALSE,"MFT96";#N/A,#N/A,FALSE,"CTrecon"}</definedName>
    <definedName name="fghfgh_4_4"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fghfgh_5_1" hidden="1">{#N/A,#N/A,FALSE,"TMCOMP96";#N/A,#N/A,FALSE,"MAT96";#N/A,#N/A,FALSE,"FANDA96";#N/A,#N/A,FALSE,"INTRAN96";#N/A,#N/A,FALSE,"NAA9697";#N/A,#N/A,FALSE,"ECWEBB";#N/A,#N/A,FALSE,"MFT96";#N/A,#N/A,FALSE,"CTrecon"}</definedName>
    <definedName name="fghfgh_5_1_1" hidden="1">{#N/A,#N/A,FALSE,"TMCOMP96";#N/A,#N/A,FALSE,"MAT96";#N/A,#N/A,FALSE,"FANDA96";#N/A,#N/A,FALSE,"INTRAN96";#N/A,#N/A,FALSE,"NAA9697";#N/A,#N/A,FALSE,"ECWEBB";#N/A,#N/A,FALSE,"MFT96";#N/A,#N/A,FALSE,"CTrecon"}</definedName>
    <definedName name="fghfgh_5_1_1_1" hidden="1">{#N/A,#N/A,FALSE,"TMCOMP96";#N/A,#N/A,FALSE,"MAT96";#N/A,#N/A,FALSE,"FANDA96";#N/A,#N/A,FALSE,"INTRAN96";#N/A,#N/A,FALSE,"NAA9697";#N/A,#N/A,FALSE,"ECWEBB";#N/A,#N/A,FALSE,"MFT96";#N/A,#N/A,FALSE,"CTrecon"}</definedName>
    <definedName name="fghfgh_5_1_1_1_1" hidden="1">{#N/A,#N/A,FALSE,"TMCOMP96";#N/A,#N/A,FALSE,"MAT96";#N/A,#N/A,FALSE,"FANDA96";#N/A,#N/A,FALSE,"INTRAN96";#N/A,#N/A,FALSE,"NAA9697";#N/A,#N/A,FALSE,"ECWEBB";#N/A,#N/A,FALSE,"MFT96";#N/A,#N/A,FALSE,"CTrecon"}</definedName>
    <definedName name="fghfgh_5_1_1_1_1_1" hidden="1">{#N/A,#N/A,FALSE,"TMCOMP96";#N/A,#N/A,FALSE,"MAT96";#N/A,#N/A,FALSE,"FANDA96";#N/A,#N/A,FALSE,"INTRAN96";#N/A,#N/A,FALSE,"NAA9697";#N/A,#N/A,FALSE,"ECWEBB";#N/A,#N/A,FALSE,"MFT96";#N/A,#N/A,FALSE,"CTrecon"}</definedName>
    <definedName name="fghfgh_5_1_1_1_2" hidden="1">{#N/A,#N/A,FALSE,"TMCOMP96";#N/A,#N/A,FALSE,"MAT96";#N/A,#N/A,FALSE,"FANDA96";#N/A,#N/A,FALSE,"INTRAN96";#N/A,#N/A,FALSE,"NAA9697";#N/A,#N/A,FALSE,"ECWEBB";#N/A,#N/A,FALSE,"MFT96";#N/A,#N/A,FALSE,"CTrecon"}</definedName>
    <definedName name="fghfgh_5_1_1_2" hidden="1">{#N/A,#N/A,FALSE,"TMCOMP96";#N/A,#N/A,FALSE,"MAT96";#N/A,#N/A,FALSE,"FANDA96";#N/A,#N/A,FALSE,"INTRAN96";#N/A,#N/A,FALSE,"NAA9697";#N/A,#N/A,FALSE,"ECWEBB";#N/A,#N/A,FALSE,"MFT96";#N/A,#N/A,FALSE,"CTrecon"}</definedName>
    <definedName name="fghfgh_5_1_1_2_1" hidden="1">{#N/A,#N/A,FALSE,"TMCOMP96";#N/A,#N/A,FALSE,"MAT96";#N/A,#N/A,FALSE,"FANDA96";#N/A,#N/A,FALSE,"INTRAN96";#N/A,#N/A,FALSE,"NAA9697";#N/A,#N/A,FALSE,"ECWEBB";#N/A,#N/A,FALSE,"MFT96";#N/A,#N/A,FALSE,"CTrecon"}</definedName>
    <definedName name="fghfgh_5_1_2" hidden="1">{#N/A,#N/A,FALSE,"TMCOMP96";#N/A,#N/A,FALSE,"MAT96";#N/A,#N/A,FALSE,"FANDA96";#N/A,#N/A,FALSE,"INTRAN96";#N/A,#N/A,FALSE,"NAA9697";#N/A,#N/A,FALSE,"ECWEBB";#N/A,#N/A,FALSE,"MFT96";#N/A,#N/A,FALSE,"CTrecon"}</definedName>
    <definedName name="fghfgh_5_1_2_1" hidden="1">{#N/A,#N/A,FALSE,"TMCOMP96";#N/A,#N/A,FALSE,"MAT96";#N/A,#N/A,FALSE,"FANDA96";#N/A,#N/A,FALSE,"INTRAN96";#N/A,#N/A,FALSE,"NAA9697";#N/A,#N/A,FALSE,"ECWEBB";#N/A,#N/A,FALSE,"MFT96";#N/A,#N/A,FALSE,"CTrecon"}</definedName>
    <definedName name="fghfgh_5_1_3" hidden="1">{#N/A,#N/A,FALSE,"TMCOMP96";#N/A,#N/A,FALSE,"MAT96";#N/A,#N/A,FALSE,"FANDA96";#N/A,#N/A,FALSE,"INTRAN96";#N/A,#N/A,FALSE,"NAA9697";#N/A,#N/A,FALSE,"ECWEBB";#N/A,#N/A,FALSE,"MFT96";#N/A,#N/A,FALSE,"CTrecon"}</definedName>
    <definedName name="fghfgh_5_2" hidden="1">{#N/A,#N/A,FALSE,"TMCOMP96";#N/A,#N/A,FALSE,"MAT96";#N/A,#N/A,FALSE,"FANDA96";#N/A,#N/A,FALSE,"INTRAN96";#N/A,#N/A,FALSE,"NAA9697";#N/A,#N/A,FALSE,"ECWEBB";#N/A,#N/A,FALSE,"MFT96";#N/A,#N/A,FALSE,"CTrecon"}</definedName>
    <definedName name="fghfgh_5_2_1" hidden="1">{#N/A,#N/A,FALSE,"TMCOMP96";#N/A,#N/A,FALSE,"MAT96";#N/A,#N/A,FALSE,"FANDA96";#N/A,#N/A,FALSE,"INTRAN96";#N/A,#N/A,FALSE,"NAA9697";#N/A,#N/A,FALSE,"ECWEBB";#N/A,#N/A,FALSE,"MFT96";#N/A,#N/A,FALSE,"CTrecon"}</definedName>
    <definedName name="fghfgh_5_2_1_1" hidden="1">{#N/A,#N/A,FALSE,"TMCOMP96";#N/A,#N/A,FALSE,"MAT96";#N/A,#N/A,FALSE,"FANDA96";#N/A,#N/A,FALSE,"INTRAN96";#N/A,#N/A,FALSE,"NAA9697";#N/A,#N/A,FALSE,"ECWEBB";#N/A,#N/A,FALSE,"MFT96";#N/A,#N/A,FALSE,"CTrecon"}</definedName>
    <definedName name="fghfgh_5_2_1_1_1" hidden="1">{#N/A,#N/A,FALSE,"TMCOMP96";#N/A,#N/A,FALSE,"MAT96";#N/A,#N/A,FALSE,"FANDA96";#N/A,#N/A,FALSE,"INTRAN96";#N/A,#N/A,FALSE,"NAA9697";#N/A,#N/A,FALSE,"ECWEBB";#N/A,#N/A,FALSE,"MFT96";#N/A,#N/A,FALSE,"CTrecon"}</definedName>
    <definedName name="fghfgh_5_2_1_2" hidden="1">{#N/A,#N/A,FALSE,"TMCOMP96";#N/A,#N/A,FALSE,"MAT96";#N/A,#N/A,FALSE,"FANDA96";#N/A,#N/A,FALSE,"INTRAN96";#N/A,#N/A,FALSE,"NAA9697";#N/A,#N/A,FALSE,"ECWEBB";#N/A,#N/A,FALSE,"MFT96";#N/A,#N/A,FALSE,"CTrecon"}</definedName>
    <definedName name="fghfgh_5_2_2" hidden="1">{#N/A,#N/A,FALSE,"TMCOMP96";#N/A,#N/A,FALSE,"MAT96";#N/A,#N/A,FALSE,"FANDA96";#N/A,#N/A,FALSE,"INTRAN96";#N/A,#N/A,FALSE,"NAA9697";#N/A,#N/A,FALSE,"ECWEBB";#N/A,#N/A,FALSE,"MFT96";#N/A,#N/A,FALSE,"CTrecon"}</definedName>
    <definedName name="fghfgh_5_2_2_1" hidden="1">{#N/A,#N/A,FALSE,"TMCOMP96";#N/A,#N/A,FALSE,"MAT96";#N/A,#N/A,FALSE,"FANDA96";#N/A,#N/A,FALSE,"INTRAN96";#N/A,#N/A,FALSE,"NAA9697";#N/A,#N/A,FALSE,"ECWEBB";#N/A,#N/A,FALSE,"MFT96";#N/A,#N/A,FALSE,"CTrecon"}</definedName>
    <definedName name="fghfgh_5_3" hidden="1">{#N/A,#N/A,FALSE,"TMCOMP96";#N/A,#N/A,FALSE,"MAT96";#N/A,#N/A,FALSE,"FANDA96";#N/A,#N/A,FALSE,"INTRAN96";#N/A,#N/A,FALSE,"NAA9697";#N/A,#N/A,FALSE,"ECWEBB";#N/A,#N/A,FALSE,"MFT96";#N/A,#N/A,FALSE,"CTrecon"}</definedName>
    <definedName name="fghfgh_5_3_1" hidden="1">{#N/A,#N/A,FALSE,"TMCOMP96";#N/A,#N/A,FALSE,"MAT96";#N/A,#N/A,FALSE,"FANDA96";#N/A,#N/A,FALSE,"INTRAN96";#N/A,#N/A,FALSE,"NAA9697";#N/A,#N/A,FALSE,"ECWEBB";#N/A,#N/A,FALSE,"MFT96";#N/A,#N/A,FALSE,"CTrecon"}</definedName>
    <definedName name="fghfgh_5_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1_1" hidden="1">{#N/A,#N/A,FALSE,"TMCOMP96";#N/A,#N/A,FALSE,"MAT96";#N/A,#N/A,FALSE,"FANDA96";#N/A,#N/A,FALSE,"INTRAN96";#N/A,#N/A,FALSE,"NAA9697";#N/A,#N/A,FALSE,"ECWEBB";#N/A,#N/A,FALSE,"MFT96";#N/A,#N/A,FALSE,"CTrecon"}</definedName>
    <definedName name="ghj_1_1_1_1" hidden="1">{#N/A,#N/A,FALSE,"TMCOMP96";#N/A,#N/A,FALSE,"MAT96";#N/A,#N/A,FALSE,"FANDA96";#N/A,#N/A,FALSE,"INTRAN96";#N/A,#N/A,FALSE,"NAA9697";#N/A,#N/A,FALSE,"ECWEBB";#N/A,#N/A,FALSE,"MFT96";#N/A,#N/A,FALSE,"CTrecon"}</definedName>
    <definedName name="ghj_1_1_1_1_1" hidden="1">{#N/A,#N/A,FALSE,"TMCOMP96";#N/A,#N/A,FALSE,"MAT96";#N/A,#N/A,FALSE,"FANDA96";#N/A,#N/A,FALSE,"INTRAN96";#N/A,#N/A,FALSE,"NAA9697";#N/A,#N/A,FALSE,"ECWEBB";#N/A,#N/A,FALSE,"MFT96";#N/A,#N/A,FALSE,"CTrecon"}</definedName>
    <definedName name="ghj_1_1_1_1_1_1" hidden="1">{#N/A,#N/A,FALSE,"TMCOMP96";#N/A,#N/A,FALSE,"MAT96";#N/A,#N/A,FALSE,"FANDA96";#N/A,#N/A,FALSE,"INTRAN96";#N/A,#N/A,FALSE,"NAA9697";#N/A,#N/A,FALSE,"ECWEBB";#N/A,#N/A,FALSE,"MFT96";#N/A,#N/A,FALSE,"CTrecon"}</definedName>
    <definedName name="ghj_1_1_1_1_1_1_1" hidden="1">{#N/A,#N/A,FALSE,"TMCOMP96";#N/A,#N/A,FALSE,"MAT96";#N/A,#N/A,FALSE,"FANDA96";#N/A,#N/A,FALSE,"INTRAN96";#N/A,#N/A,FALSE,"NAA9697";#N/A,#N/A,FALSE,"ECWEBB";#N/A,#N/A,FALSE,"MFT96";#N/A,#N/A,FALSE,"CTrecon"}</definedName>
    <definedName name="ghj_1_1_1_1_1_2" hidden="1">{#N/A,#N/A,FALSE,"TMCOMP96";#N/A,#N/A,FALSE,"MAT96";#N/A,#N/A,FALSE,"FANDA96";#N/A,#N/A,FALSE,"INTRAN96";#N/A,#N/A,FALSE,"NAA9697";#N/A,#N/A,FALSE,"ECWEBB";#N/A,#N/A,FALSE,"MFT96";#N/A,#N/A,FALSE,"CTrecon"}</definedName>
    <definedName name="ghj_1_1_1_1_2" hidden="1">{#N/A,#N/A,FALSE,"TMCOMP96";#N/A,#N/A,FALSE,"MAT96";#N/A,#N/A,FALSE,"FANDA96";#N/A,#N/A,FALSE,"INTRAN96";#N/A,#N/A,FALSE,"NAA9697";#N/A,#N/A,FALSE,"ECWEBB";#N/A,#N/A,FALSE,"MFT96";#N/A,#N/A,FALSE,"CTrecon"}</definedName>
    <definedName name="ghj_1_1_1_1_2_1" hidden="1">{#N/A,#N/A,FALSE,"TMCOMP96";#N/A,#N/A,FALSE,"MAT96";#N/A,#N/A,FALSE,"FANDA96";#N/A,#N/A,FALSE,"INTRAN96";#N/A,#N/A,FALSE,"NAA9697";#N/A,#N/A,FALSE,"ECWEBB";#N/A,#N/A,FALSE,"MFT96";#N/A,#N/A,FALSE,"CTrecon"}</definedName>
    <definedName name="ghj_1_1_1_2" hidden="1">{#N/A,#N/A,FALSE,"TMCOMP96";#N/A,#N/A,FALSE,"MAT96";#N/A,#N/A,FALSE,"FANDA96";#N/A,#N/A,FALSE,"INTRAN96";#N/A,#N/A,FALSE,"NAA9697";#N/A,#N/A,FALSE,"ECWEBB";#N/A,#N/A,FALSE,"MFT96";#N/A,#N/A,FALSE,"CTrecon"}</definedName>
    <definedName name="ghj_1_1_1_2_1" hidden="1">{#N/A,#N/A,FALSE,"TMCOMP96";#N/A,#N/A,FALSE,"MAT96";#N/A,#N/A,FALSE,"FANDA96";#N/A,#N/A,FALSE,"INTRAN96";#N/A,#N/A,FALSE,"NAA9697";#N/A,#N/A,FALSE,"ECWEBB";#N/A,#N/A,FALSE,"MFT96";#N/A,#N/A,FALSE,"CTrecon"}</definedName>
    <definedName name="ghj_1_1_1_2_1_1" hidden="1">{#N/A,#N/A,FALSE,"TMCOMP96";#N/A,#N/A,FALSE,"MAT96";#N/A,#N/A,FALSE,"FANDA96";#N/A,#N/A,FALSE,"INTRAN96";#N/A,#N/A,FALSE,"NAA9697";#N/A,#N/A,FALSE,"ECWEBB";#N/A,#N/A,FALSE,"MFT96";#N/A,#N/A,FALSE,"CTrecon"}</definedName>
    <definedName name="ghj_1_1_1_2_2" hidden="1">{#N/A,#N/A,FALSE,"TMCOMP96";#N/A,#N/A,FALSE,"MAT96";#N/A,#N/A,FALSE,"FANDA96";#N/A,#N/A,FALSE,"INTRAN96";#N/A,#N/A,FALSE,"NAA9697";#N/A,#N/A,FALSE,"ECWEBB";#N/A,#N/A,FALSE,"MFT96";#N/A,#N/A,FALSE,"CTrecon"}</definedName>
    <definedName name="ghj_1_1_1_3" hidden="1">{#N/A,#N/A,FALSE,"TMCOMP96";#N/A,#N/A,FALSE,"MAT96";#N/A,#N/A,FALSE,"FANDA96";#N/A,#N/A,FALSE,"INTRAN96";#N/A,#N/A,FALSE,"NAA9697";#N/A,#N/A,FALSE,"ECWEBB";#N/A,#N/A,FALSE,"MFT96";#N/A,#N/A,FALSE,"CTrecon"}</definedName>
    <definedName name="ghj_1_1_1_3_1" hidden="1">{#N/A,#N/A,FALSE,"TMCOMP96";#N/A,#N/A,FALSE,"MAT96";#N/A,#N/A,FALSE,"FANDA96";#N/A,#N/A,FALSE,"INTRAN96";#N/A,#N/A,FALSE,"NAA9697";#N/A,#N/A,FALSE,"ECWEBB";#N/A,#N/A,FALSE,"MFT96";#N/A,#N/A,FALSE,"CTrecon"}</definedName>
    <definedName name="ghj_1_1_1_4" hidden="1">{#N/A,#N/A,FALSE,"TMCOMP96";#N/A,#N/A,FALSE,"MAT96";#N/A,#N/A,FALSE,"FANDA96";#N/A,#N/A,FALSE,"INTRAN96";#N/A,#N/A,FALSE,"NAA9697";#N/A,#N/A,FALSE,"ECWEBB";#N/A,#N/A,FALSE,"MFT96";#N/A,#N/A,FALSE,"CTrecon"}</definedName>
    <definedName name="ghj_1_1_2" hidden="1">{#N/A,#N/A,FALSE,"TMCOMP96";#N/A,#N/A,FALSE,"MAT96";#N/A,#N/A,FALSE,"FANDA96";#N/A,#N/A,FALSE,"INTRAN96";#N/A,#N/A,FALSE,"NAA9697";#N/A,#N/A,FALSE,"ECWEBB";#N/A,#N/A,FALSE,"MFT96";#N/A,#N/A,FALSE,"CTrecon"}</definedName>
    <definedName name="ghj_1_1_2_1" hidden="1">{#N/A,#N/A,FALSE,"TMCOMP96";#N/A,#N/A,FALSE,"MAT96";#N/A,#N/A,FALSE,"FANDA96";#N/A,#N/A,FALSE,"INTRAN96";#N/A,#N/A,FALSE,"NAA9697";#N/A,#N/A,FALSE,"ECWEBB";#N/A,#N/A,FALSE,"MFT96";#N/A,#N/A,FALSE,"CTrecon"}</definedName>
    <definedName name="ghj_1_1_2_1_1" hidden="1">{#N/A,#N/A,FALSE,"TMCOMP96";#N/A,#N/A,FALSE,"MAT96";#N/A,#N/A,FALSE,"FANDA96";#N/A,#N/A,FALSE,"INTRAN96";#N/A,#N/A,FALSE,"NAA9697";#N/A,#N/A,FALSE,"ECWEBB";#N/A,#N/A,FALSE,"MFT96";#N/A,#N/A,FALSE,"CTrecon"}</definedName>
    <definedName name="ghj_1_1_2_1_1_1" hidden="1">{#N/A,#N/A,FALSE,"TMCOMP96";#N/A,#N/A,FALSE,"MAT96";#N/A,#N/A,FALSE,"FANDA96";#N/A,#N/A,FALSE,"INTRAN96";#N/A,#N/A,FALSE,"NAA9697";#N/A,#N/A,FALSE,"ECWEBB";#N/A,#N/A,FALSE,"MFT96";#N/A,#N/A,FALSE,"CTrecon"}</definedName>
    <definedName name="ghj_1_1_2_1_2" hidden="1">{#N/A,#N/A,FALSE,"TMCOMP96";#N/A,#N/A,FALSE,"MAT96";#N/A,#N/A,FALSE,"FANDA96";#N/A,#N/A,FALSE,"INTRAN96";#N/A,#N/A,FALSE,"NAA9697";#N/A,#N/A,FALSE,"ECWEBB";#N/A,#N/A,FALSE,"MFT96";#N/A,#N/A,FALSE,"CTrecon"}</definedName>
    <definedName name="ghj_1_1_2_2" hidden="1">{#N/A,#N/A,FALSE,"TMCOMP96";#N/A,#N/A,FALSE,"MAT96";#N/A,#N/A,FALSE,"FANDA96";#N/A,#N/A,FALSE,"INTRAN96";#N/A,#N/A,FALSE,"NAA9697";#N/A,#N/A,FALSE,"ECWEBB";#N/A,#N/A,FALSE,"MFT96";#N/A,#N/A,FALSE,"CTrecon"}</definedName>
    <definedName name="ghj_1_1_2_2_1" hidden="1">{#N/A,#N/A,FALSE,"TMCOMP96";#N/A,#N/A,FALSE,"MAT96";#N/A,#N/A,FALSE,"FANDA96";#N/A,#N/A,FALSE,"INTRAN96";#N/A,#N/A,FALSE,"NAA9697";#N/A,#N/A,FALSE,"ECWEBB";#N/A,#N/A,FALSE,"MFT96";#N/A,#N/A,FALSE,"CTrecon"}</definedName>
    <definedName name="ghj_1_1_3" hidden="1">{#N/A,#N/A,FALSE,"TMCOMP96";#N/A,#N/A,FALSE,"MAT96";#N/A,#N/A,FALSE,"FANDA96";#N/A,#N/A,FALSE,"INTRAN96";#N/A,#N/A,FALSE,"NAA9697";#N/A,#N/A,FALSE,"ECWEBB";#N/A,#N/A,FALSE,"MFT96";#N/A,#N/A,FALSE,"CTrecon"}</definedName>
    <definedName name="ghj_1_1_3_1" hidden="1">{#N/A,#N/A,FALSE,"TMCOMP96";#N/A,#N/A,FALSE,"MAT96";#N/A,#N/A,FALSE,"FANDA96";#N/A,#N/A,FALSE,"INTRAN96";#N/A,#N/A,FALSE,"NAA9697";#N/A,#N/A,FALSE,"ECWEBB";#N/A,#N/A,FALSE,"MFT96";#N/A,#N/A,FALSE,"CTrecon"}</definedName>
    <definedName name="ghj_1_1_4"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1_2_1" hidden="1">{#N/A,#N/A,FALSE,"TMCOMP96";#N/A,#N/A,FALSE,"MAT96";#N/A,#N/A,FALSE,"FANDA96";#N/A,#N/A,FALSE,"INTRAN96";#N/A,#N/A,FALSE,"NAA9697";#N/A,#N/A,FALSE,"ECWEBB";#N/A,#N/A,FALSE,"MFT96";#N/A,#N/A,FALSE,"CTrecon"}</definedName>
    <definedName name="ghj_1_2_1_1" hidden="1">{#N/A,#N/A,FALSE,"TMCOMP96";#N/A,#N/A,FALSE,"MAT96";#N/A,#N/A,FALSE,"FANDA96";#N/A,#N/A,FALSE,"INTRAN96";#N/A,#N/A,FALSE,"NAA9697";#N/A,#N/A,FALSE,"ECWEBB";#N/A,#N/A,FALSE,"MFT96";#N/A,#N/A,FALSE,"CTrecon"}</definedName>
    <definedName name="ghj_1_2_1_1_1" hidden="1">{#N/A,#N/A,FALSE,"TMCOMP96";#N/A,#N/A,FALSE,"MAT96";#N/A,#N/A,FALSE,"FANDA96";#N/A,#N/A,FALSE,"INTRAN96";#N/A,#N/A,FALSE,"NAA9697";#N/A,#N/A,FALSE,"ECWEBB";#N/A,#N/A,FALSE,"MFT96";#N/A,#N/A,FALSE,"CTrecon"}</definedName>
    <definedName name="ghj_1_2_1_1_1_1" hidden="1">{#N/A,#N/A,FALSE,"TMCOMP96";#N/A,#N/A,FALSE,"MAT96";#N/A,#N/A,FALSE,"FANDA96";#N/A,#N/A,FALSE,"INTRAN96";#N/A,#N/A,FALSE,"NAA9697";#N/A,#N/A,FALSE,"ECWEBB";#N/A,#N/A,FALSE,"MFT96";#N/A,#N/A,FALSE,"CTrecon"}</definedName>
    <definedName name="ghj_1_2_1_1_1_1_1" hidden="1">{#N/A,#N/A,FALSE,"TMCOMP96";#N/A,#N/A,FALSE,"MAT96";#N/A,#N/A,FALSE,"FANDA96";#N/A,#N/A,FALSE,"INTRAN96";#N/A,#N/A,FALSE,"NAA9697";#N/A,#N/A,FALSE,"ECWEBB";#N/A,#N/A,FALSE,"MFT96";#N/A,#N/A,FALSE,"CTrecon"}</definedName>
    <definedName name="ghj_1_2_1_1_1_2" hidden="1">{#N/A,#N/A,FALSE,"TMCOMP96";#N/A,#N/A,FALSE,"MAT96";#N/A,#N/A,FALSE,"FANDA96";#N/A,#N/A,FALSE,"INTRAN96";#N/A,#N/A,FALSE,"NAA9697";#N/A,#N/A,FALSE,"ECWEBB";#N/A,#N/A,FALSE,"MFT96";#N/A,#N/A,FALSE,"CTrecon"}</definedName>
    <definedName name="ghj_1_2_1_1_2" hidden="1">{#N/A,#N/A,FALSE,"TMCOMP96";#N/A,#N/A,FALSE,"MAT96";#N/A,#N/A,FALSE,"FANDA96";#N/A,#N/A,FALSE,"INTRAN96";#N/A,#N/A,FALSE,"NAA9697";#N/A,#N/A,FALSE,"ECWEBB";#N/A,#N/A,FALSE,"MFT96";#N/A,#N/A,FALSE,"CTrecon"}</definedName>
    <definedName name="ghj_1_2_1_1_2_1" hidden="1">{#N/A,#N/A,FALSE,"TMCOMP96";#N/A,#N/A,FALSE,"MAT96";#N/A,#N/A,FALSE,"FANDA96";#N/A,#N/A,FALSE,"INTRAN96";#N/A,#N/A,FALSE,"NAA9697";#N/A,#N/A,FALSE,"ECWEBB";#N/A,#N/A,FALSE,"MFT96";#N/A,#N/A,FALSE,"CTrecon"}</definedName>
    <definedName name="ghj_1_2_1_2" hidden="1">{#N/A,#N/A,FALSE,"TMCOMP96";#N/A,#N/A,FALSE,"MAT96";#N/A,#N/A,FALSE,"FANDA96";#N/A,#N/A,FALSE,"INTRAN96";#N/A,#N/A,FALSE,"NAA9697";#N/A,#N/A,FALSE,"ECWEBB";#N/A,#N/A,FALSE,"MFT96";#N/A,#N/A,FALSE,"CTrecon"}</definedName>
    <definedName name="ghj_1_2_1_2_1" hidden="1">{#N/A,#N/A,FALSE,"TMCOMP96";#N/A,#N/A,FALSE,"MAT96";#N/A,#N/A,FALSE,"FANDA96";#N/A,#N/A,FALSE,"INTRAN96";#N/A,#N/A,FALSE,"NAA9697";#N/A,#N/A,FALSE,"ECWEBB";#N/A,#N/A,FALSE,"MFT96";#N/A,#N/A,FALSE,"CTrecon"}</definedName>
    <definedName name="ghj_1_2_1_3" hidden="1">{#N/A,#N/A,FALSE,"TMCOMP96";#N/A,#N/A,FALSE,"MAT96";#N/A,#N/A,FALSE,"FANDA96";#N/A,#N/A,FALSE,"INTRAN96";#N/A,#N/A,FALSE,"NAA9697";#N/A,#N/A,FALSE,"ECWEBB";#N/A,#N/A,FALSE,"MFT96";#N/A,#N/A,FALSE,"CTrecon"}</definedName>
    <definedName name="ghj_1_2_2" hidden="1">{#N/A,#N/A,FALSE,"TMCOMP96";#N/A,#N/A,FALSE,"MAT96";#N/A,#N/A,FALSE,"FANDA96";#N/A,#N/A,FALSE,"INTRAN96";#N/A,#N/A,FALSE,"NAA9697";#N/A,#N/A,FALSE,"ECWEBB";#N/A,#N/A,FALSE,"MFT96";#N/A,#N/A,FALSE,"CTrecon"}</definedName>
    <definedName name="ghj_1_2_2_1" hidden="1">{#N/A,#N/A,FALSE,"TMCOMP96";#N/A,#N/A,FALSE,"MAT96";#N/A,#N/A,FALSE,"FANDA96";#N/A,#N/A,FALSE,"INTRAN96";#N/A,#N/A,FALSE,"NAA9697";#N/A,#N/A,FALSE,"ECWEBB";#N/A,#N/A,FALSE,"MFT96";#N/A,#N/A,FALSE,"CTrecon"}</definedName>
    <definedName name="ghj_1_2_2_1_1" hidden="1">{#N/A,#N/A,FALSE,"TMCOMP96";#N/A,#N/A,FALSE,"MAT96";#N/A,#N/A,FALSE,"FANDA96";#N/A,#N/A,FALSE,"INTRAN96";#N/A,#N/A,FALSE,"NAA9697";#N/A,#N/A,FALSE,"ECWEBB";#N/A,#N/A,FALSE,"MFT96";#N/A,#N/A,FALSE,"CTrecon"}</definedName>
    <definedName name="ghj_1_2_2_1_1_1" hidden="1">{#N/A,#N/A,FALSE,"TMCOMP96";#N/A,#N/A,FALSE,"MAT96";#N/A,#N/A,FALSE,"FANDA96";#N/A,#N/A,FALSE,"INTRAN96";#N/A,#N/A,FALSE,"NAA9697";#N/A,#N/A,FALSE,"ECWEBB";#N/A,#N/A,FALSE,"MFT96";#N/A,#N/A,FALSE,"CTrecon"}</definedName>
    <definedName name="ghj_1_2_2_1_2" hidden="1">{#N/A,#N/A,FALSE,"TMCOMP96";#N/A,#N/A,FALSE,"MAT96";#N/A,#N/A,FALSE,"FANDA96";#N/A,#N/A,FALSE,"INTRAN96";#N/A,#N/A,FALSE,"NAA9697";#N/A,#N/A,FALSE,"ECWEBB";#N/A,#N/A,FALSE,"MFT96";#N/A,#N/A,FALSE,"CTrecon"}</definedName>
    <definedName name="ghj_1_2_2_2" hidden="1">{#N/A,#N/A,FALSE,"TMCOMP96";#N/A,#N/A,FALSE,"MAT96";#N/A,#N/A,FALSE,"FANDA96";#N/A,#N/A,FALSE,"INTRAN96";#N/A,#N/A,FALSE,"NAA9697";#N/A,#N/A,FALSE,"ECWEBB";#N/A,#N/A,FALSE,"MFT96";#N/A,#N/A,FALSE,"CTrecon"}</definedName>
    <definedName name="ghj_1_2_2_2_1" hidden="1">{#N/A,#N/A,FALSE,"TMCOMP96";#N/A,#N/A,FALSE,"MAT96";#N/A,#N/A,FALSE,"FANDA96";#N/A,#N/A,FALSE,"INTRAN96";#N/A,#N/A,FALSE,"NAA9697";#N/A,#N/A,FALSE,"ECWEBB";#N/A,#N/A,FALSE,"MFT96";#N/A,#N/A,FALSE,"CTrecon"}</definedName>
    <definedName name="ghj_1_2_3" hidden="1">{#N/A,#N/A,FALSE,"TMCOMP96";#N/A,#N/A,FALSE,"MAT96";#N/A,#N/A,FALSE,"FANDA96";#N/A,#N/A,FALSE,"INTRAN96";#N/A,#N/A,FALSE,"NAA9697";#N/A,#N/A,FALSE,"ECWEBB";#N/A,#N/A,FALSE,"MFT96";#N/A,#N/A,FALSE,"CTrecon"}</definedName>
    <definedName name="ghj_1_2_3_1" hidden="1">{#N/A,#N/A,FALSE,"TMCOMP96";#N/A,#N/A,FALSE,"MAT96";#N/A,#N/A,FALSE,"FANDA96";#N/A,#N/A,FALSE,"INTRAN96";#N/A,#N/A,FALSE,"NAA9697";#N/A,#N/A,FALSE,"ECWEBB";#N/A,#N/A,FALSE,"MFT96";#N/A,#N/A,FALSE,"CTrecon"}</definedName>
    <definedName name="ghj_1_2_4" hidden="1">{#N/A,#N/A,FALSE,"TMCOMP96";#N/A,#N/A,FALSE,"MAT96";#N/A,#N/A,FALSE,"FANDA96";#N/A,#N/A,FALSE,"INTRAN96";#N/A,#N/A,FALSE,"NAA9697";#N/A,#N/A,FALSE,"ECWEBB";#N/A,#N/A,FALSE,"MFT96";#N/A,#N/A,FALSE,"CTrecon"}</definedName>
    <definedName name="ghj_1_3" hidden="1">{#N/A,#N/A,FALSE,"TMCOMP96";#N/A,#N/A,FALSE,"MAT96";#N/A,#N/A,FALSE,"FANDA96";#N/A,#N/A,FALSE,"INTRAN96";#N/A,#N/A,FALSE,"NAA9697";#N/A,#N/A,FALSE,"ECWEBB";#N/A,#N/A,FALSE,"MFT96";#N/A,#N/A,FALSE,"CTrecon"}</definedName>
    <definedName name="ghj_1_3_1" hidden="1">{#N/A,#N/A,FALSE,"TMCOMP96";#N/A,#N/A,FALSE,"MAT96";#N/A,#N/A,FALSE,"FANDA96";#N/A,#N/A,FALSE,"INTRAN96";#N/A,#N/A,FALSE,"NAA9697";#N/A,#N/A,FALSE,"ECWEBB";#N/A,#N/A,FALSE,"MFT96";#N/A,#N/A,FALSE,"CTrecon"}</definedName>
    <definedName name="ghj_1_3_1_1" hidden="1">{#N/A,#N/A,FALSE,"TMCOMP96";#N/A,#N/A,FALSE,"MAT96";#N/A,#N/A,FALSE,"FANDA96";#N/A,#N/A,FALSE,"INTRAN96";#N/A,#N/A,FALSE,"NAA9697";#N/A,#N/A,FALSE,"ECWEBB";#N/A,#N/A,FALSE,"MFT96";#N/A,#N/A,FALSE,"CTrecon"}</definedName>
    <definedName name="ghj_1_3_1_1_1" hidden="1">{#N/A,#N/A,FALSE,"TMCOMP96";#N/A,#N/A,FALSE,"MAT96";#N/A,#N/A,FALSE,"FANDA96";#N/A,#N/A,FALSE,"INTRAN96";#N/A,#N/A,FALSE,"NAA9697";#N/A,#N/A,FALSE,"ECWEBB";#N/A,#N/A,FALSE,"MFT96";#N/A,#N/A,FALSE,"CTrecon"}</definedName>
    <definedName name="ghj_1_3_1_1_1_1" hidden="1">{#N/A,#N/A,FALSE,"TMCOMP96";#N/A,#N/A,FALSE,"MAT96";#N/A,#N/A,FALSE,"FANDA96";#N/A,#N/A,FALSE,"INTRAN96";#N/A,#N/A,FALSE,"NAA9697";#N/A,#N/A,FALSE,"ECWEBB";#N/A,#N/A,FALSE,"MFT96";#N/A,#N/A,FALSE,"CTrecon"}</definedName>
    <definedName name="ghj_1_3_1_1_1_1_1" hidden="1">{#N/A,#N/A,FALSE,"TMCOMP96";#N/A,#N/A,FALSE,"MAT96";#N/A,#N/A,FALSE,"FANDA96";#N/A,#N/A,FALSE,"INTRAN96";#N/A,#N/A,FALSE,"NAA9697";#N/A,#N/A,FALSE,"ECWEBB";#N/A,#N/A,FALSE,"MFT96";#N/A,#N/A,FALSE,"CTrecon"}</definedName>
    <definedName name="ghj_1_3_1_1_1_2" hidden="1">{#N/A,#N/A,FALSE,"TMCOMP96";#N/A,#N/A,FALSE,"MAT96";#N/A,#N/A,FALSE,"FANDA96";#N/A,#N/A,FALSE,"INTRAN96";#N/A,#N/A,FALSE,"NAA9697";#N/A,#N/A,FALSE,"ECWEBB";#N/A,#N/A,FALSE,"MFT96";#N/A,#N/A,FALSE,"CTrecon"}</definedName>
    <definedName name="ghj_1_3_1_1_2" hidden="1">{#N/A,#N/A,FALSE,"TMCOMP96";#N/A,#N/A,FALSE,"MAT96";#N/A,#N/A,FALSE,"FANDA96";#N/A,#N/A,FALSE,"INTRAN96";#N/A,#N/A,FALSE,"NAA9697";#N/A,#N/A,FALSE,"ECWEBB";#N/A,#N/A,FALSE,"MFT96";#N/A,#N/A,FALSE,"CTrecon"}</definedName>
    <definedName name="ghj_1_3_1_1_2_1" hidden="1">{#N/A,#N/A,FALSE,"TMCOMP96";#N/A,#N/A,FALSE,"MAT96";#N/A,#N/A,FALSE,"FANDA96";#N/A,#N/A,FALSE,"INTRAN96";#N/A,#N/A,FALSE,"NAA9697";#N/A,#N/A,FALSE,"ECWEBB";#N/A,#N/A,FALSE,"MFT96";#N/A,#N/A,FALSE,"CTrecon"}</definedName>
    <definedName name="ghj_1_3_1_2" hidden="1">{#N/A,#N/A,FALSE,"TMCOMP96";#N/A,#N/A,FALSE,"MAT96";#N/A,#N/A,FALSE,"FANDA96";#N/A,#N/A,FALSE,"INTRAN96";#N/A,#N/A,FALSE,"NAA9697";#N/A,#N/A,FALSE,"ECWEBB";#N/A,#N/A,FALSE,"MFT96";#N/A,#N/A,FALSE,"CTrecon"}</definedName>
    <definedName name="ghj_1_3_1_2_1" hidden="1">{#N/A,#N/A,FALSE,"TMCOMP96";#N/A,#N/A,FALSE,"MAT96";#N/A,#N/A,FALSE,"FANDA96";#N/A,#N/A,FALSE,"INTRAN96";#N/A,#N/A,FALSE,"NAA9697";#N/A,#N/A,FALSE,"ECWEBB";#N/A,#N/A,FALSE,"MFT96";#N/A,#N/A,FALSE,"CTrecon"}</definedName>
    <definedName name="ghj_1_3_1_3" hidden="1">{#N/A,#N/A,FALSE,"TMCOMP96";#N/A,#N/A,FALSE,"MAT96";#N/A,#N/A,FALSE,"FANDA96";#N/A,#N/A,FALSE,"INTRAN96";#N/A,#N/A,FALSE,"NAA9697";#N/A,#N/A,FALSE,"ECWEBB";#N/A,#N/A,FALSE,"MFT96";#N/A,#N/A,FALSE,"CTrecon"}</definedName>
    <definedName name="ghj_1_3_2" hidden="1">{#N/A,#N/A,FALSE,"TMCOMP96";#N/A,#N/A,FALSE,"MAT96";#N/A,#N/A,FALSE,"FANDA96";#N/A,#N/A,FALSE,"INTRAN96";#N/A,#N/A,FALSE,"NAA9697";#N/A,#N/A,FALSE,"ECWEBB";#N/A,#N/A,FALSE,"MFT96";#N/A,#N/A,FALSE,"CTrecon"}</definedName>
    <definedName name="ghj_1_3_2_1" hidden="1">{#N/A,#N/A,FALSE,"TMCOMP96";#N/A,#N/A,FALSE,"MAT96";#N/A,#N/A,FALSE,"FANDA96";#N/A,#N/A,FALSE,"INTRAN96";#N/A,#N/A,FALSE,"NAA9697";#N/A,#N/A,FALSE,"ECWEBB";#N/A,#N/A,FALSE,"MFT96";#N/A,#N/A,FALSE,"CTrecon"}</definedName>
    <definedName name="ghj_1_3_2_1_1" hidden="1">{#N/A,#N/A,FALSE,"TMCOMP96";#N/A,#N/A,FALSE,"MAT96";#N/A,#N/A,FALSE,"FANDA96";#N/A,#N/A,FALSE,"INTRAN96";#N/A,#N/A,FALSE,"NAA9697";#N/A,#N/A,FALSE,"ECWEBB";#N/A,#N/A,FALSE,"MFT96";#N/A,#N/A,FALSE,"CTrecon"}</definedName>
    <definedName name="ghj_1_3_2_1_1_1" hidden="1">{#N/A,#N/A,FALSE,"TMCOMP96";#N/A,#N/A,FALSE,"MAT96";#N/A,#N/A,FALSE,"FANDA96";#N/A,#N/A,FALSE,"INTRAN96";#N/A,#N/A,FALSE,"NAA9697";#N/A,#N/A,FALSE,"ECWEBB";#N/A,#N/A,FALSE,"MFT96";#N/A,#N/A,FALSE,"CTrecon"}</definedName>
    <definedName name="ghj_1_3_2_1_2" hidden="1">{#N/A,#N/A,FALSE,"TMCOMP96";#N/A,#N/A,FALSE,"MAT96";#N/A,#N/A,FALSE,"FANDA96";#N/A,#N/A,FALSE,"INTRAN96";#N/A,#N/A,FALSE,"NAA9697";#N/A,#N/A,FALSE,"ECWEBB";#N/A,#N/A,FALSE,"MFT96";#N/A,#N/A,FALSE,"CTrecon"}</definedName>
    <definedName name="ghj_1_3_2_2" hidden="1">{#N/A,#N/A,FALSE,"TMCOMP96";#N/A,#N/A,FALSE,"MAT96";#N/A,#N/A,FALSE,"FANDA96";#N/A,#N/A,FALSE,"INTRAN96";#N/A,#N/A,FALSE,"NAA9697";#N/A,#N/A,FALSE,"ECWEBB";#N/A,#N/A,FALSE,"MFT96";#N/A,#N/A,FALSE,"CTrecon"}</definedName>
    <definedName name="ghj_1_3_2_2_1" hidden="1">{#N/A,#N/A,FALSE,"TMCOMP96";#N/A,#N/A,FALSE,"MAT96";#N/A,#N/A,FALSE,"FANDA96";#N/A,#N/A,FALSE,"INTRAN96";#N/A,#N/A,FALSE,"NAA9697";#N/A,#N/A,FALSE,"ECWEBB";#N/A,#N/A,FALSE,"MFT96";#N/A,#N/A,FALSE,"CTrecon"}</definedName>
    <definedName name="ghj_1_3_3" hidden="1">{#N/A,#N/A,FALSE,"TMCOMP96";#N/A,#N/A,FALSE,"MAT96";#N/A,#N/A,FALSE,"FANDA96";#N/A,#N/A,FALSE,"INTRAN96";#N/A,#N/A,FALSE,"NAA9697";#N/A,#N/A,FALSE,"ECWEBB";#N/A,#N/A,FALSE,"MFT96";#N/A,#N/A,FALSE,"CTrecon"}</definedName>
    <definedName name="ghj_1_3_3_1" hidden="1">{#N/A,#N/A,FALSE,"TMCOMP96";#N/A,#N/A,FALSE,"MAT96";#N/A,#N/A,FALSE,"FANDA96";#N/A,#N/A,FALSE,"INTRAN96";#N/A,#N/A,FALSE,"NAA9697";#N/A,#N/A,FALSE,"ECWEBB";#N/A,#N/A,FALSE,"MFT96";#N/A,#N/A,FALSE,"CTrecon"}</definedName>
    <definedName name="ghj_1_3_4" hidden="1">{#N/A,#N/A,FALSE,"TMCOMP96";#N/A,#N/A,FALSE,"MAT96";#N/A,#N/A,FALSE,"FANDA96";#N/A,#N/A,FALSE,"INTRAN96";#N/A,#N/A,FALSE,"NAA9697";#N/A,#N/A,FALSE,"ECWEBB";#N/A,#N/A,FALSE,"MFT96";#N/A,#N/A,FALSE,"CTrecon"}</definedName>
    <definedName name="ghj_1_4" hidden="1">{#N/A,#N/A,FALSE,"TMCOMP96";#N/A,#N/A,FALSE,"MAT96";#N/A,#N/A,FALSE,"FANDA96";#N/A,#N/A,FALSE,"INTRAN96";#N/A,#N/A,FALSE,"NAA9697";#N/A,#N/A,FALSE,"ECWEBB";#N/A,#N/A,FALSE,"MFT96";#N/A,#N/A,FALSE,"CTrecon"}</definedName>
    <definedName name="ghj_1_4_1" hidden="1">{#N/A,#N/A,FALSE,"TMCOMP96";#N/A,#N/A,FALSE,"MAT96";#N/A,#N/A,FALSE,"FANDA96";#N/A,#N/A,FALSE,"INTRAN96";#N/A,#N/A,FALSE,"NAA9697";#N/A,#N/A,FALSE,"ECWEBB";#N/A,#N/A,FALSE,"MFT96";#N/A,#N/A,FALSE,"CTrecon"}</definedName>
    <definedName name="ghj_1_4_1_1" hidden="1">{#N/A,#N/A,FALSE,"TMCOMP96";#N/A,#N/A,FALSE,"MAT96";#N/A,#N/A,FALSE,"FANDA96";#N/A,#N/A,FALSE,"INTRAN96";#N/A,#N/A,FALSE,"NAA9697";#N/A,#N/A,FALSE,"ECWEBB";#N/A,#N/A,FALSE,"MFT96";#N/A,#N/A,FALSE,"CTrecon"}</definedName>
    <definedName name="ghj_1_4_1_1_1" hidden="1">{#N/A,#N/A,FALSE,"TMCOMP96";#N/A,#N/A,FALSE,"MAT96";#N/A,#N/A,FALSE,"FANDA96";#N/A,#N/A,FALSE,"INTRAN96";#N/A,#N/A,FALSE,"NAA9697";#N/A,#N/A,FALSE,"ECWEBB";#N/A,#N/A,FALSE,"MFT96";#N/A,#N/A,FALSE,"CTrecon"}</definedName>
    <definedName name="ghj_1_4_1_1_1_1" hidden="1">{#N/A,#N/A,FALSE,"TMCOMP96";#N/A,#N/A,FALSE,"MAT96";#N/A,#N/A,FALSE,"FANDA96";#N/A,#N/A,FALSE,"INTRAN96";#N/A,#N/A,FALSE,"NAA9697";#N/A,#N/A,FALSE,"ECWEBB";#N/A,#N/A,FALSE,"MFT96";#N/A,#N/A,FALSE,"CTrecon"}</definedName>
    <definedName name="ghj_1_4_1_1_1_1_1" hidden="1">{#N/A,#N/A,FALSE,"TMCOMP96";#N/A,#N/A,FALSE,"MAT96";#N/A,#N/A,FALSE,"FANDA96";#N/A,#N/A,FALSE,"INTRAN96";#N/A,#N/A,FALSE,"NAA9697";#N/A,#N/A,FALSE,"ECWEBB";#N/A,#N/A,FALSE,"MFT96";#N/A,#N/A,FALSE,"CTrecon"}</definedName>
    <definedName name="ghj_1_4_1_1_1_2" hidden="1">{#N/A,#N/A,FALSE,"TMCOMP96";#N/A,#N/A,FALSE,"MAT96";#N/A,#N/A,FALSE,"FANDA96";#N/A,#N/A,FALSE,"INTRAN96";#N/A,#N/A,FALSE,"NAA9697";#N/A,#N/A,FALSE,"ECWEBB";#N/A,#N/A,FALSE,"MFT96";#N/A,#N/A,FALSE,"CTrecon"}</definedName>
    <definedName name="ghj_1_4_1_1_2" hidden="1">{#N/A,#N/A,FALSE,"TMCOMP96";#N/A,#N/A,FALSE,"MAT96";#N/A,#N/A,FALSE,"FANDA96";#N/A,#N/A,FALSE,"INTRAN96";#N/A,#N/A,FALSE,"NAA9697";#N/A,#N/A,FALSE,"ECWEBB";#N/A,#N/A,FALSE,"MFT96";#N/A,#N/A,FALSE,"CTrecon"}</definedName>
    <definedName name="ghj_1_4_1_1_2_1" hidden="1">{#N/A,#N/A,FALSE,"TMCOMP96";#N/A,#N/A,FALSE,"MAT96";#N/A,#N/A,FALSE,"FANDA96";#N/A,#N/A,FALSE,"INTRAN96";#N/A,#N/A,FALSE,"NAA9697";#N/A,#N/A,FALSE,"ECWEBB";#N/A,#N/A,FALSE,"MFT96";#N/A,#N/A,FALSE,"CTrecon"}</definedName>
    <definedName name="ghj_1_4_1_2" hidden="1">{#N/A,#N/A,FALSE,"TMCOMP96";#N/A,#N/A,FALSE,"MAT96";#N/A,#N/A,FALSE,"FANDA96";#N/A,#N/A,FALSE,"INTRAN96";#N/A,#N/A,FALSE,"NAA9697";#N/A,#N/A,FALSE,"ECWEBB";#N/A,#N/A,FALSE,"MFT96";#N/A,#N/A,FALSE,"CTrecon"}</definedName>
    <definedName name="ghj_1_4_1_2_1" hidden="1">{#N/A,#N/A,FALSE,"TMCOMP96";#N/A,#N/A,FALSE,"MAT96";#N/A,#N/A,FALSE,"FANDA96";#N/A,#N/A,FALSE,"INTRAN96";#N/A,#N/A,FALSE,"NAA9697";#N/A,#N/A,FALSE,"ECWEBB";#N/A,#N/A,FALSE,"MFT96";#N/A,#N/A,FALSE,"CTrecon"}</definedName>
    <definedName name="ghj_1_4_1_3" hidden="1">{#N/A,#N/A,FALSE,"TMCOMP96";#N/A,#N/A,FALSE,"MAT96";#N/A,#N/A,FALSE,"FANDA96";#N/A,#N/A,FALSE,"INTRAN96";#N/A,#N/A,FALSE,"NAA9697";#N/A,#N/A,FALSE,"ECWEBB";#N/A,#N/A,FALSE,"MFT96";#N/A,#N/A,FALSE,"CTrecon"}</definedName>
    <definedName name="ghj_1_4_2" hidden="1">{#N/A,#N/A,FALSE,"TMCOMP96";#N/A,#N/A,FALSE,"MAT96";#N/A,#N/A,FALSE,"FANDA96";#N/A,#N/A,FALSE,"INTRAN96";#N/A,#N/A,FALSE,"NAA9697";#N/A,#N/A,FALSE,"ECWEBB";#N/A,#N/A,FALSE,"MFT96";#N/A,#N/A,FALSE,"CTrecon"}</definedName>
    <definedName name="ghj_1_4_2_1" hidden="1">{#N/A,#N/A,FALSE,"TMCOMP96";#N/A,#N/A,FALSE,"MAT96";#N/A,#N/A,FALSE,"FANDA96";#N/A,#N/A,FALSE,"INTRAN96";#N/A,#N/A,FALSE,"NAA9697";#N/A,#N/A,FALSE,"ECWEBB";#N/A,#N/A,FALSE,"MFT96";#N/A,#N/A,FALSE,"CTrecon"}</definedName>
    <definedName name="ghj_1_4_2_1_1" hidden="1">{#N/A,#N/A,FALSE,"TMCOMP96";#N/A,#N/A,FALSE,"MAT96";#N/A,#N/A,FALSE,"FANDA96";#N/A,#N/A,FALSE,"INTRAN96";#N/A,#N/A,FALSE,"NAA9697";#N/A,#N/A,FALSE,"ECWEBB";#N/A,#N/A,FALSE,"MFT96";#N/A,#N/A,FALSE,"CTrecon"}</definedName>
    <definedName name="ghj_1_4_2_1_1_1" hidden="1">{#N/A,#N/A,FALSE,"TMCOMP96";#N/A,#N/A,FALSE,"MAT96";#N/A,#N/A,FALSE,"FANDA96";#N/A,#N/A,FALSE,"INTRAN96";#N/A,#N/A,FALSE,"NAA9697";#N/A,#N/A,FALSE,"ECWEBB";#N/A,#N/A,FALSE,"MFT96";#N/A,#N/A,FALSE,"CTrecon"}</definedName>
    <definedName name="ghj_1_4_2_1_2" hidden="1">{#N/A,#N/A,FALSE,"TMCOMP96";#N/A,#N/A,FALSE,"MAT96";#N/A,#N/A,FALSE,"FANDA96";#N/A,#N/A,FALSE,"INTRAN96";#N/A,#N/A,FALSE,"NAA9697";#N/A,#N/A,FALSE,"ECWEBB";#N/A,#N/A,FALSE,"MFT96";#N/A,#N/A,FALSE,"CTrecon"}</definedName>
    <definedName name="ghj_1_4_2_2" hidden="1">{#N/A,#N/A,FALSE,"TMCOMP96";#N/A,#N/A,FALSE,"MAT96";#N/A,#N/A,FALSE,"FANDA96";#N/A,#N/A,FALSE,"INTRAN96";#N/A,#N/A,FALSE,"NAA9697";#N/A,#N/A,FALSE,"ECWEBB";#N/A,#N/A,FALSE,"MFT96";#N/A,#N/A,FALSE,"CTrecon"}</definedName>
    <definedName name="ghj_1_4_2_2_1" hidden="1">{#N/A,#N/A,FALSE,"TMCOMP96";#N/A,#N/A,FALSE,"MAT96";#N/A,#N/A,FALSE,"FANDA96";#N/A,#N/A,FALSE,"INTRAN96";#N/A,#N/A,FALSE,"NAA9697";#N/A,#N/A,FALSE,"ECWEBB";#N/A,#N/A,FALSE,"MFT96";#N/A,#N/A,FALSE,"CTrecon"}</definedName>
    <definedName name="ghj_1_4_3" hidden="1">{#N/A,#N/A,FALSE,"TMCOMP96";#N/A,#N/A,FALSE,"MAT96";#N/A,#N/A,FALSE,"FANDA96";#N/A,#N/A,FALSE,"INTRAN96";#N/A,#N/A,FALSE,"NAA9697";#N/A,#N/A,FALSE,"ECWEBB";#N/A,#N/A,FALSE,"MFT96";#N/A,#N/A,FALSE,"CTrecon"}</definedName>
    <definedName name="ghj_1_4_3_1" hidden="1">{#N/A,#N/A,FALSE,"TMCOMP96";#N/A,#N/A,FALSE,"MAT96";#N/A,#N/A,FALSE,"FANDA96";#N/A,#N/A,FALSE,"INTRAN96";#N/A,#N/A,FALSE,"NAA9697";#N/A,#N/A,FALSE,"ECWEBB";#N/A,#N/A,FALSE,"MFT96";#N/A,#N/A,FALSE,"CTrecon"}</definedName>
    <definedName name="ghj_1_4_4" hidden="1">{#N/A,#N/A,FALSE,"TMCOMP96";#N/A,#N/A,FALSE,"MAT96";#N/A,#N/A,FALSE,"FANDA96";#N/A,#N/A,FALSE,"INTRAN96";#N/A,#N/A,FALSE,"NAA9697";#N/A,#N/A,FALSE,"ECWEBB";#N/A,#N/A,FALSE,"MFT96";#N/A,#N/A,FALSE,"CTrecon"}</definedName>
    <definedName name="ghj_1_5" hidden="1">{#N/A,#N/A,FALSE,"TMCOMP96";#N/A,#N/A,FALSE,"MAT96";#N/A,#N/A,FALSE,"FANDA96";#N/A,#N/A,FALSE,"INTRAN96";#N/A,#N/A,FALSE,"NAA9697";#N/A,#N/A,FALSE,"ECWEBB";#N/A,#N/A,FALSE,"MFT96";#N/A,#N/A,FALSE,"CTrecon"}</definedName>
    <definedName name="ghj_1_5_1" hidden="1">{#N/A,#N/A,FALSE,"TMCOMP96";#N/A,#N/A,FALSE,"MAT96";#N/A,#N/A,FALSE,"FANDA96";#N/A,#N/A,FALSE,"INTRAN96";#N/A,#N/A,FALSE,"NAA9697";#N/A,#N/A,FALSE,"ECWEBB";#N/A,#N/A,FALSE,"MFT96";#N/A,#N/A,FALSE,"CTrecon"}</definedName>
    <definedName name="ghj_1_5_1_1" hidden="1">{#N/A,#N/A,FALSE,"TMCOMP96";#N/A,#N/A,FALSE,"MAT96";#N/A,#N/A,FALSE,"FANDA96";#N/A,#N/A,FALSE,"INTRAN96";#N/A,#N/A,FALSE,"NAA9697";#N/A,#N/A,FALSE,"ECWEBB";#N/A,#N/A,FALSE,"MFT96";#N/A,#N/A,FALSE,"CTrecon"}</definedName>
    <definedName name="ghj_1_5_1_1_1" hidden="1">{#N/A,#N/A,FALSE,"TMCOMP96";#N/A,#N/A,FALSE,"MAT96";#N/A,#N/A,FALSE,"FANDA96";#N/A,#N/A,FALSE,"INTRAN96";#N/A,#N/A,FALSE,"NAA9697";#N/A,#N/A,FALSE,"ECWEBB";#N/A,#N/A,FALSE,"MFT96";#N/A,#N/A,FALSE,"CTrecon"}</definedName>
    <definedName name="ghj_1_5_1_1_1_1" hidden="1">{#N/A,#N/A,FALSE,"TMCOMP96";#N/A,#N/A,FALSE,"MAT96";#N/A,#N/A,FALSE,"FANDA96";#N/A,#N/A,FALSE,"INTRAN96";#N/A,#N/A,FALSE,"NAA9697";#N/A,#N/A,FALSE,"ECWEBB";#N/A,#N/A,FALSE,"MFT96";#N/A,#N/A,FALSE,"CTrecon"}</definedName>
    <definedName name="ghj_1_5_1_1_2" hidden="1">{#N/A,#N/A,FALSE,"TMCOMP96";#N/A,#N/A,FALSE,"MAT96";#N/A,#N/A,FALSE,"FANDA96";#N/A,#N/A,FALSE,"INTRAN96";#N/A,#N/A,FALSE,"NAA9697";#N/A,#N/A,FALSE,"ECWEBB";#N/A,#N/A,FALSE,"MFT96";#N/A,#N/A,FALSE,"CTrecon"}</definedName>
    <definedName name="ghj_1_5_1_2" hidden="1">{#N/A,#N/A,FALSE,"TMCOMP96";#N/A,#N/A,FALSE,"MAT96";#N/A,#N/A,FALSE,"FANDA96";#N/A,#N/A,FALSE,"INTRAN96";#N/A,#N/A,FALSE,"NAA9697";#N/A,#N/A,FALSE,"ECWEBB";#N/A,#N/A,FALSE,"MFT96";#N/A,#N/A,FALSE,"CTrecon"}</definedName>
    <definedName name="ghj_1_5_1_2_1" hidden="1">{#N/A,#N/A,FALSE,"TMCOMP96";#N/A,#N/A,FALSE,"MAT96";#N/A,#N/A,FALSE,"FANDA96";#N/A,#N/A,FALSE,"INTRAN96";#N/A,#N/A,FALSE,"NAA9697";#N/A,#N/A,FALSE,"ECWEBB";#N/A,#N/A,FALSE,"MFT96";#N/A,#N/A,FALSE,"CTrecon"}</definedName>
    <definedName name="ghj_1_5_2" hidden="1">{#N/A,#N/A,FALSE,"TMCOMP96";#N/A,#N/A,FALSE,"MAT96";#N/A,#N/A,FALSE,"FANDA96";#N/A,#N/A,FALSE,"INTRAN96";#N/A,#N/A,FALSE,"NAA9697";#N/A,#N/A,FALSE,"ECWEBB";#N/A,#N/A,FALSE,"MFT96";#N/A,#N/A,FALSE,"CTrecon"}</definedName>
    <definedName name="ghj_1_5_2_1" hidden="1">{#N/A,#N/A,FALSE,"TMCOMP96";#N/A,#N/A,FALSE,"MAT96";#N/A,#N/A,FALSE,"FANDA96";#N/A,#N/A,FALSE,"INTRAN96";#N/A,#N/A,FALSE,"NAA9697";#N/A,#N/A,FALSE,"ECWEBB";#N/A,#N/A,FALSE,"MFT96";#N/A,#N/A,FALSE,"CTrecon"}</definedName>
    <definedName name="ghj_1_5_3"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2_1" hidden="1">{#N/A,#N/A,FALSE,"TMCOMP96";#N/A,#N/A,FALSE,"MAT96";#N/A,#N/A,FALSE,"FANDA96";#N/A,#N/A,FALSE,"INTRAN96";#N/A,#N/A,FALSE,"NAA9697";#N/A,#N/A,FALSE,"ECWEBB";#N/A,#N/A,FALSE,"MFT96";#N/A,#N/A,FALSE,"CTrecon"}</definedName>
    <definedName name="ghj_2_1_1" hidden="1">{#N/A,#N/A,FALSE,"TMCOMP96";#N/A,#N/A,FALSE,"MAT96";#N/A,#N/A,FALSE,"FANDA96";#N/A,#N/A,FALSE,"INTRAN96";#N/A,#N/A,FALSE,"NAA9697";#N/A,#N/A,FALSE,"ECWEBB";#N/A,#N/A,FALSE,"MFT96";#N/A,#N/A,FALSE,"CTrecon"}</definedName>
    <definedName name="ghj_2_1_1_1" hidden="1">{#N/A,#N/A,FALSE,"TMCOMP96";#N/A,#N/A,FALSE,"MAT96";#N/A,#N/A,FALSE,"FANDA96";#N/A,#N/A,FALSE,"INTRAN96";#N/A,#N/A,FALSE,"NAA9697";#N/A,#N/A,FALSE,"ECWEBB";#N/A,#N/A,FALSE,"MFT96";#N/A,#N/A,FALSE,"CTrecon"}</definedName>
    <definedName name="ghj_2_1_1_1_1" hidden="1">{#N/A,#N/A,FALSE,"TMCOMP96";#N/A,#N/A,FALSE,"MAT96";#N/A,#N/A,FALSE,"FANDA96";#N/A,#N/A,FALSE,"INTRAN96";#N/A,#N/A,FALSE,"NAA9697";#N/A,#N/A,FALSE,"ECWEBB";#N/A,#N/A,FALSE,"MFT96";#N/A,#N/A,FALSE,"CTrecon"}</definedName>
    <definedName name="ghj_2_1_1_1_1_1" hidden="1">{#N/A,#N/A,FALSE,"TMCOMP96";#N/A,#N/A,FALSE,"MAT96";#N/A,#N/A,FALSE,"FANDA96";#N/A,#N/A,FALSE,"INTRAN96";#N/A,#N/A,FALSE,"NAA9697";#N/A,#N/A,FALSE,"ECWEBB";#N/A,#N/A,FALSE,"MFT96";#N/A,#N/A,FALSE,"CTrecon"}</definedName>
    <definedName name="ghj_2_1_1_1_2" hidden="1">{#N/A,#N/A,FALSE,"TMCOMP96";#N/A,#N/A,FALSE,"MAT96";#N/A,#N/A,FALSE,"FANDA96";#N/A,#N/A,FALSE,"INTRAN96";#N/A,#N/A,FALSE,"NAA9697";#N/A,#N/A,FALSE,"ECWEBB";#N/A,#N/A,FALSE,"MFT96";#N/A,#N/A,FALSE,"CTrecon"}</definedName>
    <definedName name="ghj_2_1_1_2" hidden="1">{#N/A,#N/A,FALSE,"TMCOMP96";#N/A,#N/A,FALSE,"MAT96";#N/A,#N/A,FALSE,"FANDA96";#N/A,#N/A,FALSE,"INTRAN96";#N/A,#N/A,FALSE,"NAA9697";#N/A,#N/A,FALSE,"ECWEBB";#N/A,#N/A,FALSE,"MFT96";#N/A,#N/A,FALSE,"CTrecon"}</definedName>
    <definedName name="ghj_2_1_1_2_1" hidden="1">{#N/A,#N/A,FALSE,"TMCOMP96";#N/A,#N/A,FALSE,"MAT96";#N/A,#N/A,FALSE,"FANDA96";#N/A,#N/A,FALSE,"INTRAN96";#N/A,#N/A,FALSE,"NAA9697";#N/A,#N/A,FALSE,"ECWEBB";#N/A,#N/A,FALSE,"MFT96";#N/A,#N/A,FALSE,"CTrecon"}</definedName>
    <definedName name="ghj_2_1_2" hidden="1">{#N/A,#N/A,FALSE,"TMCOMP96";#N/A,#N/A,FALSE,"MAT96";#N/A,#N/A,FALSE,"FANDA96";#N/A,#N/A,FALSE,"INTRAN96";#N/A,#N/A,FALSE,"NAA9697";#N/A,#N/A,FALSE,"ECWEBB";#N/A,#N/A,FALSE,"MFT96";#N/A,#N/A,FALSE,"CTrecon"}</definedName>
    <definedName name="ghj_2_1_2_1" hidden="1">{#N/A,#N/A,FALSE,"TMCOMP96";#N/A,#N/A,FALSE,"MAT96";#N/A,#N/A,FALSE,"FANDA96";#N/A,#N/A,FALSE,"INTRAN96";#N/A,#N/A,FALSE,"NAA9697";#N/A,#N/A,FALSE,"ECWEBB";#N/A,#N/A,FALSE,"MFT96";#N/A,#N/A,FALSE,"CTrecon"}</definedName>
    <definedName name="ghj_2_1_2_1_1" hidden="1">{#N/A,#N/A,FALSE,"TMCOMP96";#N/A,#N/A,FALSE,"MAT96";#N/A,#N/A,FALSE,"FANDA96";#N/A,#N/A,FALSE,"INTRAN96";#N/A,#N/A,FALSE,"NAA9697";#N/A,#N/A,FALSE,"ECWEBB";#N/A,#N/A,FALSE,"MFT96";#N/A,#N/A,FALSE,"CTrecon"}</definedName>
    <definedName name="ghj_2_1_2_2" hidden="1">{#N/A,#N/A,FALSE,"TMCOMP96";#N/A,#N/A,FALSE,"MAT96";#N/A,#N/A,FALSE,"FANDA96";#N/A,#N/A,FALSE,"INTRAN96";#N/A,#N/A,FALSE,"NAA9697";#N/A,#N/A,FALSE,"ECWEBB";#N/A,#N/A,FALSE,"MFT96";#N/A,#N/A,FALSE,"CTrecon"}</definedName>
    <definedName name="ghj_2_1_3" hidden="1">{#N/A,#N/A,FALSE,"TMCOMP96";#N/A,#N/A,FALSE,"MAT96";#N/A,#N/A,FALSE,"FANDA96";#N/A,#N/A,FALSE,"INTRAN96";#N/A,#N/A,FALSE,"NAA9697";#N/A,#N/A,FALSE,"ECWEBB";#N/A,#N/A,FALSE,"MFT96";#N/A,#N/A,FALSE,"CTrecon"}</definedName>
    <definedName name="ghj_2_1_3_1" hidden="1">{#N/A,#N/A,FALSE,"TMCOMP96";#N/A,#N/A,FALSE,"MAT96";#N/A,#N/A,FALSE,"FANDA96";#N/A,#N/A,FALSE,"INTRAN96";#N/A,#N/A,FALSE,"NAA9697";#N/A,#N/A,FALSE,"ECWEBB";#N/A,#N/A,FALSE,"MFT96";#N/A,#N/A,FALSE,"CTrecon"}</definedName>
    <definedName name="ghj_2_1_4" hidden="1">{#N/A,#N/A,FALSE,"TMCOMP96";#N/A,#N/A,FALSE,"MAT96";#N/A,#N/A,FALSE,"FANDA96";#N/A,#N/A,FALSE,"INTRAN96";#N/A,#N/A,FALSE,"NAA9697";#N/A,#N/A,FALSE,"ECWEBB";#N/A,#N/A,FALSE,"MFT96";#N/A,#N/A,FALSE,"CTrecon"}</definedName>
    <definedName name="ghj_2_2" hidden="1">{#N/A,#N/A,FALSE,"TMCOMP96";#N/A,#N/A,FALSE,"MAT96";#N/A,#N/A,FALSE,"FANDA96";#N/A,#N/A,FALSE,"INTRAN96";#N/A,#N/A,FALSE,"NAA9697";#N/A,#N/A,FALSE,"ECWEBB";#N/A,#N/A,FALSE,"MFT96";#N/A,#N/A,FALSE,"CTrecon"}</definedName>
    <definedName name="ghj_2_2_1" hidden="1">{#N/A,#N/A,FALSE,"TMCOMP96";#N/A,#N/A,FALSE,"MAT96";#N/A,#N/A,FALSE,"FANDA96";#N/A,#N/A,FALSE,"INTRAN96";#N/A,#N/A,FALSE,"NAA9697";#N/A,#N/A,FALSE,"ECWEBB";#N/A,#N/A,FALSE,"MFT96";#N/A,#N/A,FALSE,"CTrecon"}</definedName>
    <definedName name="ghj_2_2_1_1" hidden="1">{#N/A,#N/A,FALSE,"TMCOMP96";#N/A,#N/A,FALSE,"MAT96";#N/A,#N/A,FALSE,"FANDA96";#N/A,#N/A,FALSE,"INTRAN96";#N/A,#N/A,FALSE,"NAA9697";#N/A,#N/A,FALSE,"ECWEBB";#N/A,#N/A,FALSE,"MFT96";#N/A,#N/A,FALSE,"CTrecon"}</definedName>
    <definedName name="ghj_2_2_1_1_1" hidden="1">{#N/A,#N/A,FALSE,"TMCOMP96";#N/A,#N/A,FALSE,"MAT96";#N/A,#N/A,FALSE,"FANDA96";#N/A,#N/A,FALSE,"INTRAN96";#N/A,#N/A,FALSE,"NAA9697";#N/A,#N/A,FALSE,"ECWEBB";#N/A,#N/A,FALSE,"MFT96";#N/A,#N/A,FALSE,"CTrecon"}</definedName>
    <definedName name="ghj_2_2_1_2" hidden="1">{#N/A,#N/A,FALSE,"TMCOMP96";#N/A,#N/A,FALSE,"MAT96";#N/A,#N/A,FALSE,"FANDA96";#N/A,#N/A,FALSE,"INTRAN96";#N/A,#N/A,FALSE,"NAA9697";#N/A,#N/A,FALSE,"ECWEBB";#N/A,#N/A,FALSE,"MFT96";#N/A,#N/A,FALSE,"CTrecon"}</definedName>
    <definedName name="ghj_2_2_2" hidden="1">{#N/A,#N/A,FALSE,"TMCOMP96";#N/A,#N/A,FALSE,"MAT96";#N/A,#N/A,FALSE,"FANDA96";#N/A,#N/A,FALSE,"INTRAN96";#N/A,#N/A,FALSE,"NAA9697";#N/A,#N/A,FALSE,"ECWEBB";#N/A,#N/A,FALSE,"MFT96";#N/A,#N/A,FALSE,"CTrecon"}</definedName>
    <definedName name="ghj_2_2_2_1" hidden="1">{#N/A,#N/A,FALSE,"TMCOMP96";#N/A,#N/A,FALSE,"MAT96";#N/A,#N/A,FALSE,"FANDA96";#N/A,#N/A,FALSE,"INTRAN96";#N/A,#N/A,FALSE,"NAA9697";#N/A,#N/A,FALSE,"ECWEBB";#N/A,#N/A,FALSE,"MFT96";#N/A,#N/A,FALSE,"CTrecon"}</definedName>
    <definedName name="ghj_2_3" hidden="1">{#N/A,#N/A,FALSE,"TMCOMP96";#N/A,#N/A,FALSE,"MAT96";#N/A,#N/A,FALSE,"FANDA96";#N/A,#N/A,FALSE,"INTRAN96";#N/A,#N/A,FALSE,"NAA9697";#N/A,#N/A,FALSE,"ECWEBB";#N/A,#N/A,FALSE,"MFT96";#N/A,#N/A,FALSE,"CTrecon"}</definedName>
    <definedName name="ghj_2_3_1" hidden="1">{#N/A,#N/A,FALSE,"TMCOMP96";#N/A,#N/A,FALSE,"MAT96";#N/A,#N/A,FALSE,"FANDA96";#N/A,#N/A,FALSE,"INTRAN96";#N/A,#N/A,FALSE,"NAA9697";#N/A,#N/A,FALSE,"ECWEBB";#N/A,#N/A,FALSE,"MFT96";#N/A,#N/A,FALSE,"CTrecon"}</definedName>
    <definedName name="ghj_2_4"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3_1" hidden="1">{#N/A,#N/A,FALSE,"TMCOMP96";#N/A,#N/A,FALSE,"MAT96";#N/A,#N/A,FALSE,"FANDA96";#N/A,#N/A,FALSE,"INTRAN96";#N/A,#N/A,FALSE,"NAA9697";#N/A,#N/A,FALSE,"ECWEBB";#N/A,#N/A,FALSE,"MFT96";#N/A,#N/A,FALSE,"CTrecon"}</definedName>
    <definedName name="ghj_3_1_1" hidden="1">{#N/A,#N/A,FALSE,"TMCOMP96";#N/A,#N/A,FALSE,"MAT96";#N/A,#N/A,FALSE,"FANDA96";#N/A,#N/A,FALSE,"INTRAN96";#N/A,#N/A,FALSE,"NAA9697";#N/A,#N/A,FALSE,"ECWEBB";#N/A,#N/A,FALSE,"MFT96";#N/A,#N/A,FALSE,"CTrecon"}</definedName>
    <definedName name="ghj_3_1_1_1" hidden="1">{#N/A,#N/A,FALSE,"TMCOMP96";#N/A,#N/A,FALSE,"MAT96";#N/A,#N/A,FALSE,"FANDA96";#N/A,#N/A,FALSE,"INTRAN96";#N/A,#N/A,FALSE,"NAA9697";#N/A,#N/A,FALSE,"ECWEBB";#N/A,#N/A,FALSE,"MFT96";#N/A,#N/A,FALSE,"CTrecon"}</definedName>
    <definedName name="ghj_3_1_1_1_1" hidden="1">{#N/A,#N/A,FALSE,"TMCOMP96";#N/A,#N/A,FALSE,"MAT96";#N/A,#N/A,FALSE,"FANDA96";#N/A,#N/A,FALSE,"INTRAN96";#N/A,#N/A,FALSE,"NAA9697";#N/A,#N/A,FALSE,"ECWEBB";#N/A,#N/A,FALSE,"MFT96";#N/A,#N/A,FALSE,"CTrecon"}</definedName>
    <definedName name="ghj_3_1_1_1_1_1" hidden="1">{#N/A,#N/A,FALSE,"TMCOMP96";#N/A,#N/A,FALSE,"MAT96";#N/A,#N/A,FALSE,"FANDA96";#N/A,#N/A,FALSE,"INTRAN96";#N/A,#N/A,FALSE,"NAA9697";#N/A,#N/A,FALSE,"ECWEBB";#N/A,#N/A,FALSE,"MFT96";#N/A,#N/A,FALSE,"CTrecon"}</definedName>
    <definedName name="ghj_3_1_1_1_2" hidden="1">{#N/A,#N/A,FALSE,"TMCOMP96";#N/A,#N/A,FALSE,"MAT96";#N/A,#N/A,FALSE,"FANDA96";#N/A,#N/A,FALSE,"INTRAN96";#N/A,#N/A,FALSE,"NAA9697";#N/A,#N/A,FALSE,"ECWEBB";#N/A,#N/A,FALSE,"MFT96";#N/A,#N/A,FALSE,"CTrecon"}</definedName>
    <definedName name="ghj_3_1_1_2" hidden="1">{#N/A,#N/A,FALSE,"TMCOMP96";#N/A,#N/A,FALSE,"MAT96";#N/A,#N/A,FALSE,"FANDA96";#N/A,#N/A,FALSE,"INTRAN96";#N/A,#N/A,FALSE,"NAA9697";#N/A,#N/A,FALSE,"ECWEBB";#N/A,#N/A,FALSE,"MFT96";#N/A,#N/A,FALSE,"CTrecon"}</definedName>
    <definedName name="ghj_3_1_1_2_1" hidden="1">{#N/A,#N/A,FALSE,"TMCOMP96";#N/A,#N/A,FALSE,"MAT96";#N/A,#N/A,FALSE,"FANDA96";#N/A,#N/A,FALSE,"INTRAN96";#N/A,#N/A,FALSE,"NAA9697";#N/A,#N/A,FALSE,"ECWEBB";#N/A,#N/A,FALSE,"MFT96";#N/A,#N/A,FALSE,"CTrecon"}</definedName>
    <definedName name="ghj_3_1_2" hidden="1">{#N/A,#N/A,FALSE,"TMCOMP96";#N/A,#N/A,FALSE,"MAT96";#N/A,#N/A,FALSE,"FANDA96";#N/A,#N/A,FALSE,"INTRAN96";#N/A,#N/A,FALSE,"NAA9697";#N/A,#N/A,FALSE,"ECWEBB";#N/A,#N/A,FALSE,"MFT96";#N/A,#N/A,FALSE,"CTrecon"}</definedName>
    <definedName name="ghj_3_1_2_1" hidden="1">{#N/A,#N/A,FALSE,"TMCOMP96";#N/A,#N/A,FALSE,"MAT96";#N/A,#N/A,FALSE,"FANDA96";#N/A,#N/A,FALSE,"INTRAN96";#N/A,#N/A,FALSE,"NAA9697";#N/A,#N/A,FALSE,"ECWEBB";#N/A,#N/A,FALSE,"MFT96";#N/A,#N/A,FALSE,"CTrecon"}</definedName>
    <definedName name="ghj_3_1_3" hidden="1">{#N/A,#N/A,FALSE,"TMCOMP96";#N/A,#N/A,FALSE,"MAT96";#N/A,#N/A,FALSE,"FANDA96";#N/A,#N/A,FALSE,"INTRAN96";#N/A,#N/A,FALSE,"NAA9697";#N/A,#N/A,FALSE,"ECWEBB";#N/A,#N/A,FALSE,"MFT96";#N/A,#N/A,FALSE,"CTrecon"}</definedName>
    <definedName name="ghj_3_2" hidden="1">{#N/A,#N/A,FALSE,"TMCOMP96";#N/A,#N/A,FALSE,"MAT96";#N/A,#N/A,FALSE,"FANDA96";#N/A,#N/A,FALSE,"INTRAN96";#N/A,#N/A,FALSE,"NAA9697";#N/A,#N/A,FALSE,"ECWEBB";#N/A,#N/A,FALSE,"MFT96";#N/A,#N/A,FALSE,"CTrecon"}</definedName>
    <definedName name="ghj_3_2_1" hidden="1">{#N/A,#N/A,FALSE,"TMCOMP96";#N/A,#N/A,FALSE,"MAT96";#N/A,#N/A,FALSE,"FANDA96";#N/A,#N/A,FALSE,"INTRAN96";#N/A,#N/A,FALSE,"NAA9697";#N/A,#N/A,FALSE,"ECWEBB";#N/A,#N/A,FALSE,"MFT96";#N/A,#N/A,FALSE,"CTrecon"}</definedName>
    <definedName name="ghj_3_2_1_1" hidden="1">{#N/A,#N/A,FALSE,"TMCOMP96";#N/A,#N/A,FALSE,"MAT96";#N/A,#N/A,FALSE,"FANDA96";#N/A,#N/A,FALSE,"INTRAN96";#N/A,#N/A,FALSE,"NAA9697";#N/A,#N/A,FALSE,"ECWEBB";#N/A,#N/A,FALSE,"MFT96";#N/A,#N/A,FALSE,"CTrecon"}</definedName>
    <definedName name="ghj_3_2_1_1_1" hidden="1">{#N/A,#N/A,FALSE,"TMCOMP96";#N/A,#N/A,FALSE,"MAT96";#N/A,#N/A,FALSE,"FANDA96";#N/A,#N/A,FALSE,"INTRAN96";#N/A,#N/A,FALSE,"NAA9697";#N/A,#N/A,FALSE,"ECWEBB";#N/A,#N/A,FALSE,"MFT96";#N/A,#N/A,FALSE,"CTrecon"}</definedName>
    <definedName name="ghj_3_2_1_2" hidden="1">{#N/A,#N/A,FALSE,"TMCOMP96";#N/A,#N/A,FALSE,"MAT96";#N/A,#N/A,FALSE,"FANDA96";#N/A,#N/A,FALSE,"INTRAN96";#N/A,#N/A,FALSE,"NAA9697";#N/A,#N/A,FALSE,"ECWEBB";#N/A,#N/A,FALSE,"MFT96";#N/A,#N/A,FALSE,"CTrecon"}</definedName>
    <definedName name="ghj_3_2_2" hidden="1">{#N/A,#N/A,FALSE,"TMCOMP96";#N/A,#N/A,FALSE,"MAT96";#N/A,#N/A,FALSE,"FANDA96";#N/A,#N/A,FALSE,"INTRAN96";#N/A,#N/A,FALSE,"NAA9697";#N/A,#N/A,FALSE,"ECWEBB";#N/A,#N/A,FALSE,"MFT96";#N/A,#N/A,FALSE,"CTrecon"}</definedName>
    <definedName name="ghj_3_2_2_1" hidden="1">{#N/A,#N/A,FALSE,"TMCOMP96";#N/A,#N/A,FALSE,"MAT96";#N/A,#N/A,FALSE,"FANDA96";#N/A,#N/A,FALSE,"INTRAN96";#N/A,#N/A,FALSE,"NAA9697";#N/A,#N/A,FALSE,"ECWEBB";#N/A,#N/A,FALSE,"MFT96";#N/A,#N/A,FALSE,"CTrecon"}</definedName>
    <definedName name="ghj_3_3" hidden="1">{#N/A,#N/A,FALSE,"TMCOMP96";#N/A,#N/A,FALSE,"MAT96";#N/A,#N/A,FALSE,"FANDA96";#N/A,#N/A,FALSE,"INTRAN96";#N/A,#N/A,FALSE,"NAA9697";#N/A,#N/A,FALSE,"ECWEBB";#N/A,#N/A,FALSE,"MFT96";#N/A,#N/A,FALSE,"CTrecon"}</definedName>
    <definedName name="ghj_3_3_1" hidden="1">{#N/A,#N/A,FALSE,"TMCOMP96";#N/A,#N/A,FALSE,"MAT96";#N/A,#N/A,FALSE,"FANDA96";#N/A,#N/A,FALSE,"INTRAN96";#N/A,#N/A,FALSE,"NAA9697";#N/A,#N/A,FALSE,"ECWEBB";#N/A,#N/A,FALSE,"MFT96";#N/A,#N/A,FALSE,"CTrecon"}</definedName>
    <definedName name="ghj_3_4"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4_1" hidden="1">{#N/A,#N/A,FALSE,"TMCOMP96";#N/A,#N/A,FALSE,"MAT96";#N/A,#N/A,FALSE,"FANDA96";#N/A,#N/A,FALSE,"INTRAN96";#N/A,#N/A,FALSE,"NAA9697";#N/A,#N/A,FALSE,"ECWEBB";#N/A,#N/A,FALSE,"MFT96";#N/A,#N/A,FALSE,"CTrecon"}</definedName>
    <definedName name="ghj_4_1_1" hidden="1">{#N/A,#N/A,FALSE,"TMCOMP96";#N/A,#N/A,FALSE,"MAT96";#N/A,#N/A,FALSE,"FANDA96";#N/A,#N/A,FALSE,"INTRAN96";#N/A,#N/A,FALSE,"NAA9697";#N/A,#N/A,FALSE,"ECWEBB";#N/A,#N/A,FALSE,"MFT96";#N/A,#N/A,FALSE,"CTrecon"}</definedName>
    <definedName name="ghj_4_1_1_1" hidden="1">{#N/A,#N/A,FALSE,"TMCOMP96";#N/A,#N/A,FALSE,"MAT96";#N/A,#N/A,FALSE,"FANDA96";#N/A,#N/A,FALSE,"INTRAN96";#N/A,#N/A,FALSE,"NAA9697";#N/A,#N/A,FALSE,"ECWEBB";#N/A,#N/A,FALSE,"MFT96";#N/A,#N/A,FALSE,"CTrecon"}</definedName>
    <definedName name="ghj_4_1_1_1_1" hidden="1">{#N/A,#N/A,FALSE,"TMCOMP96";#N/A,#N/A,FALSE,"MAT96";#N/A,#N/A,FALSE,"FANDA96";#N/A,#N/A,FALSE,"INTRAN96";#N/A,#N/A,FALSE,"NAA9697";#N/A,#N/A,FALSE,"ECWEBB";#N/A,#N/A,FALSE,"MFT96";#N/A,#N/A,FALSE,"CTrecon"}</definedName>
    <definedName name="ghj_4_1_1_1_1_1" hidden="1">{#N/A,#N/A,FALSE,"TMCOMP96";#N/A,#N/A,FALSE,"MAT96";#N/A,#N/A,FALSE,"FANDA96";#N/A,#N/A,FALSE,"INTRAN96";#N/A,#N/A,FALSE,"NAA9697";#N/A,#N/A,FALSE,"ECWEBB";#N/A,#N/A,FALSE,"MFT96";#N/A,#N/A,FALSE,"CTrecon"}</definedName>
    <definedName name="ghj_4_1_1_1_2" hidden="1">{#N/A,#N/A,FALSE,"TMCOMP96";#N/A,#N/A,FALSE,"MAT96";#N/A,#N/A,FALSE,"FANDA96";#N/A,#N/A,FALSE,"INTRAN96";#N/A,#N/A,FALSE,"NAA9697";#N/A,#N/A,FALSE,"ECWEBB";#N/A,#N/A,FALSE,"MFT96";#N/A,#N/A,FALSE,"CTrecon"}</definedName>
    <definedName name="ghj_4_1_1_2" hidden="1">{#N/A,#N/A,FALSE,"TMCOMP96";#N/A,#N/A,FALSE,"MAT96";#N/A,#N/A,FALSE,"FANDA96";#N/A,#N/A,FALSE,"INTRAN96";#N/A,#N/A,FALSE,"NAA9697";#N/A,#N/A,FALSE,"ECWEBB";#N/A,#N/A,FALSE,"MFT96";#N/A,#N/A,FALSE,"CTrecon"}</definedName>
    <definedName name="ghj_4_1_1_2_1" hidden="1">{#N/A,#N/A,FALSE,"TMCOMP96";#N/A,#N/A,FALSE,"MAT96";#N/A,#N/A,FALSE,"FANDA96";#N/A,#N/A,FALSE,"INTRAN96";#N/A,#N/A,FALSE,"NAA9697";#N/A,#N/A,FALSE,"ECWEBB";#N/A,#N/A,FALSE,"MFT96";#N/A,#N/A,FALSE,"CTrecon"}</definedName>
    <definedName name="ghj_4_1_2" hidden="1">{#N/A,#N/A,FALSE,"TMCOMP96";#N/A,#N/A,FALSE,"MAT96";#N/A,#N/A,FALSE,"FANDA96";#N/A,#N/A,FALSE,"INTRAN96";#N/A,#N/A,FALSE,"NAA9697";#N/A,#N/A,FALSE,"ECWEBB";#N/A,#N/A,FALSE,"MFT96";#N/A,#N/A,FALSE,"CTrecon"}</definedName>
    <definedName name="ghj_4_1_2_1" hidden="1">{#N/A,#N/A,FALSE,"TMCOMP96";#N/A,#N/A,FALSE,"MAT96";#N/A,#N/A,FALSE,"FANDA96";#N/A,#N/A,FALSE,"INTRAN96";#N/A,#N/A,FALSE,"NAA9697";#N/A,#N/A,FALSE,"ECWEBB";#N/A,#N/A,FALSE,"MFT96";#N/A,#N/A,FALSE,"CTrecon"}</definedName>
    <definedName name="ghj_4_1_3" hidden="1">{#N/A,#N/A,FALSE,"TMCOMP96";#N/A,#N/A,FALSE,"MAT96";#N/A,#N/A,FALSE,"FANDA96";#N/A,#N/A,FALSE,"INTRAN96";#N/A,#N/A,FALSE,"NAA9697";#N/A,#N/A,FALSE,"ECWEBB";#N/A,#N/A,FALSE,"MFT96";#N/A,#N/A,FALSE,"CTrecon"}</definedName>
    <definedName name="ghj_4_2" hidden="1">{#N/A,#N/A,FALSE,"TMCOMP96";#N/A,#N/A,FALSE,"MAT96";#N/A,#N/A,FALSE,"FANDA96";#N/A,#N/A,FALSE,"INTRAN96";#N/A,#N/A,FALSE,"NAA9697";#N/A,#N/A,FALSE,"ECWEBB";#N/A,#N/A,FALSE,"MFT96";#N/A,#N/A,FALSE,"CTrecon"}</definedName>
    <definedName name="ghj_4_2_1" hidden="1">{#N/A,#N/A,FALSE,"TMCOMP96";#N/A,#N/A,FALSE,"MAT96";#N/A,#N/A,FALSE,"FANDA96";#N/A,#N/A,FALSE,"INTRAN96";#N/A,#N/A,FALSE,"NAA9697";#N/A,#N/A,FALSE,"ECWEBB";#N/A,#N/A,FALSE,"MFT96";#N/A,#N/A,FALSE,"CTrecon"}</definedName>
    <definedName name="ghj_4_2_1_1" hidden="1">{#N/A,#N/A,FALSE,"TMCOMP96";#N/A,#N/A,FALSE,"MAT96";#N/A,#N/A,FALSE,"FANDA96";#N/A,#N/A,FALSE,"INTRAN96";#N/A,#N/A,FALSE,"NAA9697";#N/A,#N/A,FALSE,"ECWEBB";#N/A,#N/A,FALSE,"MFT96";#N/A,#N/A,FALSE,"CTrecon"}</definedName>
    <definedName name="ghj_4_2_1_1_1" hidden="1">{#N/A,#N/A,FALSE,"TMCOMP96";#N/A,#N/A,FALSE,"MAT96";#N/A,#N/A,FALSE,"FANDA96";#N/A,#N/A,FALSE,"INTRAN96";#N/A,#N/A,FALSE,"NAA9697";#N/A,#N/A,FALSE,"ECWEBB";#N/A,#N/A,FALSE,"MFT96";#N/A,#N/A,FALSE,"CTrecon"}</definedName>
    <definedName name="ghj_4_2_1_2" hidden="1">{#N/A,#N/A,FALSE,"TMCOMP96";#N/A,#N/A,FALSE,"MAT96";#N/A,#N/A,FALSE,"FANDA96";#N/A,#N/A,FALSE,"INTRAN96";#N/A,#N/A,FALSE,"NAA9697";#N/A,#N/A,FALSE,"ECWEBB";#N/A,#N/A,FALSE,"MFT96";#N/A,#N/A,FALSE,"CTrecon"}</definedName>
    <definedName name="ghj_4_2_2" hidden="1">{#N/A,#N/A,FALSE,"TMCOMP96";#N/A,#N/A,FALSE,"MAT96";#N/A,#N/A,FALSE,"FANDA96";#N/A,#N/A,FALSE,"INTRAN96";#N/A,#N/A,FALSE,"NAA9697";#N/A,#N/A,FALSE,"ECWEBB";#N/A,#N/A,FALSE,"MFT96";#N/A,#N/A,FALSE,"CTrecon"}</definedName>
    <definedName name="ghj_4_2_2_1" hidden="1">{#N/A,#N/A,FALSE,"TMCOMP96";#N/A,#N/A,FALSE,"MAT96";#N/A,#N/A,FALSE,"FANDA96";#N/A,#N/A,FALSE,"INTRAN96";#N/A,#N/A,FALSE,"NAA9697";#N/A,#N/A,FALSE,"ECWEBB";#N/A,#N/A,FALSE,"MFT96";#N/A,#N/A,FALSE,"CTrecon"}</definedName>
    <definedName name="ghj_4_3" hidden="1">{#N/A,#N/A,FALSE,"TMCOMP96";#N/A,#N/A,FALSE,"MAT96";#N/A,#N/A,FALSE,"FANDA96";#N/A,#N/A,FALSE,"INTRAN96";#N/A,#N/A,FALSE,"NAA9697";#N/A,#N/A,FALSE,"ECWEBB";#N/A,#N/A,FALSE,"MFT96";#N/A,#N/A,FALSE,"CTrecon"}</definedName>
    <definedName name="ghj_4_3_1" hidden="1">{#N/A,#N/A,FALSE,"TMCOMP96";#N/A,#N/A,FALSE,"MAT96";#N/A,#N/A,FALSE,"FANDA96";#N/A,#N/A,FALSE,"INTRAN96";#N/A,#N/A,FALSE,"NAA9697";#N/A,#N/A,FALSE,"ECWEBB";#N/A,#N/A,FALSE,"MFT96";#N/A,#N/A,FALSE,"CTrecon"}</definedName>
    <definedName name="ghj_4_4"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ghj_5_1" hidden="1">{#N/A,#N/A,FALSE,"TMCOMP96";#N/A,#N/A,FALSE,"MAT96";#N/A,#N/A,FALSE,"FANDA96";#N/A,#N/A,FALSE,"INTRAN96";#N/A,#N/A,FALSE,"NAA9697";#N/A,#N/A,FALSE,"ECWEBB";#N/A,#N/A,FALSE,"MFT96";#N/A,#N/A,FALSE,"CTrecon"}</definedName>
    <definedName name="ghj_5_1_1" hidden="1">{#N/A,#N/A,FALSE,"TMCOMP96";#N/A,#N/A,FALSE,"MAT96";#N/A,#N/A,FALSE,"FANDA96";#N/A,#N/A,FALSE,"INTRAN96";#N/A,#N/A,FALSE,"NAA9697";#N/A,#N/A,FALSE,"ECWEBB";#N/A,#N/A,FALSE,"MFT96";#N/A,#N/A,FALSE,"CTrecon"}</definedName>
    <definedName name="ghj_5_1_1_1" hidden="1">{#N/A,#N/A,FALSE,"TMCOMP96";#N/A,#N/A,FALSE,"MAT96";#N/A,#N/A,FALSE,"FANDA96";#N/A,#N/A,FALSE,"INTRAN96";#N/A,#N/A,FALSE,"NAA9697";#N/A,#N/A,FALSE,"ECWEBB";#N/A,#N/A,FALSE,"MFT96";#N/A,#N/A,FALSE,"CTrecon"}</definedName>
    <definedName name="ghj_5_1_1_1_1" hidden="1">{#N/A,#N/A,FALSE,"TMCOMP96";#N/A,#N/A,FALSE,"MAT96";#N/A,#N/A,FALSE,"FANDA96";#N/A,#N/A,FALSE,"INTRAN96";#N/A,#N/A,FALSE,"NAA9697";#N/A,#N/A,FALSE,"ECWEBB";#N/A,#N/A,FALSE,"MFT96";#N/A,#N/A,FALSE,"CTrecon"}</definedName>
    <definedName name="ghj_5_1_1_1_1_1" hidden="1">{#N/A,#N/A,FALSE,"TMCOMP96";#N/A,#N/A,FALSE,"MAT96";#N/A,#N/A,FALSE,"FANDA96";#N/A,#N/A,FALSE,"INTRAN96";#N/A,#N/A,FALSE,"NAA9697";#N/A,#N/A,FALSE,"ECWEBB";#N/A,#N/A,FALSE,"MFT96";#N/A,#N/A,FALSE,"CTrecon"}</definedName>
    <definedName name="ghj_5_1_1_1_2" hidden="1">{#N/A,#N/A,FALSE,"TMCOMP96";#N/A,#N/A,FALSE,"MAT96";#N/A,#N/A,FALSE,"FANDA96";#N/A,#N/A,FALSE,"INTRAN96";#N/A,#N/A,FALSE,"NAA9697";#N/A,#N/A,FALSE,"ECWEBB";#N/A,#N/A,FALSE,"MFT96";#N/A,#N/A,FALSE,"CTrecon"}</definedName>
    <definedName name="ghj_5_1_1_2" hidden="1">{#N/A,#N/A,FALSE,"TMCOMP96";#N/A,#N/A,FALSE,"MAT96";#N/A,#N/A,FALSE,"FANDA96";#N/A,#N/A,FALSE,"INTRAN96";#N/A,#N/A,FALSE,"NAA9697";#N/A,#N/A,FALSE,"ECWEBB";#N/A,#N/A,FALSE,"MFT96";#N/A,#N/A,FALSE,"CTrecon"}</definedName>
    <definedName name="ghj_5_1_1_2_1" hidden="1">{#N/A,#N/A,FALSE,"TMCOMP96";#N/A,#N/A,FALSE,"MAT96";#N/A,#N/A,FALSE,"FANDA96";#N/A,#N/A,FALSE,"INTRAN96";#N/A,#N/A,FALSE,"NAA9697";#N/A,#N/A,FALSE,"ECWEBB";#N/A,#N/A,FALSE,"MFT96";#N/A,#N/A,FALSE,"CTrecon"}</definedName>
    <definedName name="ghj_5_1_2" hidden="1">{#N/A,#N/A,FALSE,"TMCOMP96";#N/A,#N/A,FALSE,"MAT96";#N/A,#N/A,FALSE,"FANDA96";#N/A,#N/A,FALSE,"INTRAN96";#N/A,#N/A,FALSE,"NAA9697";#N/A,#N/A,FALSE,"ECWEBB";#N/A,#N/A,FALSE,"MFT96";#N/A,#N/A,FALSE,"CTrecon"}</definedName>
    <definedName name="ghj_5_1_2_1" hidden="1">{#N/A,#N/A,FALSE,"TMCOMP96";#N/A,#N/A,FALSE,"MAT96";#N/A,#N/A,FALSE,"FANDA96";#N/A,#N/A,FALSE,"INTRAN96";#N/A,#N/A,FALSE,"NAA9697";#N/A,#N/A,FALSE,"ECWEBB";#N/A,#N/A,FALSE,"MFT96";#N/A,#N/A,FALSE,"CTrecon"}</definedName>
    <definedName name="ghj_5_1_3" hidden="1">{#N/A,#N/A,FALSE,"TMCOMP96";#N/A,#N/A,FALSE,"MAT96";#N/A,#N/A,FALSE,"FANDA96";#N/A,#N/A,FALSE,"INTRAN96";#N/A,#N/A,FALSE,"NAA9697";#N/A,#N/A,FALSE,"ECWEBB";#N/A,#N/A,FALSE,"MFT96";#N/A,#N/A,FALSE,"CTrecon"}</definedName>
    <definedName name="ghj_5_2" hidden="1">{#N/A,#N/A,FALSE,"TMCOMP96";#N/A,#N/A,FALSE,"MAT96";#N/A,#N/A,FALSE,"FANDA96";#N/A,#N/A,FALSE,"INTRAN96";#N/A,#N/A,FALSE,"NAA9697";#N/A,#N/A,FALSE,"ECWEBB";#N/A,#N/A,FALSE,"MFT96";#N/A,#N/A,FALSE,"CTrecon"}</definedName>
    <definedName name="ghj_5_2_1" hidden="1">{#N/A,#N/A,FALSE,"TMCOMP96";#N/A,#N/A,FALSE,"MAT96";#N/A,#N/A,FALSE,"FANDA96";#N/A,#N/A,FALSE,"INTRAN96";#N/A,#N/A,FALSE,"NAA9697";#N/A,#N/A,FALSE,"ECWEBB";#N/A,#N/A,FALSE,"MFT96";#N/A,#N/A,FALSE,"CTrecon"}</definedName>
    <definedName name="ghj_5_2_1_1" hidden="1">{#N/A,#N/A,FALSE,"TMCOMP96";#N/A,#N/A,FALSE,"MAT96";#N/A,#N/A,FALSE,"FANDA96";#N/A,#N/A,FALSE,"INTRAN96";#N/A,#N/A,FALSE,"NAA9697";#N/A,#N/A,FALSE,"ECWEBB";#N/A,#N/A,FALSE,"MFT96";#N/A,#N/A,FALSE,"CTrecon"}</definedName>
    <definedName name="ghj_5_2_1_1_1" hidden="1">{#N/A,#N/A,FALSE,"TMCOMP96";#N/A,#N/A,FALSE,"MAT96";#N/A,#N/A,FALSE,"FANDA96";#N/A,#N/A,FALSE,"INTRAN96";#N/A,#N/A,FALSE,"NAA9697";#N/A,#N/A,FALSE,"ECWEBB";#N/A,#N/A,FALSE,"MFT96";#N/A,#N/A,FALSE,"CTrecon"}</definedName>
    <definedName name="ghj_5_2_1_2" hidden="1">{#N/A,#N/A,FALSE,"TMCOMP96";#N/A,#N/A,FALSE,"MAT96";#N/A,#N/A,FALSE,"FANDA96";#N/A,#N/A,FALSE,"INTRAN96";#N/A,#N/A,FALSE,"NAA9697";#N/A,#N/A,FALSE,"ECWEBB";#N/A,#N/A,FALSE,"MFT96";#N/A,#N/A,FALSE,"CTrecon"}</definedName>
    <definedName name="ghj_5_2_2" hidden="1">{#N/A,#N/A,FALSE,"TMCOMP96";#N/A,#N/A,FALSE,"MAT96";#N/A,#N/A,FALSE,"FANDA96";#N/A,#N/A,FALSE,"INTRAN96";#N/A,#N/A,FALSE,"NAA9697";#N/A,#N/A,FALSE,"ECWEBB";#N/A,#N/A,FALSE,"MFT96";#N/A,#N/A,FALSE,"CTrecon"}</definedName>
    <definedName name="ghj_5_2_2_1" hidden="1">{#N/A,#N/A,FALSE,"TMCOMP96";#N/A,#N/A,FALSE,"MAT96";#N/A,#N/A,FALSE,"FANDA96";#N/A,#N/A,FALSE,"INTRAN96";#N/A,#N/A,FALSE,"NAA9697";#N/A,#N/A,FALSE,"ECWEBB";#N/A,#N/A,FALSE,"MFT96";#N/A,#N/A,FALSE,"CTrecon"}</definedName>
    <definedName name="ghj_5_3" hidden="1">{#N/A,#N/A,FALSE,"TMCOMP96";#N/A,#N/A,FALSE,"MAT96";#N/A,#N/A,FALSE,"FANDA96";#N/A,#N/A,FALSE,"INTRAN96";#N/A,#N/A,FALSE,"NAA9697";#N/A,#N/A,FALSE,"ECWEBB";#N/A,#N/A,FALSE,"MFT96";#N/A,#N/A,FALSE,"CTrecon"}</definedName>
    <definedName name="ghj_5_3_1" hidden="1">{#N/A,#N/A,FALSE,"TMCOMP96";#N/A,#N/A,FALSE,"MAT96";#N/A,#N/A,FALSE,"FANDA96";#N/A,#N/A,FALSE,"INTRAN96";#N/A,#N/A,FALSE,"NAA9697";#N/A,#N/A,FALSE,"ECWEBB";#N/A,#N/A,FALSE,"MFT96";#N/A,#N/A,FALSE,"CTrecon"}</definedName>
    <definedName name="ghj_5_4" hidden="1">{#N/A,#N/A,FALSE,"TMCOMP96";#N/A,#N/A,FALSE,"MAT96";#N/A,#N/A,FALSE,"FANDA96";#N/A,#N/A,FALSE,"INTRAN96";#N/A,#N/A,FALSE,"NAA9697";#N/A,#N/A,FALSE,"ECWEBB";#N/A,#N/A,FALSE,"MFT96";#N/A,#N/A,FALSE,"CTrecon"}</definedName>
    <definedName name="HTML_CodePage" hidden="1">1252</definedName>
    <definedName name="HTML_Control" hidden="1">{"'Trust by name'!$A$6:$E$350","'Trust by name'!$A$1:$D$348"}</definedName>
    <definedName name="HTML_Control_1" hidden="1">{"'Trust by name'!$A$6:$E$350","'Trust by name'!$A$1:$D$348"}</definedName>
    <definedName name="HTML_Control_1_1" hidden="1">{"'Trust by name'!$A$6:$E$350","'Trust by name'!$A$1:$D$348"}</definedName>
    <definedName name="HTML_Control_1_1_1" hidden="1">{"'Trust by name'!$A$6:$E$350","'Trust by name'!$A$1:$D$348"}</definedName>
    <definedName name="HTML_Control_1_1_1_1" hidden="1">{"'Trust by name'!$A$6:$E$350","'Trust by name'!$A$1:$D$348"}</definedName>
    <definedName name="HTML_Control_1_1_1_1_1" hidden="1">{"'Trust by name'!$A$6:$E$350","'Trust by name'!$A$1:$D$348"}</definedName>
    <definedName name="HTML_Control_1_1_1_1_1_1" hidden="1">{"'Trust by name'!$A$6:$E$350","'Trust by name'!$A$1:$D$348"}</definedName>
    <definedName name="HTML_Control_1_1_1_1_1_1_1" hidden="1">{"'Trust by name'!$A$6:$E$350","'Trust by name'!$A$1:$D$348"}</definedName>
    <definedName name="HTML_Control_1_1_1_1_1_2" hidden="1">{"'Trust by name'!$A$6:$E$350","'Trust by name'!$A$1:$D$348"}</definedName>
    <definedName name="HTML_Control_1_1_1_1_2" hidden="1">{"'Trust by name'!$A$6:$E$350","'Trust by name'!$A$1:$D$348"}</definedName>
    <definedName name="HTML_Control_1_1_1_1_2_1" hidden="1">{"'Trust by name'!$A$6:$E$350","'Trust by name'!$A$1:$D$348"}</definedName>
    <definedName name="HTML_Control_1_1_1_2" hidden="1">{"'Trust by name'!$A$6:$E$350","'Trust by name'!$A$1:$D$348"}</definedName>
    <definedName name="HTML_Control_1_1_1_2_1" hidden="1">{"'Trust by name'!$A$6:$E$350","'Trust by name'!$A$1:$D$348"}</definedName>
    <definedName name="HTML_Control_1_1_1_2_1_1" hidden="1">{"'Trust by name'!$A$6:$E$350","'Trust by name'!$A$1:$D$348"}</definedName>
    <definedName name="HTML_Control_1_1_1_2_2" hidden="1">{"'Trust by name'!$A$6:$E$350","'Trust by name'!$A$1:$D$348"}</definedName>
    <definedName name="HTML_Control_1_1_1_3" hidden="1">{"'Trust by name'!$A$6:$E$350","'Trust by name'!$A$1:$D$348"}</definedName>
    <definedName name="HTML_Control_1_1_1_3_1" hidden="1">{"'Trust by name'!$A$6:$E$350","'Trust by name'!$A$1:$D$348"}</definedName>
    <definedName name="HTML_Control_1_1_1_4" hidden="1">{"'Trust by name'!$A$6:$E$350","'Trust by name'!$A$1:$D$348"}</definedName>
    <definedName name="HTML_Control_1_1_2" hidden="1">{"'Trust by name'!$A$6:$E$350","'Trust by name'!$A$1:$D$348"}</definedName>
    <definedName name="HTML_Control_1_1_2_1" hidden="1">{"'Trust by name'!$A$6:$E$350","'Trust by name'!$A$1:$D$348"}</definedName>
    <definedName name="HTML_Control_1_1_2_1_1" hidden="1">{"'Trust by name'!$A$6:$E$350","'Trust by name'!$A$1:$D$348"}</definedName>
    <definedName name="HTML_Control_1_1_2_1_1_1" hidden="1">{"'Trust by name'!$A$6:$E$350","'Trust by name'!$A$1:$D$348"}</definedName>
    <definedName name="HTML_Control_1_1_2_1_2" hidden="1">{"'Trust by name'!$A$6:$E$350","'Trust by name'!$A$1:$D$348"}</definedName>
    <definedName name="HTML_Control_1_1_2_2" hidden="1">{"'Trust by name'!$A$6:$E$350","'Trust by name'!$A$1:$D$348"}</definedName>
    <definedName name="HTML_Control_1_1_2_2_1" hidden="1">{"'Trust by name'!$A$6:$E$350","'Trust by name'!$A$1:$D$348"}</definedName>
    <definedName name="HTML_Control_1_1_3" hidden="1">{"'Trust by name'!$A$6:$E$350","'Trust by name'!$A$1:$D$348"}</definedName>
    <definedName name="HTML_Control_1_1_3_1" hidden="1">{"'Trust by name'!$A$6:$E$350","'Trust by name'!$A$1:$D$348"}</definedName>
    <definedName name="HTML_Control_1_1_4" hidden="1">{"'Trust by name'!$A$6:$E$350","'Trust by name'!$A$1:$D$348"}</definedName>
    <definedName name="HTML_Control_1_2" hidden="1">{"'Trust by name'!$A$6:$E$350","'Trust by name'!$A$1:$D$348"}</definedName>
    <definedName name="HTML_Control_1_2_1" hidden="1">{"'Trust by name'!$A$6:$E$350","'Trust by name'!$A$1:$D$348"}</definedName>
    <definedName name="HTML_Control_1_2_1_1" hidden="1">{"'Trust by name'!$A$6:$E$350","'Trust by name'!$A$1:$D$348"}</definedName>
    <definedName name="HTML_Control_1_2_1_1_1" hidden="1">{"'Trust by name'!$A$6:$E$350","'Trust by name'!$A$1:$D$348"}</definedName>
    <definedName name="HTML_Control_1_2_1_1_1_1" hidden="1">{"'Trust by name'!$A$6:$E$350","'Trust by name'!$A$1:$D$348"}</definedName>
    <definedName name="HTML_Control_1_2_1_1_1_1_1" hidden="1">{"'Trust by name'!$A$6:$E$350","'Trust by name'!$A$1:$D$348"}</definedName>
    <definedName name="HTML_Control_1_2_1_1_1_2" hidden="1">{"'Trust by name'!$A$6:$E$350","'Trust by name'!$A$1:$D$348"}</definedName>
    <definedName name="HTML_Control_1_2_1_1_2" hidden="1">{"'Trust by name'!$A$6:$E$350","'Trust by name'!$A$1:$D$348"}</definedName>
    <definedName name="HTML_Control_1_2_1_1_2_1" hidden="1">{"'Trust by name'!$A$6:$E$350","'Trust by name'!$A$1:$D$348"}</definedName>
    <definedName name="HTML_Control_1_2_1_2" hidden="1">{"'Trust by name'!$A$6:$E$350","'Trust by name'!$A$1:$D$348"}</definedName>
    <definedName name="HTML_Control_1_2_1_2_1" hidden="1">{"'Trust by name'!$A$6:$E$350","'Trust by name'!$A$1:$D$348"}</definedName>
    <definedName name="HTML_Control_1_2_1_3" hidden="1">{"'Trust by name'!$A$6:$E$350","'Trust by name'!$A$1:$D$348"}</definedName>
    <definedName name="HTML_Control_1_2_2" hidden="1">{"'Trust by name'!$A$6:$E$350","'Trust by name'!$A$1:$D$348"}</definedName>
    <definedName name="HTML_Control_1_2_2_1" hidden="1">{"'Trust by name'!$A$6:$E$350","'Trust by name'!$A$1:$D$348"}</definedName>
    <definedName name="HTML_Control_1_2_2_1_1" hidden="1">{"'Trust by name'!$A$6:$E$350","'Trust by name'!$A$1:$D$348"}</definedName>
    <definedName name="HTML_Control_1_2_2_1_1_1" hidden="1">{"'Trust by name'!$A$6:$E$350","'Trust by name'!$A$1:$D$348"}</definedName>
    <definedName name="HTML_Control_1_2_2_1_2" hidden="1">{"'Trust by name'!$A$6:$E$350","'Trust by name'!$A$1:$D$348"}</definedName>
    <definedName name="HTML_Control_1_2_2_2" hidden="1">{"'Trust by name'!$A$6:$E$350","'Trust by name'!$A$1:$D$348"}</definedName>
    <definedName name="HTML_Control_1_2_2_2_1" hidden="1">{"'Trust by name'!$A$6:$E$350","'Trust by name'!$A$1:$D$348"}</definedName>
    <definedName name="HTML_Control_1_2_3" hidden="1">{"'Trust by name'!$A$6:$E$350","'Trust by name'!$A$1:$D$348"}</definedName>
    <definedName name="HTML_Control_1_2_3_1" hidden="1">{"'Trust by name'!$A$6:$E$350","'Trust by name'!$A$1:$D$348"}</definedName>
    <definedName name="HTML_Control_1_2_4" hidden="1">{"'Trust by name'!$A$6:$E$350","'Trust by name'!$A$1:$D$348"}</definedName>
    <definedName name="HTML_Control_1_3" hidden="1">{"'Trust by name'!$A$6:$E$350","'Trust by name'!$A$1:$D$348"}</definedName>
    <definedName name="HTML_Control_1_3_1" hidden="1">{"'Trust by name'!$A$6:$E$350","'Trust by name'!$A$1:$D$348"}</definedName>
    <definedName name="HTML_Control_1_3_1_1" hidden="1">{"'Trust by name'!$A$6:$E$350","'Trust by name'!$A$1:$D$348"}</definedName>
    <definedName name="HTML_Control_1_3_1_1_1" hidden="1">{"'Trust by name'!$A$6:$E$350","'Trust by name'!$A$1:$D$348"}</definedName>
    <definedName name="HTML_Control_1_3_1_1_1_1" hidden="1">{"'Trust by name'!$A$6:$E$350","'Trust by name'!$A$1:$D$348"}</definedName>
    <definedName name="HTML_Control_1_3_1_1_1_1_1" hidden="1">{"'Trust by name'!$A$6:$E$350","'Trust by name'!$A$1:$D$348"}</definedName>
    <definedName name="HTML_Control_1_3_1_1_1_2" hidden="1">{"'Trust by name'!$A$6:$E$350","'Trust by name'!$A$1:$D$348"}</definedName>
    <definedName name="HTML_Control_1_3_1_1_2" hidden="1">{"'Trust by name'!$A$6:$E$350","'Trust by name'!$A$1:$D$348"}</definedName>
    <definedName name="HTML_Control_1_3_1_1_2_1" hidden="1">{"'Trust by name'!$A$6:$E$350","'Trust by name'!$A$1:$D$348"}</definedName>
    <definedName name="HTML_Control_1_3_1_2" hidden="1">{"'Trust by name'!$A$6:$E$350","'Trust by name'!$A$1:$D$348"}</definedName>
    <definedName name="HTML_Control_1_3_1_2_1" hidden="1">{"'Trust by name'!$A$6:$E$350","'Trust by name'!$A$1:$D$348"}</definedName>
    <definedName name="HTML_Control_1_3_1_3" hidden="1">{"'Trust by name'!$A$6:$E$350","'Trust by name'!$A$1:$D$348"}</definedName>
    <definedName name="HTML_Control_1_3_2" hidden="1">{"'Trust by name'!$A$6:$E$350","'Trust by name'!$A$1:$D$348"}</definedName>
    <definedName name="HTML_Control_1_3_2_1" hidden="1">{"'Trust by name'!$A$6:$E$350","'Trust by name'!$A$1:$D$348"}</definedName>
    <definedName name="HTML_Control_1_3_2_1_1" hidden="1">{"'Trust by name'!$A$6:$E$350","'Trust by name'!$A$1:$D$348"}</definedName>
    <definedName name="HTML_Control_1_3_2_1_1_1" hidden="1">{"'Trust by name'!$A$6:$E$350","'Trust by name'!$A$1:$D$348"}</definedName>
    <definedName name="HTML_Control_1_3_2_1_2" hidden="1">{"'Trust by name'!$A$6:$E$350","'Trust by name'!$A$1:$D$348"}</definedName>
    <definedName name="HTML_Control_1_3_2_2" hidden="1">{"'Trust by name'!$A$6:$E$350","'Trust by name'!$A$1:$D$348"}</definedName>
    <definedName name="HTML_Control_1_3_2_2_1" hidden="1">{"'Trust by name'!$A$6:$E$350","'Trust by name'!$A$1:$D$348"}</definedName>
    <definedName name="HTML_Control_1_3_3" hidden="1">{"'Trust by name'!$A$6:$E$350","'Trust by name'!$A$1:$D$348"}</definedName>
    <definedName name="HTML_Control_1_3_3_1" hidden="1">{"'Trust by name'!$A$6:$E$350","'Trust by name'!$A$1:$D$348"}</definedName>
    <definedName name="HTML_Control_1_3_4" hidden="1">{"'Trust by name'!$A$6:$E$350","'Trust by name'!$A$1:$D$348"}</definedName>
    <definedName name="HTML_Control_1_4" hidden="1">{"'Trust by name'!$A$6:$E$350","'Trust by name'!$A$1:$D$348"}</definedName>
    <definedName name="HTML_Control_1_4_1" hidden="1">{"'Trust by name'!$A$6:$E$350","'Trust by name'!$A$1:$D$348"}</definedName>
    <definedName name="HTML_Control_1_4_1_1" hidden="1">{"'Trust by name'!$A$6:$E$350","'Trust by name'!$A$1:$D$348"}</definedName>
    <definedName name="HTML_Control_1_4_1_1_1" hidden="1">{"'Trust by name'!$A$6:$E$350","'Trust by name'!$A$1:$D$348"}</definedName>
    <definedName name="HTML_Control_1_4_1_1_1_1" hidden="1">{"'Trust by name'!$A$6:$E$350","'Trust by name'!$A$1:$D$348"}</definedName>
    <definedName name="HTML_Control_1_4_1_1_1_1_1" hidden="1">{"'Trust by name'!$A$6:$E$350","'Trust by name'!$A$1:$D$348"}</definedName>
    <definedName name="HTML_Control_1_4_1_1_1_2" hidden="1">{"'Trust by name'!$A$6:$E$350","'Trust by name'!$A$1:$D$348"}</definedName>
    <definedName name="HTML_Control_1_4_1_1_2" hidden="1">{"'Trust by name'!$A$6:$E$350","'Trust by name'!$A$1:$D$348"}</definedName>
    <definedName name="HTML_Control_1_4_1_1_2_1" hidden="1">{"'Trust by name'!$A$6:$E$350","'Trust by name'!$A$1:$D$348"}</definedName>
    <definedName name="HTML_Control_1_4_1_2" hidden="1">{"'Trust by name'!$A$6:$E$350","'Trust by name'!$A$1:$D$348"}</definedName>
    <definedName name="HTML_Control_1_4_1_2_1" hidden="1">{"'Trust by name'!$A$6:$E$350","'Trust by name'!$A$1:$D$348"}</definedName>
    <definedName name="HTML_Control_1_4_1_3" hidden="1">{"'Trust by name'!$A$6:$E$350","'Trust by name'!$A$1:$D$348"}</definedName>
    <definedName name="HTML_Control_1_4_2" hidden="1">{"'Trust by name'!$A$6:$E$350","'Trust by name'!$A$1:$D$348"}</definedName>
    <definedName name="HTML_Control_1_4_2_1" hidden="1">{"'Trust by name'!$A$6:$E$350","'Trust by name'!$A$1:$D$348"}</definedName>
    <definedName name="HTML_Control_1_4_2_1_1" hidden="1">{"'Trust by name'!$A$6:$E$350","'Trust by name'!$A$1:$D$348"}</definedName>
    <definedName name="HTML_Control_1_4_2_1_1_1" hidden="1">{"'Trust by name'!$A$6:$E$350","'Trust by name'!$A$1:$D$348"}</definedName>
    <definedName name="HTML_Control_1_4_2_1_2" hidden="1">{"'Trust by name'!$A$6:$E$350","'Trust by name'!$A$1:$D$348"}</definedName>
    <definedName name="HTML_Control_1_4_2_2" hidden="1">{"'Trust by name'!$A$6:$E$350","'Trust by name'!$A$1:$D$348"}</definedName>
    <definedName name="HTML_Control_1_4_2_2_1" hidden="1">{"'Trust by name'!$A$6:$E$350","'Trust by name'!$A$1:$D$348"}</definedName>
    <definedName name="HTML_Control_1_4_3" hidden="1">{"'Trust by name'!$A$6:$E$350","'Trust by name'!$A$1:$D$348"}</definedName>
    <definedName name="HTML_Control_1_4_3_1" hidden="1">{"'Trust by name'!$A$6:$E$350","'Trust by name'!$A$1:$D$348"}</definedName>
    <definedName name="HTML_Control_1_4_4" hidden="1">{"'Trust by name'!$A$6:$E$350","'Trust by name'!$A$1:$D$348"}</definedName>
    <definedName name="HTML_Control_1_5" hidden="1">{"'Trust by name'!$A$6:$E$350","'Trust by name'!$A$1:$D$348"}</definedName>
    <definedName name="HTML_Control_1_5_1" hidden="1">{"'Trust by name'!$A$6:$E$350","'Trust by name'!$A$1:$D$348"}</definedName>
    <definedName name="HTML_Control_1_5_1_1" hidden="1">{"'Trust by name'!$A$6:$E$350","'Trust by name'!$A$1:$D$348"}</definedName>
    <definedName name="HTML_Control_1_5_1_1_1" hidden="1">{"'Trust by name'!$A$6:$E$350","'Trust by name'!$A$1:$D$348"}</definedName>
    <definedName name="HTML_Control_1_5_1_1_1_1" hidden="1">{"'Trust by name'!$A$6:$E$350","'Trust by name'!$A$1:$D$348"}</definedName>
    <definedName name="HTML_Control_1_5_1_1_2" hidden="1">{"'Trust by name'!$A$6:$E$350","'Trust by name'!$A$1:$D$348"}</definedName>
    <definedName name="HTML_Control_1_5_1_2" hidden="1">{"'Trust by name'!$A$6:$E$350","'Trust by name'!$A$1:$D$348"}</definedName>
    <definedName name="HTML_Control_1_5_1_2_1" hidden="1">{"'Trust by name'!$A$6:$E$350","'Trust by name'!$A$1:$D$348"}</definedName>
    <definedName name="HTML_Control_1_5_2" hidden="1">{"'Trust by name'!$A$6:$E$350","'Trust by name'!$A$1:$D$348"}</definedName>
    <definedName name="HTML_Control_1_5_2_1" hidden="1">{"'Trust by name'!$A$6:$E$350","'Trust by name'!$A$1:$D$348"}</definedName>
    <definedName name="HTML_Control_1_5_3" hidden="1">{"'Trust by name'!$A$6:$E$350","'Trust by name'!$A$1:$D$348"}</definedName>
    <definedName name="HTML_Control_2" hidden="1">{"'Trust by name'!$A$6:$E$350","'Trust by name'!$A$1:$D$348"}</definedName>
    <definedName name="HTML_Control_2_1" hidden="1">{"'Trust by name'!$A$6:$E$350","'Trust by name'!$A$1:$D$348"}</definedName>
    <definedName name="HTML_Control_2_1_1" hidden="1">{"'Trust by name'!$A$6:$E$350","'Trust by name'!$A$1:$D$348"}</definedName>
    <definedName name="HTML_Control_2_1_1_1" hidden="1">{"'Trust by name'!$A$6:$E$350","'Trust by name'!$A$1:$D$348"}</definedName>
    <definedName name="HTML_Control_2_1_1_1_1" hidden="1">{"'Trust by name'!$A$6:$E$350","'Trust by name'!$A$1:$D$348"}</definedName>
    <definedName name="HTML_Control_2_1_1_1_1_1" hidden="1">{"'Trust by name'!$A$6:$E$350","'Trust by name'!$A$1:$D$348"}</definedName>
    <definedName name="HTML_Control_2_1_1_1_2" hidden="1">{"'Trust by name'!$A$6:$E$350","'Trust by name'!$A$1:$D$348"}</definedName>
    <definedName name="HTML_Control_2_1_1_2" hidden="1">{"'Trust by name'!$A$6:$E$350","'Trust by name'!$A$1:$D$348"}</definedName>
    <definedName name="HTML_Control_2_1_1_2_1" hidden="1">{"'Trust by name'!$A$6:$E$350","'Trust by name'!$A$1:$D$348"}</definedName>
    <definedName name="HTML_Control_2_1_2" hidden="1">{"'Trust by name'!$A$6:$E$350","'Trust by name'!$A$1:$D$348"}</definedName>
    <definedName name="HTML_Control_2_1_2_1" hidden="1">{"'Trust by name'!$A$6:$E$350","'Trust by name'!$A$1:$D$348"}</definedName>
    <definedName name="HTML_Control_2_1_2_1_1" hidden="1">{"'Trust by name'!$A$6:$E$350","'Trust by name'!$A$1:$D$348"}</definedName>
    <definedName name="HTML_Control_2_1_2_2" hidden="1">{"'Trust by name'!$A$6:$E$350","'Trust by name'!$A$1:$D$348"}</definedName>
    <definedName name="HTML_Control_2_1_3" hidden="1">{"'Trust by name'!$A$6:$E$350","'Trust by name'!$A$1:$D$348"}</definedName>
    <definedName name="HTML_Control_2_1_3_1" hidden="1">{"'Trust by name'!$A$6:$E$350","'Trust by name'!$A$1:$D$348"}</definedName>
    <definedName name="HTML_Control_2_1_4" hidden="1">{"'Trust by name'!$A$6:$E$350","'Trust by name'!$A$1:$D$348"}</definedName>
    <definedName name="HTML_Control_2_2" hidden="1">{"'Trust by name'!$A$6:$E$350","'Trust by name'!$A$1:$D$348"}</definedName>
    <definedName name="HTML_Control_2_2_1" hidden="1">{"'Trust by name'!$A$6:$E$350","'Trust by name'!$A$1:$D$348"}</definedName>
    <definedName name="HTML_Control_2_2_1_1" hidden="1">{"'Trust by name'!$A$6:$E$350","'Trust by name'!$A$1:$D$348"}</definedName>
    <definedName name="HTML_Control_2_2_1_1_1" hidden="1">{"'Trust by name'!$A$6:$E$350","'Trust by name'!$A$1:$D$348"}</definedName>
    <definedName name="HTML_Control_2_2_1_2" hidden="1">{"'Trust by name'!$A$6:$E$350","'Trust by name'!$A$1:$D$348"}</definedName>
    <definedName name="HTML_Control_2_2_2" hidden="1">{"'Trust by name'!$A$6:$E$350","'Trust by name'!$A$1:$D$348"}</definedName>
    <definedName name="HTML_Control_2_2_2_1" hidden="1">{"'Trust by name'!$A$6:$E$350","'Trust by name'!$A$1:$D$348"}</definedName>
    <definedName name="HTML_Control_2_3" hidden="1">{"'Trust by name'!$A$6:$E$350","'Trust by name'!$A$1:$D$348"}</definedName>
    <definedName name="HTML_Control_2_3_1" hidden="1">{"'Trust by name'!$A$6:$E$350","'Trust by name'!$A$1:$D$348"}</definedName>
    <definedName name="HTML_Control_2_4" hidden="1">{"'Trust by name'!$A$6:$E$350","'Trust by name'!$A$1:$D$348"}</definedName>
    <definedName name="HTML_Control_3" hidden="1">{"'Trust by name'!$A$6:$E$350","'Trust by name'!$A$1:$D$348"}</definedName>
    <definedName name="HTML_Control_3_1" hidden="1">{"'Trust by name'!$A$6:$E$350","'Trust by name'!$A$1:$D$348"}</definedName>
    <definedName name="HTML_Control_3_1_1" hidden="1">{"'Trust by name'!$A$6:$E$350","'Trust by name'!$A$1:$D$348"}</definedName>
    <definedName name="HTML_Control_3_1_1_1" hidden="1">{"'Trust by name'!$A$6:$E$350","'Trust by name'!$A$1:$D$348"}</definedName>
    <definedName name="HTML_Control_3_1_1_1_1" hidden="1">{"'Trust by name'!$A$6:$E$350","'Trust by name'!$A$1:$D$348"}</definedName>
    <definedName name="HTML_Control_3_1_1_1_1_1" hidden="1">{"'Trust by name'!$A$6:$E$350","'Trust by name'!$A$1:$D$348"}</definedName>
    <definedName name="HTML_Control_3_1_1_1_2" hidden="1">{"'Trust by name'!$A$6:$E$350","'Trust by name'!$A$1:$D$348"}</definedName>
    <definedName name="HTML_Control_3_1_1_2" hidden="1">{"'Trust by name'!$A$6:$E$350","'Trust by name'!$A$1:$D$348"}</definedName>
    <definedName name="HTML_Control_3_1_1_2_1" hidden="1">{"'Trust by name'!$A$6:$E$350","'Trust by name'!$A$1:$D$348"}</definedName>
    <definedName name="HTML_Control_3_1_2" hidden="1">{"'Trust by name'!$A$6:$E$350","'Trust by name'!$A$1:$D$348"}</definedName>
    <definedName name="HTML_Control_3_1_2_1" hidden="1">{"'Trust by name'!$A$6:$E$350","'Trust by name'!$A$1:$D$348"}</definedName>
    <definedName name="HTML_Control_3_1_3" hidden="1">{"'Trust by name'!$A$6:$E$350","'Trust by name'!$A$1:$D$348"}</definedName>
    <definedName name="HTML_Control_3_2" hidden="1">{"'Trust by name'!$A$6:$E$350","'Trust by name'!$A$1:$D$348"}</definedName>
    <definedName name="HTML_Control_3_2_1" hidden="1">{"'Trust by name'!$A$6:$E$350","'Trust by name'!$A$1:$D$348"}</definedName>
    <definedName name="HTML_Control_3_2_1_1" hidden="1">{"'Trust by name'!$A$6:$E$350","'Trust by name'!$A$1:$D$348"}</definedName>
    <definedName name="HTML_Control_3_2_1_1_1" hidden="1">{"'Trust by name'!$A$6:$E$350","'Trust by name'!$A$1:$D$348"}</definedName>
    <definedName name="HTML_Control_3_2_1_2" hidden="1">{"'Trust by name'!$A$6:$E$350","'Trust by name'!$A$1:$D$348"}</definedName>
    <definedName name="HTML_Control_3_2_2" hidden="1">{"'Trust by name'!$A$6:$E$350","'Trust by name'!$A$1:$D$348"}</definedName>
    <definedName name="HTML_Control_3_2_2_1" hidden="1">{"'Trust by name'!$A$6:$E$350","'Trust by name'!$A$1:$D$348"}</definedName>
    <definedName name="HTML_Control_3_3" hidden="1">{"'Trust by name'!$A$6:$E$350","'Trust by name'!$A$1:$D$348"}</definedName>
    <definedName name="HTML_Control_3_3_1" hidden="1">{"'Trust by name'!$A$6:$E$350","'Trust by name'!$A$1:$D$348"}</definedName>
    <definedName name="HTML_Control_3_4" hidden="1">{"'Trust by name'!$A$6:$E$350","'Trust by name'!$A$1:$D$348"}</definedName>
    <definedName name="HTML_Control_4" hidden="1">{"'Trust by name'!$A$6:$E$350","'Trust by name'!$A$1:$D$348"}</definedName>
    <definedName name="HTML_Control_4_1" hidden="1">{"'Trust by name'!$A$6:$E$350","'Trust by name'!$A$1:$D$348"}</definedName>
    <definedName name="HTML_Control_4_1_1" hidden="1">{"'Trust by name'!$A$6:$E$350","'Trust by name'!$A$1:$D$348"}</definedName>
    <definedName name="HTML_Control_4_1_1_1" hidden="1">{"'Trust by name'!$A$6:$E$350","'Trust by name'!$A$1:$D$348"}</definedName>
    <definedName name="HTML_Control_4_1_1_1_1" hidden="1">{"'Trust by name'!$A$6:$E$350","'Trust by name'!$A$1:$D$348"}</definedName>
    <definedName name="HTML_Control_4_1_1_1_1_1" hidden="1">{"'Trust by name'!$A$6:$E$350","'Trust by name'!$A$1:$D$348"}</definedName>
    <definedName name="HTML_Control_4_1_1_1_2" hidden="1">{"'Trust by name'!$A$6:$E$350","'Trust by name'!$A$1:$D$348"}</definedName>
    <definedName name="HTML_Control_4_1_1_2" hidden="1">{"'Trust by name'!$A$6:$E$350","'Trust by name'!$A$1:$D$348"}</definedName>
    <definedName name="HTML_Control_4_1_1_2_1" hidden="1">{"'Trust by name'!$A$6:$E$350","'Trust by name'!$A$1:$D$348"}</definedName>
    <definedName name="HTML_Control_4_1_2" hidden="1">{"'Trust by name'!$A$6:$E$350","'Trust by name'!$A$1:$D$348"}</definedName>
    <definedName name="HTML_Control_4_1_2_1" hidden="1">{"'Trust by name'!$A$6:$E$350","'Trust by name'!$A$1:$D$348"}</definedName>
    <definedName name="HTML_Control_4_1_3" hidden="1">{"'Trust by name'!$A$6:$E$350","'Trust by name'!$A$1:$D$348"}</definedName>
    <definedName name="HTML_Control_4_2" hidden="1">{"'Trust by name'!$A$6:$E$350","'Trust by name'!$A$1:$D$348"}</definedName>
    <definedName name="HTML_Control_4_2_1" hidden="1">{"'Trust by name'!$A$6:$E$350","'Trust by name'!$A$1:$D$348"}</definedName>
    <definedName name="HTML_Control_4_2_1_1" hidden="1">{"'Trust by name'!$A$6:$E$350","'Trust by name'!$A$1:$D$348"}</definedName>
    <definedName name="HTML_Control_4_2_1_1_1" hidden="1">{"'Trust by name'!$A$6:$E$350","'Trust by name'!$A$1:$D$348"}</definedName>
    <definedName name="HTML_Control_4_2_1_2" hidden="1">{"'Trust by name'!$A$6:$E$350","'Trust by name'!$A$1:$D$348"}</definedName>
    <definedName name="HTML_Control_4_2_2" hidden="1">{"'Trust by name'!$A$6:$E$350","'Trust by name'!$A$1:$D$348"}</definedName>
    <definedName name="HTML_Control_4_2_2_1" hidden="1">{"'Trust by name'!$A$6:$E$350","'Trust by name'!$A$1:$D$348"}</definedName>
    <definedName name="HTML_Control_4_3" hidden="1">{"'Trust by name'!$A$6:$E$350","'Trust by name'!$A$1:$D$348"}</definedName>
    <definedName name="HTML_Control_4_3_1" hidden="1">{"'Trust by name'!$A$6:$E$350","'Trust by name'!$A$1:$D$348"}</definedName>
    <definedName name="HTML_Control_4_4" hidden="1">{"'Trust by name'!$A$6:$E$350","'Trust by name'!$A$1:$D$348"}</definedName>
    <definedName name="HTML_Control_5" hidden="1">{"'Trust by name'!$A$6:$E$350","'Trust by name'!$A$1:$D$348"}</definedName>
    <definedName name="HTML_Control_5_1" hidden="1">{"'Trust by name'!$A$6:$E$350","'Trust by name'!$A$1:$D$348"}</definedName>
    <definedName name="HTML_Control_5_1_1" hidden="1">{"'Trust by name'!$A$6:$E$350","'Trust by name'!$A$1:$D$348"}</definedName>
    <definedName name="HTML_Control_5_1_1_1" hidden="1">{"'Trust by name'!$A$6:$E$350","'Trust by name'!$A$1:$D$348"}</definedName>
    <definedName name="HTML_Control_5_1_1_1_1" hidden="1">{"'Trust by name'!$A$6:$E$350","'Trust by name'!$A$1:$D$348"}</definedName>
    <definedName name="HTML_Control_5_1_1_1_1_1" hidden="1">{"'Trust by name'!$A$6:$E$350","'Trust by name'!$A$1:$D$348"}</definedName>
    <definedName name="HTML_Control_5_1_1_1_2" hidden="1">{"'Trust by name'!$A$6:$E$350","'Trust by name'!$A$1:$D$348"}</definedName>
    <definedName name="HTML_Control_5_1_1_2" hidden="1">{"'Trust by name'!$A$6:$E$350","'Trust by name'!$A$1:$D$348"}</definedName>
    <definedName name="HTML_Control_5_1_1_2_1" hidden="1">{"'Trust by name'!$A$6:$E$350","'Trust by name'!$A$1:$D$348"}</definedName>
    <definedName name="HTML_Control_5_1_2" hidden="1">{"'Trust by name'!$A$6:$E$350","'Trust by name'!$A$1:$D$348"}</definedName>
    <definedName name="HTML_Control_5_1_2_1" hidden="1">{"'Trust by name'!$A$6:$E$350","'Trust by name'!$A$1:$D$348"}</definedName>
    <definedName name="HTML_Control_5_1_3" hidden="1">{"'Trust by name'!$A$6:$E$350","'Trust by name'!$A$1:$D$348"}</definedName>
    <definedName name="HTML_Control_5_2" hidden="1">{"'Trust by name'!$A$6:$E$350","'Trust by name'!$A$1:$D$348"}</definedName>
    <definedName name="HTML_Control_5_2_1" hidden="1">{"'Trust by name'!$A$6:$E$350","'Trust by name'!$A$1:$D$348"}</definedName>
    <definedName name="HTML_Control_5_2_1_1" hidden="1">{"'Trust by name'!$A$6:$E$350","'Trust by name'!$A$1:$D$348"}</definedName>
    <definedName name="HTML_Control_5_2_1_1_1" hidden="1">{"'Trust by name'!$A$6:$E$350","'Trust by name'!$A$1:$D$348"}</definedName>
    <definedName name="HTML_Control_5_2_1_2" hidden="1">{"'Trust by name'!$A$6:$E$350","'Trust by name'!$A$1:$D$348"}</definedName>
    <definedName name="HTML_Control_5_2_2" hidden="1">{"'Trust by name'!$A$6:$E$350","'Trust by name'!$A$1:$D$348"}</definedName>
    <definedName name="HTML_Control_5_2_2_1" hidden="1">{"'Trust by name'!$A$6:$E$350","'Trust by name'!$A$1:$D$348"}</definedName>
    <definedName name="HTML_Control_5_3" hidden="1">{"'Trust by name'!$A$6:$E$350","'Trust by name'!$A$1:$D$348"}</definedName>
    <definedName name="HTML_Control_5_3_1" hidden="1">{"'Trust by name'!$A$6:$E$350","'Trust by name'!$A$1:$D$348"}</definedName>
    <definedName name="HTML_Control_5_4"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LA_Code">'Part 1'!$L$15</definedName>
    <definedName name="Import_LA_Name">'Part 1'!$L$14</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1_1" hidden="1">{#N/A,#N/A,FALSE,"TMCOMP96";#N/A,#N/A,FALSE,"MAT96";#N/A,#N/A,FALSE,"FANDA96";#N/A,#N/A,FALSE,"INTRAN96";#N/A,#N/A,FALSE,"NAA9697";#N/A,#N/A,FALSE,"ECWEBB";#N/A,#N/A,FALSE,"MFT96";#N/A,#N/A,FALSE,"CTrecon"}</definedName>
    <definedName name="jhkgh_1_1_1_1" hidden="1">{#N/A,#N/A,FALSE,"TMCOMP96";#N/A,#N/A,FALSE,"MAT96";#N/A,#N/A,FALSE,"FANDA96";#N/A,#N/A,FALSE,"INTRAN96";#N/A,#N/A,FALSE,"NAA9697";#N/A,#N/A,FALSE,"ECWEBB";#N/A,#N/A,FALSE,"MFT96";#N/A,#N/A,FALSE,"CTrecon"}</definedName>
    <definedName name="jhkgh_1_1_1_1_1" hidden="1">{#N/A,#N/A,FALSE,"TMCOMP96";#N/A,#N/A,FALSE,"MAT96";#N/A,#N/A,FALSE,"FANDA96";#N/A,#N/A,FALSE,"INTRAN96";#N/A,#N/A,FALSE,"NAA9697";#N/A,#N/A,FALSE,"ECWEBB";#N/A,#N/A,FALSE,"MFT96";#N/A,#N/A,FALSE,"CTrecon"}</definedName>
    <definedName name="jhkgh_1_1_1_1_1_1" hidden="1">{#N/A,#N/A,FALSE,"TMCOMP96";#N/A,#N/A,FALSE,"MAT96";#N/A,#N/A,FALSE,"FANDA96";#N/A,#N/A,FALSE,"INTRAN96";#N/A,#N/A,FALSE,"NAA9697";#N/A,#N/A,FALSE,"ECWEBB";#N/A,#N/A,FALSE,"MFT96";#N/A,#N/A,FALSE,"CTrecon"}</definedName>
    <definedName name="jhkgh_1_1_1_1_1_1_1" hidden="1">{#N/A,#N/A,FALSE,"TMCOMP96";#N/A,#N/A,FALSE,"MAT96";#N/A,#N/A,FALSE,"FANDA96";#N/A,#N/A,FALSE,"INTRAN96";#N/A,#N/A,FALSE,"NAA9697";#N/A,#N/A,FALSE,"ECWEBB";#N/A,#N/A,FALSE,"MFT96";#N/A,#N/A,FALSE,"CTrecon"}</definedName>
    <definedName name="jhkgh_1_1_1_1_1_2" hidden="1">{#N/A,#N/A,FALSE,"TMCOMP96";#N/A,#N/A,FALSE,"MAT96";#N/A,#N/A,FALSE,"FANDA96";#N/A,#N/A,FALSE,"INTRAN96";#N/A,#N/A,FALSE,"NAA9697";#N/A,#N/A,FALSE,"ECWEBB";#N/A,#N/A,FALSE,"MFT96";#N/A,#N/A,FALSE,"CTrecon"}</definedName>
    <definedName name="jhkgh_1_1_1_1_2" hidden="1">{#N/A,#N/A,FALSE,"TMCOMP96";#N/A,#N/A,FALSE,"MAT96";#N/A,#N/A,FALSE,"FANDA96";#N/A,#N/A,FALSE,"INTRAN96";#N/A,#N/A,FALSE,"NAA9697";#N/A,#N/A,FALSE,"ECWEBB";#N/A,#N/A,FALSE,"MFT96";#N/A,#N/A,FALSE,"CTrecon"}</definedName>
    <definedName name="jhkgh_1_1_1_1_2_1" hidden="1">{#N/A,#N/A,FALSE,"TMCOMP96";#N/A,#N/A,FALSE,"MAT96";#N/A,#N/A,FALSE,"FANDA96";#N/A,#N/A,FALSE,"INTRAN96";#N/A,#N/A,FALSE,"NAA9697";#N/A,#N/A,FALSE,"ECWEBB";#N/A,#N/A,FALSE,"MFT96";#N/A,#N/A,FALSE,"CTrecon"}</definedName>
    <definedName name="jhkgh_1_1_1_2" hidden="1">{#N/A,#N/A,FALSE,"TMCOMP96";#N/A,#N/A,FALSE,"MAT96";#N/A,#N/A,FALSE,"FANDA96";#N/A,#N/A,FALSE,"INTRAN96";#N/A,#N/A,FALSE,"NAA9697";#N/A,#N/A,FALSE,"ECWEBB";#N/A,#N/A,FALSE,"MFT96";#N/A,#N/A,FALSE,"CTrecon"}</definedName>
    <definedName name="jhkgh_1_1_1_2_1" hidden="1">{#N/A,#N/A,FALSE,"TMCOMP96";#N/A,#N/A,FALSE,"MAT96";#N/A,#N/A,FALSE,"FANDA96";#N/A,#N/A,FALSE,"INTRAN96";#N/A,#N/A,FALSE,"NAA9697";#N/A,#N/A,FALSE,"ECWEBB";#N/A,#N/A,FALSE,"MFT96";#N/A,#N/A,FALSE,"CTrecon"}</definedName>
    <definedName name="jhkgh_1_1_1_2_1_1" hidden="1">{#N/A,#N/A,FALSE,"TMCOMP96";#N/A,#N/A,FALSE,"MAT96";#N/A,#N/A,FALSE,"FANDA96";#N/A,#N/A,FALSE,"INTRAN96";#N/A,#N/A,FALSE,"NAA9697";#N/A,#N/A,FALSE,"ECWEBB";#N/A,#N/A,FALSE,"MFT96";#N/A,#N/A,FALSE,"CTrecon"}</definedName>
    <definedName name="jhkgh_1_1_1_2_2" hidden="1">{#N/A,#N/A,FALSE,"TMCOMP96";#N/A,#N/A,FALSE,"MAT96";#N/A,#N/A,FALSE,"FANDA96";#N/A,#N/A,FALSE,"INTRAN96";#N/A,#N/A,FALSE,"NAA9697";#N/A,#N/A,FALSE,"ECWEBB";#N/A,#N/A,FALSE,"MFT96";#N/A,#N/A,FALSE,"CTrecon"}</definedName>
    <definedName name="jhkgh_1_1_1_3" hidden="1">{#N/A,#N/A,FALSE,"TMCOMP96";#N/A,#N/A,FALSE,"MAT96";#N/A,#N/A,FALSE,"FANDA96";#N/A,#N/A,FALSE,"INTRAN96";#N/A,#N/A,FALSE,"NAA9697";#N/A,#N/A,FALSE,"ECWEBB";#N/A,#N/A,FALSE,"MFT96";#N/A,#N/A,FALSE,"CTrecon"}</definedName>
    <definedName name="jhkgh_1_1_1_3_1" hidden="1">{#N/A,#N/A,FALSE,"TMCOMP96";#N/A,#N/A,FALSE,"MAT96";#N/A,#N/A,FALSE,"FANDA96";#N/A,#N/A,FALSE,"INTRAN96";#N/A,#N/A,FALSE,"NAA9697";#N/A,#N/A,FALSE,"ECWEBB";#N/A,#N/A,FALSE,"MFT96";#N/A,#N/A,FALSE,"CTrecon"}</definedName>
    <definedName name="jhkgh_1_1_1_4" hidden="1">{#N/A,#N/A,FALSE,"TMCOMP96";#N/A,#N/A,FALSE,"MAT96";#N/A,#N/A,FALSE,"FANDA96";#N/A,#N/A,FALSE,"INTRAN96";#N/A,#N/A,FALSE,"NAA9697";#N/A,#N/A,FALSE,"ECWEBB";#N/A,#N/A,FALSE,"MFT96";#N/A,#N/A,FALSE,"CTrecon"}</definedName>
    <definedName name="jhkgh_1_1_2" hidden="1">{#N/A,#N/A,FALSE,"TMCOMP96";#N/A,#N/A,FALSE,"MAT96";#N/A,#N/A,FALSE,"FANDA96";#N/A,#N/A,FALSE,"INTRAN96";#N/A,#N/A,FALSE,"NAA9697";#N/A,#N/A,FALSE,"ECWEBB";#N/A,#N/A,FALSE,"MFT96";#N/A,#N/A,FALSE,"CTrecon"}</definedName>
    <definedName name="jhkgh_1_1_2_1" hidden="1">{#N/A,#N/A,FALSE,"TMCOMP96";#N/A,#N/A,FALSE,"MAT96";#N/A,#N/A,FALSE,"FANDA96";#N/A,#N/A,FALSE,"INTRAN96";#N/A,#N/A,FALSE,"NAA9697";#N/A,#N/A,FALSE,"ECWEBB";#N/A,#N/A,FALSE,"MFT96";#N/A,#N/A,FALSE,"CTrecon"}</definedName>
    <definedName name="jhkgh_1_1_2_1_1" hidden="1">{#N/A,#N/A,FALSE,"TMCOMP96";#N/A,#N/A,FALSE,"MAT96";#N/A,#N/A,FALSE,"FANDA96";#N/A,#N/A,FALSE,"INTRAN96";#N/A,#N/A,FALSE,"NAA9697";#N/A,#N/A,FALSE,"ECWEBB";#N/A,#N/A,FALSE,"MFT96";#N/A,#N/A,FALSE,"CTrecon"}</definedName>
    <definedName name="jhkgh_1_1_2_1_1_1" hidden="1">{#N/A,#N/A,FALSE,"TMCOMP96";#N/A,#N/A,FALSE,"MAT96";#N/A,#N/A,FALSE,"FANDA96";#N/A,#N/A,FALSE,"INTRAN96";#N/A,#N/A,FALSE,"NAA9697";#N/A,#N/A,FALSE,"ECWEBB";#N/A,#N/A,FALSE,"MFT96";#N/A,#N/A,FALSE,"CTrecon"}</definedName>
    <definedName name="jhkgh_1_1_2_1_2" hidden="1">{#N/A,#N/A,FALSE,"TMCOMP96";#N/A,#N/A,FALSE,"MAT96";#N/A,#N/A,FALSE,"FANDA96";#N/A,#N/A,FALSE,"INTRAN96";#N/A,#N/A,FALSE,"NAA9697";#N/A,#N/A,FALSE,"ECWEBB";#N/A,#N/A,FALSE,"MFT96";#N/A,#N/A,FALSE,"CTrecon"}</definedName>
    <definedName name="jhkgh_1_1_2_2" hidden="1">{#N/A,#N/A,FALSE,"TMCOMP96";#N/A,#N/A,FALSE,"MAT96";#N/A,#N/A,FALSE,"FANDA96";#N/A,#N/A,FALSE,"INTRAN96";#N/A,#N/A,FALSE,"NAA9697";#N/A,#N/A,FALSE,"ECWEBB";#N/A,#N/A,FALSE,"MFT96";#N/A,#N/A,FALSE,"CTrecon"}</definedName>
    <definedName name="jhkgh_1_1_2_2_1" hidden="1">{#N/A,#N/A,FALSE,"TMCOMP96";#N/A,#N/A,FALSE,"MAT96";#N/A,#N/A,FALSE,"FANDA96";#N/A,#N/A,FALSE,"INTRAN96";#N/A,#N/A,FALSE,"NAA9697";#N/A,#N/A,FALSE,"ECWEBB";#N/A,#N/A,FALSE,"MFT96";#N/A,#N/A,FALSE,"CTrecon"}</definedName>
    <definedName name="jhkgh_1_1_3" hidden="1">{#N/A,#N/A,FALSE,"TMCOMP96";#N/A,#N/A,FALSE,"MAT96";#N/A,#N/A,FALSE,"FANDA96";#N/A,#N/A,FALSE,"INTRAN96";#N/A,#N/A,FALSE,"NAA9697";#N/A,#N/A,FALSE,"ECWEBB";#N/A,#N/A,FALSE,"MFT96";#N/A,#N/A,FALSE,"CTrecon"}</definedName>
    <definedName name="jhkgh_1_1_3_1" hidden="1">{#N/A,#N/A,FALSE,"TMCOMP96";#N/A,#N/A,FALSE,"MAT96";#N/A,#N/A,FALSE,"FANDA96";#N/A,#N/A,FALSE,"INTRAN96";#N/A,#N/A,FALSE,"NAA9697";#N/A,#N/A,FALSE,"ECWEBB";#N/A,#N/A,FALSE,"MFT96";#N/A,#N/A,FALSE,"CTrecon"}</definedName>
    <definedName name="jhkgh_1_1_4"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1_2_1" hidden="1">{#N/A,#N/A,FALSE,"TMCOMP96";#N/A,#N/A,FALSE,"MAT96";#N/A,#N/A,FALSE,"FANDA96";#N/A,#N/A,FALSE,"INTRAN96";#N/A,#N/A,FALSE,"NAA9697";#N/A,#N/A,FALSE,"ECWEBB";#N/A,#N/A,FALSE,"MFT96";#N/A,#N/A,FALSE,"CTrecon"}</definedName>
    <definedName name="jhkgh_1_2_1_1" hidden="1">{#N/A,#N/A,FALSE,"TMCOMP96";#N/A,#N/A,FALSE,"MAT96";#N/A,#N/A,FALSE,"FANDA96";#N/A,#N/A,FALSE,"INTRAN96";#N/A,#N/A,FALSE,"NAA9697";#N/A,#N/A,FALSE,"ECWEBB";#N/A,#N/A,FALSE,"MFT96";#N/A,#N/A,FALSE,"CTrecon"}</definedName>
    <definedName name="jhkgh_1_2_1_1_1" hidden="1">{#N/A,#N/A,FALSE,"TMCOMP96";#N/A,#N/A,FALSE,"MAT96";#N/A,#N/A,FALSE,"FANDA96";#N/A,#N/A,FALSE,"INTRAN96";#N/A,#N/A,FALSE,"NAA9697";#N/A,#N/A,FALSE,"ECWEBB";#N/A,#N/A,FALSE,"MFT96";#N/A,#N/A,FALSE,"CTrecon"}</definedName>
    <definedName name="jhkgh_1_2_1_1_1_1" hidden="1">{#N/A,#N/A,FALSE,"TMCOMP96";#N/A,#N/A,FALSE,"MAT96";#N/A,#N/A,FALSE,"FANDA96";#N/A,#N/A,FALSE,"INTRAN96";#N/A,#N/A,FALSE,"NAA9697";#N/A,#N/A,FALSE,"ECWEBB";#N/A,#N/A,FALSE,"MFT96";#N/A,#N/A,FALSE,"CTrecon"}</definedName>
    <definedName name="jhkgh_1_2_1_1_1_1_1" hidden="1">{#N/A,#N/A,FALSE,"TMCOMP96";#N/A,#N/A,FALSE,"MAT96";#N/A,#N/A,FALSE,"FANDA96";#N/A,#N/A,FALSE,"INTRAN96";#N/A,#N/A,FALSE,"NAA9697";#N/A,#N/A,FALSE,"ECWEBB";#N/A,#N/A,FALSE,"MFT96";#N/A,#N/A,FALSE,"CTrecon"}</definedName>
    <definedName name="jhkgh_1_2_1_1_1_2" hidden="1">{#N/A,#N/A,FALSE,"TMCOMP96";#N/A,#N/A,FALSE,"MAT96";#N/A,#N/A,FALSE,"FANDA96";#N/A,#N/A,FALSE,"INTRAN96";#N/A,#N/A,FALSE,"NAA9697";#N/A,#N/A,FALSE,"ECWEBB";#N/A,#N/A,FALSE,"MFT96";#N/A,#N/A,FALSE,"CTrecon"}</definedName>
    <definedName name="jhkgh_1_2_1_1_2" hidden="1">{#N/A,#N/A,FALSE,"TMCOMP96";#N/A,#N/A,FALSE,"MAT96";#N/A,#N/A,FALSE,"FANDA96";#N/A,#N/A,FALSE,"INTRAN96";#N/A,#N/A,FALSE,"NAA9697";#N/A,#N/A,FALSE,"ECWEBB";#N/A,#N/A,FALSE,"MFT96";#N/A,#N/A,FALSE,"CTrecon"}</definedName>
    <definedName name="jhkgh_1_2_1_1_2_1" hidden="1">{#N/A,#N/A,FALSE,"TMCOMP96";#N/A,#N/A,FALSE,"MAT96";#N/A,#N/A,FALSE,"FANDA96";#N/A,#N/A,FALSE,"INTRAN96";#N/A,#N/A,FALSE,"NAA9697";#N/A,#N/A,FALSE,"ECWEBB";#N/A,#N/A,FALSE,"MFT96";#N/A,#N/A,FALSE,"CTrecon"}</definedName>
    <definedName name="jhkgh_1_2_1_2" hidden="1">{#N/A,#N/A,FALSE,"TMCOMP96";#N/A,#N/A,FALSE,"MAT96";#N/A,#N/A,FALSE,"FANDA96";#N/A,#N/A,FALSE,"INTRAN96";#N/A,#N/A,FALSE,"NAA9697";#N/A,#N/A,FALSE,"ECWEBB";#N/A,#N/A,FALSE,"MFT96";#N/A,#N/A,FALSE,"CTrecon"}</definedName>
    <definedName name="jhkgh_1_2_1_2_1" hidden="1">{#N/A,#N/A,FALSE,"TMCOMP96";#N/A,#N/A,FALSE,"MAT96";#N/A,#N/A,FALSE,"FANDA96";#N/A,#N/A,FALSE,"INTRAN96";#N/A,#N/A,FALSE,"NAA9697";#N/A,#N/A,FALSE,"ECWEBB";#N/A,#N/A,FALSE,"MFT96";#N/A,#N/A,FALSE,"CTrecon"}</definedName>
    <definedName name="jhkgh_1_2_1_3" hidden="1">{#N/A,#N/A,FALSE,"TMCOMP96";#N/A,#N/A,FALSE,"MAT96";#N/A,#N/A,FALSE,"FANDA96";#N/A,#N/A,FALSE,"INTRAN96";#N/A,#N/A,FALSE,"NAA9697";#N/A,#N/A,FALSE,"ECWEBB";#N/A,#N/A,FALSE,"MFT96";#N/A,#N/A,FALSE,"CTrecon"}</definedName>
    <definedName name="jhkgh_1_2_2" hidden="1">{#N/A,#N/A,FALSE,"TMCOMP96";#N/A,#N/A,FALSE,"MAT96";#N/A,#N/A,FALSE,"FANDA96";#N/A,#N/A,FALSE,"INTRAN96";#N/A,#N/A,FALSE,"NAA9697";#N/A,#N/A,FALSE,"ECWEBB";#N/A,#N/A,FALSE,"MFT96";#N/A,#N/A,FALSE,"CTrecon"}</definedName>
    <definedName name="jhkgh_1_2_2_1" hidden="1">{#N/A,#N/A,FALSE,"TMCOMP96";#N/A,#N/A,FALSE,"MAT96";#N/A,#N/A,FALSE,"FANDA96";#N/A,#N/A,FALSE,"INTRAN96";#N/A,#N/A,FALSE,"NAA9697";#N/A,#N/A,FALSE,"ECWEBB";#N/A,#N/A,FALSE,"MFT96";#N/A,#N/A,FALSE,"CTrecon"}</definedName>
    <definedName name="jhkgh_1_2_2_1_1" hidden="1">{#N/A,#N/A,FALSE,"TMCOMP96";#N/A,#N/A,FALSE,"MAT96";#N/A,#N/A,FALSE,"FANDA96";#N/A,#N/A,FALSE,"INTRAN96";#N/A,#N/A,FALSE,"NAA9697";#N/A,#N/A,FALSE,"ECWEBB";#N/A,#N/A,FALSE,"MFT96";#N/A,#N/A,FALSE,"CTrecon"}</definedName>
    <definedName name="jhkgh_1_2_2_1_1_1" hidden="1">{#N/A,#N/A,FALSE,"TMCOMP96";#N/A,#N/A,FALSE,"MAT96";#N/A,#N/A,FALSE,"FANDA96";#N/A,#N/A,FALSE,"INTRAN96";#N/A,#N/A,FALSE,"NAA9697";#N/A,#N/A,FALSE,"ECWEBB";#N/A,#N/A,FALSE,"MFT96";#N/A,#N/A,FALSE,"CTrecon"}</definedName>
    <definedName name="jhkgh_1_2_2_1_2" hidden="1">{#N/A,#N/A,FALSE,"TMCOMP96";#N/A,#N/A,FALSE,"MAT96";#N/A,#N/A,FALSE,"FANDA96";#N/A,#N/A,FALSE,"INTRAN96";#N/A,#N/A,FALSE,"NAA9697";#N/A,#N/A,FALSE,"ECWEBB";#N/A,#N/A,FALSE,"MFT96";#N/A,#N/A,FALSE,"CTrecon"}</definedName>
    <definedName name="jhkgh_1_2_2_2" hidden="1">{#N/A,#N/A,FALSE,"TMCOMP96";#N/A,#N/A,FALSE,"MAT96";#N/A,#N/A,FALSE,"FANDA96";#N/A,#N/A,FALSE,"INTRAN96";#N/A,#N/A,FALSE,"NAA9697";#N/A,#N/A,FALSE,"ECWEBB";#N/A,#N/A,FALSE,"MFT96";#N/A,#N/A,FALSE,"CTrecon"}</definedName>
    <definedName name="jhkgh_1_2_2_2_1" hidden="1">{#N/A,#N/A,FALSE,"TMCOMP96";#N/A,#N/A,FALSE,"MAT96";#N/A,#N/A,FALSE,"FANDA96";#N/A,#N/A,FALSE,"INTRAN96";#N/A,#N/A,FALSE,"NAA9697";#N/A,#N/A,FALSE,"ECWEBB";#N/A,#N/A,FALSE,"MFT96";#N/A,#N/A,FALSE,"CTrecon"}</definedName>
    <definedName name="jhkgh_1_2_3" hidden="1">{#N/A,#N/A,FALSE,"TMCOMP96";#N/A,#N/A,FALSE,"MAT96";#N/A,#N/A,FALSE,"FANDA96";#N/A,#N/A,FALSE,"INTRAN96";#N/A,#N/A,FALSE,"NAA9697";#N/A,#N/A,FALSE,"ECWEBB";#N/A,#N/A,FALSE,"MFT96";#N/A,#N/A,FALSE,"CTrecon"}</definedName>
    <definedName name="jhkgh_1_2_3_1" hidden="1">{#N/A,#N/A,FALSE,"TMCOMP96";#N/A,#N/A,FALSE,"MAT96";#N/A,#N/A,FALSE,"FANDA96";#N/A,#N/A,FALSE,"INTRAN96";#N/A,#N/A,FALSE,"NAA9697";#N/A,#N/A,FALSE,"ECWEBB";#N/A,#N/A,FALSE,"MFT96";#N/A,#N/A,FALSE,"CTrecon"}</definedName>
    <definedName name="jhkgh_1_2_4" hidden="1">{#N/A,#N/A,FALSE,"TMCOMP96";#N/A,#N/A,FALSE,"MAT96";#N/A,#N/A,FALSE,"FANDA96";#N/A,#N/A,FALSE,"INTRAN96";#N/A,#N/A,FALSE,"NAA9697";#N/A,#N/A,FALSE,"ECWEBB";#N/A,#N/A,FALSE,"MFT96";#N/A,#N/A,FALSE,"CTrecon"}</definedName>
    <definedName name="jhkgh_1_3" hidden="1">{#N/A,#N/A,FALSE,"TMCOMP96";#N/A,#N/A,FALSE,"MAT96";#N/A,#N/A,FALSE,"FANDA96";#N/A,#N/A,FALSE,"INTRAN96";#N/A,#N/A,FALSE,"NAA9697";#N/A,#N/A,FALSE,"ECWEBB";#N/A,#N/A,FALSE,"MFT96";#N/A,#N/A,FALSE,"CTrecon"}</definedName>
    <definedName name="jhkgh_1_3_1" hidden="1">{#N/A,#N/A,FALSE,"TMCOMP96";#N/A,#N/A,FALSE,"MAT96";#N/A,#N/A,FALSE,"FANDA96";#N/A,#N/A,FALSE,"INTRAN96";#N/A,#N/A,FALSE,"NAA9697";#N/A,#N/A,FALSE,"ECWEBB";#N/A,#N/A,FALSE,"MFT96";#N/A,#N/A,FALSE,"CTrecon"}</definedName>
    <definedName name="jhkgh_1_3_1_1" hidden="1">{#N/A,#N/A,FALSE,"TMCOMP96";#N/A,#N/A,FALSE,"MAT96";#N/A,#N/A,FALSE,"FANDA96";#N/A,#N/A,FALSE,"INTRAN96";#N/A,#N/A,FALSE,"NAA9697";#N/A,#N/A,FALSE,"ECWEBB";#N/A,#N/A,FALSE,"MFT96";#N/A,#N/A,FALSE,"CTrecon"}</definedName>
    <definedName name="jhkgh_1_3_1_1_1" hidden="1">{#N/A,#N/A,FALSE,"TMCOMP96";#N/A,#N/A,FALSE,"MAT96";#N/A,#N/A,FALSE,"FANDA96";#N/A,#N/A,FALSE,"INTRAN96";#N/A,#N/A,FALSE,"NAA9697";#N/A,#N/A,FALSE,"ECWEBB";#N/A,#N/A,FALSE,"MFT96";#N/A,#N/A,FALSE,"CTrecon"}</definedName>
    <definedName name="jhkgh_1_3_1_1_1_1" hidden="1">{#N/A,#N/A,FALSE,"TMCOMP96";#N/A,#N/A,FALSE,"MAT96";#N/A,#N/A,FALSE,"FANDA96";#N/A,#N/A,FALSE,"INTRAN96";#N/A,#N/A,FALSE,"NAA9697";#N/A,#N/A,FALSE,"ECWEBB";#N/A,#N/A,FALSE,"MFT96";#N/A,#N/A,FALSE,"CTrecon"}</definedName>
    <definedName name="jhkgh_1_3_1_1_1_1_1" hidden="1">{#N/A,#N/A,FALSE,"TMCOMP96";#N/A,#N/A,FALSE,"MAT96";#N/A,#N/A,FALSE,"FANDA96";#N/A,#N/A,FALSE,"INTRAN96";#N/A,#N/A,FALSE,"NAA9697";#N/A,#N/A,FALSE,"ECWEBB";#N/A,#N/A,FALSE,"MFT96";#N/A,#N/A,FALSE,"CTrecon"}</definedName>
    <definedName name="jhkgh_1_3_1_1_1_2" hidden="1">{#N/A,#N/A,FALSE,"TMCOMP96";#N/A,#N/A,FALSE,"MAT96";#N/A,#N/A,FALSE,"FANDA96";#N/A,#N/A,FALSE,"INTRAN96";#N/A,#N/A,FALSE,"NAA9697";#N/A,#N/A,FALSE,"ECWEBB";#N/A,#N/A,FALSE,"MFT96";#N/A,#N/A,FALSE,"CTrecon"}</definedName>
    <definedName name="jhkgh_1_3_1_1_2" hidden="1">{#N/A,#N/A,FALSE,"TMCOMP96";#N/A,#N/A,FALSE,"MAT96";#N/A,#N/A,FALSE,"FANDA96";#N/A,#N/A,FALSE,"INTRAN96";#N/A,#N/A,FALSE,"NAA9697";#N/A,#N/A,FALSE,"ECWEBB";#N/A,#N/A,FALSE,"MFT96";#N/A,#N/A,FALSE,"CTrecon"}</definedName>
    <definedName name="jhkgh_1_3_1_1_2_1" hidden="1">{#N/A,#N/A,FALSE,"TMCOMP96";#N/A,#N/A,FALSE,"MAT96";#N/A,#N/A,FALSE,"FANDA96";#N/A,#N/A,FALSE,"INTRAN96";#N/A,#N/A,FALSE,"NAA9697";#N/A,#N/A,FALSE,"ECWEBB";#N/A,#N/A,FALSE,"MFT96";#N/A,#N/A,FALSE,"CTrecon"}</definedName>
    <definedName name="jhkgh_1_3_1_2" hidden="1">{#N/A,#N/A,FALSE,"TMCOMP96";#N/A,#N/A,FALSE,"MAT96";#N/A,#N/A,FALSE,"FANDA96";#N/A,#N/A,FALSE,"INTRAN96";#N/A,#N/A,FALSE,"NAA9697";#N/A,#N/A,FALSE,"ECWEBB";#N/A,#N/A,FALSE,"MFT96";#N/A,#N/A,FALSE,"CTrecon"}</definedName>
    <definedName name="jhkgh_1_3_1_2_1" hidden="1">{#N/A,#N/A,FALSE,"TMCOMP96";#N/A,#N/A,FALSE,"MAT96";#N/A,#N/A,FALSE,"FANDA96";#N/A,#N/A,FALSE,"INTRAN96";#N/A,#N/A,FALSE,"NAA9697";#N/A,#N/A,FALSE,"ECWEBB";#N/A,#N/A,FALSE,"MFT96";#N/A,#N/A,FALSE,"CTrecon"}</definedName>
    <definedName name="jhkgh_1_3_1_3" hidden="1">{#N/A,#N/A,FALSE,"TMCOMP96";#N/A,#N/A,FALSE,"MAT96";#N/A,#N/A,FALSE,"FANDA96";#N/A,#N/A,FALSE,"INTRAN96";#N/A,#N/A,FALSE,"NAA9697";#N/A,#N/A,FALSE,"ECWEBB";#N/A,#N/A,FALSE,"MFT96";#N/A,#N/A,FALSE,"CTrecon"}</definedName>
    <definedName name="jhkgh_1_3_2" hidden="1">{#N/A,#N/A,FALSE,"TMCOMP96";#N/A,#N/A,FALSE,"MAT96";#N/A,#N/A,FALSE,"FANDA96";#N/A,#N/A,FALSE,"INTRAN96";#N/A,#N/A,FALSE,"NAA9697";#N/A,#N/A,FALSE,"ECWEBB";#N/A,#N/A,FALSE,"MFT96";#N/A,#N/A,FALSE,"CTrecon"}</definedName>
    <definedName name="jhkgh_1_3_2_1" hidden="1">{#N/A,#N/A,FALSE,"TMCOMP96";#N/A,#N/A,FALSE,"MAT96";#N/A,#N/A,FALSE,"FANDA96";#N/A,#N/A,FALSE,"INTRAN96";#N/A,#N/A,FALSE,"NAA9697";#N/A,#N/A,FALSE,"ECWEBB";#N/A,#N/A,FALSE,"MFT96";#N/A,#N/A,FALSE,"CTrecon"}</definedName>
    <definedName name="jhkgh_1_3_2_1_1" hidden="1">{#N/A,#N/A,FALSE,"TMCOMP96";#N/A,#N/A,FALSE,"MAT96";#N/A,#N/A,FALSE,"FANDA96";#N/A,#N/A,FALSE,"INTRAN96";#N/A,#N/A,FALSE,"NAA9697";#N/A,#N/A,FALSE,"ECWEBB";#N/A,#N/A,FALSE,"MFT96";#N/A,#N/A,FALSE,"CTrecon"}</definedName>
    <definedName name="jhkgh_1_3_2_1_1_1" hidden="1">{#N/A,#N/A,FALSE,"TMCOMP96";#N/A,#N/A,FALSE,"MAT96";#N/A,#N/A,FALSE,"FANDA96";#N/A,#N/A,FALSE,"INTRAN96";#N/A,#N/A,FALSE,"NAA9697";#N/A,#N/A,FALSE,"ECWEBB";#N/A,#N/A,FALSE,"MFT96";#N/A,#N/A,FALSE,"CTrecon"}</definedName>
    <definedName name="jhkgh_1_3_2_1_2" hidden="1">{#N/A,#N/A,FALSE,"TMCOMP96";#N/A,#N/A,FALSE,"MAT96";#N/A,#N/A,FALSE,"FANDA96";#N/A,#N/A,FALSE,"INTRAN96";#N/A,#N/A,FALSE,"NAA9697";#N/A,#N/A,FALSE,"ECWEBB";#N/A,#N/A,FALSE,"MFT96";#N/A,#N/A,FALSE,"CTrecon"}</definedName>
    <definedName name="jhkgh_1_3_2_2" hidden="1">{#N/A,#N/A,FALSE,"TMCOMP96";#N/A,#N/A,FALSE,"MAT96";#N/A,#N/A,FALSE,"FANDA96";#N/A,#N/A,FALSE,"INTRAN96";#N/A,#N/A,FALSE,"NAA9697";#N/A,#N/A,FALSE,"ECWEBB";#N/A,#N/A,FALSE,"MFT96";#N/A,#N/A,FALSE,"CTrecon"}</definedName>
    <definedName name="jhkgh_1_3_2_2_1" hidden="1">{#N/A,#N/A,FALSE,"TMCOMP96";#N/A,#N/A,FALSE,"MAT96";#N/A,#N/A,FALSE,"FANDA96";#N/A,#N/A,FALSE,"INTRAN96";#N/A,#N/A,FALSE,"NAA9697";#N/A,#N/A,FALSE,"ECWEBB";#N/A,#N/A,FALSE,"MFT96";#N/A,#N/A,FALSE,"CTrecon"}</definedName>
    <definedName name="jhkgh_1_3_3" hidden="1">{#N/A,#N/A,FALSE,"TMCOMP96";#N/A,#N/A,FALSE,"MAT96";#N/A,#N/A,FALSE,"FANDA96";#N/A,#N/A,FALSE,"INTRAN96";#N/A,#N/A,FALSE,"NAA9697";#N/A,#N/A,FALSE,"ECWEBB";#N/A,#N/A,FALSE,"MFT96";#N/A,#N/A,FALSE,"CTrecon"}</definedName>
    <definedName name="jhkgh_1_3_3_1" hidden="1">{#N/A,#N/A,FALSE,"TMCOMP96";#N/A,#N/A,FALSE,"MAT96";#N/A,#N/A,FALSE,"FANDA96";#N/A,#N/A,FALSE,"INTRAN96";#N/A,#N/A,FALSE,"NAA9697";#N/A,#N/A,FALSE,"ECWEBB";#N/A,#N/A,FALSE,"MFT96";#N/A,#N/A,FALSE,"CTrecon"}</definedName>
    <definedName name="jhkgh_1_3_4" hidden="1">{#N/A,#N/A,FALSE,"TMCOMP96";#N/A,#N/A,FALSE,"MAT96";#N/A,#N/A,FALSE,"FANDA96";#N/A,#N/A,FALSE,"INTRAN96";#N/A,#N/A,FALSE,"NAA9697";#N/A,#N/A,FALSE,"ECWEBB";#N/A,#N/A,FALSE,"MFT96";#N/A,#N/A,FALSE,"CTrecon"}</definedName>
    <definedName name="jhkgh_1_4" hidden="1">{#N/A,#N/A,FALSE,"TMCOMP96";#N/A,#N/A,FALSE,"MAT96";#N/A,#N/A,FALSE,"FANDA96";#N/A,#N/A,FALSE,"INTRAN96";#N/A,#N/A,FALSE,"NAA9697";#N/A,#N/A,FALSE,"ECWEBB";#N/A,#N/A,FALSE,"MFT96";#N/A,#N/A,FALSE,"CTrecon"}</definedName>
    <definedName name="jhkgh_1_4_1" hidden="1">{#N/A,#N/A,FALSE,"TMCOMP96";#N/A,#N/A,FALSE,"MAT96";#N/A,#N/A,FALSE,"FANDA96";#N/A,#N/A,FALSE,"INTRAN96";#N/A,#N/A,FALSE,"NAA9697";#N/A,#N/A,FALSE,"ECWEBB";#N/A,#N/A,FALSE,"MFT96";#N/A,#N/A,FALSE,"CTrecon"}</definedName>
    <definedName name="jhkgh_1_4_1_1" hidden="1">{#N/A,#N/A,FALSE,"TMCOMP96";#N/A,#N/A,FALSE,"MAT96";#N/A,#N/A,FALSE,"FANDA96";#N/A,#N/A,FALSE,"INTRAN96";#N/A,#N/A,FALSE,"NAA9697";#N/A,#N/A,FALSE,"ECWEBB";#N/A,#N/A,FALSE,"MFT96";#N/A,#N/A,FALSE,"CTrecon"}</definedName>
    <definedName name="jhkgh_1_4_1_1_1" hidden="1">{#N/A,#N/A,FALSE,"TMCOMP96";#N/A,#N/A,FALSE,"MAT96";#N/A,#N/A,FALSE,"FANDA96";#N/A,#N/A,FALSE,"INTRAN96";#N/A,#N/A,FALSE,"NAA9697";#N/A,#N/A,FALSE,"ECWEBB";#N/A,#N/A,FALSE,"MFT96";#N/A,#N/A,FALSE,"CTrecon"}</definedName>
    <definedName name="jhkgh_1_4_1_1_1_1" hidden="1">{#N/A,#N/A,FALSE,"TMCOMP96";#N/A,#N/A,FALSE,"MAT96";#N/A,#N/A,FALSE,"FANDA96";#N/A,#N/A,FALSE,"INTRAN96";#N/A,#N/A,FALSE,"NAA9697";#N/A,#N/A,FALSE,"ECWEBB";#N/A,#N/A,FALSE,"MFT96";#N/A,#N/A,FALSE,"CTrecon"}</definedName>
    <definedName name="jhkgh_1_4_1_1_1_1_1" hidden="1">{#N/A,#N/A,FALSE,"TMCOMP96";#N/A,#N/A,FALSE,"MAT96";#N/A,#N/A,FALSE,"FANDA96";#N/A,#N/A,FALSE,"INTRAN96";#N/A,#N/A,FALSE,"NAA9697";#N/A,#N/A,FALSE,"ECWEBB";#N/A,#N/A,FALSE,"MFT96";#N/A,#N/A,FALSE,"CTrecon"}</definedName>
    <definedName name="jhkgh_1_4_1_1_1_2" hidden="1">{#N/A,#N/A,FALSE,"TMCOMP96";#N/A,#N/A,FALSE,"MAT96";#N/A,#N/A,FALSE,"FANDA96";#N/A,#N/A,FALSE,"INTRAN96";#N/A,#N/A,FALSE,"NAA9697";#N/A,#N/A,FALSE,"ECWEBB";#N/A,#N/A,FALSE,"MFT96";#N/A,#N/A,FALSE,"CTrecon"}</definedName>
    <definedName name="jhkgh_1_4_1_1_2" hidden="1">{#N/A,#N/A,FALSE,"TMCOMP96";#N/A,#N/A,FALSE,"MAT96";#N/A,#N/A,FALSE,"FANDA96";#N/A,#N/A,FALSE,"INTRAN96";#N/A,#N/A,FALSE,"NAA9697";#N/A,#N/A,FALSE,"ECWEBB";#N/A,#N/A,FALSE,"MFT96";#N/A,#N/A,FALSE,"CTrecon"}</definedName>
    <definedName name="jhkgh_1_4_1_1_2_1" hidden="1">{#N/A,#N/A,FALSE,"TMCOMP96";#N/A,#N/A,FALSE,"MAT96";#N/A,#N/A,FALSE,"FANDA96";#N/A,#N/A,FALSE,"INTRAN96";#N/A,#N/A,FALSE,"NAA9697";#N/A,#N/A,FALSE,"ECWEBB";#N/A,#N/A,FALSE,"MFT96";#N/A,#N/A,FALSE,"CTrecon"}</definedName>
    <definedName name="jhkgh_1_4_1_2" hidden="1">{#N/A,#N/A,FALSE,"TMCOMP96";#N/A,#N/A,FALSE,"MAT96";#N/A,#N/A,FALSE,"FANDA96";#N/A,#N/A,FALSE,"INTRAN96";#N/A,#N/A,FALSE,"NAA9697";#N/A,#N/A,FALSE,"ECWEBB";#N/A,#N/A,FALSE,"MFT96";#N/A,#N/A,FALSE,"CTrecon"}</definedName>
    <definedName name="jhkgh_1_4_1_2_1" hidden="1">{#N/A,#N/A,FALSE,"TMCOMP96";#N/A,#N/A,FALSE,"MAT96";#N/A,#N/A,FALSE,"FANDA96";#N/A,#N/A,FALSE,"INTRAN96";#N/A,#N/A,FALSE,"NAA9697";#N/A,#N/A,FALSE,"ECWEBB";#N/A,#N/A,FALSE,"MFT96";#N/A,#N/A,FALSE,"CTrecon"}</definedName>
    <definedName name="jhkgh_1_4_1_3" hidden="1">{#N/A,#N/A,FALSE,"TMCOMP96";#N/A,#N/A,FALSE,"MAT96";#N/A,#N/A,FALSE,"FANDA96";#N/A,#N/A,FALSE,"INTRAN96";#N/A,#N/A,FALSE,"NAA9697";#N/A,#N/A,FALSE,"ECWEBB";#N/A,#N/A,FALSE,"MFT96";#N/A,#N/A,FALSE,"CTrecon"}</definedName>
    <definedName name="jhkgh_1_4_2" hidden="1">{#N/A,#N/A,FALSE,"TMCOMP96";#N/A,#N/A,FALSE,"MAT96";#N/A,#N/A,FALSE,"FANDA96";#N/A,#N/A,FALSE,"INTRAN96";#N/A,#N/A,FALSE,"NAA9697";#N/A,#N/A,FALSE,"ECWEBB";#N/A,#N/A,FALSE,"MFT96";#N/A,#N/A,FALSE,"CTrecon"}</definedName>
    <definedName name="jhkgh_1_4_2_1" hidden="1">{#N/A,#N/A,FALSE,"TMCOMP96";#N/A,#N/A,FALSE,"MAT96";#N/A,#N/A,FALSE,"FANDA96";#N/A,#N/A,FALSE,"INTRAN96";#N/A,#N/A,FALSE,"NAA9697";#N/A,#N/A,FALSE,"ECWEBB";#N/A,#N/A,FALSE,"MFT96";#N/A,#N/A,FALSE,"CTrecon"}</definedName>
    <definedName name="jhkgh_1_4_2_1_1" hidden="1">{#N/A,#N/A,FALSE,"TMCOMP96";#N/A,#N/A,FALSE,"MAT96";#N/A,#N/A,FALSE,"FANDA96";#N/A,#N/A,FALSE,"INTRAN96";#N/A,#N/A,FALSE,"NAA9697";#N/A,#N/A,FALSE,"ECWEBB";#N/A,#N/A,FALSE,"MFT96";#N/A,#N/A,FALSE,"CTrecon"}</definedName>
    <definedName name="jhkgh_1_4_2_1_1_1" hidden="1">{#N/A,#N/A,FALSE,"TMCOMP96";#N/A,#N/A,FALSE,"MAT96";#N/A,#N/A,FALSE,"FANDA96";#N/A,#N/A,FALSE,"INTRAN96";#N/A,#N/A,FALSE,"NAA9697";#N/A,#N/A,FALSE,"ECWEBB";#N/A,#N/A,FALSE,"MFT96";#N/A,#N/A,FALSE,"CTrecon"}</definedName>
    <definedName name="jhkgh_1_4_2_1_2" hidden="1">{#N/A,#N/A,FALSE,"TMCOMP96";#N/A,#N/A,FALSE,"MAT96";#N/A,#N/A,FALSE,"FANDA96";#N/A,#N/A,FALSE,"INTRAN96";#N/A,#N/A,FALSE,"NAA9697";#N/A,#N/A,FALSE,"ECWEBB";#N/A,#N/A,FALSE,"MFT96";#N/A,#N/A,FALSE,"CTrecon"}</definedName>
    <definedName name="jhkgh_1_4_2_2" hidden="1">{#N/A,#N/A,FALSE,"TMCOMP96";#N/A,#N/A,FALSE,"MAT96";#N/A,#N/A,FALSE,"FANDA96";#N/A,#N/A,FALSE,"INTRAN96";#N/A,#N/A,FALSE,"NAA9697";#N/A,#N/A,FALSE,"ECWEBB";#N/A,#N/A,FALSE,"MFT96";#N/A,#N/A,FALSE,"CTrecon"}</definedName>
    <definedName name="jhkgh_1_4_2_2_1" hidden="1">{#N/A,#N/A,FALSE,"TMCOMP96";#N/A,#N/A,FALSE,"MAT96";#N/A,#N/A,FALSE,"FANDA96";#N/A,#N/A,FALSE,"INTRAN96";#N/A,#N/A,FALSE,"NAA9697";#N/A,#N/A,FALSE,"ECWEBB";#N/A,#N/A,FALSE,"MFT96";#N/A,#N/A,FALSE,"CTrecon"}</definedName>
    <definedName name="jhkgh_1_4_3" hidden="1">{#N/A,#N/A,FALSE,"TMCOMP96";#N/A,#N/A,FALSE,"MAT96";#N/A,#N/A,FALSE,"FANDA96";#N/A,#N/A,FALSE,"INTRAN96";#N/A,#N/A,FALSE,"NAA9697";#N/A,#N/A,FALSE,"ECWEBB";#N/A,#N/A,FALSE,"MFT96";#N/A,#N/A,FALSE,"CTrecon"}</definedName>
    <definedName name="jhkgh_1_4_3_1" hidden="1">{#N/A,#N/A,FALSE,"TMCOMP96";#N/A,#N/A,FALSE,"MAT96";#N/A,#N/A,FALSE,"FANDA96";#N/A,#N/A,FALSE,"INTRAN96";#N/A,#N/A,FALSE,"NAA9697";#N/A,#N/A,FALSE,"ECWEBB";#N/A,#N/A,FALSE,"MFT96";#N/A,#N/A,FALSE,"CTrecon"}</definedName>
    <definedName name="jhkgh_1_4_4" hidden="1">{#N/A,#N/A,FALSE,"TMCOMP96";#N/A,#N/A,FALSE,"MAT96";#N/A,#N/A,FALSE,"FANDA96";#N/A,#N/A,FALSE,"INTRAN96";#N/A,#N/A,FALSE,"NAA9697";#N/A,#N/A,FALSE,"ECWEBB";#N/A,#N/A,FALSE,"MFT96";#N/A,#N/A,FALSE,"CTrecon"}</definedName>
    <definedName name="jhkgh_1_5" hidden="1">{#N/A,#N/A,FALSE,"TMCOMP96";#N/A,#N/A,FALSE,"MAT96";#N/A,#N/A,FALSE,"FANDA96";#N/A,#N/A,FALSE,"INTRAN96";#N/A,#N/A,FALSE,"NAA9697";#N/A,#N/A,FALSE,"ECWEBB";#N/A,#N/A,FALSE,"MFT96";#N/A,#N/A,FALSE,"CTrecon"}</definedName>
    <definedName name="jhkgh_1_5_1" hidden="1">{#N/A,#N/A,FALSE,"TMCOMP96";#N/A,#N/A,FALSE,"MAT96";#N/A,#N/A,FALSE,"FANDA96";#N/A,#N/A,FALSE,"INTRAN96";#N/A,#N/A,FALSE,"NAA9697";#N/A,#N/A,FALSE,"ECWEBB";#N/A,#N/A,FALSE,"MFT96";#N/A,#N/A,FALSE,"CTrecon"}</definedName>
    <definedName name="jhkgh_1_5_1_1" hidden="1">{#N/A,#N/A,FALSE,"TMCOMP96";#N/A,#N/A,FALSE,"MAT96";#N/A,#N/A,FALSE,"FANDA96";#N/A,#N/A,FALSE,"INTRAN96";#N/A,#N/A,FALSE,"NAA9697";#N/A,#N/A,FALSE,"ECWEBB";#N/A,#N/A,FALSE,"MFT96";#N/A,#N/A,FALSE,"CTrecon"}</definedName>
    <definedName name="jhkgh_1_5_1_1_1" hidden="1">{#N/A,#N/A,FALSE,"TMCOMP96";#N/A,#N/A,FALSE,"MAT96";#N/A,#N/A,FALSE,"FANDA96";#N/A,#N/A,FALSE,"INTRAN96";#N/A,#N/A,FALSE,"NAA9697";#N/A,#N/A,FALSE,"ECWEBB";#N/A,#N/A,FALSE,"MFT96";#N/A,#N/A,FALSE,"CTrecon"}</definedName>
    <definedName name="jhkgh_1_5_1_1_1_1" hidden="1">{#N/A,#N/A,FALSE,"TMCOMP96";#N/A,#N/A,FALSE,"MAT96";#N/A,#N/A,FALSE,"FANDA96";#N/A,#N/A,FALSE,"INTRAN96";#N/A,#N/A,FALSE,"NAA9697";#N/A,#N/A,FALSE,"ECWEBB";#N/A,#N/A,FALSE,"MFT96";#N/A,#N/A,FALSE,"CTrecon"}</definedName>
    <definedName name="jhkgh_1_5_1_1_2" hidden="1">{#N/A,#N/A,FALSE,"TMCOMP96";#N/A,#N/A,FALSE,"MAT96";#N/A,#N/A,FALSE,"FANDA96";#N/A,#N/A,FALSE,"INTRAN96";#N/A,#N/A,FALSE,"NAA9697";#N/A,#N/A,FALSE,"ECWEBB";#N/A,#N/A,FALSE,"MFT96";#N/A,#N/A,FALSE,"CTrecon"}</definedName>
    <definedName name="jhkgh_1_5_1_2" hidden="1">{#N/A,#N/A,FALSE,"TMCOMP96";#N/A,#N/A,FALSE,"MAT96";#N/A,#N/A,FALSE,"FANDA96";#N/A,#N/A,FALSE,"INTRAN96";#N/A,#N/A,FALSE,"NAA9697";#N/A,#N/A,FALSE,"ECWEBB";#N/A,#N/A,FALSE,"MFT96";#N/A,#N/A,FALSE,"CTrecon"}</definedName>
    <definedName name="jhkgh_1_5_1_2_1" hidden="1">{#N/A,#N/A,FALSE,"TMCOMP96";#N/A,#N/A,FALSE,"MAT96";#N/A,#N/A,FALSE,"FANDA96";#N/A,#N/A,FALSE,"INTRAN96";#N/A,#N/A,FALSE,"NAA9697";#N/A,#N/A,FALSE,"ECWEBB";#N/A,#N/A,FALSE,"MFT96";#N/A,#N/A,FALSE,"CTrecon"}</definedName>
    <definedName name="jhkgh_1_5_2" hidden="1">{#N/A,#N/A,FALSE,"TMCOMP96";#N/A,#N/A,FALSE,"MAT96";#N/A,#N/A,FALSE,"FANDA96";#N/A,#N/A,FALSE,"INTRAN96";#N/A,#N/A,FALSE,"NAA9697";#N/A,#N/A,FALSE,"ECWEBB";#N/A,#N/A,FALSE,"MFT96";#N/A,#N/A,FALSE,"CTrecon"}</definedName>
    <definedName name="jhkgh_1_5_2_1" hidden="1">{#N/A,#N/A,FALSE,"TMCOMP96";#N/A,#N/A,FALSE,"MAT96";#N/A,#N/A,FALSE,"FANDA96";#N/A,#N/A,FALSE,"INTRAN96";#N/A,#N/A,FALSE,"NAA9697";#N/A,#N/A,FALSE,"ECWEBB";#N/A,#N/A,FALSE,"MFT96";#N/A,#N/A,FALSE,"CTrecon"}</definedName>
    <definedName name="jhkgh_1_5_3"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2_1" hidden="1">{#N/A,#N/A,FALSE,"TMCOMP96";#N/A,#N/A,FALSE,"MAT96";#N/A,#N/A,FALSE,"FANDA96";#N/A,#N/A,FALSE,"INTRAN96";#N/A,#N/A,FALSE,"NAA9697";#N/A,#N/A,FALSE,"ECWEBB";#N/A,#N/A,FALSE,"MFT96";#N/A,#N/A,FALSE,"CTrecon"}</definedName>
    <definedName name="jhkgh_2_1_1" hidden="1">{#N/A,#N/A,FALSE,"TMCOMP96";#N/A,#N/A,FALSE,"MAT96";#N/A,#N/A,FALSE,"FANDA96";#N/A,#N/A,FALSE,"INTRAN96";#N/A,#N/A,FALSE,"NAA9697";#N/A,#N/A,FALSE,"ECWEBB";#N/A,#N/A,FALSE,"MFT96";#N/A,#N/A,FALSE,"CTrecon"}</definedName>
    <definedName name="jhkgh_2_1_1_1" hidden="1">{#N/A,#N/A,FALSE,"TMCOMP96";#N/A,#N/A,FALSE,"MAT96";#N/A,#N/A,FALSE,"FANDA96";#N/A,#N/A,FALSE,"INTRAN96";#N/A,#N/A,FALSE,"NAA9697";#N/A,#N/A,FALSE,"ECWEBB";#N/A,#N/A,FALSE,"MFT96";#N/A,#N/A,FALSE,"CTrecon"}</definedName>
    <definedName name="jhkgh_2_1_1_1_1" hidden="1">{#N/A,#N/A,FALSE,"TMCOMP96";#N/A,#N/A,FALSE,"MAT96";#N/A,#N/A,FALSE,"FANDA96";#N/A,#N/A,FALSE,"INTRAN96";#N/A,#N/A,FALSE,"NAA9697";#N/A,#N/A,FALSE,"ECWEBB";#N/A,#N/A,FALSE,"MFT96";#N/A,#N/A,FALSE,"CTrecon"}</definedName>
    <definedName name="jhkgh_2_1_1_1_1_1" hidden="1">{#N/A,#N/A,FALSE,"TMCOMP96";#N/A,#N/A,FALSE,"MAT96";#N/A,#N/A,FALSE,"FANDA96";#N/A,#N/A,FALSE,"INTRAN96";#N/A,#N/A,FALSE,"NAA9697";#N/A,#N/A,FALSE,"ECWEBB";#N/A,#N/A,FALSE,"MFT96";#N/A,#N/A,FALSE,"CTrecon"}</definedName>
    <definedName name="jhkgh_2_1_1_1_2" hidden="1">{#N/A,#N/A,FALSE,"TMCOMP96";#N/A,#N/A,FALSE,"MAT96";#N/A,#N/A,FALSE,"FANDA96";#N/A,#N/A,FALSE,"INTRAN96";#N/A,#N/A,FALSE,"NAA9697";#N/A,#N/A,FALSE,"ECWEBB";#N/A,#N/A,FALSE,"MFT96";#N/A,#N/A,FALSE,"CTrecon"}</definedName>
    <definedName name="jhkgh_2_1_1_2" hidden="1">{#N/A,#N/A,FALSE,"TMCOMP96";#N/A,#N/A,FALSE,"MAT96";#N/A,#N/A,FALSE,"FANDA96";#N/A,#N/A,FALSE,"INTRAN96";#N/A,#N/A,FALSE,"NAA9697";#N/A,#N/A,FALSE,"ECWEBB";#N/A,#N/A,FALSE,"MFT96";#N/A,#N/A,FALSE,"CTrecon"}</definedName>
    <definedName name="jhkgh_2_1_1_2_1" hidden="1">{#N/A,#N/A,FALSE,"TMCOMP96";#N/A,#N/A,FALSE,"MAT96";#N/A,#N/A,FALSE,"FANDA96";#N/A,#N/A,FALSE,"INTRAN96";#N/A,#N/A,FALSE,"NAA9697";#N/A,#N/A,FALSE,"ECWEBB";#N/A,#N/A,FALSE,"MFT96";#N/A,#N/A,FALSE,"CTrecon"}</definedName>
    <definedName name="jhkgh_2_1_2" hidden="1">{#N/A,#N/A,FALSE,"TMCOMP96";#N/A,#N/A,FALSE,"MAT96";#N/A,#N/A,FALSE,"FANDA96";#N/A,#N/A,FALSE,"INTRAN96";#N/A,#N/A,FALSE,"NAA9697";#N/A,#N/A,FALSE,"ECWEBB";#N/A,#N/A,FALSE,"MFT96";#N/A,#N/A,FALSE,"CTrecon"}</definedName>
    <definedName name="jhkgh_2_1_2_1" hidden="1">{#N/A,#N/A,FALSE,"TMCOMP96";#N/A,#N/A,FALSE,"MAT96";#N/A,#N/A,FALSE,"FANDA96";#N/A,#N/A,FALSE,"INTRAN96";#N/A,#N/A,FALSE,"NAA9697";#N/A,#N/A,FALSE,"ECWEBB";#N/A,#N/A,FALSE,"MFT96";#N/A,#N/A,FALSE,"CTrecon"}</definedName>
    <definedName name="jhkgh_2_1_2_1_1" hidden="1">{#N/A,#N/A,FALSE,"TMCOMP96";#N/A,#N/A,FALSE,"MAT96";#N/A,#N/A,FALSE,"FANDA96";#N/A,#N/A,FALSE,"INTRAN96";#N/A,#N/A,FALSE,"NAA9697";#N/A,#N/A,FALSE,"ECWEBB";#N/A,#N/A,FALSE,"MFT96";#N/A,#N/A,FALSE,"CTrecon"}</definedName>
    <definedName name="jhkgh_2_1_2_2" hidden="1">{#N/A,#N/A,FALSE,"TMCOMP96";#N/A,#N/A,FALSE,"MAT96";#N/A,#N/A,FALSE,"FANDA96";#N/A,#N/A,FALSE,"INTRAN96";#N/A,#N/A,FALSE,"NAA9697";#N/A,#N/A,FALSE,"ECWEBB";#N/A,#N/A,FALSE,"MFT96";#N/A,#N/A,FALSE,"CTrecon"}</definedName>
    <definedName name="jhkgh_2_1_3" hidden="1">{#N/A,#N/A,FALSE,"TMCOMP96";#N/A,#N/A,FALSE,"MAT96";#N/A,#N/A,FALSE,"FANDA96";#N/A,#N/A,FALSE,"INTRAN96";#N/A,#N/A,FALSE,"NAA9697";#N/A,#N/A,FALSE,"ECWEBB";#N/A,#N/A,FALSE,"MFT96";#N/A,#N/A,FALSE,"CTrecon"}</definedName>
    <definedName name="jhkgh_2_1_3_1" hidden="1">{#N/A,#N/A,FALSE,"TMCOMP96";#N/A,#N/A,FALSE,"MAT96";#N/A,#N/A,FALSE,"FANDA96";#N/A,#N/A,FALSE,"INTRAN96";#N/A,#N/A,FALSE,"NAA9697";#N/A,#N/A,FALSE,"ECWEBB";#N/A,#N/A,FALSE,"MFT96";#N/A,#N/A,FALSE,"CTrecon"}</definedName>
    <definedName name="jhkgh_2_1_4" hidden="1">{#N/A,#N/A,FALSE,"TMCOMP96";#N/A,#N/A,FALSE,"MAT96";#N/A,#N/A,FALSE,"FANDA96";#N/A,#N/A,FALSE,"INTRAN96";#N/A,#N/A,FALSE,"NAA9697";#N/A,#N/A,FALSE,"ECWEBB";#N/A,#N/A,FALSE,"MFT96";#N/A,#N/A,FALSE,"CTrecon"}</definedName>
    <definedName name="jhkgh_2_2" hidden="1">{#N/A,#N/A,FALSE,"TMCOMP96";#N/A,#N/A,FALSE,"MAT96";#N/A,#N/A,FALSE,"FANDA96";#N/A,#N/A,FALSE,"INTRAN96";#N/A,#N/A,FALSE,"NAA9697";#N/A,#N/A,FALSE,"ECWEBB";#N/A,#N/A,FALSE,"MFT96";#N/A,#N/A,FALSE,"CTrecon"}</definedName>
    <definedName name="jhkgh_2_2_1" hidden="1">{#N/A,#N/A,FALSE,"TMCOMP96";#N/A,#N/A,FALSE,"MAT96";#N/A,#N/A,FALSE,"FANDA96";#N/A,#N/A,FALSE,"INTRAN96";#N/A,#N/A,FALSE,"NAA9697";#N/A,#N/A,FALSE,"ECWEBB";#N/A,#N/A,FALSE,"MFT96";#N/A,#N/A,FALSE,"CTrecon"}</definedName>
    <definedName name="jhkgh_2_2_1_1" hidden="1">{#N/A,#N/A,FALSE,"TMCOMP96";#N/A,#N/A,FALSE,"MAT96";#N/A,#N/A,FALSE,"FANDA96";#N/A,#N/A,FALSE,"INTRAN96";#N/A,#N/A,FALSE,"NAA9697";#N/A,#N/A,FALSE,"ECWEBB";#N/A,#N/A,FALSE,"MFT96";#N/A,#N/A,FALSE,"CTrecon"}</definedName>
    <definedName name="jhkgh_2_2_1_1_1" hidden="1">{#N/A,#N/A,FALSE,"TMCOMP96";#N/A,#N/A,FALSE,"MAT96";#N/A,#N/A,FALSE,"FANDA96";#N/A,#N/A,FALSE,"INTRAN96";#N/A,#N/A,FALSE,"NAA9697";#N/A,#N/A,FALSE,"ECWEBB";#N/A,#N/A,FALSE,"MFT96";#N/A,#N/A,FALSE,"CTrecon"}</definedName>
    <definedName name="jhkgh_2_2_1_2" hidden="1">{#N/A,#N/A,FALSE,"TMCOMP96";#N/A,#N/A,FALSE,"MAT96";#N/A,#N/A,FALSE,"FANDA96";#N/A,#N/A,FALSE,"INTRAN96";#N/A,#N/A,FALSE,"NAA9697";#N/A,#N/A,FALSE,"ECWEBB";#N/A,#N/A,FALSE,"MFT96";#N/A,#N/A,FALSE,"CTrecon"}</definedName>
    <definedName name="jhkgh_2_2_2" hidden="1">{#N/A,#N/A,FALSE,"TMCOMP96";#N/A,#N/A,FALSE,"MAT96";#N/A,#N/A,FALSE,"FANDA96";#N/A,#N/A,FALSE,"INTRAN96";#N/A,#N/A,FALSE,"NAA9697";#N/A,#N/A,FALSE,"ECWEBB";#N/A,#N/A,FALSE,"MFT96";#N/A,#N/A,FALSE,"CTrecon"}</definedName>
    <definedName name="jhkgh_2_2_2_1" hidden="1">{#N/A,#N/A,FALSE,"TMCOMP96";#N/A,#N/A,FALSE,"MAT96";#N/A,#N/A,FALSE,"FANDA96";#N/A,#N/A,FALSE,"INTRAN96";#N/A,#N/A,FALSE,"NAA9697";#N/A,#N/A,FALSE,"ECWEBB";#N/A,#N/A,FALSE,"MFT96";#N/A,#N/A,FALSE,"CTrecon"}</definedName>
    <definedName name="jhkgh_2_3" hidden="1">{#N/A,#N/A,FALSE,"TMCOMP96";#N/A,#N/A,FALSE,"MAT96";#N/A,#N/A,FALSE,"FANDA96";#N/A,#N/A,FALSE,"INTRAN96";#N/A,#N/A,FALSE,"NAA9697";#N/A,#N/A,FALSE,"ECWEBB";#N/A,#N/A,FALSE,"MFT96";#N/A,#N/A,FALSE,"CTrecon"}</definedName>
    <definedName name="jhkgh_2_3_1" hidden="1">{#N/A,#N/A,FALSE,"TMCOMP96";#N/A,#N/A,FALSE,"MAT96";#N/A,#N/A,FALSE,"FANDA96";#N/A,#N/A,FALSE,"INTRAN96";#N/A,#N/A,FALSE,"NAA9697";#N/A,#N/A,FALSE,"ECWEBB";#N/A,#N/A,FALSE,"MFT96";#N/A,#N/A,FALSE,"CTrecon"}</definedName>
    <definedName name="jhkgh_2_4"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3_1" hidden="1">{#N/A,#N/A,FALSE,"TMCOMP96";#N/A,#N/A,FALSE,"MAT96";#N/A,#N/A,FALSE,"FANDA96";#N/A,#N/A,FALSE,"INTRAN96";#N/A,#N/A,FALSE,"NAA9697";#N/A,#N/A,FALSE,"ECWEBB";#N/A,#N/A,FALSE,"MFT96";#N/A,#N/A,FALSE,"CTrecon"}</definedName>
    <definedName name="jhkgh_3_1_1" hidden="1">{#N/A,#N/A,FALSE,"TMCOMP96";#N/A,#N/A,FALSE,"MAT96";#N/A,#N/A,FALSE,"FANDA96";#N/A,#N/A,FALSE,"INTRAN96";#N/A,#N/A,FALSE,"NAA9697";#N/A,#N/A,FALSE,"ECWEBB";#N/A,#N/A,FALSE,"MFT96";#N/A,#N/A,FALSE,"CTrecon"}</definedName>
    <definedName name="jhkgh_3_1_1_1" hidden="1">{#N/A,#N/A,FALSE,"TMCOMP96";#N/A,#N/A,FALSE,"MAT96";#N/A,#N/A,FALSE,"FANDA96";#N/A,#N/A,FALSE,"INTRAN96";#N/A,#N/A,FALSE,"NAA9697";#N/A,#N/A,FALSE,"ECWEBB";#N/A,#N/A,FALSE,"MFT96";#N/A,#N/A,FALSE,"CTrecon"}</definedName>
    <definedName name="jhkgh_3_1_1_1_1" hidden="1">{#N/A,#N/A,FALSE,"TMCOMP96";#N/A,#N/A,FALSE,"MAT96";#N/A,#N/A,FALSE,"FANDA96";#N/A,#N/A,FALSE,"INTRAN96";#N/A,#N/A,FALSE,"NAA9697";#N/A,#N/A,FALSE,"ECWEBB";#N/A,#N/A,FALSE,"MFT96";#N/A,#N/A,FALSE,"CTrecon"}</definedName>
    <definedName name="jhkgh_3_1_1_1_1_1" hidden="1">{#N/A,#N/A,FALSE,"TMCOMP96";#N/A,#N/A,FALSE,"MAT96";#N/A,#N/A,FALSE,"FANDA96";#N/A,#N/A,FALSE,"INTRAN96";#N/A,#N/A,FALSE,"NAA9697";#N/A,#N/A,FALSE,"ECWEBB";#N/A,#N/A,FALSE,"MFT96";#N/A,#N/A,FALSE,"CTrecon"}</definedName>
    <definedName name="jhkgh_3_1_1_1_2" hidden="1">{#N/A,#N/A,FALSE,"TMCOMP96";#N/A,#N/A,FALSE,"MAT96";#N/A,#N/A,FALSE,"FANDA96";#N/A,#N/A,FALSE,"INTRAN96";#N/A,#N/A,FALSE,"NAA9697";#N/A,#N/A,FALSE,"ECWEBB";#N/A,#N/A,FALSE,"MFT96";#N/A,#N/A,FALSE,"CTrecon"}</definedName>
    <definedName name="jhkgh_3_1_1_2" hidden="1">{#N/A,#N/A,FALSE,"TMCOMP96";#N/A,#N/A,FALSE,"MAT96";#N/A,#N/A,FALSE,"FANDA96";#N/A,#N/A,FALSE,"INTRAN96";#N/A,#N/A,FALSE,"NAA9697";#N/A,#N/A,FALSE,"ECWEBB";#N/A,#N/A,FALSE,"MFT96";#N/A,#N/A,FALSE,"CTrecon"}</definedName>
    <definedName name="jhkgh_3_1_1_2_1" hidden="1">{#N/A,#N/A,FALSE,"TMCOMP96";#N/A,#N/A,FALSE,"MAT96";#N/A,#N/A,FALSE,"FANDA96";#N/A,#N/A,FALSE,"INTRAN96";#N/A,#N/A,FALSE,"NAA9697";#N/A,#N/A,FALSE,"ECWEBB";#N/A,#N/A,FALSE,"MFT96";#N/A,#N/A,FALSE,"CTrecon"}</definedName>
    <definedName name="jhkgh_3_1_2" hidden="1">{#N/A,#N/A,FALSE,"TMCOMP96";#N/A,#N/A,FALSE,"MAT96";#N/A,#N/A,FALSE,"FANDA96";#N/A,#N/A,FALSE,"INTRAN96";#N/A,#N/A,FALSE,"NAA9697";#N/A,#N/A,FALSE,"ECWEBB";#N/A,#N/A,FALSE,"MFT96";#N/A,#N/A,FALSE,"CTrecon"}</definedName>
    <definedName name="jhkgh_3_1_2_1" hidden="1">{#N/A,#N/A,FALSE,"TMCOMP96";#N/A,#N/A,FALSE,"MAT96";#N/A,#N/A,FALSE,"FANDA96";#N/A,#N/A,FALSE,"INTRAN96";#N/A,#N/A,FALSE,"NAA9697";#N/A,#N/A,FALSE,"ECWEBB";#N/A,#N/A,FALSE,"MFT96";#N/A,#N/A,FALSE,"CTrecon"}</definedName>
    <definedName name="jhkgh_3_1_3" hidden="1">{#N/A,#N/A,FALSE,"TMCOMP96";#N/A,#N/A,FALSE,"MAT96";#N/A,#N/A,FALSE,"FANDA96";#N/A,#N/A,FALSE,"INTRAN96";#N/A,#N/A,FALSE,"NAA9697";#N/A,#N/A,FALSE,"ECWEBB";#N/A,#N/A,FALSE,"MFT96";#N/A,#N/A,FALSE,"CTrecon"}</definedName>
    <definedName name="jhkgh_3_2" hidden="1">{#N/A,#N/A,FALSE,"TMCOMP96";#N/A,#N/A,FALSE,"MAT96";#N/A,#N/A,FALSE,"FANDA96";#N/A,#N/A,FALSE,"INTRAN96";#N/A,#N/A,FALSE,"NAA9697";#N/A,#N/A,FALSE,"ECWEBB";#N/A,#N/A,FALSE,"MFT96";#N/A,#N/A,FALSE,"CTrecon"}</definedName>
    <definedName name="jhkgh_3_2_1" hidden="1">{#N/A,#N/A,FALSE,"TMCOMP96";#N/A,#N/A,FALSE,"MAT96";#N/A,#N/A,FALSE,"FANDA96";#N/A,#N/A,FALSE,"INTRAN96";#N/A,#N/A,FALSE,"NAA9697";#N/A,#N/A,FALSE,"ECWEBB";#N/A,#N/A,FALSE,"MFT96";#N/A,#N/A,FALSE,"CTrecon"}</definedName>
    <definedName name="jhkgh_3_2_1_1" hidden="1">{#N/A,#N/A,FALSE,"TMCOMP96";#N/A,#N/A,FALSE,"MAT96";#N/A,#N/A,FALSE,"FANDA96";#N/A,#N/A,FALSE,"INTRAN96";#N/A,#N/A,FALSE,"NAA9697";#N/A,#N/A,FALSE,"ECWEBB";#N/A,#N/A,FALSE,"MFT96";#N/A,#N/A,FALSE,"CTrecon"}</definedName>
    <definedName name="jhkgh_3_2_1_1_1" hidden="1">{#N/A,#N/A,FALSE,"TMCOMP96";#N/A,#N/A,FALSE,"MAT96";#N/A,#N/A,FALSE,"FANDA96";#N/A,#N/A,FALSE,"INTRAN96";#N/A,#N/A,FALSE,"NAA9697";#N/A,#N/A,FALSE,"ECWEBB";#N/A,#N/A,FALSE,"MFT96";#N/A,#N/A,FALSE,"CTrecon"}</definedName>
    <definedName name="jhkgh_3_2_1_2" hidden="1">{#N/A,#N/A,FALSE,"TMCOMP96";#N/A,#N/A,FALSE,"MAT96";#N/A,#N/A,FALSE,"FANDA96";#N/A,#N/A,FALSE,"INTRAN96";#N/A,#N/A,FALSE,"NAA9697";#N/A,#N/A,FALSE,"ECWEBB";#N/A,#N/A,FALSE,"MFT96";#N/A,#N/A,FALSE,"CTrecon"}</definedName>
    <definedName name="jhkgh_3_2_2" hidden="1">{#N/A,#N/A,FALSE,"TMCOMP96";#N/A,#N/A,FALSE,"MAT96";#N/A,#N/A,FALSE,"FANDA96";#N/A,#N/A,FALSE,"INTRAN96";#N/A,#N/A,FALSE,"NAA9697";#N/A,#N/A,FALSE,"ECWEBB";#N/A,#N/A,FALSE,"MFT96";#N/A,#N/A,FALSE,"CTrecon"}</definedName>
    <definedName name="jhkgh_3_2_2_1" hidden="1">{#N/A,#N/A,FALSE,"TMCOMP96";#N/A,#N/A,FALSE,"MAT96";#N/A,#N/A,FALSE,"FANDA96";#N/A,#N/A,FALSE,"INTRAN96";#N/A,#N/A,FALSE,"NAA9697";#N/A,#N/A,FALSE,"ECWEBB";#N/A,#N/A,FALSE,"MFT96";#N/A,#N/A,FALSE,"CTrecon"}</definedName>
    <definedName name="jhkgh_3_3" hidden="1">{#N/A,#N/A,FALSE,"TMCOMP96";#N/A,#N/A,FALSE,"MAT96";#N/A,#N/A,FALSE,"FANDA96";#N/A,#N/A,FALSE,"INTRAN96";#N/A,#N/A,FALSE,"NAA9697";#N/A,#N/A,FALSE,"ECWEBB";#N/A,#N/A,FALSE,"MFT96";#N/A,#N/A,FALSE,"CTrecon"}</definedName>
    <definedName name="jhkgh_3_3_1" hidden="1">{#N/A,#N/A,FALSE,"TMCOMP96";#N/A,#N/A,FALSE,"MAT96";#N/A,#N/A,FALSE,"FANDA96";#N/A,#N/A,FALSE,"INTRAN96";#N/A,#N/A,FALSE,"NAA9697";#N/A,#N/A,FALSE,"ECWEBB";#N/A,#N/A,FALSE,"MFT96";#N/A,#N/A,FALSE,"CTrecon"}</definedName>
    <definedName name="jhkgh_3_4"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4_1" hidden="1">{#N/A,#N/A,FALSE,"TMCOMP96";#N/A,#N/A,FALSE,"MAT96";#N/A,#N/A,FALSE,"FANDA96";#N/A,#N/A,FALSE,"INTRAN96";#N/A,#N/A,FALSE,"NAA9697";#N/A,#N/A,FALSE,"ECWEBB";#N/A,#N/A,FALSE,"MFT96";#N/A,#N/A,FALSE,"CTrecon"}</definedName>
    <definedName name="jhkgh_4_1_1" hidden="1">{#N/A,#N/A,FALSE,"TMCOMP96";#N/A,#N/A,FALSE,"MAT96";#N/A,#N/A,FALSE,"FANDA96";#N/A,#N/A,FALSE,"INTRAN96";#N/A,#N/A,FALSE,"NAA9697";#N/A,#N/A,FALSE,"ECWEBB";#N/A,#N/A,FALSE,"MFT96";#N/A,#N/A,FALSE,"CTrecon"}</definedName>
    <definedName name="jhkgh_4_1_1_1" hidden="1">{#N/A,#N/A,FALSE,"TMCOMP96";#N/A,#N/A,FALSE,"MAT96";#N/A,#N/A,FALSE,"FANDA96";#N/A,#N/A,FALSE,"INTRAN96";#N/A,#N/A,FALSE,"NAA9697";#N/A,#N/A,FALSE,"ECWEBB";#N/A,#N/A,FALSE,"MFT96";#N/A,#N/A,FALSE,"CTrecon"}</definedName>
    <definedName name="jhkgh_4_1_1_1_1" hidden="1">{#N/A,#N/A,FALSE,"TMCOMP96";#N/A,#N/A,FALSE,"MAT96";#N/A,#N/A,FALSE,"FANDA96";#N/A,#N/A,FALSE,"INTRAN96";#N/A,#N/A,FALSE,"NAA9697";#N/A,#N/A,FALSE,"ECWEBB";#N/A,#N/A,FALSE,"MFT96";#N/A,#N/A,FALSE,"CTrecon"}</definedName>
    <definedName name="jhkgh_4_1_1_1_1_1" hidden="1">{#N/A,#N/A,FALSE,"TMCOMP96";#N/A,#N/A,FALSE,"MAT96";#N/A,#N/A,FALSE,"FANDA96";#N/A,#N/A,FALSE,"INTRAN96";#N/A,#N/A,FALSE,"NAA9697";#N/A,#N/A,FALSE,"ECWEBB";#N/A,#N/A,FALSE,"MFT96";#N/A,#N/A,FALSE,"CTrecon"}</definedName>
    <definedName name="jhkgh_4_1_1_1_2" hidden="1">{#N/A,#N/A,FALSE,"TMCOMP96";#N/A,#N/A,FALSE,"MAT96";#N/A,#N/A,FALSE,"FANDA96";#N/A,#N/A,FALSE,"INTRAN96";#N/A,#N/A,FALSE,"NAA9697";#N/A,#N/A,FALSE,"ECWEBB";#N/A,#N/A,FALSE,"MFT96";#N/A,#N/A,FALSE,"CTrecon"}</definedName>
    <definedName name="jhkgh_4_1_1_2" hidden="1">{#N/A,#N/A,FALSE,"TMCOMP96";#N/A,#N/A,FALSE,"MAT96";#N/A,#N/A,FALSE,"FANDA96";#N/A,#N/A,FALSE,"INTRAN96";#N/A,#N/A,FALSE,"NAA9697";#N/A,#N/A,FALSE,"ECWEBB";#N/A,#N/A,FALSE,"MFT96";#N/A,#N/A,FALSE,"CTrecon"}</definedName>
    <definedName name="jhkgh_4_1_1_2_1" hidden="1">{#N/A,#N/A,FALSE,"TMCOMP96";#N/A,#N/A,FALSE,"MAT96";#N/A,#N/A,FALSE,"FANDA96";#N/A,#N/A,FALSE,"INTRAN96";#N/A,#N/A,FALSE,"NAA9697";#N/A,#N/A,FALSE,"ECWEBB";#N/A,#N/A,FALSE,"MFT96";#N/A,#N/A,FALSE,"CTrecon"}</definedName>
    <definedName name="jhkgh_4_1_2" hidden="1">{#N/A,#N/A,FALSE,"TMCOMP96";#N/A,#N/A,FALSE,"MAT96";#N/A,#N/A,FALSE,"FANDA96";#N/A,#N/A,FALSE,"INTRAN96";#N/A,#N/A,FALSE,"NAA9697";#N/A,#N/A,FALSE,"ECWEBB";#N/A,#N/A,FALSE,"MFT96";#N/A,#N/A,FALSE,"CTrecon"}</definedName>
    <definedName name="jhkgh_4_1_2_1" hidden="1">{#N/A,#N/A,FALSE,"TMCOMP96";#N/A,#N/A,FALSE,"MAT96";#N/A,#N/A,FALSE,"FANDA96";#N/A,#N/A,FALSE,"INTRAN96";#N/A,#N/A,FALSE,"NAA9697";#N/A,#N/A,FALSE,"ECWEBB";#N/A,#N/A,FALSE,"MFT96";#N/A,#N/A,FALSE,"CTrecon"}</definedName>
    <definedName name="jhkgh_4_1_3" hidden="1">{#N/A,#N/A,FALSE,"TMCOMP96";#N/A,#N/A,FALSE,"MAT96";#N/A,#N/A,FALSE,"FANDA96";#N/A,#N/A,FALSE,"INTRAN96";#N/A,#N/A,FALSE,"NAA9697";#N/A,#N/A,FALSE,"ECWEBB";#N/A,#N/A,FALSE,"MFT96";#N/A,#N/A,FALSE,"CTrecon"}</definedName>
    <definedName name="jhkgh_4_2" hidden="1">{#N/A,#N/A,FALSE,"TMCOMP96";#N/A,#N/A,FALSE,"MAT96";#N/A,#N/A,FALSE,"FANDA96";#N/A,#N/A,FALSE,"INTRAN96";#N/A,#N/A,FALSE,"NAA9697";#N/A,#N/A,FALSE,"ECWEBB";#N/A,#N/A,FALSE,"MFT96";#N/A,#N/A,FALSE,"CTrecon"}</definedName>
    <definedName name="jhkgh_4_2_1" hidden="1">{#N/A,#N/A,FALSE,"TMCOMP96";#N/A,#N/A,FALSE,"MAT96";#N/A,#N/A,FALSE,"FANDA96";#N/A,#N/A,FALSE,"INTRAN96";#N/A,#N/A,FALSE,"NAA9697";#N/A,#N/A,FALSE,"ECWEBB";#N/A,#N/A,FALSE,"MFT96";#N/A,#N/A,FALSE,"CTrecon"}</definedName>
    <definedName name="jhkgh_4_2_1_1" hidden="1">{#N/A,#N/A,FALSE,"TMCOMP96";#N/A,#N/A,FALSE,"MAT96";#N/A,#N/A,FALSE,"FANDA96";#N/A,#N/A,FALSE,"INTRAN96";#N/A,#N/A,FALSE,"NAA9697";#N/A,#N/A,FALSE,"ECWEBB";#N/A,#N/A,FALSE,"MFT96";#N/A,#N/A,FALSE,"CTrecon"}</definedName>
    <definedName name="jhkgh_4_2_1_1_1" hidden="1">{#N/A,#N/A,FALSE,"TMCOMP96";#N/A,#N/A,FALSE,"MAT96";#N/A,#N/A,FALSE,"FANDA96";#N/A,#N/A,FALSE,"INTRAN96";#N/A,#N/A,FALSE,"NAA9697";#N/A,#N/A,FALSE,"ECWEBB";#N/A,#N/A,FALSE,"MFT96";#N/A,#N/A,FALSE,"CTrecon"}</definedName>
    <definedName name="jhkgh_4_2_1_2" hidden="1">{#N/A,#N/A,FALSE,"TMCOMP96";#N/A,#N/A,FALSE,"MAT96";#N/A,#N/A,FALSE,"FANDA96";#N/A,#N/A,FALSE,"INTRAN96";#N/A,#N/A,FALSE,"NAA9697";#N/A,#N/A,FALSE,"ECWEBB";#N/A,#N/A,FALSE,"MFT96";#N/A,#N/A,FALSE,"CTrecon"}</definedName>
    <definedName name="jhkgh_4_2_2" hidden="1">{#N/A,#N/A,FALSE,"TMCOMP96";#N/A,#N/A,FALSE,"MAT96";#N/A,#N/A,FALSE,"FANDA96";#N/A,#N/A,FALSE,"INTRAN96";#N/A,#N/A,FALSE,"NAA9697";#N/A,#N/A,FALSE,"ECWEBB";#N/A,#N/A,FALSE,"MFT96";#N/A,#N/A,FALSE,"CTrecon"}</definedName>
    <definedName name="jhkgh_4_2_2_1" hidden="1">{#N/A,#N/A,FALSE,"TMCOMP96";#N/A,#N/A,FALSE,"MAT96";#N/A,#N/A,FALSE,"FANDA96";#N/A,#N/A,FALSE,"INTRAN96";#N/A,#N/A,FALSE,"NAA9697";#N/A,#N/A,FALSE,"ECWEBB";#N/A,#N/A,FALSE,"MFT96";#N/A,#N/A,FALSE,"CTrecon"}</definedName>
    <definedName name="jhkgh_4_3" hidden="1">{#N/A,#N/A,FALSE,"TMCOMP96";#N/A,#N/A,FALSE,"MAT96";#N/A,#N/A,FALSE,"FANDA96";#N/A,#N/A,FALSE,"INTRAN96";#N/A,#N/A,FALSE,"NAA9697";#N/A,#N/A,FALSE,"ECWEBB";#N/A,#N/A,FALSE,"MFT96";#N/A,#N/A,FALSE,"CTrecon"}</definedName>
    <definedName name="jhkgh_4_3_1" hidden="1">{#N/A,#N/A,FALSE,"TMCOMP96";#N/A,#N/A,FALSE,"MAT96";#N/A,#N/A,FALSE,"FANDA96";#N/A,#N/A,FALSE,"INTRAN96";#N/A,#N/A,FALSE,"NAA9697";#N/A,#N/A,FALSE,"ECWEBB";#N/A,#N/A,FALSE,"MFT96";#N/A,#N/A,FALSE,"CTrecon"}</definedName>
    <definedName name="jhkgh_4_4"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_5_1" hidden="1">{#N/A,#N/A,FALSE,"TMCOMP96";#N/A,#N/A,FALSE,"MAT96";#N/A,#N/A,FALSE,"FANDA96";#N/A,#N/A,FALSE,"INTRAN96";#N/A,#N/A,FALSE,"NAA9697";#N/A,#N/A,FALSE,"ECWEBB";#N/A,#N/A,FALSE,"MFT96";#N/A,#N/A,FALSE,"CTrecon"}</definedName>
    <definedName name="jhkgh_5_1_1" hidden="1">{#N/A,#N/A,FALSE,"TMCOMP96";#N/A,#N/A,FALSE,"MAT96";#N/A,#N/A,FALSE,"FANDA96";#N/A,#N/A,FALSE,"INTRAN96";#N/A,#N/A,FALSE,"NAA9697";#N/A,#N/A,FALSE,"ECWEBB";#N/A,#N/A,FALSE,"MFT96";#N/A,#N/A,FALSE,"CTrecon"}</definedName>
    <definedName name="jhkgh_5_1_1_1" hidden="1">{#N/A,#N/A,FALSE,"TMCOMP96";#N/A,#N/A,FALSE,"MAT96";#N/A,#N/A,FALSE,"FANDA96";#N/A,#N/A,FALSE,"INTRAN96";#N/A,#N/A,FALSE,"NAA9697";#N/A,#N/A,FALSE,"ECWEBB";#N/A,#N/A,FALSE,"MFT96";#N/A,#N/A,FALSE,"CTrecon"}</definedName>
    <definedName name="jhkgh_5_1_1_1_1" hidden="1">{#N/A,#N/A,FALSE,"TMCOMP96";#N/A,#N/A,FALSE,"MAT96";#N/A,#N/A,FALSE,"FANDA96";#N/A,#N/A,FALSE,"INTRAN96";#N/A,#N/A,FALSE,"NAA9697";#N/A,#N/A,FALSE,"ECWEBB";#N/A,#N/A,FALSE,"MFT96";#N/A,#N/A,FALSE,"CTrecon"}</definedName>
    <definedName name="jhkgh_5_1_1_1_1_1" hidden="1">{#N/A,#N/A,FALSE,"TMCOMP96";#N/A,#N/A,FALSE,"MAT96";#N/A,#N/A,FALSE,"FANDA96";#N/A,#N/A,FALSE,"INTRAN96";#N/A,#N/A,FALSE,"NAA9697";#N/A,#N/A,FALSE,"ECWEBB";#N/A,#N/A,FALSE,"MFT96";#N/A,#N/A,FALSE,"CTrecon"}</definedName>
    <definedName name="jhkgh_5_1_1_1_2" hidden="1">{#N/A,#N/A,FALSE,"TMCOMP96";#N/A,#N/A,FALSE,"MAT96";#N/A,#N/A,FALSE,"FANDA96";#N/A,#N/A,FALSE,"INTRAN96";#N/A,#N/A,FALSE,"NAA9697";#N/A,#N/A,FALSE,"ECWEBB";#N/A,#N/A,FALSE,"MFT96";#N/A,#N/A,FALSE,"CTrecon"}</definedName>
    <definedName name="jhkgh_5_1_1_2" hidden="1">{#N/A,#N/A,FALSE,"TMCOMP96";#N/A,#N/A,FALSE,"MAT96";#N/A,#N/A,FALSE,"FANDA96";#N/A,#N/A,FALSE,"INTRAN96";#N/A,#N/A,FALSE,"NAA9697";#N/A,#N/A,FALSE,"ECWEBB";#N/A,#N/A,FALSE,"MFT96";#N/A,#N/A,FALSE,"CTrecon"}</definedName>
    <definedName name="jhkgh_5_1_1_2_1" hidden="1">{#N/A,#N/A,FALSE,"TMCOMP96";#N/A,#N/A,FALSE,"MAT96";#N/A,#N/A,FALSE,"FANDA96";#N/A,#N/A,FALSE,"INTRAN96";#N/A,#N/A,FALSE,"NAA9697";#N/A,#N/A,FALSE,"ECWEBB";#N/A,#N/A,FALSE,"MFT96";#N/A,#N/A,FALSE,"CTrecon"}</definedName>
    <definedName name="jhkgh_5_1_2" hidden="1">{#N/A,#N/A,FALSE,"TMCOMP96";#N/A,#N/A,FALSE,"MAT96";#N/A,#N/A,FALSE,"FANDA96";#N/A,#N/A,FALSE,"INTRAN96";#N/A,#N/A,FALSE,"NAA9697";#N/A,#N/A,FALSE,"ECWEBB";#N/A,#N/A,FALSE,"MFT96";#N/A,#N/A,FALSE,"CTrecon"}</definedName>
    <definedName name="jhkgh_5_1_2_1" hidden="1">{#N/A,#N/A,FALSE,"TMCOMP96";#N/A,#N/A,FALSE,"MAT96";#N/A,#N/A,FALSE,"FANDA96";#N/A,#N/A,FALSE,"INTRAN96";#N/A,#N/A,FALSE,"NAA9697";#N/A,#N/A,FALSE,"ECWEBB";#N/A,#N/A,FALSE,"MFT96";#N/A,#N/A,FALSE,"CTrecon"}</definedName>
    <definedName name="jhkgh_5_1_3" hidden="1">{#N/A,#N/A,FALSE,"TMCOMP96";#N/A,#N/A,FALSE,"MAT96";#N/A,#N/A,FALSE,"FANDA96";#N/A,#N/A,FALSE,"INTRAN96";#N/A,#N/A,FALSE,"NAA9697";#N/A,#N/A,FALSE,"ECWEBB";#N/A,#N/A,FALSE,"MFT96";#N/A,#N/A,FALSE,"CTrecon"}</definedName>
    <definedName name="jhkgh_5_2" hidden="1">{#N/A,#N/A,FALSE,"TMCOMP96";#N/A,#N/A,FALSE,"MAT96";#N/A,#N/A,FALSE,"FANDA96";#N/A,#N/A,FALSE,"INTRAN96";#N/A,#N/A,FALSE,"NAA9697";#N/A,#N/A,FALSE,"ECWEBB";#N/A,#N/A,FALSE,"MFT96";#N/A,#N/A,FALSE,"CTrecon"}</definedName>
    <definedName name="jhkgh_5_2_1" hidden="1">{#N/A,#N/A,FALSE,"TMCOMP96";#N/A,#N/A,FALSE,"MAT96";#N/A,#N/A,FALSE,"FANDA96";#N/A,#N/A,FALSE,"INTRAN96";#N/A,#N/A,FALSE,"NAA9697";#N/A,#N/A,FALSE,"ECWEBB";#N/A,#N/A,FALSE,"MFT96";#N/A,#N/A,FALSE,"CTrecon"}</definedName>
    <definedName name="jhkgh_5_2_1_1" hidden="1">{#N/A,#N/A,FALSE,"TMCOMP96";#N/A,#N/A,FALSE,"MAT96";#N/A,#N/A,FALSE,"FANDA96";#N/A,#N/A,FALSE,"INTRAN96";#N/A,#N/A,FALSE,"NAA9697";#N/A,#N/A,FALSE,"ECWEBB";#N/A,#N/A,FALSE,"MFT96";#N/A,#N/A,FALSE,"CTrecon"}</definedName>
    <definedName name="jhkgh_5_2_1_1_1" hidden="1">{#N/A,#N/A,FALSE,"TMCOMP96";#N/A,#N/A,FALSE,"MAT96";#N/A,#N/A,FALSE,"FANDA96";#N/A,#N/A,FALSE,"INTRAN96";#N/A,#N/A,FALSE,"NAA9697";#N/A,#N/A,FALSE,"ECWEBB";#N/A,#N/A,FALSE,"MFT96";#N/A,#N/A,FALSE,"CTrecon"}</definedName>
    <definedName name="jhkgh_5_2_1_2" hidden="1">{#N/A,#N/A,FALSE,"TMCOMP96";#N/A,#N/A,FALSE,"MAT96";#N/A,#N/A,FALSE,"FANDA96";#N/A,#N/A,FALSE,"INTRAN96";#N/A,#N/A,FALSE,"NAA9697";#N/A,#N/A,FALSE,"ECWEBB";#N/A,#N/A,FALSE,"MFT96";#N/A,#N/A,FALSE,"CTrecon"}</definedName>
    <definedName name="jhkgh_5_2_2" hidden="1">{#N/A,#N/A,FALSE,"TMCOMP96";#N/A,#N/A,FALSE,"MAT96";#N/A,#N/A,FALSE,"FANDA96";#N/A,#N/A,FALSE,"INTRAN96";#N/A,#N/A,FALSE,"NAA9697";#N/A,#N/A,FALSE,"ECWEBB";#N/A,#N/A,FALSE,"MFT96";#N/A,#N/A,FALSE,"CTrecon"}</definedName>
    <definedName name="jhkgh_5_2_2_1" hidden="1">{#N/A,#N/A,FALSE,"TMCOMP96";#N/A,#N/A,FALSE,"MAT96";#N/A,#N/A,FALSE,"FANDA96";#N/A,#N/A,FALSE,"INTRAN96";#N/A,#N/A,FALSE,"NAA9697";#N/A,#N/A,FALSE,"ECWEBB";#N/A,#N/A,FALSE,"MFT96";#N/A,#N/A,FALSE,"CTrecon"}</definedName>
    <definedName name="jhkgh_5_3" hidden="1">{#N/A,#N/A,FALSE,"TMCOMP96";#N/A,#N/A,FALSE,"MAT96";#N/A,#N/A,FALSE,"FANDA96";#N/A,#N/A,FALSE,"INTRAN96";#N/A,#N/A,FALSE,"NAA9697";#N/A,#N/A,FALSE,"ECWEBB";#N/A,#N/A,FALSE,"MFT96";#N/A,#N/A,FALSE,"CTrecon"}</definedName>
    <definedName name="jhkgh_5_3_1" hidden="1">{#N/A,#N/A,FALSE,"TMCOMP96";#N/A,#N/A,FALSE,"MAT96";#N/A,#N/A,FALSE,"FANDA96";#N/A,#N/A,FALSE,"INTRAN96";#N/A,#N/A,FALSE,"NAA9697";#N/A,#N/A,FALSE,"ECWEBB";#N/A,#N/A,FALSE,"MFT96";#N/A,#N/A,FALSE,"CTrecon"}</definedName>
    <definedName name="jhkgh_5_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1_1" hidden="1">{#N/A,#N/A,FALSE,"TMCOMP96";#N/A,#N/A,FALSE,"MAT96";#N/A,#N/A,FALSE,"FANDA96";#N/A,#N/A,FALSE,"INTRAN96";#N/A,#N/A,FALSE,"NAA9697";#N/A,#N/A,FALSE,"ECWEBB";#N/A,#N/A,FALSE,"MFT96";#N/A,#N/A,FALSE,"CTrecon"}</definedName>
    <definedName name="jhkgh2_1_1_1_1" hidden="1">{#N/A,#N/A,FALSE,"TMCOMP96";#N/A,#N/A,FALSE,"MAT96";#N/A,#N/A,FALSE,"FANDA96";#N/A,#N/A,FALSE,"INTRAN96";#N/A,#N/A,FALSE,"NAA9697";#N/A,#N/A,FALSE,"ECWEBB";#N/A,#N/A,FALSE,"MFT96";#N/A,#N/A,FALSE,"CTrecon"}</definedName>
    <definedName name="jhkgh2_1_1_1_1_1" hidden="1">{#N/A,#N/A,FALSE,"TMCOMP96";#N/A,#N/A,FALSE,"MAT96";#N/A,#N/A,FALSE,"FANDA96";#N/A,#N/A,FALSE,"INTRAN96";#N/A,#N/A,FALSE,"NAA9697";#N/A,#N/A,FALSE,"ECWEBB";#N/A,#N/A,FALSE,"MFT96";#N/A,#N/A,FALSE,"CTrecon"}</definedName>
    <definedName name="jhkgh2_1_1_1_1_1_1" hidden="1">{#N/A,#N/A,FALSE,"TMCOMP96";#N/A,#N/A,FALSE,"MAT96";#N/A,#N/A,FALSE,"FANDA96";#N/A,#N/A,FALSE,"INTRAN96";#N/A,#N/A,FALSE,"NAA9697";#N/A,#N/A,FALSE,"ECWEBB";#N/A,#N/A,FALSE,"MFT96";#N/A,#N/A,FALSE,"CTrecon"}</definedName>
    <definedName name="jhkgh2_1_1_1_1_1_1_1" hidden="1">{#N/A,#N/A,FALSE,"TMCOMP96";#N/A,#N/A,FALSE,"MAT96";#N/A,#N/A,FALSE,"FANDA96";#N/A,#N/A,FALSE,"INTRAN96";#N/A,#N/A,FALSE,"NAA9697";#N/A,#N/A,FALSE,"ECWEBB";#N/A,#N/A,FALSE,"MFT96";#N/A,#N/A,FALSE,"CTrecon"}</definedName>
    <definedName name="jhkgh2_1_1_1_1_1_2" hidden="1">{#N/A,#N/A,FALSE,"TMCOMP96";#N/A,#N/A,FALSE,"MAT96";#N/A,#N/A,FALSE,"FANDA96";#N/A,#N/A,FALSE,"INTRAN96";#N/A,#N/A,FALSE,"NAA9697";#N/A,#N/A,FALSE,"ECWEBB";#N/A,#N/A,FALSE,"MFT96";#N/A,#N/A,FALSE,"CTrecon"}</definedName>
    <definedName name="jhkgh2_1_1_1_1_2" hidden="1">{#N/A,#N/A,FALSE,"TMCOMP96";#N/A,#N/A,FALSE,"MAT96";#N/A,#N/A,FALSE,"FANDA96";#N/A,#N/A,FALSE,"INTRAN96";#N/A,#N/A,FALSE,"NAA9697";#N/A,#N/A,FALSE,"ECWEBB";#N/A,#N/A,FALSE,"MFT96";#N/A,#N/A,FALSE,"CTrecon"}</definedName>
    <definedName name="jhkgh2_1_1_1_1_2_1" hidden="1">{#N/A,#N/A,FALSE,"TMCOMP96";#N/A,#N/A,FALSE,"MAT96";#N/A,#N/A,FALSE,"FANDA96";#N/A,#N/A,FALSE,"INTRAN96";#N/A,#N/A,FALSE,"NAA9697";#N/A,#N/A,FALSE,"ECWEBB";#N/A,#N/A,FALSE,"MFT96";#N/A,#N/A,FALSE,"CTrecon"}</definedName>
    <definedName name="jhkgh2_1_1_1_2" hidden="1">{#N/A,#N/A,FALSE,"TMCOMP96";#N/A,#N/A,FALSE,"MAT96";#N/A,#N/A,FALSE,"FANDA96";#N/A,#N/A,FALSE,"INTRAN96";#N/A,#N/A,FALSE,"NAA9697";#N/A,#N/A,FALSE,"ECWEBB";#N/A,#N/A,FALSE,"MFT96";#N/A,#N/A,FALSE,"CTrecon"}</definedName>
    <definedName name="jhkgh2_1_1_1_2_1" hidden="1">{#N/A,#N/A,FALSE,"TMCOMP96";#N/A,#N/A,FALSE,"MAT96";#N/A,#N/A,FALSE,"FANDA96";#N/A,#N/A,FALSE,"INTRAN96";#N/A,#N/A,FALSE,"NAA9697";#N/A,#N/A,FALSE,"ECWEBB";#N/A,#N/A,FALSE,"MFT96";#N/A,#N/A,FALSE,"CTrecon"}</definedName>
    <definedName name="jhkgh2_1_1_1_2_1_1" hidden="1">{#N/A,#N/A,FALSE,"TMCOMP96";#N/A,#N/A,FALSE,"MAT96";#N/A,#N/A,FALSE,"FANDA96";#N/A,#N/A,FALSE,"INTRAN96";#N/A,#N/A,FALSE,"NAA9697";#N/A,#N/A,FALSE,"ECWEBB";#N/A,#N/A,FALSE,"MFT96";#N/A,#N/A,FALSE,"CTrecon"}</definedName>
    <definedName name="jhkgh2_1_1_1_2_2" hidden="1">{#N/A,#N/A,FALSE,"TMCOMP96";#N/A,#N/A,FALSE,"MAT96";#N/A,#N/A,FALSE,"FANDA96";#N/A,#N/A,FALSE,"INTRAN96";#N/A,#N/A,FALSE,"NAA9697";#N/A,#N/A,FALSE,"ECWEBB";#N/A,#N/A,FALSE,"MFT96";#N/A,#N/A,FALSE,"CTrecon"}</definedName>
    <definedName name="jhkgh2_1_1_1_3" hidden="1">{#N/A,#N/A,FALSE,"TMCOMP96";#N/A,#N/A,FALSE,"MAT96";#N/A,#N/A,FALSE,"FANDA96";#N/A,#N/A,FALSE,"INTRAN96";#N/A,#N/A,FALSE,"NAA9697";#N/A,#N/A,FALSE,"ECWEBB";#N/A,#N/A,FALSE,"MFT96";#N/A,#N/A,FALSE,"CTrecon"}</definedName>
    <definedName name="jhkgh2_1_1_1_3_1" hidden="1">{#N/A,#N/A,FALSE,"TMCOMP96";#N/A,#N/A,FALSE,"MAT96";#N/A,#N/A,FALSE,"FANDA96";#N/A,#N/A,FALSE,"INTRAN96";#N/A,#N/A,FALSE,"NAA9697";#N/A,#N/A,FALSE,"ECWEBB";#N/A,#N/A,FALSE,"MFT96";#N/A,#N/A,FALSE,"CTrecon"}</definedName>
    <definedName name="jhkgh2_1_1_1_4" hidden="1">{#N/A,#N/A,FALSE,"TMCOMP96";#N/A,#N/A,FALSE,"MAT96";#N/A,#N/A,FALSE,"FANDA96";#N/A,#N/A,FALSE,"INTRAN96";#N/A,#N/A,FALSE,"NAA9697";#N/A,#N/A,FALSE,"ECWEBB";#N/A,#N/A,FALSE,"MFT96";#N/A,#N/A,FALSE,"CTrecon"}</definedName>
    <definedName name="jhkgh2_1_1_2" hidden="1">{#N/A,#N/A,FALSE,"TMCOMP96";#N/A,#N/A,FALSE,"MAT96";#N/A,#N/A,FALSE,"FANDA96";#N/A,#N/A,FALSE,"INTRAN96";#N/A,#N/A,FALSE,"NAA9697";#N/A,#N/A,FALSE,"ECWEBB";#N/A,#N/A,FALSE,"MFT96";#N/A,#N/A,FALSE,"CTrecon"}</definedName>
    <definedName name="jhkgh2_1_1_2_1" hidden="1">{#N/A,#N/A,FALSE,"TMCOMP96";#N/A,#N/A,FALSE,"MAT96";#N/A,#N/A,FALSE,"FANDA96";#N/A,#N/A,FALSE,"INTRAN96";#N/A,#N/A,FALSE,"NAA9697";#N/A,#N/A,FALSE,"ECWEBB";#N/A,#N/A,FALSE,"MFT96";#N/A,#N/A,FALSE,"CTrecon"}</definedName>
    <definedName name="jhkgh2_1_1_2_1_1" hidden="1">{#N/A,#N/A,FALSE,"TMCOMP96";#N/A,#N/A,FALSE,"MAT96";#N/A,#N/A,FALSE,"FANDA96";#N/A,#N/A,FALSE,"INTRAN96";#N/A,#N/A,FALSE,"NAA9697";#N/A,#N/A,FALSE,"ECWEBB";#N/A,#N/A,FALSE,"MFT96";#N/A,#N/A,FALSE,"CTrecon"}</definedName>
    <definedName name="jhkgh2_1_1_2_1_1_1" hidden="1">{#N/A,#N/A,FALSE,"TMCOMP96";#N/A,#N/A,FALSE,"MAT96";#N/A,#N/A,FALSE,"FANDA96";#N/A,#N/A,FALSE,"INTRAN96";#N/A,#N/A,FALSE,"NAA9697";#N/A,#N/A,FALSE,"ECWEBB";#N/A,#N/A,FALSE,"MFT96";#N/A,#N/A,FALSE,"CTrecon"}</definedName>
    <definedName name="jhkgh2_1_1_2_1_2" hidden="1">{#N/A,#N/A,FALSE,"TMCOMP96";#N/A,#N/A,FALSE,"MAT96";#N/A,#N/A,FALSE,"FANDA96";#N/A,#N/A,FALSE,"INTRAN96";#N/A,#N/A,FALSE,"NAA9697";#N/A,#N/A,FALSE,"ECWEBB";#N/A,#N/A,FALSE,"MFT96";#N/A,#N/A,FALSE,"CTrecon"}</definedName>
    <definedName name="jhkgh2_1_1_2_2" hidden="1">{#N/A,#N/A,FALSE,"TMCOMP96";#N/A,#N/A,FALSE,"MAT96";#N/A,#N/A,FALSE,"FANDA96";#N/A,#N/A,FALSE,"INTRAN96";#N/A,#N/A,FALSE,"NAA9697";#N/A,#N/A,FALSE,"ECWEBB";#N/A,#N/A,FALSE,"MFT96";#N/A,#N/A,FALSE,"CTrecon"}</definedName>
    <definedName name="jhkgh2_1_1_2_2_1" hidden="1">{#N/A,#N/A,FALSE,"TMCOMP96";#N/A,#N/A,FALSE,"MAT96";#N/A,#N/A,FALSE,"FANDA96";#N/A,#N/A,FALSE,"INTRAN96";#N/A,#N/A,FALSE,"NAA9697";#N/A,#N/A,FALSE,"ECWEBB";#N/A,#N/A,FALSE,"MFT96";#N/A,#N/A,FALSE,"CTrecon"}</definedName>
    <definedName name="jhkgh2_1_1_3" hidden="1">{#N/A,#N/A,FALSE,"TMCOMP96";#N/A,#N/A,FALSE,"MAT96";#N/A,#N/A,FALSE,"FANDA96";#N/A,#N/A,FALSE,"INTRAN96";#N/A,#N/A,FALSE,"NAA9697";#N/A,#N/A,FALSE,"ECWEBB";#N/A,#N/A,FALSE,"MFT96";#N/A,#N/A,FALSE,"CTrecon"}</definedName>
    <definedName name="jhkgh2_1_1_3_1" hidden="1">{#N/A,#N/A,FALSE,"TMCOMP96";#N/A,#N/A,FALSE,"MAT96";#N/A,#N/A,FALSE,"FANDA96";#N/A,#N/A,FALSE,"INTRAN96";#N/A,#N/A,FALSE,"NAA9697";#N/A,#N/A,FALSE,"ECWEBB";#N/A,#N/A,FALSE,"MFT96";#N/A,#N/A,FALSE,"CTrecon"}</definedName>
    <definedName name="jhkgh2_1_1_4"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1_2_1" hidden="1">{#N/A,#N/A,FALSE,"TMCOMP96";#N/A,#N/A,FALSE,"MAT96";#N/A,#N/A,FALSE,"FANDA96";#N/A,#N/A,FALSE,"INTRAN96";#N/A,#N/A,FALSE,"NAA9697";#N/A,#N/A,FALSE,"ECWEBB";#N/A,#N/A,FALSE,"MFT96";#N/A,#N/A,FALSE,"CTrecon"}</definedName>
    <definedName name="jhkgh2_1_2_1_1" hidden="1">{#N/A,#N/A,FALSE,"TMCOMP96";#N/A,#N/A,FALSE,"MAT96";#N/A,#N/A,FALSE,"FANDA96";#N/A,#N/A,FALSE,"INTRAN96";#N/A,#N/A,FALSE,"NAA9697";#N/A,#N/A,FALSE,"ECWEBB";#N/A,#N/A,FALSE,"MFT96";#N/A,#N/A,FALSE,"CTrecon"}</definedName>
    <definedName name="jhkgh2_1_2_1_1_1" hidden="1">{#N/A,#N/A,FALSE,"TMCOMP96";#N/A,#N/A,FALSE,"MAT96";#N/A,#N/A,FALSE,"FANDA96";#N/A,#N/A,FALSE,"INTRAN96";#N/A,#N/A,FALSE,"NAA9697";#N/A,#N/A,FALSE,"ECWEBB";#N/A,#N/A,FALSE,"MFT96";#N/A,#N/A,FALSE,"CTrecon"}</definedName>
    <definedName name="jhkgh2_1_2_1_1_1_1" hidden="1">{#N/A,#N/A,FALSE,"TMCOMP96";#N/A,#N/A,FALSE,"MAT96";#N/A,#N/A,FALSE,"FANDA96";#N/A,#N/A,FALSE,"INTRAN96";#N/A,#N/A,FALSE,"NAA9697";#N/A,#N/A,FALSE,"ECWEBB";#N/A,#N/A,FALSE,"MFT96";#N/A,#N/A,FALSE,"CTrecon"}</definedName>
    <definedName name="jhkgh2_1_2_1_1_1_1_1" hidden="1">{#N/A,#N/A,FALSE,"TMCOMP96";#N/A,#N/A,FALSE,"MAT96";#N/A,#N/A,FALSE,"FANDA96";#N/A,#N/A,FALSE,"INTRAN96";#N/A,#N/A,FALSE,"NAA9697";#N/A,#N/A,FALSE,"ECWEBB";#N/A,#N/A,FALSE,"MFT96";#N/A,#N/A,FALSE,"CTrecon"}</definedName>
    <definedName name="jhkgh2_1_2_1_1_1_2" hidden="1">{#N/A,#N/A,FALSE,"TMCOMP96";#N/A,#N/A,FALSE,"MAT96";#N/A,#N/A,FALSE,"FANDA96";#N/A,#N/A,FALSE,"INTRAN96";#N/A,#N/A,FALSE,"NAA9697";#N/A,#N/A,FALSE,"ECWEBB";#N/A,#N/A,FALSE,"MFT96";#N/A,#N/A,FALSE,"CTrecon"}</definedName>
    <definedName name="jhkgh2_1_2_1_1_2" hidden="1">{#N/A,#N/A,FALSE,"TMCOMP96";#N/A,#N/A,FALSE,"MAT96";#N/A,#N/A,FALSE,"FANDA96";#N/A,#N/A,FALSE,"INTRAN96";#N/A,#N/A,FALSE,"NAA9697";#N/A,#N/A,FALSE,"ECWEBB";#N/A,#N/A,FALSE,"MFT96";#N/A,#N/A,FALSE,"CTrecon"}</definedName>
    <definedName name="jhkgh2_1_2_1_1_2_1" hidden="1">{#N/A,#N/A,FALSE,"TMCOMP96";#N/A,#N/A,FALSE,"MAT96";#N/A,#N/A,FALSE,"FANDA96";#N/A,#N/A,FALSE,"INTRAN96";#N/A,#N/A,FALSE,"NAA9697";#N/A,#N/A,FALSE,"ECWEBB";#N/A,#N/A,FALSE,"MFT96";#N/A,#N/A,FALSE,"CTrecon"}</definedName>
    <definedName name="jhkgh2_1_2_1_2" hidden="1">{#N/A,#N/A,FALSE,"TMCOMP96";#N/A,#N/A,FALSE,"MAT96";#N/A,#N/A,FALSE,"FANDA96";#N/A,#N/A,FALSE,"INTRAN96";#N/A,#N/A,FALSE,"NAA9697";#N/A,#N/A,FALSE,"ECWEBB";#N/A,#N/A,FALSE,"MFT96";#N/A,#N/A,FALSE,"CTrecon"}</definedName>
    <definedName name="jhkgh2_1_2_1_2_1" hidden="1">{#N/A,#N/A,FALSE,"TMCOMP96";#N/A,#N/A,FALSE,"MAT96";#N/A,#N/A,FALSE,"FANDA96";#N/A,#N/A,FALSE,"INTRAN96";#N/A,#N/A,FALSE,"NAA9697";#N/A,#N/A,FALSE,"ECWEBB";#N/A,#N/A,FALSE,"MFT96";#N/A,#N/A,FALSE,"CTrecon"}</definedName>
    <definedName name="jhkgh2_1_2_1_3" hidden="1">{#N/A,#N/A,FALSE,"TMCOMP96";#N/A,#N/A,FALSE,"MAT96";#N/A,#N/A,FALSE,"FANDA96";#N/A,#N/A,FALSE,"INTRAN96";#N/A,#N/A,FALSE,"NAA9697";#N/A,#N/A,FALSE,"ECWEBB";#N/A,#N/A,FALSE,"MFT96";#N/A,#N/A,FALSE,"CTrecon"}</definedName>
    <definedName name="jhkgh2_1_2_2" hidden="1">{#N/A,#N/A,FALSE,"TMCOMP96";#N/A,#N/A,FALSE,"MAT96";#N/A,#N/A,FALSE,"FANDA96";#N/A,#N/A,FALSE,"INTRAN96";#N/A,#N/A,FALSE,"NAA9697";#N/A,#N/A,FALSE,"ECWEBB";#N/A,#N/A,FALSE,"MFT96";#N/A,#N/A,FALSE,"CTrecon"}</definedName>
    <definedName name="jhkgh2_1_2_2_1" hidden="1">{#N/A,#N/A,FALSE,"TMCOMP96";#N/A,#N/A,FALSE,"MAT96";#N/A,#N/A,FALSE,"FANDA96";#N/A,#N/A,FALSE,"INTRAN96";#N/A,#N/A,FALSE,"NAA9697";#N/A,#N/A,FALSE,"ECWEBB";#N/A,#N/A,FALSE,"MFT96";#N/A,#N/A,FALSE,"CTrecon"}</definedName>
    <definedName name="jhkgh2_1_2_2_1_1" hidden="1">{#N/A,#N/A,FALSE,"TMCOMP96";#N/A,#N/A,FALSE,"MAT96";#N/A,#N/A,FALSE,"FANDA96";#N/A,#N/A,FALSE,"INTRAN96";#N/A,#N/A,FALSE,"NAA9697";#N/A,#N/A,FALSE,"ECWEBB";#N/A,#N/A,FALSE,"MFT96";#N/A,#N/A,FALSE,"CTrecon"}</definedName>
    <definedName name="jhkgh2_1_2_2_1_1_1" hidden="1">{#N/A,#N/A,FALSE,"TMCOMP96";#N/A,#N/A,FALSE,"MAT96";#N/A,#N/A,FALSE,"FANDA96";#N/A,#N/A,FALSE,"INTRAN96";#N/A,#N/A,FALSE,"NAA9697";#N/A,#N/A,FALSE,"ECWEBB";#N/A,#N/A,FALSE,"MFT96";#N/A,#N/A,FALSE,"CTrecon"}</definedName>
    <definedName name="jhkgh2_1_2_2_1_2" hidden="1">{#N/A,#N/A,FALSE,"TMCOMP96";#N/A,#N/A,FALSE,"MAT96";#N/A,#N/A,FALSE,"FANDA96";#N/A,#N/A,FALSE,"INTRAN96";#N/A,#N/A,FALSE,"NAA9697";#N/A,#N/A,FALSE,"ECWEBB";#N/A,#N/A,FALSE,"MFT96";#N/A,#N/A,FALSE,"CTrecon"}</definedName>
    <definedName name="jhkgh2_1_2_2_2" hidden="1">{#N/A,#N/A,FALSE,"TMCOMP96";#N/A,#N/A,FALSE,"MAT96";#N/A,#N/A,FALSE,"FANDA96";#N/A,#N/A,FALSE,"INTRAN96";#N/A,#N/A,FALSE,"NAA9697";#N/A,#N/A,FALSE,"ECWEBB";#N/A,#N/A,FALSE,"MFT96";#N/A,#N/A,FALSE,"CTrecon"}</definedName>
    <definedName name="jhkgh2_1_2_2_2_1" hidden="1">{#N/A,#N/A,FALSE,"TMCOMP96";#N/A,#N/A,FALSE,"MAT96";#N/A,#N/A,FALSE,"FANDA96";#N/A,#N/A,FALSE,"INTRAN96";#N/A,#N/A,FALSE,"NAA9697";#N/A,#N/A,FALSE,"ECWEBB";#N/A,#N/A,FALSE,"MFT96";#N/A,#N/A,FALSE,"CTrecon"}</definedName>
    <definedName name="jhkgh2_1_2_3" hidden="1">{#N/A,#N/A,FALSE,"TMCOMP96";#N/A,#N/A,FALSE,"MAT96";#N/A,#N/A,FALSE,"FANDA96";#N/A,#N/A,FALSE,"INTRAN96";#N/A,#N/A,FALSE,"NAA9697";#N/A,#N/A,FALSE,"ECWEBB";#N/A,#N/A,FALSE,"MFT96";#N/A,#N/A,FALSE,"CTrecon"}</definedName>
    <definedName name="jhkgh2_1_2_3_1" hidden="1">{#N/A,#N/A,FALSE,"TMCOMP96";#N/A,#N/A,FALSE,"MAT96";#N/A,#N/A,FALSE,"FANDA96";#N/A,#N/A,FALSE,"INTRAN96";#N/A,#N/A,FALSE,"NAA9697";#N/A,#N/A,FALSE,"ECWEBB";#N/A,#N/A,FALSE,"MFT96";#N/A,#N/A,FALSE,"CTrecon"}</definedName>
    <definedName name="jhkgh2_1_2_4" hidden="1">{#N/A,#N/A,FALSE,"TMCOMP96";#N/A,#N/A,FALSE,"MAT96";#N/A,#N/A,FALSE,"FANDA96";#N/A,#N/A,FALSE,"INTRAN96";#N/A,#N/A,FALSE,"NAA9697";#N/A,#N/A,FALSE,"ECWEBB";#N/A,#N/A,FALSE,"MFT96";#N/A,#N/A,FALSE,"CTrecon"}</definedName>
    <definedName name="jhkgh2_1_3" hidden="1">{#N/A,#N/A,FALSE,"TMCOMP96";#N/A,#N/A,FALSE,"MAT96";#N/A,#N/A,FALSE,"FANDA96";#N/A,#N/A,FALSE,"INTRAN96";#N/A,#N/A,FALSE,"NAA9697";#N/A,#N/A,FALSE,"ECWEBB";#N/A,#N/A,FALSE,"MFT96";#N/A,#N/A,FALSE,"CTrecon"}</definedName>
    <definedName name="jhkgh2_1_3_1" hidden="1">{#N/A,#N/A,FALSE,"TMCOMP96";#N/A,#N/A,FALSE,"MAT96";#N/A,#N/A,FALSE,"FANDA96";#N/A,#N/A,FALSE,"INTRAN96";#N/A,#N/A,FALSE,"NAA9697";#N/A,#N/A,FALSE,"ECWEBB";#N/A,#N/A,FALSE,"MFT96";#N/A,#N/A,FALSE,"CTrecon"}</definedName>
    <definedName name="jhkgh2_1_3_1_1" hidden="1">{#N/A,#N/A,FALSE,"TMCOMP96";#N/A,#N/A,FALSE,"MAT96";#N/A,#N/A,FALSE,"FANDA96";#N/A,#N/A,FALSE,"INTRAN96";#N/A,#N/A,FALSE,"NAA9697";#N/A,#N/A,FALSE,"ECWEBB";#N/A,#N/A,FALSE,"MFT96";#N/A,#N/A,FALSE,"CTrecon"}</definedName>
    <definedName name="jhkgh2_1_3_1_1_1" hidden="1">{#N/A,#N/A,FALSE,"TMCOMP96";#N/A,#N/A,FALSE,"MAT96";#N/A,#N/A,FALSE,"FANDA96";#N/A,#N/A,FALSE,"INTRAN96";#N/A,#N/A,FALSE,"NAA9697";#N/A,#N/A,FALSE,"ECWEBB";#N/A,#N/A,FALSE,"MFT96";#N/A,#N/A,FALSE,"CTrecon"}</definedName>
    <definedName name="jhkgh2_1_3_1_1_1_1" hidden="1">{#N/A,#N/A,FALSE,"TMCOMP96";#N/A,#N/A,FALSE,"MAT96";#N/A,#N/A,FALSE,"FANDA96";#N/A,#N/A,FALSE,"INTRAN96";#N/A,#N/A,FALSE,"NAA9697";#N/A,#N/A,FALSE,"ECWEBB";#N/A,#N/A,FALSE,"MFT96";#N/A,#N/A,FALSE,"CTrecon"}</definedName>
    <definedName name="jhkgh2_1_3_1_1_1_1_1" hidden="1">{#N/A,#N/A,FALSE,"TMCOMP96";#N/A,#N/A,FALSE,"MAT96";#N/A,#N/A,FALSE,"FANDA96";#N/A,#N/A,FALSE,"INTRAN96";#N/A,#N/A,FALSE,"NAA9697";#N/A,#N/A,FALSE,"ECWEBB";#N/A,#N/A,FALSE,"MFT96";#N/A,#N/A,FALSE,"CTrecon"}</definedName>
    <definedName name="jhkgh2_1_3_1_1_1_2" hidden="1">{#N/A,#N/A,FALSE,"TMCOMP96";#N/A,#N/A,FALSE,"MAT96";#N/A,#N/A,FALSE,"FANDA96";#N/A,#N/A,FALSE,"INTRAN96";#N/A,#N/A,FALSE,"NAA9697";#N/A,#N/A,FALSE,"ECWEBB";#N/A,#N/A,FALSE,"MFT96";#N/A,#N/A,FALSE,"CTrecon"}</definedName>
    <definedName name="jhkgh2_1_3_1_1_2" hidden="1">{#N/A,#N/A,FALSE,"TMCOMP96";#N/A,#N/A,FALSE,"MAT96";#N/A,#N/A,FALSE,"FANDA96";#N/A,#N/A,FALSE,"INTRAN96";#N/A,#N/A,FALSE,"NAA9697";#N/A,#N/A,FALSE,"ECWEBB";#N/A,#N/A,FALSE,"MFT96";#N/A,#N/A,FALSE,"CTrecon"}</definedName>
    <definedName name="jhkgh2_1_3_1_1_2_1" hidden="1">{#N/A,#N/A,FALSE,"TMCOMP96";#N/A,#N/A,FALSE,"MAT96";#N/A,#N/A,FALSE,"FANDA96";#N/A,#N/A,FALSE,"INTRAN96";#N/A,#N/A,FALSE,"NAA9697";#N/A,#N/A,FALSE,"ECWEBB";#N/A,#N/A,FALSE,"MFT96";#N/A,#N/A,FALSE,"CTrecon"}</definedName>
    <definedName name="jhkgh2_1_3_1_2" hidden="1">{#N/A,#N/A,FALSE,"TMCOMP96";#N/A,#N/A,FALSE,"MAT96";#N/A,#N/A,FALSE,"FANDA96";#N/A,#N/A,FALSE,"INTRAN96";#N/A,#N/A,FALSE,"NAA9697";#N/A,#N/A,FALSE,"ECWEBB";#N/A,#N/A,FALSE,"MFT96";#N/A,#N/A,FALSE,"CTrecon"}</definedName>
    <definedName name="jhkgh2_1_3_1_2_1" hidden="1">{#N/A,#N/A,FALSE,"TMCOMP96";#N/A,#N/A,FALSE,"MAT96";#N/A,#N/A,FALSE,"FANDA96";#N/A,#N/A,FALSE,"INTRAN96";#N/A,#N/A,FALSE,"NAA9697";#N/A,#N/A,FALSE,"ECWEBB";#N/A,#N/A,FALSE,"MFT96";#N/A,#N/A,FALSE,"CTrecon"}</definedName>
    <definedName name="jhkgh2_1_3_1_3" hidden="1">{#N/A,#N/A,FALSE,"TMCOMP96";#N/A,#N/A,FALSE,"MAT96";#N/A,#N/A,FALSE,"FANDA96";#N/A,#N/A,FALSE,"INTRAN96";#N/A,#N/A,FALSE,"NAA9697";#N/A,#N/A,FALSE,"ECWEBB";#N/A,#N/A,FALSE,"MFT96";#N/A,#N/A,FALSE,"CTrecon"}</definedName>
    <definedName name="jhkgh2_1_3_2" hidden="1">{#N/A,#N/A,FALSE,"TMCOMP96";#N/A,#N/A,FALSE,"MAT96";#N/A,#N/A,FALSE,"FANDA96";#N/A,#N/A,FALSE,"INTRAN96";#N/A,#N/A,FALSE,"NAA9697";#N/A,#N/A,FALSE,"ECWEBB";#N/A,#N/A,FALSE,"MFT96";#N/A,#N/A,FALSE,"CTrecon"}</definedName>
    <definedName name="jhkgh2_1_3_2_1" hidden="1">{#N/A,#N/A,FALSE,"TMCOMP96";#N/A,#N/A,FALSE,"MAT96";#N/A,#N/A,FALSE,"FANDA96";#N/A,#N/A,FALSE,"INTRAN96";#N/A,#N/A,FALSE,"NAA9697";#N/A,#N/A,FALSE,"ECWEBB";#N/A,#N/A,FALSE,"MFT96";#N/A,#N/A,FALSE,"CTrecon"}</definedName>
    <definedName name="jhkgh2_1_3_2_1_1" hidden="1">{#N/A,#N/A,FALSE,"TMCOMP96";#N/A,#N/A,FALSE,"MAT96";#N/A,#N/A,FALSE,"FANDA96";#N/A,#N/A,FALSE,"INTRAN96";#N/A,#N/A,FALSE,"NAA9697";#N/A,#N/A,FALSE,"ECWEBB";#N/A,#N/A,FALSE,"MFT96";#N/A,#N/A,FALSE,"CTrecon"}</definedName>
    <definedName name="jhkgh2_1_3_2_1_1_1" hidden="1">{#N/A,#N/A,FALSE,"TMCOMP96";#N/A,#N/A,FALSE,"MAT96";#N/A,#N/A,FALSE,"FANDA96";#N/A,#N/A,FALSE,"INTRAN96";#N/A,#N/A,FALSE,"NAA9697";#N/A,#N/A,FALSE,"ECWEBB";#N/A,#N/A,FALSE,"MFT96";#N/A,#N/A,FALSE,"CTrecon"}</definedName>
    <definedName name="jhkgh2_1_3_2_1_2" hidden="1">{#N/A,#N/A,FALSE,"TMCOMP96";#N/A,#N/A,FALSE,"MAT96";#N/A,#N/A,FALSE,"FANDA96";#N/A,#N/A,FALSE,"INTRAN96";#N/A,#N/A,FALSE,"NAA9697";#N/A,#N/A,FALSE,"ECWEBB";#N/A,#N/A,FALSE,"MFT96";#N/A,#N/A,FALSE,"CTrecon"}</definedName>
    <definedName name="jhkgh2_1_3_2_2" hidden="1">{#N/A,#N/A,FALSE,"TMCOMP96";#N/A,#N/A,FALSE,"MAT96";#N/A,#N/A,FALSE,"FANDA96";#N/A,#N/A,FALSE,"INTRAN96";#N/A,#N/A,FALSE,"NAA9697";#N/A,#N/A,FALSE,"ECWEBB";#N/A,#N/A,FALSE,"MFT96";#N/A,#N/A,FALSE,"CTrecon"}</definedName>
    <definedName name="jhkgh2_1_3_2_2_1" hidden="1">{#N/A,#N/A,FALSE,"TMCOMP96";#N/A,#N/A,FALSE,"MAT96";#N/A,#N/A,FALSE,"FANDA96";#N/A,#N/A,FALSE,"INTRAN96";#N/A,#N/A,FALSE,"NAA9697";#N/A,#N/A,FALSE,"ECWEBB";#N/A,#N/A,FALSE,"MFT96";#N/A,#N/A,FALSE,"CTrecon"}</definedName>
    <definedName name="jhkgh2_1_3_3" hidden="1">{#N/A,#N/A,FALSE,"TMCOMP96";#N/A,#N/A,FALSE,"MAT96";#N/A,#N/A,FALSE,"FANDA96";#N/A,#N/A,FALSE,"INTRAN96";#N/A,#N/A,FALSE,"NAA9697";#N/A,#N/A,FALSE,"ECWEBB";#N/A,#N/A,FALSE,"MFT96";#N/A,#N/A,FALSE,"CTrecon"}</definedName>
    <definedName name="jhkgh2_1_3_3_1" hidden="1">{#N/A,#N/A,FALSE,"TMCOMP96";#N/A,#N/A,FALSE,"MAT96";#N/A,#N/A,FALSE,"FANDA96";#N/A,#N/A,FALSE,"INTRAN96";#N/A,#N/A,FALSE,"NAA9697";#N/A,#N/A,FALSE,"ECWEBB";#N/A,#N/A,FALSE,"MFT96";#N/A,#N/A,FALSE,"CTrecon"}</definedName>
    <definedName name="jhkgh2_1_3_4" hidden="1">{#N/A,#N/A,FALSE,"TMCOMP96";#N/A,#N/A,FALSE,"MAT96";#N/A,#N/A,FALSE,"FANDA96";#N/A,#N/A,FALSE,"INTRAN96";#N/A,#N/A,FALSE,"NAA9697";#N/A,#N/A,FALSE,"ECWEBB";#N/A,#N/A,FALSE,"MFT96";#N/A,#N/A,FALSE,"CTrecon"}</definedName>
    <definedName name="jhkgh2_1_4" hidden="1">{#N/A,#N/A,FALSE,"TMCOMP96";#N/A,#N/A,FALSE,"MAT96";#N/A,#N/A,FALSE,"FANDA96";#N/A,#N/A,FALSE,"INTRAN96";#N/A,#N/A,FALSE,"NAA9697";#N/A,#N/A,FALSE,"ECWEBB";#N/A,#N/A,FALSE,"MFT96";#N/A,#N/A,FALSE,"CTrecon"}</definedName>
    <definedName name="jhkgh2_1_4_1" hidden="1">{#N/A,#N/A,FALSE,"TMCOMP96";#N/A,#N/A,FALSE,"MAT96";#N/A,#N/A,FALSE,"FANDA96";#N/A,#N/A,FALSE,"INTRAN96";#N/A,#N/A,FALSE,"NAA9697";#N/A,#N/A,FALSE,"ECWEBB";#N/A,#N/A,FALSE,"MFT96";#N/A,#N/A,FALSE,"CTrecon"}</definedName>
    <definedName name="jhkgh2_1_4_1_1" hidden="1">{#N/A,#N/A,FALSE,"TMCOMP96";#N/A,#N/A,FALSE,"MAT96";#N/A,#N/A,FALSE,"FANDA96";#N/A,#N/A,FALSE,"INTRAN96";#N/A,#N/A,FALSE,"NAA9697";#N/A,#N/A,FALSE,"ECWEBB";#N/A,#N/A,FALSE,"MFT96";#N/A,#N/A,FALSE,"CTrecon"}</definedName>
    <definedName name="jhkgh2_1_4_1_1_1" hidden="1">{#N/A,#N/A,FALSE,"TMCOMP96";#N/A,#N/A,FALSE,"MAT96";#N/A,#N/A,FALSE,"FANDA96";#N/A,#N/A,FALSE,"INTRAN96";#N/A,#N/A,FALSE,"NAA9697";#N/A,#N/A,FALSE,"ECWEBB";#N/A,#N/A,FALSE,"MFT96";#N/A,#N/A,FALSE,"CTrecon"}</definedName>
    <definedName name="jhkgh2_1_4_1_1_1_1" hidden="1">{#N/A,#N/A,FALSE,"TMCOMP96";#N/A,#N/A,FALSE,"MAT96";#N/A,#N/A,FALSE,"FANDA96";#N/A,#N/A,FALSE,"INTRAN96";#N/A,#N/A,FALSE,"NAA9697";#N/A,#N/A,FALSE,"ECWEBB";#N/A,#N/A,FALSE,"MFT96";#N/A,#N/A,FALSE,"CTrecon"}</definedName>
    <definedName name="jhkgh2_1_4_1_1_1_1_1" hidden="1">{#N/A,#N/A,FALSE,"TMCOMP96";#N/A,#N/A,FALSE,"MAT96";#N/A,#N/A,FALSE,"FANDA96";#N/A,#N/A,FALSE,"INTRAN96";#N/A,#N/A,FALSE,"NAA9697";#N/A,#N/A,FALSE,"ECWEBB";#N/A,#N/A,FALSE,"MFT96";#N/A,#N/A,FALSE,"CTrecon"}</definedName>
    <definedName name="jhkgh2_1_4_1_1_1_2" hidden="1">{#N/A,#N/A,FALSE,"TMCOMP96";#N/A,#N/A,FALSE,"MAT96";#N/A,#N/A,FALSE,"FANDA96";#N/A,#N/A,FALSE,"INTRAN96";#N/A,#N/A,FALSE,"NAA9697";#N/A,#N/A,FALSE,"ECWEBB";#N/A,#N/A,FALSE,"MFT96";#N/A,#N/A,FALSE,"CTrecon"}</definedName>
    <definedName name="jhkgh2_1_4_1_1_2" hidden="1">{#N/A,#N/A,FALSE,"TMCOMP96";#N/A,#N/A,FALSE,"MAT96";#N/A,#N/A,FALSE,"FANDA96";#N/A,#N/A,FALSE,"INTRAN96";#N/A,#N/A,FALSE,"NAA9697";#N/A,#N/A,FALSE,"ECWEBB";#N/A,#N/A,FALSE,"MFT96";#N/A,#N/A,FALSE,"CTrecon"}</definedName>
    <definedName name="jhkgh2_1_4_1_1_2_1" hidden="1">{#N/A,#N/A,FALSE,"TMCOMP96";#N/A,#N/A,FALSE,"MAT96";#N/A,#N/A,FALSE,"FANDA96";#N/A,#N/A,FALSE,"INTRAN96";#N/A,#N/A,FALSE,"NAA9697";#N/A,#N/A,FALSE,"ECWEBB";#N/A,#N/A,FALSE,"MFT96";#N/A,#N/A,FALSE,"CTrecon"}</definedName>
    <definedName name="jhkgh2_1_4_1_2" hidden="1">{#N/A,#N/A,FALSE,"TMCOMP96";#N/A,#N/A,FALSE,"MAT96";#N/A,#N/A,FALSE,"FANDA96";#N/A,#N/A,FALSE,"INTRAN96";#N/A,#N/A,FALSE,"NAA9697";#N/A,#N/A,FALSE,"ECWEBB";#N/A,#N/A,FALSE,"MFT96";#N/A,#N/A,FALSE,"CTrecon"}</definedName>
    <definedName name="jhkgh2_1_4_1_2_1" hidden="1">{#N/A,#N/A,FALSE,"TMCOMP96";#N/A,#N/A,FALSE,"MAT96";#N/A,#N/A,FALSE,"FANDA96";#N/A,#N/A,FALSE,"INTRAN96";#N/A,#N/A,FALSE,"NAA9697";#N/A,#N/A,FALSE,"ECWEBB";#N/A,#N/A,FALSE,"MFT96";#N/A,#N/A,FALSE,"CTrecon"}</definedName>
    <definedName name="jhkgh2_1_4_1_3" hidden="1">{#N/A,#N/A,FALSE,"TMCOMP96";#N/A,#N/A,FALSE,"MAT96";#N/A,#N/A,FALSE,"FANDA96";#N/A,#N/A,FALSE,"INTRAN96";#N/A,#N/A,FALSE,"NAA9697";#N/A,#N/A,FALSE,"ECWEBB";#N/A,#N/A,FALSE,"MFT96";#N/A,#N/A,FALSE,"CTrecon"}</definedName>
    <definedName name="jhkgh2_1_4_2" hidden="1">{#N/A,#N/A,FALSE,"TMCOMP96";#N/A,#N/A,FALSE,"MAT96";#N/A,#N/A,FALSE,"FANDA96";#N/A,#N/A,FALSE,"INTRAN96";#N/A,#N/A,FALSE,"NAA9697";#N/A,#N/A,FALSE,"ECWEBB";#N/A,#N/A,FALSE,"MFT96";#N/A,#N/A,FALSE,"CTrecon"}</definedName>
    <definedName name="jhkgh2_1_4_2_1" hidden="1">{#N/A,#N/A,FALSE,"TMCOMP96";#N/A,#N/A,FALSE,"MAT96";#N/A,#N/A,FALSE,"FANDA96";#N/A,#N/A,FALSE,"INTRAN96";#N/A,#N/A,FALSE,"NAA9697";#N/A,#N/A,FALSE,"ECWEBB";#N/A,#N/A,FALSE,"MFT96";#N/A,#N/A,FALSE,"CTrecon"}</definedName>
    <definedName name="jhkgh2_1_4_2_1_1" hidden="1">{#N/A,#N/A,FALSE,"TMCOMP96";#N/A,#N/A,FALSE,"MAT96";#N/A,#N/A,FALSE,"FANDA96";#N/A,#N/A,FALSE,"INTRAN96";#N/A,#N/A,FALSE,"NAA9697";#N/A,#N/A,FALSE,"ECWEBB";#N/A,#N/A,FALSE,"MFT96";#N/A,#N/A,FALSE,"CTrecon"}</definedName>
    <definedName name="jhkgh2_1_4_2_1_1_1" hidden="1">{#N/A,#N/A,FALSE,"TMCOMP96";#N/A,#N/A,FALSE,"MAT96";#N/A,#N/A,FALSE,"FANDA96";#N/A,#N/A,FALSE,"INTRAN96";#N/A,#N/A,FALSE,"NAA9697";#N/A,#N/A,FALSE,"ECWEBB";#N/A,#N/A,FALSE,"MFT96";#N/A,#N/A,FALSE,"CTrecon"}</definedName>
    <definedName name="jhkgh2_1_4_2_1_2" hidden="1">{#N/A,#N/A,FALSE,"TMCOMP96";#N/A,#N/A,FALSE,"MAT96";#N/A,#N/A,FALSE,"FANDA96";#N/A,#N/A,FALSE,"INTRAN96";#N/A,#N/A,FALSE,"NAA9697";#N/A,#N/A,FALSE,"ECWEBB";#N/A,#N/A,FALSE,"MFT96";#N/A,#N/A,FALSE,"CTrecon"}</definedName>
    <definedName name="jhkgh2_1_4_2_2" hidden="1">{#N/A,#N/A,FALSE,"TMCOMP96";#N/A,#N/A,FALSE,"MAT96";#N/A,#N/A,FALSE,"FANDA96";#N/A,#N/A,FALSE,"INTRAN96";#N/A,#N/A,FALSE,"NAA9697";#N/A,#N/A,FALSE,"ECWEBB";#N/A,#N/A,FALSE,"MFT96";#N/A,#N/A,FALSE,"CTrecon"}</definedName>
    <definedName name="jhkgh2_1_4_2_2_1" hidden="1">{#N/A,#N/A,FALSE,"TMCOMP96";#N/A,#N/A,FALSE,"MAT96";#N/A,#N/A,FALSE,"FANDA96";#N/A,#N/A,FALSE,"INTRAN96";#N/A,#N/A,FALSE,"NAA9697";#N/A,#N/A,FALSE,"ECWEBB";#N/A,#N/A,FALSE,"MFT96";#N/A,#N/A,FALSE,"CTrecon"}</definedName>
    <definedName name="jhkgh2_1_4_3" hidden="1">{#N/A,#N/A,FALSE,"TMCOMP96";#N/A,#N/A,FALSE,"MAT96";#N/A,#N/A,FALSE,"FANDA96";#N/A,#N/A,FALSE,"INTRAN96";#N/A,#N/A,FALSE,"NAA9697";#N/A,#N/A,FALSE,"ECWEBB";#N/A,#N/A,FALSE,"MFT96";#N/A,#N/A,FALSE,"CTrecon"}</definedName>
    <definedName name="jhkgh2_1_4_3_1" hidden="1">{#N/A,#N/A,FALSE,"TMCOMP96";#N/A,#N/A,FALSE,"MAT96";#N/A,#N/A,FALSE,"FANDA96";#N/A,#N/A,FALSE,"INTRAN96";#N/A,#N/A,FALSE,"NAA9697";#N/A,#N/A,FALSE,"ECWEBB";#N/A,#N/A,FALSE,"MFT96";#N/A,#N/A,FALSE,"CTrecon"}</definedName>
    <definedName name="jhkgh2_1_4_4" hidden="1">{#N/A,#N/A,FALSE,"TMCOMP96";#N/A,#N/A,FALSE,"MAT96";#N/A,#N/A,FALSE,"FANDA96";#N/A,#N/A,FALSE,"INTRAN96";#N/A,#N/A,FALSE,"NAA9697";#N/A,#N/A,FALSE,"ECWEBB";#N/A,#N/A,FALSE,"MFT96";#N/A,#N/A,FALSE,"CTrecon"}</definedName>
    <definedName name="jhkgh2_1_5" hidden="1">{#N/A,#N/A,FALSE,"TMCOMP96";#N/A,#N/A,FALSE,"MAT96";#N/A,#N/A,FALSE,"FANDA96";#N/A,#N/A,FALSE,"INTRAN96";#N/A,#N/A,FALSE,"NAA9697";#N/A,#N/A,FALSE,"ECWEBB";#N/A,#N/A,FALSE,"MFT96";#N/A,#N/A,FALSE,"CTrecon"}</definedName>
    <definedName name="jhkgh2_1_5_1" hidden="1">{#N/A,#N/A,FALSE,"TMCOMP96";#N/A,#N/A,FALSE,"MAT96";#N/A,#N/A,FALSE,"FANDA96";#N/A,#N/A,FALSE,"INTRAN96";#N/A,#N/A,FALSE,"NAA9697";#N/A,#N/A,FALSE,"ECWEBB";#N/A,#N/A,FALSE,"MFT96";#N/A,#N/A,FALSE,"CTrecon"}</definedName>
    <definedName name="jhkgh2_1_5_1_1" hidden="1">{#N/A,#N/A,FALSE,"TMCOMP96";#N/A,#N/A,FALSE,"MAT96";#N/A,#N/A,FALSE,"FANDA96";#N/A,#N/A,FALSE,"INTRAN96";#N/A,#N/A,FALSE,"NAA9697";#N/A,#N/A,FALSE,"ECWEBB";#N/A,#N/A,FALSE,"MFT96";#N/A,#N/A,FALSE,"CTrecon"}</definedName>
    <definedName name="jhkgh2_1_5_1_1_1" hidden="1">{#N/A,#N/A,FALSE,"TMCOMP96";#N/A,#N/A,FALSE,"MAT96";#N/A,#N/A,FALSE,"FANDA96";#N/A,#N/A,FALSE,"INTRAN96";#N/A,#N/A,FALSE,"NAA9697";#N/A,#N/A,FALSE,"ECWEBB";#N/A,#N/A,FALSE,"MFT96";#N/A,#N/A,FALSE,"CTrecon"}</definedName>
    <definedName name="jhkgh2_1_5_1_1_1_1" hidden="1">{#N/A,#N/A,FALSE,"TMCOMP96";#N/A,#N/A,FALSE,"MAT96";#N/A,#N/A,FALSE,"FANDA96";#N/A,#N/A,FALSE,"INTRAN96";#N/A,#N/A,FALSE,"NAA9697";#N/A,#N/A,FALSE,"ECWEBB";#N/A,#N/A,FALSE,"MFT96";#N/A,#N/A,FALSE,"CTrecon"}</definedName>
    <definedName name="jhkgh2_1_5_1_1_2" hidden="1">{#N/A,#N/A,FALSE,"TMCOMP96";#N/A,#N/A,FALSE,"MAT96";#N/A,#N/A,FALSE,"FANDA96";#N/A,#N/A,FALSE,"INTRAN96";#N/A,#N/A,FALSE,"NAA9697";#N/A,#N/A,FALSE,"ECWEBB";#N/A,#N/A,FALSE,"MFT96";#N/A,#N/A,FALSE,"CTrecon"}</definedName>
    <definedName name="jhkgh2_1_5_1_2" hidden="1">{#N/A,#N/A,FALSE,"TMCOMP96";#N/A,#N/A,FALSE,"MAT96";#N/A,#N/A,FALSE,"FANDA96";#N/A,#N/A,FALSE,"INTRAN96";#N/A,#N/A,FALSE,"NAA9697";#N/A,#N/A,FALSE,"ECWEBB";#N/A,#N/A,FALSE,"MFT96";#N/A,#N/A,FALSE,"CTrecon"}</definedName>
    <definedName name="jhkgh2_1_5_1_2_1" hidden="1">{#N/A,#N/A,FALSE,"TMCOMP96";#N/A,#N/A,FALSE,"MAT96";#N/A,#N/A,FALSE,"FANDA96";#N/A,#N/A,FALSE,"INTRAN96";#N/A,#N/A,FALSE,"NAA9697";#N/A,#N/A,FALSE,"ECWEBB";#N/A,#N/A,FALSE,"MFT96";#N/A,#N/A,FALSE,"CTrecon"}</definedName>
    <definedName name="jhkgh2_1_5_2" hidden="1">{#N/A,#N/A,FALSE,"TMCOMP96";#N/A,#N/A,FALSE,"MAT96";#N/A,#N/A,FALSE,"FANDA96";#N/A,#N/A,FALSE,"INTRAN96";#N/A,#N/A,FALSE,"NAA9697";#N/A,#N/A,FALSE,"ECWEBB";#N/A,#N/A,FALSE,"MFT96";#N/A,#N/A,FALSE,"CTrecon"}</definedName>
    <definedName name="jhkgh2_1_5_2_1" hidden="1">{#N/A,#N/A,FALSE,"TMCOMP96";#N/A,#N/A,FALSE,"MAT96";#N/A,#N/A,FALSE,"FANDA96";#N/A,#N/A,FALSE,"INTRAN96";#N/A,#N/A,FALSE,"NAA9697";#N/A,#N/A,FALSE,"ECWEBB";#N/A,#N/A,FALSE,"MFT96";#N/A,#N/A,FALSE,"CTrecon"}</definedName>
    <definedName name="jhkgh2_1_5_3"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2_1" hidden="1">{#N/A,#N/A,FALSE,"TMCOMP96";#N/A,#N/A,FALSE,"MAT96";#N/A,#N/A,FALSE,"FANDA96";#N/A,#N/A,FALSE,"INTRAN96";#N/A,#N/A,FALSE,"NAA9697";#N/A,#N/A,FALSE,"ECWEBB";#N/A,#N/A,FALSE,"MFT96";#N/A,#N/A,FALSE,"CTrecon"}</definedName>
    <definedName name="jhkgh2_2_1_1" hidden="1">{#N/A,#N/A,FALSE,"TMCOMP96";#N/A,#N/A,FALSE,"MAT96";#N/A,#N/A,FALSE,"FANDA96";#N/A,#N/A,FALSE,"INTRAN96";#N/A,#N/A,FALSE,"NAA9697";#N/A,#N/A,FALSE,"ECWEBB";#N/A,#N/A,FALSE,"MFT96";#N/A,#N/A,FALSE,"CTrecon"}</definedName>
    <definedName name="jhkgh2_2_1_1_1" hidden="1">{#N/A,#N/A,FALSE,"TMCOMP96";#N/A,#N/A,FALSE,"MAT96";#N/A,#N/A,FALSE,"FANDA96";#N/A,#N/A,FALSE,"INTRAN96";#N/A,#N/A,FALSE,"NAA9697";#N/A,#N/A,FALSE,"ECWEBB";#N/A,#N/A,FALSE,"MFT96";#N/A,#N/A,FALSE,"CTrecon"}</definedName>
    <definedName name="jhkgh2_2_1_1_1_1" hidden="1">{#N/A,#N/A,FALSE,"TMCOMP96";#N/A,#N/A,FALSE,"MAT96";#N/A,#N/A,FALSE,"FANDA96";#N/A,#N/A,FALSE,"INTRAN96";#N/A,#N/A,FALSE,"NAA9697";#N/A,#N/A,FALSE,"ECWEBB";#N/A,#N/A,FALSE,"MFT96";#N/A,#N/A,FALSE,"CTrecon"}</definedName>
    <definedName name="jhkgh2_2_1_1_1_1_1" hidden="1">{#N/A,#N/A,FALSE,"TMCOMP96";#N/A,#N/A,FALSE,"MAT96";#N/A,#N/A,FALSE,"FANDA96";#N/A,#N/A,FALSE,"INTRAN96";#N/A,#N/A,FALSE,"NAA9697";#N/A,#N/A,FALSE,"ECWEBB";#N/A,#N/A,FALSE,"MFT96";#N/A,#N/A,FALSE,"CTrecon"}</definedName>
    <definedName name="jhkgh2_2_1_1_1_2" hidden="1">{#N/A,#N/A,FALSE,"TMCOMP96";#N/A,#N/A,FALSE,"MAT96";#N/A,#N/A,FALSE,"FANDA96";#N/A,#N/A,FALSE,"INTRAN96";#N/A,#N/A,FALSE,"NAA9697";#N/A,#N/A,FALSE,"ECWEBB";#N/A,#N/A,FALSE,"MFT96";#N/A,#N/A,FALSE,"CTrecon"}</definedName>
    <definedName name="jhkgh2_2_1_1_2" hidden="1">{#N/A,#N/A,FALSE,"TMCOMP96";#N/A,#N/A,FALSE,"MAT96";#N/A,#N/A,FALSE,"FANDA96";#N/A,#N/A,FALSE,"INTRAN96";#N/A,#N/A,FALSE,"NAA9697";#N/A,#N/A,FALSE,"ECWEBB";#N/A,#N/A,FALSE,"MFT96";#N/A,#N/A,FALSE,"CTrecon"}</definedName>
    <definedName name="jhkgh2_2_1_1_2_1" hidden="1">{#N/A,#N/A,FALSE,"TMCOMP96";#N/A,#N/A,FALSE,"MAT96";#N/A,#N/A,FALSE,"FANDA96";#N/A,#N/A,FALSE,"INTRAN96";#N/A,#N/A,FALSE,"NAA9697";#N/A,#N/A,FALSE,"ECWEBB";#N/A,#N/A,FALSE,"MFT96";#N/A,#N/A,FALSE,"CTrecon"}</definedName>
    <definedName name="jhkgh2_2_1_2" hidden="1">{#N/A,#N/A,FALSE,"TMCOMP96";#N/A,#N/A,FALSE,"MAT96";#N/A,#N/A,FALSE,"FANDA96";#N/A,#N/A,FALSE,"INTRAN96";#N/A,#N/A,FALSE,"NAA9697";#N/A,#N/A,FALSE,"ECWEBB";#N/A,#N/A,FALSE,"MFT96";#N/A,#N/A,FALSE,"CTrecon"}</definedName>
    <definedName name="jhkgh2_2_1_2_1" hidden="1">{#N/A,#N/A,FALSE,"TMCOMP96";#N/A,#N/A,FALSE,"MAT96";#N/A,#N/A,FALSE,"FANDA96";#N/A,#N/A,FALSE,"INTRAN96";#N/A,#N/A,FALSE,"NAA9697";#N/A,#N/A,FALSE,"ECWEBB";#N/A,#N/A,FALSE,"MFT96";#N/A,#N/A,FALSE,"CTrecon"}</definedName>
    <definedName name="jhkgh2_2_1_2_1_1" hidden="1">{#N/A,#N/A,FALSE,"TMCOMP96";#N/A,#N/A,FALSE,"MAT96";#N/A,#N/A,FALSE,"FANDA96";#N/A,#N/A,FALSE,"INTRAN96";#N/A,#N/A,FALSE,"NAA9697";#N/A,#N/A,FALSE,"ECWEBB";#N/A,#N/A,FALSE,"MFT96";#N/A,#N/A,FALSE,"CTrecon"}</definedName>
    <definedName name="jhkgh2_2_1_2_2" hidden="1">{#N/A,#N/A,FALSE,"TMCOMP96";#N/A,#N/A,FALSE,"MAT96";#N/A,#N/A,FALSE,"FANDA96";#N/A,#N/A,FALSE,"INTRAN96";#N/A,#N/A,FALSE,"NAA9697";#N/A,#N/A,FALSE,"ECWEBB";#N/A,#N/A,FALSE,"MFT96";#N/A,#N/A,FALSE,"CTrecon"}</definedName>
    <definedName name="jhkgh2_2_1_3" hidden="1">{#N/A,#N/A,FALSE,"TMCOMP96";#N/A,#N/A,FALSE,"MAT96";#N/A,#N/A,FALSE,"FANDA96";#N/A,#N/A,FALSE,"INTRAN96";#N/A,#N/A,FALSE,"NAA9697";#N/A,#N/A,FALSE,"ECWEBB";#N/A,#N/A,FALSE,"MFT96";#N/A,#N/A,FALSE,"CTrecon"}</definedName>
    <definedName name="jhkgh2_2_1_3_1" hidden="1">{#N/A,#N/A,FALSE,"TMCOMP96";#N/A,#N/A,FALSE,"MAT96";#N/A,#N/A,FALSE,"FANDA96";#N/A,#N/A,FALSE,"INTRAN96";#N/A,#N/A,FALSE,"NAA9697";#N/A,#N/A,FALSE,"ECWEBB";#N/A,#N/A,FALSE,"MFT96";#N/A,#N/A,FALSE,"CTrecon"}</definedName>
    <definedName name="jhkgh2_2_1_4" hidden="1">{#N/A,#N/A,FALSE,"TMCOMP96";#N/A,#N/A,FALSE,"MAT96";#N/A,#N/A,FALSE,"FANDA96";#N/A,#N/A,FALSE,"INTRAN96";#N/A,#N/A,FALSE,"NAA9697";#N/A,#N/A,FALSE,"ECWEBB";#N/A,#N/A,FALSE,"MFT96";#N/A,#N/A,FALSE,"CTrecon"}</definedName>
    <definedName name="jhkgh2_2_2" hidden="1">{#N/A,#N/A,FALSE,"TMCOMP96";#N/A,#N/A,FALSE,"MAT96";#N/A,#N/A,FALSE,"FANDA96";#N/A,#N/A,FALSE,"INTRAN96";#N/A,#N/A,FALSE,"NAA9697";#N/A,#N/A,FALSE,"ECWEBB";#N/A,#N/A,FALSE,"MFT96";#N/A,#N/A,FALSE,"CTrecon"}</definedName>
    <definedName name="jhkgh2_2_2_1" hidden="1">{#N/A,#N/A,FALSE,"TMCOMP96";#N/A,#N/A,FALSE,"MAT96";#N/A,#N/A,FALSE,"FANDA96";#N/A,#N/A,FALSE,"INTRAN96";#N/A,#N/A,FALSE,"NAA9697";#N/A,#N/A,FALSE,"ECWEBB";#N/A,#N/A,FALSE,"MFT96";#N/A,#N/A,FALSE,"CTrecon"}</definedName>
    <definedName name="jhkgh2_2_2_1_1" hidden="1">{#N/A,#N/A,FALSE,"TMCOMP96";#N/A,#N/A,FALSE,"MAT96";#N/A,#N/A,FALSE,"FANDA96";#N/A,#N/A,FALSE,"INTRAN96";#N/A,#N/A,FALSE,"NAA9697";#N/A,#N/A,FALSE,"ECWEBB";#N/A,#N/A,FALSE,"MFT96";#N/A,#N/A,FALSE,"CTrecon"}</definedName>
    <definedName name="jhkgh2_2_2_1_1_1" hidden="1">{#N/A,#N/A,FALSE,"TMCOMP96";#N/A,#N/A,FALSE,"MAT96";#N/A,#N/A,FALSE,"FANDA96";#N/A,#N/A,FALSE,"INTRAN96";#N/A,#N/A,FALSE,"NAA9697";#N/A,#N/A,FALSE,"ECWEBB";#N/A,#N/A,FALSE,"MFT96";#N/A,#N/A,FALSE,"CTrecon"}</definedName>
    <definedName name="jhkgh2_2_2_1_2" hidden="1">{#N/A,#N/A,FALSE,"TMCOMP96";#N/A,#N/A,FALSE,"MAT96";#N/A,#N/A,FALSE,"FANDA96";#N/A,#N/A,FALSE,"INTRAN96";#N/A,#N/A,FALSE,"NAA9697";#N/A,#N/A,FALSE,"ECWEBB";#N/A,#N/A,FALSE,"MFT96";#N/A,#N/A,FALSE,"CTrecon"}</definedName>
    <definedName name="jhkgh2_2_2_2" hidden="1">{#N/A,#N/A,FALSE,"TMCOMP96";#N/A,#N/A,FALSE,"MAT96";#N/A,#N/A,FALSE,"FANDA96";#N/A,#N/A,FALSE,"INTRAN96";#N/A,#N/A,FALSE,"NAA9697";#N/A,#N/A,FALSE,"ECWEBB";#N/A,#N/A,FALSE,"MFT96";#N/A,#N/A,FALSE,"CTrecon"}</definedName>
    <definedName name="jhkgh2_2_2_2_1" hidden="1">{#N/A,#N/A,FALSE,"TMCOMP96";#N/A,#N/A,FALSE,"MAT96";#N/A,#N/A,FALSE,"FANDA96";#N/A,#N/A,FALSE,"INTRAN96";#N/A,#N/A,FALSE,"NAA9697";#N/A,#N/A,FALSE,"ECWEBB";#N/A,#N/A,FALSE,"MFT96";#N/A,#N/A,FALSE,"CTrecon"}</definedName>
    <definedName name="jhkgh2_2_3" hidden="1">{#N/A,#N/A,FALSE,"TMCOMP96";#N/A,#N/A,FALSE,"MAT96";#N/A,#N/A,FALSE,"FANDA96";#N/A,#N/A,FALSE,"INTRAN96";#N/A,#N/A,FALSE,"NAA9697";#N/A,#N/A,FALSE,"ECWEBB";#N/A,#N/A,FALSE,"MFT96";#N/A,#N/A,FALSE,"CTrecon"}</definedName>
    <definedName name="jhkgh2_2_3_1" hidden="1">{#N/A,#N/A,FALSE,"TMCOMP96";#N/A,#N/A,FALSE,"MAT96";#N/A,#N/A,FALSE,"FANDA96";#N/A,#N/A,FALSE,"INTRAN96";#N/A,#N/A,FALSE,"NAA9697";#N/A,#N/A,FALSE,"ECWEBB";#N/A,#N/A,FALSE,"MFT96";#N/A,#N/A,FALSE,"CTrecon"}</definedName>
    <definedName name="jhkgh2_2_4"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3_1" hidden="1">{#N/A,#N/A,FALSE,"TMCOMP96";#N/A,#N/A,FALSE,"MAT96";#N/A,#N/A,FALSE,"FANDA96";#N/A,#N/A,FALSE,"INTRAN96";#N/A,#N/A,FALSE,"NAA9697";#N/A,#N/A,FALSE,"ECWEBB";#N/A,#N/A,FALSE,"MFT96";#N/A,#N/A,FALSE,"CTrecon"}</definedName>
    <definedName name="jhkgh2_3_1_1" hidden="1">{#N/A,#N/A,FALSE,"TMCOMP96";#N/A,#N/A,FALSE,"MAT96";#N/A,#N/A,FALSE,"FANDA96";#N/A,#N/A,FALSE,"INTRAN96";#N/A,#N/A,FALSE,"NAA9697";#N/A,#N/A,FALSE,"ECWEBB";#N/A,#N/A,FALSE,"MFT96";#N/A,#N/A,FALSE,"CTrecon"}</definedName>
    <definedName name="jhkgh2_3_1_1_1" hidden="1">{#N/A,#N/A,FALSE,"TMCOMP96";#N/A,#N/A,FALSE,"MAT96";#N/A,#N/A,FALSE,"FANDA96";#N/A,#N/A,FALSE,"INTRAN96";#N/A,#N/A,FALSE,"NAA9697";#N/A,#N/A,FALSE,"ECWEBB";#N/A,#N/A,FALSE,"MFT96";#N/A,#N/A,FALSE,"CTrecon"}</definedName>
    <definedName name="jhkgh2_3_1_1_1_1" hidden="1">{#N/A,#N/A,FALSE,"TMCOMP96";#N/A,#N/A,FALSE,"MAT96";#N/A,#N/A,FALSE,"FANDA96";#N/A,#N/A,FALSE,"INTRAN96";#N/A,#N/A,FALSE,"NAA9697";#N/A,#N/A,FALSE,"ECWEBB";#N/A,#N/A,FALSE,"MFT96";#N/A,#N/A,FALSE,"CTrecon"}</definedName>
    <definedName name="jhkgh2_3_1_1_1_1_1" hidden="1">{#N/A,#N/A,FALSE,"TMCOMP96";#N/A,#N/A,FALSE,"MAT96";#N/A,#N/A,FALSE,"FANDA96";#N/A,#N/A,FALSE,"INTRAN96";#N/A,#N/A,FALSE,"NAA9697";#N/A,#N/A,FALSE,"ECWEBB";#N/A,#N/A,FALSE,"MFT96";#N/A,#N/A,FALSE,"CTrecon"}</definedName>
    <definedName name="jhkgh2_3_1_1_1_2" hidden="1">{#N/A,#N/A,FALSE,"TMCOMP96";#N/A,#N/A,FALSE,"MAT96";#N/A,#N/A,FALSE,"FANDA96";#N/A,#N/A,FALSE,"INTRAN96";#N/A,#N/A,FALSE,"NAA9697";#N/A,#N/A,FALSE,"ECWEBB";#N/A,#N/A,FALSE,"MFT96";#N/A,#N/A,FALSE,"CTrecon"}</definedName>
    <definedName name="jhkgh2_3_1_1_2" hidden="1">{#N/A,#N/A,FALSE,"TMCOMP96";#N/A,#N/A,FALSE,"MAT96";#N/A,#N/A,FALSE,"FANDA96";#N/A,#N/A,FALSE,"INTRAN96";#N/A,#N/A,FALSE,"NAA9697";#N/A,#N/A,FALSE,"ECWEBB";#N/A,#N/A,FALSE,"MFT96";#N/A,#N/A,FALSE,"CTrecon"}</definedName>
    <definedName name="jhkgh2_3_1_1_2_1" hidden="1">{#N/A,#N/A,FALSE,"TMCOMP96";#N/A,#N/A,FALSE,"MAT96";#N/A,#N/A,FALSE,"FANDA96";#N/A,#N/A,FALSE,"INTRAN96";#N/A,#N/A,FALSE,"NAA9697";#N/A,#N/A,FALSE,"ECWEBB";#N/A,#N/A,FALSE,"MFT96";#N/A,#N/A,FALSE,"CTrecon"}</definedName>
    <definedName name="jhkgh2_3_1_2" hidden="1">{#N/A,#N/A,FALSE,"TMCOMP96";#N/A,#N/A,FALSE,"MAT96";#N/A,#N/A,FALSE,"FANDA96";#N/A,#N/A,FALSE,"INTRAN96";#N/A,#N/A,FALSE,"NAA9697";#N/A,#N/A,FALSE,"ECWEBB";#N/A,#N/A,FALSE,"MFT96";#N/A,#N/A,FALSE,"CTrecon"}</definedName>
    <definedName name="jhkgh2_3_1_2_1" hidden="1">{#N/A,#N/A,FALSE,"TMCOMP96";#N/A,#N/A,FALSE,"MAT96";#N/A,#N/A,FALSE,"FANDA96";#N/A,#N/A,FALSE,"INTRAN96";#N/A,#N/A,FALSE,"NAA9697";#N/A,#N/A,FALSE,"ECWEBB";#N/A,#N/A,FALSE,"MFT96";#N/A,#N/A,FALSE,"CTrecon"}</definedName>
    <definedName name="jhkgh2_3_1_3" hidden="1">{#N/A,#N/A,FALSE,"TMCOMP96";#N/A,#N/A,FALSE,"MAT96";#N/A,#N/A,FALSE,"FANDA96";#N/A,#N/A,FALSE,"INTRAN96";#N/A,#N/A,FALSE,"NAA9697";#N/A,#N/A,FALSE,"ECWEBB";#N/A,#N/A,FALSE,"MFT96";#N/A,#N/A,FALSE,"CTrecon"}</definedName>
    <definedName name="jhkgh2_3_2" hidden="1">{#N/A,#N/A,FALSE,"TMCOMP96";#N/A,#N/A,FALSE,"MAT96";#N/A,#N/A,FALSE,"FANDA96";#N/A,#N/A,FALSE,"INTRAN96";#N/A,#N/A,FALSE,"NAA9697";#N/A,#N/A,FALSE,"ECWEBB";#N/A,#N/A,FALSE,"MFT96";#N/A,#N/A,FALSE,"CTrecon"}</definedName>
    <definedName name="jhkgh2_3_2_1" hidden="1">{#N/A,#N/A,FALSE,"TMCOMP96";#N/A,#N/A,FALSE,"MAT96";#N/A,#N/A,FALSE,"FANDA96";#N/A,#N/A,FALSE,"INTRAN96";#N/A,#N/A,FALSE,"NAA9697";#N/A,#N/A,FALSE,"ECWEBB";#N/A,#N/A,FALSE,"MFT96";#N/A,#N/A,FALSE,"CTrecon"}</definedName>
    <definedName name="jhkgh2_3_2_1_1" hidden="1">{#N/A,#N/A,FALSE,"TMCOMP96";#N/A,#N/A,FALSE,"MAT96";#N/A,#N/A,FALSE,"FANDA96";#N/A,#N/A,FALSE,"INTRAN96";#N/A,#N/A,FALSE,"NAA9697";#N/A,#N/A,FALSE,"ECWEBB";#N/A,#N/A,FALSE,"MFT96";#N/A,#N/A,FALSE,"CTrecon"}</definedName>
    <definedName name="jhkgh2_3_2_1_1_1" hidden="1">{#N/A,#N/A,FALSE,"TMCOMP96";#N/A,#N/A,FALSE,"MAT96";#N/A,#N/A,FALSE,"FANDA96";#N/A,#N/A,FALSE,"INTRAN96";#N/A,#N/A,FALSE,"NAA9697";#N/A,#N/A,FALSE,"ECWEBB";#N/A,#N/A,FALSE,"MFT96";#N/A,#N/A,FALSE,"CTrecon"}</definedName>
    <definedName name="jhkgh2_3_2_1_2" hidden="1">{#N/A,#N/A,FALSE,"TMCOMP96";#N/A,#N/A,FALSE,"MAT96";#N/A,#N/A,FALSE,"FANDA96";#N/A,#N/A,FALSE,"INTRAN96";#N/A,#N/A,FALSE,"NAA9697";#N/A,#N/A,FALSE,"ECWEBB";#N/A,#N/A,FALSE,"MFT96";#N/A,#N/A,FALSE,"CTrecon"}</definedName>
    <definedName name="jhkgh2_3_2_2" hidden="1">{#N/A,#N/A,FALSE,"TMCOMP96";#N/A,#N/A,FALSE,"MAT96";#N/A,#N/A,FALSE,"FANDA96";#N/A,#N/A,FALSE,"INTRAN96";#N/A,#N/A,FALSE,"NAA9697";#N/A,#N/A,FALSE,"ECWEBB";#N/A,#N/A,FALSE,"MFT96";#N/A,#N/A,FALSE,"CTrecon"}</definedName>
    <definedName name="jhkgh2_3_2_2_1" hidden="1">{#N/A,#N/A,FALSE,"TMCOMP96";#N/A,#N/A,FALSE,"MAT96";#N/A,#N/A,FALSE,"FANDA96";#N/A,#N/A,FALSE,"INTRAN96";#N/A,#N/A,FALSE,"NAA9697";#N/A,#N/A,FALSE,"ECWEBB";#N/A,#N/A,FALSE,"MFT96";#N/A,#N/A,FALSE,"CTrecon"}</definedName>
    <definedName name="jhkgh2_3_3" hidden="1">{#N/A,#N/A,FALSE,"TMCOMP96";#N/A,#N/A,FALSE,"MAT96";#N/A,#N/A,FALSE,"FANDA96";#N/A,#N/A,FALSE,"INTRAN96";#N/A,#N/A,FALSE,"NAA9697";#N/A,#N/A,FALSE,"ECWEBB";#N/A,#N/A,FALSE,"MFT96";#N/A,#N/A,FALSE,"CTrecon"}</definedName>
    <definedName name="jhkgh2_3_3_1" hidden="1">{#N/A,#N/A,FALSE,"TMCOMP96";#N/A,#N/A,FALSE,"MAT96";#N/A,#N/A,FALSE,"FANDA96";#N/A,#N/A,FALSE,"INTRAN96";#N/A,#N/A,FALSE,"NAA9697";#N/A,#N/A,FALSE,"ECWEBB";#N/A,#N/A,FALSE,"MFT96";#N/A,#N/A,FALSE,"CTrecon"}</definedName>
    <definedName name="jhkgh2_3_4"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4_1" hidden="1">{#N/A,#N/A,FALSE,"TMCOMP96";#N/A,#N/A,FALSE,"MAT96";#N/A,#N/A,FALSE,"FANDA96";#N/A,#N/A,FALSE,"INTRAN96";#N/A,#N/A,FALSE,"NAA9697";#N/A,#N/A,FALSE,"ECWEBB";#N/A,#N/A,FALSE,"MFT96";#N/A,#N/A,FALSE,"CTrecon"}</definedName>
    <definedName name="jhkgh2_4_1_1" hidden="1">{#N/A,#N/A,FALSE,"TMCOMP96";#N/A,#N/A,FALSE,"MAT96";#N/A,#N/A,FALSE,"FANDA96";#N/A,#N/A,FALSE,"INTRAN96";#N/A,#N/A,FALSE,"NAA9697";#N/A,#N/A,FALSE,"ECWEBB";#N/A,#N/A,FALSE,"MFT96";#N/A,#N/A,FALSE,"CTrecon"}</definedName>
    <definedName name="jhkgh2_4_1_1_1" hidden="1">{#N/A,#N/A,FALSE,"TMCOMP96";#N/A,#N/A,FALSE,"MAT96";#N/A,#N/A,FALSE,"FANDA96";#N/A,#N/A,FALSE,"INTRAN96";#N/A,#N/A,FALSE,"NAA9697";#N/A,#N/A,FALSE,"ECWEBB";#N/A,#N/A,FALSE,"MFT96";#N/A,#N/A,FALSE,"CTrecon"}</definedName>
    <definedName name="jhkgh2_4_1_1_1_1" hidden="1">{#N/A,#N/A,FALSE,"TMCOMP96";#N/A,#N/A,FALSE,"MAT96";#N/A,#N/A,FALSE,"FANDA96";#N/A,#N/A,FALSE,"INTRAN96";#N/A,#N/A,FALSE,"NAA9697";#N/A,#N/A,FALSE,"ECWEBB";#N/A,#N/A,FALSE,"MFT96";#N/A,#N/A,FALSE,"CTrecon"}</definedName>
    <definedName name="jhkgh2_4_1_1_1_1_1" hidden="1">{#N/A,#N/A,FALSE,"TMCOMP96";#N/A,#N/A,FALSE,"MAT96";#N/A,#N/A,FALSE,"FANDA96";#N/A,#N/A,FALSE,"INTRAN96";#N/A,#N/A,FALSE,"NAA9697";#N/A,#N/A,FALSE,"ECWEBB";#N/A,#N/A,FALSE,"MFT96";#N/A,#N/A,FALSE,"CTrecon"}</definedName>
    <definedName name="jhkgh2_4_1_1_1_2" hidden="1">{#N/A,#N/A,FALSE,"TMCOMP96";#N/A,#N/A,FALSE,"MAT96";#N/A,#N/A,FALSE,"FANDA96";#N/A,#N/A,FALSE,"INTRAN96";#N/A,#N/A,FALSE,"NAA9697";#N/A,#N/A,FALSE,"ECWEBB";#N/A,#N/A,FALSE,"MFT96";#N/A,#N/A,FALSE,"CTrecon"}</definedName>
    <definedName name="jhkgh2_4_1_1_2" hidden="1">{#N/A,#N/A,FALSE,"TMCOMP96";#N/A,#N/A,FALSE,"MAT96";#N/A,#N/A,FALSE,"FANDA96";#N/A,#N/A,FALSE,"INTRAN96";#N/A,#N/A,FALSE,"NAA9697";#N/A,#N/A,FALSE,"ECWEBB";#N/A,#N/A,FALSE,"MFT96";#N/A,#N/A,FALSE,"CTrecon"}</definedName>
    <definedName name="jhkgh2_4_1_1_2_1" hidden="1">{#N/A,#N/A,FALSE,"TMCOMP96";#N/A,#N/A,FALSE,"MAT96";#N/A,#N/A,FALSE,"FANDA96";#N/A,#N/A,FALSE,"INTRAN96";#N/A,#N/A,FALSE,"NAA9697";#N/A,#N/A,FALSE,"ECWEBB";#N/A,#N/A,FALSE,"MFT96";#N/A,#N/A,FALSE,"CTrecon"}</definedName>
    <definedName name="jhkgh2_4_1_2" hidden="1">{#N/A,#N/A,FALSE,"TMCOMP96";#N/A,#N/A,FALSE,"MAT96";#N/A,#N/A,FALSE,"FANDA96";#N/A,#N/A,FALSE,"INTRAN96";#N/A,#N/A,FALSE,"NAA9697";#N/A,#N/A,FALSE,"ECWEBB";#N/A,#N/A,FALSE,"MFT96";#N/A,#N/A,FALSE,"CTrecon"}</definedName>
    <definedName name="jhkgh2_4_1_2_1" hidden="1">{#N/A,#N/A,FALSE,"TMCOMP96";#N/A,#N/A,FALSE,"MAT96";#N/A,#N/A,FALSE,"FANDA96";#N/A,#N/A,FALSE,"INTRAN96";#N/A,#N/A,FALSE,"NAA9697";#N/A,#N/A,FALSE,"ECWEBB";#N/A,#N/A,FALSE,"MFT96";#N/A,#N/A,FALSE,"CTrecon"}</definedName>
    <definedName name="jhkgh2_4_1_3" hidden="1">{#N/A,#N/A,FALSE,"TMCOMP96";#N/A,#N/A,FALSE,"MAT96";#N/A,#N/A,FALSE,"FANDA96";#N/A,#N/A,FALSE,"INTRAN96";#N/A,#N/A,FALSE,"NAA9697";#N/A,#N/A,FALSE,"ECWEBB";#N/A,#N/A,FALSE,"MFT96";#N/A,#N/A,FALSE,"CTrecon"}</definedName>
    <definedName name="jhkgh2_4_2" hidden="1">{#N/A,#N/A,FALSE,"TMCOMP96";#N/A,#N/A,FALSE,"MAT96";#N/A,#N/A,FALSE,"FANDA96";#N/A,#N/A,FALSE,"INTRAN96";#N/A,#N/A,FALSE,"NAA9697";#N/A,#N/A,FALSE,"ECWEBB";#N/A,#N/A,FALSE,"MFT96";#N/A,#N/A,FALSE,"CTrecon"}</definedName>
    <definedName name="jhkgh2_4_2_1" hidden="1">{#N/A,#N/A,FALSE,"TMCOMP96";#N/A,#N/A,FALSE,"MAT96";#N/A,#N/A,FALSE,"FANDA96";#N/A,#N/A,FALSE,"INTRAN96";#N/A,#N/A,FALSE,"NAA9697";#N/A,#N/A,FALSE,"ECWEBB";#N/A,#N/A,FALSE,"MFT96";#N/A,#N/A,FALSE,"CTrecon"}</definedName>
    <definedName name="jhkgh2_4_2_1_1" hidden="1">{#N/A,#N/A,FALSE,"TMCOMP96";#N/A,#N/A,FALSE,"MAT96";#N/A,#N/A,FALSE,"FANDA96";#N/A,#N/A,FALSE,"INTRAN96";#N/A,#N/A,FALSE,"NAA9697";#N/A,#N/A,FALSE,"ECWEBB";#N/A,#N/A,FALSE,"MFT96";#N/A,#N/A,FALSE,"CTrecon"}</definedName>
    <definedName name="jhkgh2_4_2_1_1_1" hidden="1">{#N/A,#N/A,FALSE,"TMCOMP96";#N/A,#N/A,FALSE,"MAT96";#N/A,#N/A,FALSE,"FANDA96";#N/A,#N/A,FALSE,"INTRAN96";#N/A,#N/A,FALSE,"NAA9697";#N/A,#N/A,FALSE,"ECWEBB";#N/A,#N/A,FALSE,"MFT96";#N/A,#N/A,FALSE,"CTrecon"}</definedName>
    <definedName name="jhkgh2_4_2_1_2" hidden="1">{#N/A,#N/A,FALSE,"TMCOMP96";#N/A,#N/A,FALSE,"MAT96";#N/A,#N/A,FALSE,"FANDA96";#N/A,#N/A,FALSE,"INTRAN96";#N/A,#N/A,FALSE,"NAA9697";#N/A,#N/A,FALSE,"ECWEBB";#N/A,#N/A,FALSE,"MFT96";#N/A,#N/A,FALSE,"CTrecon"}</definedName>
    <definedName name="jhkgh2_4_2_2" hidden="1">{#N/A,#N/A,FALSE,"TMCOMP96";#N/A,#N/A,FALSE,"MAT96";#N/A,#N/A,FALSE,"FANDA96";#N/A,#N/A,FALSE,"INTRAN96";#N/A,#N/A,FALSE,"NAA9697";#N/A,#N/A,FALSE,"ECWEBB";#N/A,#N/A,FALSE,"MFT96";#N/A,#N/A,FALSE,"CTrecon"}</definedName>
    <definedName name="jhkgh2_4_2_2_1" hidden="1">{#N/A,#N/A,FALSE,"TMCOMP96";#N/A,#N/A,FALSE,"MAT96";#N/A,#N/A,FALSE,"FANDA96";#N/A,#N/A,FALSE,"INTRAN96";#N/A,#N/A,FALSE,"NAA9697";#N/A,#N/A,FALSE,"ECWEBB";#N/A,#N/A,FALSE,"MFT96";#N/A,#N/A,FALSE,"CTrecon"}</definedName>
    <definedName name="jhkgh2_4_3" hidden="1">{#N/A,#N/A,FALSE,"TMCOMP96";#N/A,#N/A,FALSE,"MAT96";#N/A,#N/A,FALSE,"FANDA96";#N/A,#N/A,FALSE,"INTRAN96";#N/A,#N/A,FALSE,"NAA9697";#N/A,#N/A,FALSE,"ECWEBB";#N/A,#N/A,FALSE,"MFT96";#N/A,#N/A,FALSE,"CTrecon"}</definedName>
    <definedName name="jhkgh2_4_3_1" hidden="1">{#N/A,#N/A,FALSE,"TMCOMP96";#N/A,#N/A,FALSE,"MAT96";#N/A,#N/A,FALSE,"FANDA96";#N/A,#N/A,FALSE,"INTRAN96";#N/A,#N/A,FALSE,"NAA9697";#N/A,#N/A,FALSE,"ECWEBB";#N/A,#N/A,FALSE,"MFT96";#N/A,#N/A,FALSE,"CTrecon"}</definedName>
    <definedName name="jhkgh2_4_4"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jhkgh2_5_1" hidden="1">{#N/A,#N/A,FALSE,"TMCOMP96";#N/A,#N/A,FALSE,"MAT96";#N/A,#N/A,FALSE,"FANDA96";#N/A,#N/A,FALSE,"INTRAN96";#N/A,#N/A,FALSE,"NAA9697";#N/A,#N/A,FALSE,"ECWEBB";#N/A,#N/A,FALSE,"MFT96";#N/A,#N/A,FALSE,"CTrecon"}</definedName>
    <definedName name="jhkgh2_5_1_1" hidden="1">{#N/A,#N/A,FALSE,"TMCOMP96";#N/A,#N/A,FALSE,"MAT96";#N/A,#N/A,FALSE,"FANDA96";#N/A,#N/A,FALSE,"INTRAN96";#N/A,#N/A,FALSE,"NAA9697";#N/A,#N/A,FALSE,"ECWEBB";#N/A,#N/A,FALSE,"MFT96";#N/A,#N/A,FALSE,"CTrecon"}</definedName>
    <definedName name="jhkgh2_5_1_1_1" hidden="1">{#N/A,#N/A,FALSE,"TMCOMP96";#N/A,#N/A,FALSE,"MAT96";#N/A,#N/A,FALSE,"FANDA96";#N/A,#N/A,FALSE,"INTRAN96";#N/A,#N/A,FALSE,"NAA9697";#N/A,#N/A,FALSE,"ECWEBB";#N/A,#N/A,FALSE,"MFT96";#N/A,#N/A,FALSE,"CTrecon"}</definedName>
    <definedName name="jhkgh2_5_1_1_1_1" hidden="1">{#N/A,#N/A,FALSE,"TMCOMP96";#N/A,#N/A,FALSE,"MAT96";#N/A,#N/A,FALSE,"FANDA96";#N/A,#N/A,FALSE,"INTRAN96";#N/A,#N/A,FALSE,"NAA9697";#N/A,#N/A,FALSE,"ECWEBB";#N/A,#N/A,FALSE,"MFT96";#N/A,#N/A,FALSE,"CTrecon"}</definedName>
    <definedName name="jhkgh2_5_1_1_1_1_1" hidden="1">{#N/A,#N/A,FALSE,"TMCOMP96";#N/A,#N/A,FALSE,"MAT96";#N/A,#N/A,FALSE,"FANDA96";#N/A,#N/A,FALSE,"INTRAN96";#N/A,#N/A,FALSE,"NAA9697";#N/A,#N/A,FALSE,"ECWEBB";#N/A,#N/A,FALSE,"MFT96";#N/A,#N/A,FALSE,"CTrecon"}</definedName>
    <definedName name="jhkgh2_5_1_1_1_2" hidden="1">{#N/A,#N/A,FALSE,"TMCOMP96";#N/A,#N/A,FALSE,"MAT96";#N/A,#N/A,FALSE,"FANDA96";#N/A,#N/A,FALSE,"INTRAN96";#N/A,#N/A,FALSE,"NAA9697";#N/A,#N/A,FALSE,"ECWEBB";#N/A,#N/A,FALSE,"MFT96";#N/A,#N/A,FALSE,"CTrecon"}</definedName>
    <definedName name="jhkgh2_5_1_1_2" hidden="1">{#N/A,#N/A,FALSE,"TMCOMP96";#N/A,#N/A,FALSE,"MAT96";#N/A,#N/A,FALSE,"FANDA96";#N/A,#N/A,FALSE,"INTRAN96";#N/A,#N/A,FALSE,"NAA9697";#N/A,#N/A,FALSE,"ECWEBB";#N/A,#N/A,FALSE,"MFT96";#N/A,#N/A,FALSE,"CTrecon"}</definedName>
    <definedName name="jhkgh2_5_1_1_2_1" hidden="1">{#N/A,#N/A,FALSE,"TMCOMP96";#N/A,#N/A,FALSE,"MAT96";#N/A,#N/A,FALSE,"FANDA96";#N/A,#N/A,FALSE,"INTRAN96";#N/A,#N/A,FALSE,"NAA9697";#N/A,#N/A,FALSE,"ECWEBB";#N/A,#N/A,FALSE,"MFT96";#N/A,#N/A,FALSE,"CTrecon"}</definedName>
    <definedName name="jhkgh2_5_1_2" hidden="1">{#N/A,#N/A,FALSE,"TMCOMP96";#N/A,#N/A,FALSE,"MAT96";#N/A,#N/A,FALSE,"FANDA96";#N/A,#N/A,FALSE,"INTRAN96";#N/A,#N/A,FALSE,"NAA9697";#N/A,#N/A,FALSE,"ECWEBB";#N/A,#N/A,FALSE,"MFT96";#N/A,#N/A,FALSE,"CTrecon"}</definedName>
    <definedName name="jhkgh2_5_1_2_1" hidden="1">{#N/A,#N/A,FALSE,"TMCOMP96";#N/A,#N/A,FALSE,"MAT96";#N/A,#N/A,FALSE,"FANDA96";#N/A,#N/A,FALSE,"INTRAN96";#N/A,#N/A,FALSE,"NAA9697";#N/A,#N/A,FALSE,"ECWEBB";#N/A,#N/A,FALSE,"MFT96";#N/A,#N/A,FALSE,"CTrecon"}</definedName>
    <definedName name="jhkgh2_5_1_3" hidden="1">{#N/A,#N/A,FALSE,"TMCOMP96";#N/A,#N/A,FALSE,"MAT96";#N/A,#N/A,FALSE,"FANDA96";#N/A,#N/A,FALSE,"INTRAN96";#N/A,#N/A,FALSE,"NAA9697";#N/A,#N/A,FALSE,"ECWEBB";#N/A,#N/A,FALSE,"MFT96";#N/A,#N/A,FALSE,"CTrecon"}</definedName>
    <definedName name="jhkgh2_5_2" hidden="1">{#N/A,#N/A,FALSE,"TMCOMP96";#N/A,#N/A,FALSE,"MAT96";#N/A,#N/A,FALSE,"FANDA96";#N/A,#N/A,FALSE,"INTRAN96";#N/A,#N/A,FALSE,"NAA9697";#N/A,#N/A,FALSE,"ECWEBB";#N/A,#N/A,FALSE,"MFT96";#N/A,#N/A,FALSE,"CTrecon"}</definedName>
    <definedName name="jhkgh2_5_2_1" hidden="1">{#N/A,#N/A,FALSE,"TMCOMP96";#N/A,#N/A,FALSE,"MAT96";#N/A,#N/A,FALSE,"FANDA96";#N/A,#N/A,FALSE,"INTRAN96";#N/A,#N/A,FALSE,"NAA9697";#N/A,#N/A,FALSE,"ECWEBB";#N/A,#N/A,FALSE,"MFT96";#N/A,#N/A,FALSE,"CTrecon"}</definedName>
    <definedName name="jhkgh2_5_2_1_1" hidden="1">{#N/A,#N/A,FALSE,"TMCOMP96";#N/A,#N/A,FALSE,"MAT96";#N/A,#N/A,FALSE,"FANDA96";#N/A,#N/A,FALSE,"INTRAN96";#N/A,#N/A,FALSE,"NAA9697";#N/A,#N/A,FALSE,"ECWEBB";#N/A,#N/A,FALSE,"MFT96";#N/A,#N/A,FALSE,"CTrecon"}</definedName>
    <definedName name="jhkgh2_5_2_1_1_1" hidden="1">{#N/A,#N/A,FALSE,"TMCOMP96";#N/A,#N/A,FALSE,"MAT96";#N/A,#N/A,FALSE,"FANDA96";#N/A,#N/A,FALSE,"INTRAN96";#N/A,#N/A,FALSE,"NAA9697";#N/A,#N/A,FALSE,"ECWEBB";#N/A,#N/A,FALSE,"MFT96";#N/A,#N/A,FALSE,"CTrecon"}</definedName>
    <definedName name="jhkgh2_5_2_1_2" hidden="1">{#N/A,#N/A,FALSE,"TMCOMP96";#N/A,#N/A,FALSE,"MAT96";#N/A,#N/A,FALSE,"FANDA96";#N/A,#N/A,FALSE,"INTRAN96";#N/A,#N/A,FALSE,"NAA9697";#N/A,#N/A,FALSE,"ECWEBB";#N/A,#N/A,FALSE,"MFT96";#N/A,#N/A,FALSE,"CTrecon"}</definedName>
    <definedName name="jhkgh2_5_2_2" hidden="1">{#N/A,#N/A,FALSE,"TMCOMP96";#N/A,#N/A,FALSE,"MAT96";#N/A,#N/A,FALSE,"FANDA96";#N/A,#N/A,FALSE,"INTRAN96";#N/A,#N/A,FALSE,"NAA9697";#N/A,#N/A,FALSE,"ECWEBB";#N/A,#N/A,FALSE,"MFT96";#N/A,#N/A,FALSE,"CTrecon"}</definedName>
    <definedName name="jhkgh2_5_2_2_1" hidden="1">{#N/A,#N/A,FALSE,"TMCOMP96";#N/A,#N/A,FALSE,"MAT96";#N/A,#N/A,FALSE,"FANDA96";#N/A,#N/A,FALSE,"INTRAN96";#N/A,#N/A,FALSE,"NAA9697";#N/A,#N/A,FALSE,"ECWEBB";#N/A,#N/A,FALSE,"MFT96";#N/A,#N/A,FALSE,"CTrecon"}</definedName>
    <definedName name="jhkgh2_5_3" hidden="1">{#N/A,#N/A,FALSE,"TMCOMP96";#N/A,#N/A,FALSE,"MAT96";#N/A,#N/A,FALSE,"FANDA96";#N/A,#N/A,FALSE,"INTRAN96";#N/A,#N/A,FALSE,"NAA9697";#N/A,#N/A,FALSE,"ECWEBB";#N/A,#N/A,FALSE,"MFT96";#N/A,#N/A,FALSE,"CTrecon"}</definedName>
    <definedName name="jhkgh2_5_3_1" hidden="1">{#N/A,#N/A,FALSE,"TMCOMP96";#N/A,#N/A,FALSE,"MAT96";#N/A,#N/A,FALSE,"FANDA96";#N/A,#N/A,FALSE,"INTRAN96";#N/A,#N/A,FALSE,"NAA9697";#N/A,#N/A,FALSE,"ECWEBB";#N/A,#N/A,FALSE,"MFT96";#N/A,#N/A,FALSE,"CTrecon"}</definedName>
    <definedName name="jhkgh2_5_4" hidden="1">{#N/A,#N/A,FALSE,"TMCOMP96";#N/A,#N/A,FALSE,"MAT96";#N/A,#N/A,FALSE,"FANDA96";#N/A,#N/A,FALSE,"INTRAN96";#N/A,#N/A,FALSE,"NAA9697";#N/A,#N/A,FALSE,"ECWEBB";#N/A,#N/A,FALSE,"MFT96";#N/A,#N/A,FALSE,"CTrecon"}</definedName>
    <definedName name="Local_Share_Total">'Part 1'!$K$248</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1_1" hidden="1">{#N/A,#N/A,FALSE,"TMCOMP96";#N/A,#N/A,FALSE,"MAT96";#N/A,#N/A,FALSE,"FANDA96";#N/A,#N/A,FALSE,"INTRAN96";#N/A,#N/A,FALSE,"NAA9697";#N/A,#N/A,FALSE,"ECWEBB";#N/A,#N/A,FALSE,"MFT96";#N/A,#N/A,FALSE,"CTrecon"}</definedName>
    <definedName name="n_1_1_1_1" hidden="1">{#N/A,#N/A,FALSE,"TMCOMP96";#N/A,#N/A,FALSE,"MAT96";#N/A,#N/A,FALSE,"FANDA96";#N/A,#N/A,FALSE,"INTRAN96";#N/A,#N/A,FALSE,"NAA9697";#N/A,#N/A,FALSE,"ECWEBB";#N/A,#N/A,FALSE,"MFT96";#N/A,#N/A,FALSE,"CTrecon"}</definedName>
    <definedName name="n_1_1_1_1_1" hidden="1">{#N/A,#N/A,FALSE,"TMCOMP96";#N/A,#N/A,FALSE,"MAT96";#N/A,#N/A,FALSE,"FANDA96";#N/A,#N/A,FALSE,"INTRAN96";#N/A,#N/A,FALSE,"NAA9697";#N/A,#N/A,FALSE,"ECWEBB";#N/A,#N/A,FALSE,"MFT96";#N/A,#N/A,FALSE,"CTrecon"}</definedName>
    <definedName name="n_1_1_1_1_1_1" hidden="1">{#N/A,#N/A,FALSE,"TMCOMP96";#N/A,#N/A,FALSE,"MAT96";#N/A,#N/A,FALSE,"FANDA96";#N/A,#N/A,FALSE,"INTRAN96";#N/A,#N/A,FALSE,"NAA9697";#N/A,#N/A,FALSE,"ECWEBB";#N/A,#N/A,FALSE,"MFT96";#N/A,#N/A,FALSE,"CTrecon"}</definedName>
    <definedName name="n_1_1_1_1_1_1_1" hidden="1">{#N/A,#N/A,FALSE,"TMCOMP96";#N/A,#N/A,FALSE,"MAT96";#N/A,#N/A,FALSE,"FANDA96";#N/A,#N/A,FALSE,"INTRAN96";#N/A,#N/A,FALSE,"NAA9697";#N/A,#N/A,FALSE,"ECWEBB";#N/A,#N/A,FALSE,"MFT96";#N/A,#N/A,FALSE,"CTrecon"}</definedName>
    <definedName name="n_1_1_1_1_1_2" hidden="1">{#N/A,#N/A,FALSE,"TMCOMP96";#N/A,#N/A,FALSE,"MAT96";#N/A,#N/A,FALSE,"FANDA96";#N/A,#N/A,FALSE,"INTRAN96";#N/A,#N/A,FALSE,"NAA9697";#N/A,#N/A,FALSE,"ECWEBB";#N/A,#N/A,FALSE,"MFT96";#N/A,#N/A,FALSE,"CTrecon"}</definedName>
    <definedName name="n_1_1_1_1_2" hidden="1">{#N/A,#N/A,FALSE,"TMCOMP96";#N/A,#N/A,FALSE,"MAT96";#N/A,#N/A,FALSE,"FANDA96";#N/A,#N/A,FALSE,"INTRAN96";#N/A,#N/A,FALSE,"NAA9697";#N/A,#N/A,FALSE,"ECWEBB";#N/A,#N/A,FALSE,"MFT96";#N/A,#N/A,FALSE,"CTrecon"}</definedName>
    <definedName name="n_1_1_1_1_2_1" hidden="1">{#N/A,#N/A,FALSE,"TMCOMP96";#N/A,#N/A,FALSE,"MAT96";#N/A,#N/A,FALSE,"FANDA96";#N/A,#N/A,FALSE,"INTRAN96";#N/A,#N/A,FALSE,"NAA9697";#N/A,#N/A,FALSE,"ECWEBB";#N/A,#N/A,FALSE,"MFT96";#N/A,#N/A,FALSE,"CTrecon"}</definedName>
    <definedName name="n_1_1_1_2" hidden="1">{#N/A,#N/A,FALSE,"TMCOMP96";#N/A,#N/A,FALSE,"MAT96";#N/A,#N/A,FALSE,"FANDA96";#N/A,#N/A,FALSE,"INTRAN96";#N/A,#N/A,FALSE,"NAA9697";#N/A,#N/A,FALSE,"ECWEBB";#N/A,#N/A,FALSE,"MFT96";#N/A,#N/A,FALSE,"CTrecon"}</definedName>
    <definedName name="n_1_1_1_2_1" hidden="1">{#N/A,#N/A,FALSE,"TMCOMP96";#N/A,#N/A,FALSE,"MAT96";#N/A,#N/A,FALSE,"FANDA96";#N/A,#N/A,FALSE,"INTRAN96";#N/A,#N/A,FALSE,"NAA9697";#N/A,#N/A,FALSE,"ECWEBB";#N/A,#N/A,FALSE,"MFT96";#N/A,#N/A,FALSE,"CTrecon"}</definedName>
    <definedName name="n_1_1_1_2_1_1" hidden="1">{#N/A,#N/A,FALSE,"TMCOMP96";#N/A,#N/A,FALSE,"MAT96";#N/A,#N/A,FALSE,"FANDA96";#N/A,#N/A,FALSE,"INTRAN96";#N/A,#N/A,FALSE,"NAA9697";#N/A,#N/A,FALSE,"ECWEBB";#N/A,#N/A,FALSE,"MFT96";#N/A,#N/A,FALSE,"CTrecon"}</definedName>
    <definedName name="n_1_1_1_2_2" hidden="1">{#N/A,#N/A,FALSE,"TMCOMP96";#N/A,#N/A,FALSE,"MAT96";#N/A,#N/A,FALSE,"FANDA96";#N/A,#N/A,FALSE,"INTRAN96";#N/A,#N/A,FALSE,"NAA9697";#N/A,#N/A,FALSE,"ECWEBB";#N/A,#N/A,FALSE,"MFT96";#N/A,#N/A,FALSE,"CTrecon"}</definedName>
    <definedName name="n_1_1_1_3" hidden="1">{#N/A,#N/A,FALSE,"TMCOMP96";#N/A,#N/A,FALSE,"MAT96";#N/A,#N/A,FALSE,"FANDA96";#N/A,#N/A,FALSE,"INTRAN96";#N/A,#N/A,FALSE,"NAA9697";#N/A,#N/A,FALSE,"ECWEBB";#N/A,#N/A,FALSE,"MFT96";#N/A,#N/A,FALSE,"CTrecon"}</definedName>
    <definedName name="n_1_1_1_3_1" hidden="1">{#N/A,#N/A,FALSE,"TMCOMP96";#N/A,#N/A,FALSE,"MAT96";#N/A,#N/A,FALSE,"FANDA96";#N/A,#N/A,FALSE,"INTRAN96";#N/A,#N/A,FALSE,"NAA9697";#N/A,#N/A,FALSE,"ECWEBB";#N/A,#N/A,FALSE,"MFT96";#N/A,#N/A,FALSE,"CTrecon"}</definedName>
    <definedName name="n_1_1_1_4" hidden="1">{#N/A,#N/A,FALSE,"TMCOMP96";#N/A,#N/A,FALSE,"MAT96";#N/A,#N/A,FALSE,"FANDA96";#N/A,#N/A,FALSE,"INTRAN96";#N/A,#N/A,FALSE,"NAA9697";#N/A,#N/A,FALSE,"ECWEBB";#N/A,#N/A,FALSE,"MFT96";#N/A,#N/A,FALSE,"CTrecon"}</definedName>
    <definedName name="n_1_1_2" hidden="1">{#N/A,#N/A,FALSE,"TMCOMP96";#N/A,#N/A,FALSE,"MAT96";#N/A,#N/A,FALSE,"FANDA96";#N/A,#N/A,FALSE,"INTRAN96";#N/A,#N/A,FALSE,"NAA9697";#N/A,#N/A,FALSE,"ECWEBB";#N/A,#N/A,FALSE,"MFT96";#N/A,#N/A,FALSE,"CTrecon"}</definedName>
    <definedName name="n_1_1_2_1" hidden="1">{#N/A,#N/A,FALSE,"TMCOMP96";#N/A,#N/A,FALSE,"MAT96";#N/A,#N/A,FALSE,"FANDA96";#N/A,#N/A,FALSE,"INTRAN96";#N/A,#N/A,FALSE,"NAA9697";#N/A,#N/A,FALSE,"ECWEBB";#N/A,#N/A,FALSE,"MFT96";#N/A,#N/A,FALSE,"CTrecon"}</definedName>
    <definedName name="n_1_1_2_1_1" hidden="1">{#N/A,#N/A,FALSE,"TMCOMP96";#N/A,#N/A,FALSE,"MAT96";#N/A,#N/A,FALSE,"FANDA96";#N/A,#N/A,FALSE,"INTRAN96";#N/A,#N/A,FALSE,"NAA9697";#N/A,#N/A,FALSE,"ECWEBB";#N/A,#N/A,FALSE,"MFT96";#N/A,#N/A,FALSE,"CTrecon"}</definedName>
    <definedName name="n_1_1_2_1_1_1" hidden="1">{#N/A,#N/A,FALSE,"TMCOMP96";#N/A,#N/A,FALSE,"MAT96";#N/A,#N/A,FALSE,"FANDA96";#N/A,#N/A,FALSE,"INTRAN96";#N/A,#N/A,FALSE,"NAA9697";#N/A,#N/A,FALSE,"ECWEBB";#N/A,#N/A,FALSE,"MFT96";#N/A,#N/A,FALSE,"CTrecon"}</definedName>
    <definedName name="n_1_1_2_1_2" hidden="1">{#N/A,#N/A,FALSE,"TMCOMP96";#N/A,#N/A,FALSE,"MAT96";#N/A,#N/A,FALSE,"FANDA96";#N/A,#N/A,FALSE,"INTRAN96";#N/A,#N/A,FALSE,"NAA9697";#N/A,#N/A,FALSE,"ECWEBB";#N/A,#N/A,FALSE,"MFT96";#N/A,#N/A,FALSE,"CTrecon"}</definedName>
    <definedName name="n_1_1_2_2" hidden="1">{#N/A,#N/A,FALSE,"TMCOMP96";#N/A,#N/A,FALSE,"MAT96";#N/A,#N/A,FALSE,"FANDA96";#N/A,#N/A,FALSE,"INTRAN96";#N/A,#N/A,FALSE,"NAA9697";#N/A,#N/A,FALSE,"ECWEBB";#N/A,#N/A,FALSE,"MFT96";#N/A,#N/A,FALSE,"CTrecon"}</definedName>
    <definedName name="n_1_1_2_2_1" hidden="1">{#N/A,#N/A,FALSE,"TMCOMP96";#N/A,#N/A,FALSE,"MAT96";#N/A,#N/A,FALSE,"FANDA96";#N/A,#N/A,FALSE,"INTRAN96";#N/A,#N/A,FALSE,"NAA9697";#N/A,#N/A,FALSE,"ECWEBB";#N/A,#N/A,FALSE,"MFT96";#N/A,#N/A,FALSE,"CTrecon"}</definedName>
    <definedName name="n_1_1_3" hidden="1">{#N/A,#N/A,FALSE,"TMCOMP96";#N/A,#N/A,FALSE,"MAT96";#N/A,#N/A,FALSE,"FANDA96";#N/A,#N/A,FALSE,"INTRAN96";#N/A,#N/A,FALSE,"NAA9697";#N/A,#N/A,FALSE,"ECWEBB";#N/A,#N/A,FALSE,"MFT96";#N/A,#N/A,FALSE,"CTrecon"}</definedName>
    <definedName name="n_1_1_3_1" hidden="1">{#N/A,#N/A,FALSE,"TMCOMP96";#N/A,#N/A,FALSE,"MAT96";#N/A,#N/A,FALSE,"FANDA96";#N/A,#N/A,FALSE,"INTRAN96";#N/A,#N/A,FALSE,"NAA9697";#N/A,#N/A,FALSE,"ECWEBB";#N/A,#N/A,FALSE,"MFT96";#N/A,#N/A,FALSE,"CTrecon"}</definedName>
    <definedName name="n_1_1_4"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1_2_1" hidden="1">{#N/A,#N/A,FALSE,"TMCOMP96";#N/A,#N/A,FALSE,"MAT96";#N/A,#N/A,FALSE,"FANDA96";#N/A,#N/A,FALSE,"INTRAN96";#N/A,#N/A,FALSE,"NAA9697";#N/A,#N/A,FALSE,"ECWEBB";#N/A,#N/A,FALSE,"MFT96";#N/A,#N/A,FALSE,"CTrecon"}</definedName>
    <definedName name="n_1_2_1_1" hidden="1">{#N/A,#N/A,FALSE,"TMCOMP96";#N/A,#N/A,FALSE,"MAT96";#N/A,#N/A,FALSE,"FANDA96";#N/A,#N/A,FALSE,"INTRAN96";#N/A,#N/A,FALSE,"NAA9697";#N/A,#N/A,FALSE,"ECWEBB";#N/A,#N/A,FALSE,"MFT96";#N/A,#N/A,FALSE,"CTrecon"}</definedName>
    <definedName name="n_1_2_1_1_1" hidden="1">{#N/A,#N/A,FALSE,"TMCOMP96";#N/A,#N/A,FALSE,"MAT96";#N/A,#N/A,FALSE,"FANDA96";#N/A,#N/A,FALSE,"INTRAN96";#N/A,#N/A,FALSE,"NAA9697";#N/A,#N/A,FALSE,"ECWEBB";#N/A,#N/A,FALSE,"MFT96";#N/A,#N/A,FALSE,"CTrecon"}</definedName>
    <definedName name="n_1_2_1_1_1_1" hidden="1">{#N/A,#N/A,FALSE,"TMCOMP96";#N/A,#N/A,FALSE,"MAT96";#N/A,#N/A,FALSE,"FANDA96";#N/A,#N/A,FALSE,"INTRAN96";#N/A,#N/A,FALSE,"NAA9697";#N/A,#N/A,FALSE,"ECWEBB";#N/A,#N/A,FALSE,"MFT96";#N/A,#N/A,FALSE,"CTrecon"}</definedName>
    <definedName name="n_1_2_1_1_1_1_1" hidden="1">{#N/A,#N/A,FALSE,"TMCOMP96";#N/A,#N/A,FALSE,"MAT96";#N/A,#N/A,FALSE,"FANDA96";#N/A,#N/A,FALSE,"INTRAN96";#N/A,#N/A,FALSE,"NAA9697";#N/A,#N/A,FALSE,"ECWEBB";#N/A,#N/A,FALSE,"MFT96";#N/A,#N/A,FALSE,"CTrecon"}</definedName>
    <definedName name="n_1_2_1_1_1_2" hidden="1">{#N/A,#N/A,FALSE,"TMCOMP96";#N/A,#N/A,FALSE,"MAT96";#N/A,#N/A,FALSE,"FANDA96";#N/A,#N/A,FALSE,"INTRAN96";#N/A,#N/A,FALSE,"NAA9697";#N/A,#N/A,FALSE,"ECWEBB";#N/A,#N/A,FALSE,"MFT96";#N/A,#N/A,FALSE,"CTrecon"}</definedName>
    <definedName name="n_1_2_1_1_2" hidden="1">{#N/A,#N/A,FALSE,"TMCOMP96";#N/A,#N/A,FALSE,"MAT96";#N/A,#N/A,FALSE,"FANDA96";#N/A,#N/A,FALSE,"INTRAN96";#N/A,#N/A,FALSE,"NAA9697";#N/A,#N/A,FALSE,"ECWEBB";#N/A,#N/A,FALSE,"MFT96";#N/A,#N/A,FALSE,"CTrecon"}</definedName>
    <definedName name="n_1_2_1_1_2_1" hidden="1">{#N/A,#N/A,FALSE,"TMCOMP96";#N/A,#N/A,FALSE,"MAT96";#N/A,#N/A,FALSE,"FANDA96";#N/A,#N/A,FALSE,"INTRAN96";#N/A,#N/A,FALSE,"NAA9697";#N/A,#N/A,FALSE,"ECWEBB";#N/A,#N/A,FALSE,"MFT96";#N/A,#N/A,FALSE,"CTrecon"}</definedName>
    <definedName name="n_1_2_1_2" hidden="1">{#N/A,#N/A,FALSE,"TMCOMP96";#N/A,#N/A,FALSE,"MAT96";#N/A,#N/A,FALSE,"FANDA96";#N/A,#N/A,FALSE,"INTRAN96";#N/A,#N/A,FALSE,"NAA9697";#N/A,#N/A,FALSE,"ECWEBB";#N/A,#N/A,FALSE,"MFT96";#N/A,#N/A,FALSE,"CTrecon"}</definedName>
    <definedName name="n_1_2_1_2_1" hidden="1">{#N/A,#N/A,FALSE,"TMCOMP96";#N/A,#N/A,FALSE,"MAT96";#N/A,#N/A,FALSE,"FANDA96";#N/A,#N/A,FALSE,"INTRAN96";#N/A,#N/A,FALSE,"NAA9697";#N/A,#N/A,FALSE,"ECWEBB";#N/A,#N/A,FALSE,"MFT96";#N/A,#N/A,FALSE,"CTrecon"}</definedName>
    <definedName name="n_1_2_1_3" hidden="1">{#N/A,#N/A,FALSE,"TMCOMP96";#N/A,#N/A,FALSE,"MAT96";#N/A,#N/A,FALSE,"FANDA96";#N/A,#N/A,FALSE,"INTRAN96";#N/A,#N/A,FALSE,"NAA9697";#N/A,#N/A,FALSE,"ECWEBB";#N/A,#N/A,FALSE,"MFT96";#N/A,#N/A,FALSE,"CTrecon"}</definedName>
    <definedName name="n_1_2_2" hidden="1">{#N/A,#N/A,FALSE,"TMCOMP96";#N/A,#N/A,FALSE,"MAT96";#N/A,#N/A,FALSE,"FANDA96";#N/A,#N/A,FALSE,"INTRAN96";#N/A,#N/A,FALSE,"NAA9697";#N/A,#N/A,FALSE,"ECWEBB";#N/A,#N/A,FALSE,"MFT96";#N/A,#N/A,FALSE,"CTrecon"}</definedName>
    <definedName name="n_1_2_2_1" hidden="1">{#N/A,#N/A,FALSE,"TMCOMP96";#N/A,#N/A,FALSE,"MAT96";#N/A,#N/A,FALSE,"FANDA96";#N/A,#N/A,FALSE,"INTRAN96";#N/A,#N/A,FALSE,"NAA9697";#N/A,#N/A,FALSE,"ECWEBB";#N/A,#N/A,FALSE,"MFT96";#N/A,#N/A,FALSE,"CTrecon"}</definedName>
    <definedName name="n_1_2_2_1_1" hidden="1">{#N/A,#N/A,FALSE,"TMCOMP96";#N/A,#N/A,FALSE,"MAT96";#N/A,#N/A,FALSE,"FANDA96";#N/A,#N/A,FALSE,"INTRAN96";#N/A,#N/A,FALSE,"NAA9697";#N/A,#N/A,FALSE,"ECWEBB";#N/A,#N/A,FALSE,"MFT96";#N/A,#N/A,FALSE,"CTrecon"}</definedName>
    <definedName name="n_1_2_2_1_1_1" hidden="1">{#N/A,#N/A,FALSE,"TMCOMP96";#N/A,#N/A,FALSE,"MAT96";#N/A,#N/A,FALSE,"FANDA96";#N/A,#N/A,FALSE,"INTRAN96";#N/A,#N/A,FALSE,"NAA9697";#N/A,#N/A,FALSE,"ECWEBB";#N/A,#N/A,FALSE,"MFT96";#N/A,#N/A,FALSE,"CTrecon"}</definedName>
    <definedName name="n_1_2_2_1_2" hidden="1">{#N/A,#N/A,FALSE,"TMCOMP96";#N/A,#N/A,FALSE,"MAT96";#N/A,#N/A,FALSE,"FANDA96";#N/A,#N/A,FALSE,"INTRAN96";#N/A,#N/A,FALSE,"NAA9697";#N/A,#N/A,FALSE,"ECWEBB";#N/A,#N/A,FALSE,"MFT96";#N/A,#N/A,FALSE,"CTrecon"}</definedName>
    <definedName name="n_1_2_2_2" hidden="1">{#N/A,#N/A,FALSE,"TMCOMP96";#N/A,#N/A,FALSE,"MAT96";#N/A,#N/A,FALSE,"FANDA96";#N/A,#N/A,FALSE,"INTRAN96";#N/A,#N/A,FALSE,"NAA9697";#N/A,#N/A,FALSE,"ECWEBB";#N/A,#N/A,FALSE,"MFT96";#N/A,#N/A,FALSE,"CTrecon"}</definedName>
    <definedName name="n_1_2_2_2_1" hidden="1">{#N/A,#N/A,FALSE,"TMCOMP96";#N/A,#N/A,FALSE,"MAT96";#N/A,#N/A,FALSE,"FANDA96";#N/A,#N/A,FALSE,"INTRAN96";#N/A,#N/A,FALSE,"NAA9697";#N/A,#N/A,FALSE,"ECWEBB";#N/A,#N/A,FALSE,"MFT96";#N/A,#N/A,FALSE,"CTrecon"}</definedName>
    <definedName name="n_1_2_3" hidden="1">{#N/A,#N/A,FALSE,"TMCOMP96";#N/A,#N/A,FALSE,"MAT96";#N/A,#N/A,FALSE,"FANDA96";#N/A,#N/A,FALSE,"INTRAN96";#N/A,#N/A,FALSE,"NAA9697";#N/A,#N/A,FALSE,"ECWEBB";#N/A,#N/A,FALSE,"MFT96";#N/A,#N/A,FALSE,"CTrecon"}</definedName>
    <definedName name="n_1_2_3_1" hidden="1">{#N/A,#N/A,FALSE,"TMCOMP96";#N/A,#N/A,FALSE,"MAT96";#N/A,#N/A,FALSE,"FANDA96";#N/A,#N/A,FALSE,"INTRAN96";#N/A,#N/A,FALSE,"NAA9697";#N/A,#N/A,FALSE,"ECWEBB";#N/A,#N/A,FALSE,"MFT96";#N/A,#N/A,FALSE,"CTrecon"}</definedName>
    <definedName name="n_1_2_4" hidden="1">{#N/A,#N/A,FALSE,"TMCOMP96";#N/A,#N/A,FALSE,"MAT96";#N/A,#N/A,FALSE,"FANDA96";#N/A,#N/A,FALSE,"INTRAN96";#N/A,#N/A,FALSE,"NAA9697";#N/A,#N/A,FALSE,"ECWEBB";#N/A,#N/A,FALSE,"MFT96";#N/A,#N/A,FALSE,"CTrecon"}</definedName>
    <definedName name="n_1_3" hidden="1">{#N/A,#N/A,FALSE,"TMCOMP96";#N/A,#N/A,FALSE,"MAT96";#N/A,#N/A,FALSE,"FANDA96";#N/A,#N/A,FALSE,"INTRAN96";#N/A,#N/A,FALSE,"NAA9697";#N/A,#N/A,FALSE,"ECWEBB";#N/A,#N/A,FALSE,"MFT96";#N/A,#N/A,FALSE,"CTrecon"}</definedName>
    <definedName name="n_1_3_1" hidden="1">{#N/A,#N/A,FALSE,"TMCOMP96";#N/A,#N/A,FALSE,"MAT96";#N/A,#N/A,FALSE,"FANDA96";#N/A,#N/A,FALSE,"INTRAN96";#N/A,#N/A,FALSE,"NAA9697";#N/A,#N/A,FALSE,"ECWEBB";#N/A,#N/A,FALSE,"MFT96";#N/A,#N/A,FALSE,"CTrecon"}</definedName>
    <definedName name="n_1_3_1_1" hidden="1">{#N/A,#N/A,FALSE,"TMCOMP96";#N/A,#N/A,FALSE,"MAT96";#N/A,#N/A,FALSE,"FANDA96";#N/A,#N/A,FALSE,"INTRAN96";#N/A,#N/A,FALSE,"NAA9697";#N/A,#N/A,FALSE,"ECWEBB";#N/A,#N/A,FALSE,"MFT96";#N/A,#N/A,FALSE,"CTrecon"}</definedName>
    <definedName name="n_1_3_1_1_1" hidden="1">{#N/A,#N/A,FALSE,"TMCOMP96";#N/A,#N/A,FALSE,"MAT96";#N/A,#N/A,FALSE,"FANDA96";#N/A,#N/A,FALSE,"INTRAN96";#N/A,#N/A,FALSE,"NAA9697";#N/A,#N/A,FALSE,"ECWEBB";#N/A,#N/A,FALSE,"MFT96";#N/A,#N/A,FALSE,"CTrecon"}</definedName>
    <definedName name="n_1_3_1_1_1_1" hidden="1">{#N/A,#N/A,FALSE,"TMCOMP96";#N/A,#N/A,FALSE,"MAT96";#N/A,#N/A,FALSE,"FANDA96";#N/A,#N/A,FALSE,"INTRAN96";#N/A,#N/A,FALSE,"NAA9697";#N/A,#N/A,FALSE,"ECWEBB";#N/A,#N/A,FALSE,"MFT96";#N/A,#N/A,FALSE,"CTrecon"}</definedName>
    <definedName name="n_1_3_1_1_1_1_1" hidden="1">{#N/A,#N/A,FALSE,"TMCOMP96";#N/A,#N/A,FALSE,"MAT96";#N/A,#N/A,FALSE,"FANDA96";#N/A,#N/A,FALSE,"INTRAN96";#N/A,#N/A,FALSE,"NAA9697";#N/A,#N/A,FALSE,"ECWEBB";#N/A,#N/A,FALSE,"MFT96";#N/A,#N/A,FALSE,"CTrecon"}</definedName>
    <definedName name="n_1_3_1_1_1_2" hidden="1">{#N/A,#N/A,FALSE,"TMCOMP96";#N/A,#N/A,FALSE,"MAT96";#N/A,#N/A,FALSE,"FANDA96";#N/A,#N/A,FALSE,"INTRAN96";#N/A,#N/A,FALSE,"NAA9697";#N/A,#N/A,FALSE,"ECWEBB";#N/A,#N/A,FALSE,"MFT96";#N/A,#N/A,FALSE,"CTrecon"}</definedName>
    <definedName name="n_1_3_1_1_2" hidden="1">{#N/A,#N/A,FALSE,"TMCOMP96";#N/A,#N/A,FALSE,"MAT96";#N/A,#N/A,FALSE,"FANDA96";#N/A,#N/A,FALSE,"INTRAN96";#N/A,#N/A,FALSE,"NAA9697";#N/A,#N/A,FALSE,"ECWEBB";#N/A,#N/A,FALSE,"MFT96";#N/A,#N/A,FALSE,"CTrecon"}</definedName>
    <definedName name="n_1_3_1_1_2_1" hidden="1">{#N/A,#N/A,FALSE,"TMCOMP96";#N/A,#N/A,FALSE,"MAT96";#N/A,#N/A,FALSE,"FANDA96";#N/A,#N/A,FALSE,"INTRAN96";#N/A,#N/A,FALSE,"NAA9697";#N/A,#N/A,FALSE,"ECWEBB";#N/A,#N/A,FALSE,"MFT96";#N/A,#N/A,FALSE,"CTrecon"}</definedName>
    <definedName name="n_1_3_1_2" hidden="1">{#N/A,#N/A,FALSE,"TMCOMP96";#N/A,#N/A,FALSE,"MAT96";#N/A,#N/A,FALSE,"FANDA96";#N/A,#N/A,FALSE,"INTRAN96";#N/A,#N/A,FALSE,"NAA9697";#N/A,#N/A,FALSE,"ECWEBB";#N/A,#N/A,FALSE,"MFT96";#N/A,#N/A,FALSE,"CTrecon"}</definedName>
    <definedName name="n_1_3_1_2_1" hidden="1">{#N/A,#N/A,FALSE,"TMCOMP96";#N/A,#N/A,FALSE,"MAT96";#N/A,#N/A,FALSE,"FANDA96";#N/A,#N/A,FALSE,"INTRAN96";#N/A,#N/A,FALSE,"NAA9697";#N/A,#N/A,FALSE,"ECWEBB";#N/A,#N/A,FALSE,"MFT96";#N/A,#N/A,FALSE,"CTrecon"}</definedName>
    <definedName name="n_1_3_1_3" hidden="1">{#N/A,#N/A,FALSE,"TMCOMP96";#N/A,#N/A,FALSE,"MAT96";#N/A,#N/A,FALSE,"FANDA96";#N/A,#N/A,FALSE,"INTRAN96";#N/A,#N/A,FALSE,"NAA9697";#N/A,#N/A,FALSE,"ECWEBB";#N/A,#N/A,FALSE,"MFT96";#N/A,#N/A,FALSE,"CTrecon"}</definedName>
    <definedName name="n_1_3_2" hidden="1">{#N/A,#N/A,FALSE,"TMCOMP96";#N/A,#N/A,FALSE,"MAT96";#N/A,#N/A,FALSE,"FANDA96";#N/A,#N/A,FALSE,"INTRAN96";#N/A,#N/A,FALSE,"NAA9697";#N/A,#N/A,FALSE,"ECWEBB";#N/A,#N/A,FALSE,"MFT96";#N/A,#N/A,FALSE,"CTrecon"}</definedName>
    <definedName name="n_1_3_2_1" hidden="1">{#N/A,#N/A,FALSE,"TMCOMP96";#N/A,#N/A,FALSE,"MAT96";#N/A,#N/A,FALSE,"FANDA96";#N/A,#N/A,FALSE,"INTRAN96";#N/A,#N/A,FALSE,"NAA9697";#N/A,#N/A,FALSE,"ECWEBB";#N/A,#N/A,FALSE,"MFT96";#N/A,#N/A,FALSE,"CTrecon"}</definedName>
    <definedName name="n_1_3_2_1_1" hidden="1">{#N/A,#N/A,FALSE,"TMCOMP96";#N/A,#N/A,FALSE,"MAT96";#N/A,#N/A,FALSE,"FANDA96";#N/A,#N/A,FALSE,"INTRAN96";#N/A,#N/A,FALSE,"NAA9697";#N/A,#N/A,FALSE,"ECWEBB";#N/A,#N/A,FALSE,"MFT96";#N/A,#N/A,FALSE,"CTrecon"}</definedName>
    <definedName name="n_1_3_2_1_1_1" hidden="1">{#N/A,#N/A,FALSE,"TMCOMP96";#N/A,#N/A,FALSE,"MAT96";#N/A,#N/A,FALSE,"FANDA96";#N/A,#N/A,FALSE,"INTRAN96";#N/A,#N/A,FALSE,"NAA9697";#N/A,#N/A,FALSE,"ECWEBB";#N/A,#N/A,FALSE,"MFT96";#N/A,#N/A,FALSE,"CTrecon"}</definedName>
    <definedName name="n_1_3_2_1_2" hidden="1">{#N/A,#N/A,FALSE,"TMCOMP96";#N/A,#N/A,FALSE,"MAT96";#N/A,#N/A,FALSE,"FANDA96";#N/A,#N/A,FALSE,"INTRAN96";#N/A,#N/A,FALSE,"NAA9697";#N/A,#N/A,FALSE,"ECWEBB";#N/A,#N/A,FALSE,"MFT96";#N/A,#N/A,FALSE,"CTrecon"}</definedName>
    <definedName name="n_1_3_2_2" hidden="1">{#N/A,#N/A,FALSE,"TMCOMP96";#N/A,#N/A,FALSE,"MAT96";#N/A,#N/A,FALSE,"FANDA96";#N/A,#N/A,FALSE,"INTRAN96";#N/A,#N/A,FALSE,"NAA9697";#N/A,#N/A,FALSE,"ECWEBB";#N/A,#N/A,FALSE,"MFT96";#N/A,#N/A,FALSE,"CTrecon"}</definedName>
    <definedName name="n_1_3_2_2_1" hidden="1">{#N/A,#N/A,FALSE,"TMCOMP96";#N/A,#N/A,FALSE,"MAT96";#N/A,#N/A,FALSE,"FANDA96";#N/A,#N/A,FALSE,"INTRAN96";#N/A,#N/A,FALSE,"NAA9697";#N/A,#N/A,FALSE,"ECWEBB";#N/A,#N/A,FALSE,"MFT96";#N/A,#N/A,FALSE,"CTrecon"}</definedName>
    <definedName name="n_1_3_3" hidden="1">{#N/A,#N/A,FALSE,"TMCOMP96";#N/A,#N/A,FALSE,"MAT96";#N/A,#N/A,FALSE,"FANDA96";#N/A,#N/A,FALSE,"INTRAN96";#N/A,#N/A,FALSE,"NAA9697";#N/A,#N/A,FALSE,"ECWEBB";#N/A,#N/A,FALSE,"MFT96";#N/A,#N/A,FALSE,"CTrecon"}</definedName>
    <definedName name="n_1_3_3_1" hidden="1">{#N/A,#N/A,FALSE,"TMCOMP96";#N/A,#N/A,FALSE,"MAT96";#N/A,#N/A,FALSE,"FANDA96";#N/A,#N/A,FALSE,"INTRAN96";#N/A,#N/A,FALSE,"NAA9697";#N/A,#N/A,FALSE,"ECWEBB";#N/A,#N/A,FALSE,"MFT96";#N/A,#N/A,FALSE,"CTrecon"}</definedName>
    <definedName name="n_1_3_4" hidden="1">{#N/A,#N/A,FALSE,"TMCOMP96";#N/A,#N/A,FALSE,"MAT96";#N/A,#N/A,FALSE,"FANDA96";#N/A,#N/A,FALSE,"INTRAN96";#N/A,#N/A,FALSE,"NAA9697";#N/A,#N/A,FALSE,"ECWEBB";#N/A,#N/A,FALSE,"MFT96";#N/A,#N/A,FALSE,"CTrecon"}</definedName>
    <definedName name="n_1_4" hidden="1">{#N/A,#N/A,FALSE,"TMCOMP96";#N/A,#N/A,FALSE,"MAT96";#N/A,#N/A,FALSE,"FANDA96";#N/A,#N/A,FALSE,"INTRAN96";#N/A,#N/A,FALSE,"NAA9697";#N/A,#N/A,FALSE,"ECWEBB";#N/A,#N/A,FALSE,"MFT96";#N/A,#N/A,FALSE,"CTrecon"}</definedName>
    <definedName name="n_1_4_1" hidden="1">{#N/A,#N/A,FALSE,"TMCOMP96";#N/A,#N/A,FALSE,"MAT96";#N/A,#N/A,FALSE,"FANDA96";#N/A,#N/A,FALSE,"INTRAN96";#N/A,#N/A,FALSE,"NAA9697";#N/A,#N/A,FALSE,"ECWEBB";#N/A,#N/A,FALSE,"MFT96";#N/A,#N/A,FALSE,"CTrecon"}</definedName>
    <definedName name="n_1_4_1_1" hidden="1">{#N/A,#N/A,FALSE,"TMCOMP96";#N/A,#N/A,FALSE,"MAT96";#N/A,#N/A,FALSE,"FANDA96";#N/A,#N/A,FALSE,"INTRAN96";#N/A,#N/A,FALSE,"NAA9697";#N/A,#N/A,FALSE,"ECWEBB";#N/A,#N/A,FALSE,"MFT96";#N/A,#N/A,FALSE,"CTrecon"}</definedName>
    <definedName name="n_1_4_1_1_1" hidden="1">{#N/A,#N/A,FALSE,"TMCOMP96";#N/A,#N/A,FALSE,"MAT96";#N/A,#N/A,FALSE,"FANDA96";#N/A,#N/A,FALSE,"INTRAN96";#N/A,#N/A,FALSE,"NAA9697";#N/A,#N/A,FALSE,"ECWEBB";#N/A,#N/A,FALSE,"MFT96";#N/A,#N/A,FALSE,"CTrecon"}</definedName>
    <definedName name="n_1_4_1_1_1_1" hidden="1">{#N/A,#N/A,FALSE,"TMCOMP96";#N/A,#N/A,FALSE,"MAT96";#N/A,#N/A,FALSE,"FANDA96";#N/A,#N/A,FALSE,"INTRAN96";#N/A,#N/A,FALSE,"NAA9697";#N/A,#N/A,FALSE,"ECWEBB";#N/A,#N/A,FALSE,"MFT96";#N/A,#N/A,FALSE,"CTrecon"}</definedName>
    <definedName name="n_1_4_1_1_1_1_1" hidden="1">{#N/A,#N/A,FALSE,"TMCOMP96";#N/A,#N/A,FALSE,"MAT96";#N/A,#N/A,FALSE,"FANDA96";#N/A,#N/A,FALSE,"INTRAN96";#N/A,#N/A,FALSE,"NAA9697";#N/A,#N/A,FALSE,"ECWEBB";#N/A,#N/A,FALSE,"MFT96";#N/A,#N/A,FALSE,"CTrecon"}</definedName>
    <definedName name="n_1_4_1_1_1_2" hidden="1">{#N/A,#N/A,FALSE,"TMCOMP96";#N/A,#N/A,FALSE,"MAT96";#N/A,#N/A,FALSE,"FANDA96";#N/A,#N/A,FALSE,"INTRAN96";#N/A,#N/A,FALSE,"NAA9697";#N/A,#N/A,FALSE,"ECWEBB";#N/A,#N/A,FALSE,"MFT96";#N/A,#N/A,FALSE,"CTrecon"}</definedName>
    <definedName name="n_1_4_1_1_2" hidden="1">{#N/A,#N/A,FALSE,"TMCOMP96";#N/A,#N/A,FALSE,"MAT96";#N/A,#N/A,FALSE,"FANDA96";#N/A,#N/A,FALSE,"INTRAN96";#N/A,#N/A,FALSE,"NAA9697";#N/A,#N/A,FALSE,"ECWEBB";#N/A,#N/A,FALSE,"MFT96";#N/A,#N/A,FALSE,"CTrecon"}</definedName>
    <definedName name="n_1_4_1_1_2_1" hidden="1">{#N/A,#N/A,FALSE,"TMCOMP96";#N/A,#N/A,FALSE,"MAT96";#N/A,#N/A,FALSE,"FANDA96";#N/A,#N/A,FALSE,"INTRAN96";#N/A,#N/A,FALSE,"NAA9697";#N/A,#N/A,FALSE,"ECWEBB";#N/A,#N/A,FALSE,"MFT96";#N/A,#N/A,FALSE,"CTrecon"}</definedName>
    <definedName name="n_1_4_1_2" hidden="1">{#N/A,#N/A,FALSE,"TMCOMP96";#N/A,#N/A,FALSE,"MAT96";#N/A,#N/A,FALSE,"FANDA96";#N/A,#N/A,FALSE,"INTRAN96";#N/A,#N/A,FALSE,"NAA9697";#N/A,#N/A,FALSE,"ECWEBB";#N/A,#N/A,FALSE,"MFT96";#N/A,#N/A,FALSE,"CTrecon"}</definedName>
    <definedName name="n_1_4_1_2_1" hidden="1">{#N/A,#N/A,FALSE,"TMCOMP96";#N/A,#N/A,FALSE,"MAT96";#N/A,#N/A,FALSE,"FANDA96";#N/A,#N/A,FALSE,"INTRAN96";#N/A,#N/A,FALSE,"NAA9697";#N/A,#N/A,FALSE,"ECWEBB";#N/A,#N/A,FALSE,"MFT96";#N/A,#N/A,FALSE,"CTrecon"}</definedName>
    <definedName name="n_1_4_1_3" hidden="1">{#N/A,#N/A,FALSE,"TMCOMP96";#N/A,#N/A,FALSE,"MAT96";#N/A,#N/A,FALSE,"FANDA96";#N/A,#N/A,FALSE,"INTRAN96";#N/A,#N/A,FALSE,"NAA9697";#N/A,#N/A,FALSE,"ECWEBB";#N/A,#N/A,FALSE,"MFT96";#N/A,#N/A,FALSE,"CTrecon"}</definedName>
    <definedName name="n_1_4_2" hidden="1">{#N/A,#N/A,FALSE,"TMCOMP96";#N/A,#N/A,FALSE,"MAT96";#N/A,#N/A,FALSE,"FANDA96";#N/A,#N/A,FALSE,"INTRAN96";#N/A,#N/A,FALSE,"NAA9697";#N/A,#N/A,FALSE,"ECWEBB";#N/A,#N/A,FALSE,"MFT96";#N/A,#N/A,FALSE,"CTrecon"}</definedName>
    <definedName name="n_1_4_2_1" hidden="1">{#N/A,#N/A,FALSE,"TMCOMP96";#N/A,#N/A,FALSE,"MAT96";#N/A,#N/A,FALSE,"FANDA96";#N/A,#N/A,FALSE,"INTRAN96";#N/A,#N/A,FALSE,"NAA9697";#N/A,#N/A,FALSE,"ECWEBB";#N/A,#N/A,FALSE,"MFT96";#N/A,#N/A,FALSE,"CTrecon"}</definedName>
    <definedName name="n_1_4_2_1_1" hidden="1">{#N/A,#N/A,FALSE,"TMCOMP96";#N/A,#N/A,FALSE,"MAT96";#N/A,#N/A,FALSE,"FANDA96";#N/A,#N/A,FALSE,"INTRAN96";#N/A,#N/A,FALSE,"NAA9697";#N/A,#N/A,FALSE,"ECWEBB";#N/A,#N/A,FALSE,"MFT96";#N/A,#N/A,FALSE,"CTrecon"}</definedName>
    <definedName name="n_1_4_2_1_1_1" hidden="1">{#N/A,#N/A,FALSE,"TMCOMP96";#N/A,#N/A,FALSE,"MAT96";#N/A,#N/A,FALSE,"FANDA96";#N/A,#N/A,FALSE,"INTRAN96";#N/A,#N/A,FALSE,"NAA9697";#N/A,#N/A,FALSE,"ECWEBB";#N/A,#N/A,FALSE,"MFT96";#N/A,#N/A,FALSE,"CTrecon"}</definedName>
    <definedName name="n_1_4_2_1_2" hidden="1">{#N/A,#N/A,FALSE,"TMCOMP96";#N/A,#N/A,FALSE,"MAT96";#N/A,#N/A,FALSE,"FANDA96";#N/A,#N/A,FALSE,"INTRAN96";#N/A,#N/A,FALSE,"NAA9697";#N/A,#N/A,FALSE,"ECWEBB";#N/A,#N/A,FALSE,"MFT96";#N/A,#N/A,FALSE,"CTrecon"}</definedName>
    <definedName name="n_1_4_2_2" hidden="1">{#N/A,#N/A,FALSE,"TMCOMP96";#N/A,#N/A,FALSE,"MAT96";#N/A,#N/A,FALSE,"FANDA96";#N/A,#N/A,FALSE,"INTRAN96";#N/A,#N/A,FALSE,"NAA9697";#N/A,#N/A,FALSE,"ECWEBB";#N/A,#N/A,FALSE,"MFT96";#N/A,#N/A,FALSE,"CTrecon"}</definedName>
    <definedName name="n_1_4_2_2_1" hidden="1">{#N/A,#N/A,FALSE,"TMCOMP96";#N/A,#N/A,FALSE,"MAT96";#N/A,#N/A,FALSE,"FANDA96";#N/A,#N/A,FALSE,"INTRAN96";#N/A,#N/A,FALSE,"NAA9697";#N/A,#N/A,FALSE,"ECWEBB";#N/A,#N/A,FALSE,"MFT96";#N/A,#N/A,FALSE,"CTrecon"}</definedName>
    <definedName name="n_1_4_3" hidden="1">{#N/A,#N/A,FALSE,"TMCOMP96";#N/A,#N/A,FALSE,"MAT96";#N/A,#N/A,FALSE,"FANDA96";#N/A,#N/A,FALSE,"INTRAN96";#N/A,#N/A,FALSE,"NAA9697";#N/A,#N/A,FALSE,"ECWEBB";#N/A,#N/A,FALSE,"MFT96";#N/A,#N/A,FALSE,"CTrecon"}</definedName>
    <definedName name="n_1_4_3_1" hidden="1">{#N/A,#N/A,FALSE,"TMCOMP96";#N/A,#N/A,FALSE,"MAT96";#N/A,#N/A,FALSE,"FANDA96";#N/A,#N/A,FALSE,"INTRAN96";#N/A,#N/A,FALSE,"NAA9697";#N/A,#N/A,FALSE,"ECWEBB";#N/A,#N/A,FALSE,"MFT96";#N/A,#N/A,FALSE,"CTrecon"}</definedName>
    <definedName name="n_1_4_4" hidden="1">{#N/A,#N/A,FALSE,"TMCOMP96";#N/A,#N/A,FALSE,"MAT96";#N/A,#N/A,FALSE,"FANDA96";#N/A,#N/A,FALSE,"INTRAN96";#N/A,#N/A,FALSE,"NAA9697";#N/A,#N/A,FALSE,"ECWEBB";#N/A,#N/A,FALSE,"MFT96";#N/A,#N/A,FALSE,"CTrecon"}</definedName>
    <definedName name="n_1_5" hidden="1">{#N/A,#N/A,FALSE,"TMCOMP96";#N/A,#N/A,FALSE,"MAT96";#N/A,#N/A,FALSE,"FANDA96";#N/A,#N/A,FALSE,"INTRAN96";#N/A,#N/A,FALSE,"NAA9697";#N/A,#N/A,FALSE,"ECWEBB";#N/A,#N/A,FALSE,"MFT96";#N/A,#N/A,FALSE,"CTrecon"}</definedName>
    <definedName name="n_1_5_1" hidden="1">{#N/A,#N/A,FALSE,"TMCOMP96";#N/A,#N/A,FALSE,"MAT96";#N/A,#N/A,FALSE,"FANDA96";#N/A,#N/A,FALSE,"INTRAN96";#N/A,#N/A,FALSE,"NAA9697";#N/A,#N/A,FALSE,"ECWEBB";#N/A,#N/A,FALSE,"MFT96";#N/A,#N/A,FALSE,"CTrecon"}</definedName>
    <definedName name="n_1_5_1_1" hidden="1">{#N/A,#N/A,FALSE,"TMCOMP96";#N/A,#N/A,FALSE,"MAT96";#N/A,#N/A,FALSE,"FANDA96";#N/A,#N/A,FALSE,"INTRAN96";#N/A,#N/A,FALSE,"NAA9697";#N/A,#N/A,FALSE,"ECWEBB";#N/A,#N/A,FALSE,"MFT96";#N/A,#N/A,FALSE,"CTrecon"}</definedName>
    <definedName name="n_1_5_1_1_1" hidden="1">{#N/A,#N/A,FALSE,"TMCOMP96";#N/A,#N/A,FALSE,"MAT96";#N/A,#N/A,FALSE,"FANDA96";#N/A,#N/A,FALSE,"INTRAN96";#N/A,#N/A,FALSE,"NAA9697";#N/A,#N/A,FALSE,"ECWEBB";#N/A,#N/A,FALSE,"MFT96";#N/A,#N/A,FALSE,"CTrecon"}</definedName>
    <definedName name="n_1_5_1_1_1_1" hidden="1">{#N/A,#N/A,FALSE,"TMCOMP96";#N/A,#N/A,FALSE,"MAT96";#N/A,#N/A,FALSE,"FANDA96";#N/A,#N/A,FALSE,"INTRAN96";#N/A,#N/A,FALSE,"NAA9697";#N/A,#N/A,FALSE,"ECWEBB";#N/A,#N/A,FALSE,"MFT96";#N/A,#N/A,FALSE,"CTrecon"}</definedName>
    <definedName name="n_1_5_1_1_2" hidden="1">{#N/A,#N/A,FALSE,"TMCOMP96";#N/A,#N/A,FALSE,"MAT96";#N/A,#N/A,FALSE,"FANDA96";#N/A,#N/A,FALSE,"INTRAN96";#N/A,#N/A,FALSE,"NAA9697";#N/A,#N/A,FALSE,"ECWEBB";#N/A,#N/A,FALSE,"MFT96";#N/A,#N/A,FALSE,"CTrecon"}</definedName>
    <definedName name="n_1_5_1_2" hidden="1">{#N/A,#N/A,FALSE,"TMCOMP96";#N/A,#N/A,FALSE,"MAT96";#N/A,#N/A,FALSE,"FANDA96";#N/A,#N/A,FALSE,"INTRAN96";#N/A,#N/A,FALSE,"NAA9697";#N/A,#N/A,FALSE,"ECWEBB";#N/A,#N/A,FALSE,"MFT96";#N/A,#N/A,FALSE,"CTrecon"}</definedName>
    <definedName name="n_1_5_1_2_1" hidden="1">{#N/A,#N/A,FALSE,"TMCOMP96";#N/A,#N/A,FALSE,"MAT96";#N/A,#N/A,FALSE,"FANDA96";#N/A,#N/A,FALSE,"INTRAN96";#N/A,#N/A,FALSE,"NAA9697";#N/A,#N/A,FALSE,"ECWEBB";#N/A,#N/A,FALSE,"MFT96";#N/A,#N/A,FALSE,"CTrecon"}</definedName>
    <definedName name="n_1_5_2" hidden="1">{#N/A,#N/A,FALSE,"TMCOMP96";#N/A,#N/A,FALSE,"MAT96";#N/A,#N/A,FALSE,"FANDA96";#N/A,#N/A,FALSE,"INTRAN96";#N/A,#N/A,FALSE,"NAA9697";#N/A,#N/A,FALSE,"ECWEBB";#N/A,#N/A,FALSE,"MFT96";#N/A,#N/A,FALSE,"CTrecon"}</definedName>
    <definedName name="n_1_5_2_1" hidden="1">{#N/A,#N/A,FALSE,"TMCOMP96";#N/A,#N/A,FALSE,"MAT96";#N/A,#N/A,FALSE,"FANDA96";#N/A,#N/A,FALSE,"INTRAN96";#N/A,#N/A,FALSE,"NAA9697";#N/A,#N/A,FALSE,"ECWEBB";#N/A,#N/A,FALSE,"MFT96";#N/A,#N/A,FALSE,"CTrecon"}</definedName>
    <definedName name="n_1_5_3"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2_1" hidden="1">{#N/A,#N/A,FALSE,"TMCOMP96";#N/A,#N/A,FALSE,"MAT96";#N/A,#N/A,FALSE,"FANDA96";#N/A,#N/A,FALSE,"INTRAN96";#N/A,#N/A,FALSE,"NAA9697";#N/A,#N/A,FALSE,"ECWEBB";#N/A,#N/A,FALSE,"MFT96";#N/A,#N/A,FALSE,"CTrecon"}</definedName>
    <definedName name="n_2_1_1" hidden="1">{#N/A,#N/A,FALSE,"TMCOMP96";#N/A,#N/A,FALSE,"MAT96";#N/A,#N/A,FALSE,"FANDA96";#N/A,#N/A,FALSE,"INTRAN96";#N/A,#N/A,FALSE,"NAA9697";#N/A,#N/A,FALSE,"ECWEBB";#N/A,#N/A,FALSE,"MFT96";#N/A,#N/A,FALSE,"CTrecon"}</definedName>
    <definedName name="n_2_1_1_1" hidden="1">{#N/A,#N/A,FALSE,"TMCOMP96";#N/A,#N/A,FALSE,"MAT96";#N/A,#N/A,FALSE,"FANDA96";#N/A,#N/A,FALSE,"INTRAN96";#N/A,#N/A,FALSE,"NAA9697";#N/A,#N/A,FALSE,"ECWEBB";#N/A,#N/A,FALSE,"MFT96";#N/A,#N/A,FALSE,"CTrecon"}</definedName>
    <definedName name="n_2_1_1_1_1" hidden="1">{#N/A,#N/A,FALSE,"TMCOMP96";#N/A,#N/A,FALSE,"MAT96";#N/A,#N/A,FALSE,"FANDA96";#N/A,#N/A,FALSE,"INTRAN96";#N/A,#N/A,FALSE,"NAA9697";#N/A,#N/A,FALSE,"ECWEBB";#N/A,#N/A,FALSE,"MFT96";#N/A,#N/A,FALSE,"CTrecon"}</definedName>
    <definedName name="n_2_1_1_1_1_1" hidden="1">{#N/A,#N/A,FALSE,"TMCOMP96";#N/A,#N/A,FALSE,"MAT96";#N/A,#N/A,FALSE,"FANDA96";#N/A,#N/A,FALSE,"INTRAN96";#N/A,#N/A,FALSE,"NAA9697";#N/A,#N/A,FALSE,"ECWEBB";#N/A,#N/A,FALSE,"MFT96";#N/A,#N/A,FALSE,"CTrecon"}</definedName>
    <definedName name="n_2_1_1_1_2" hidden="1">{#N/A,#N/A,FALSE,"TMCOMP96";#N/A,#N/A,FALSE,"MAT96";#N/A,#N/A,FALSE,"FANDA96";#N/A,#N/A,FALSE,"INTRAN96";#N/A,#N/A,FALSE,"NAA9697";#N/A,#N/A,FALSE,"ECWEBB";#N/A,#N/A,FALSE,"MFT96";#N/A,#N/A,FALSE,"CTrecon"}</definedName>
    <definedName name="n_2_1_1_2" hidden="1">{#N/A,#N/A,FALSE,"TMCOMP96";#N/A,#N/A,FALSE,"MAT96";#N/A,#N/A,FALSE,"FANDA96";#N/A,#N/A,FALSE,"INTRAN96";#N/A,#N/A,FALSE,"NAA9697";#N/A,#N/A,FALSE,"ECWEBB";#N/A,#N/A,FALSE,"MFT96";#N/A,#N/A,FALSE,"CTrecon"}</definedName>
    <definedName name="n_2_1_1_2_1" hidden="1">{#N/A,#N/A,FALSE,"TMCOMP96";#N/A,#N/A,FALSE,"MAT96";#N/A,#N/A,FALSE,"FANDA96";#N/A,#N/A,FALSE,"INTRAN96";#N/A,#N/A,FALSE,"NAA9697";#N/A,#N/A,FALSE,"ECWEBB";#N/A,#N/A,FALSE,"MFT96";#N/A,#N/A,FALSE,"CTrecon"}</definedName>
    <definedName name="n_2_1_2" hidden="1">{#N/A,#N/A,FALSE,"TMCOMP96";#N/A,#N/A,FALSE,"MAT96";#N/A,#N/A,FALSE,"FANDA96";#N/A,#N/A,FALSE,"INTRAN96";#N/A,#N/A,FALSE,"NAA9697";#N/A,#N/A,FALSE,"ECWEBB";#N/A,#N/A,FALSE,"MFT96";#N/A,#N/A,FALSE,"CTrecon"}</definedName>
    <definedName name="n_2_1_2_1" hidden="1">{#N/A,#N/A,FALSE,"TMCOMP96";#N/A,#N/A,FALSE,"MAT96";#N/A,#N/A,FALSE,"FANDA96";#N/A,#N/A,FALSE,"INTRAN96";#N/A,#N/A,FALSE,"NAA9697";#N/A,#N/A,FALSE,"ECWEBB";#N/A,#N/A,FALSE,"MFT96";#N/A,#N/A,FALSE,"CTrecon"}</definedName>
    <definedName name="n_2_1_2_1_1" hidden="1">{#N/A,#N/A,FALSE,"TMCOMP96";#N/A,#N/A,FALSE,"MAT96";#N/A,#N/A,FALSE,"FANDA96";#N/A,#N/A,FALSE,"INTRAN96";#N/A,#N/A,FALSE,"NAA9697";#N/A,#N/A,FALSE,"ECWEBB";#N/A,#N/A,FALSE,"MFT96";#N/A,#N/A,FALSE,"CTrecon"}</definedName>
    <definedName name="n_2_1_2_2" hidden="1">{#N/A,#N/A,FALSE,"TMCOMP96";#N/A,#N/A,FALSE,"MAT96";#N/A,#N/A,FALSE,"FANDA96";#N/A,#N/A,FALSE,"INTRAN96";#N/A,#N/A,FALSE,"NAA9697";#N/A,#N/A,FALSE,"ECWEBB";#N/A,#N/A,FALSE,"MFT96";#N/A,#N/A,FALSE,"CTrecon"}</definedName>
    <definedName name="n_2_1_3" hidden="1">{#N/A,#N/A,FALSE,"TMCOMP96";#N/A,#N/A,FALSE,"MAT96";#N/A,#N/A,FALSE,"FANDA96";#N/A,#N/A,FALSE,"INTRAN96";#N/A,#N/A,FALSE,"NAA9697";#N/A,#N/A,FALSE,"ECWEBB";#N/A,#N/A,FALSE,"MFT96";#N/A,#N/A,FALSE,"CTrecon"}</definedName>
    <definedName name="n_2_1_3_1" hidden="1">{#N/A,#N/A,FALSE,"TMCOMP96";#N/A,#N/A,FALSE,"MAT96";#N/A,#N/A,FALSE,"FANDA96";#N/A,#N/A,FALSE,"INTRAN96";#N/A,#N/A,FALSE,"NAA9697";#N/A,#N/A,FALSE,"ECWEBB";#N/A,#N/A,FALSE,"MFT96";#N/A,#N/A,FALSE,"CTrecon"}</definedName>
    <definedName name="n_2_1_4" hidden="1">{#N/A,#N/A,FALSE,"TMCOMP96";#N/A,#N/A,FALSE,"MAT96";#N/A,#N/A,FALSE,"FANDA96";#N/A,#N/A,FALSE,"INTRAN96";#N/A,#N/A,FALSE,"NAA9697";#N/A,#N/A,FALSE,"ECWEBB";#N/A,#N/A,FALSE,"MFT96";#N/A,#N/A,FALSE,"CTrecon"}</definedName>
    <definedName name="n_2_2" hidden="1">{#N/A,#N/A,FALSE,"TMCOMP96";#N/A,#N/A,FALSE,"MAT96";#N/A,#N/A,FALSE,"FANDA96";#N/A,#N/A,FALSE,"INTRAN96";#N/A,#N/A,FALSE,"NAA9697";#N/A,#N/A,FALSE,"ECWEBB";#N/A,#N/A,FALSE,"MFT96";#N/A,#N/A,FALSE,"CTrecon"}</definedName>
    <definedName name="n_2_2_1" hidden="1">{#N/A,#N/A,FALSE,"TMCOMP96";#N/A,#N/A,FALSE,"MAT96";#N/A,#N/A,FALSE,"FANDA96";#N/A,#N/A,FALSE,"INTRAN96";#N/A,#N/A,FALSE,"NAA9697";#N/A,#N/A,FALSE,"ECWEBB";#N/A,#N/A,FALSE,"MFT96";#N/A,#N/A,FALSE,"CTrecon"}</definedName>
    <definedName name="n_2_2_1_1" hidden="1">{#N/A,#N/A,FALSE,"TMCOMP96";#N/A,#N/A,FALSE,"MAT96";#N/A,#N/A,FALSE,"FANDA96";#N/A,#N/A,FALSE,"INTRAN96";#N/A,#N/A,FALSE,"NAA9697";#N/A,#N/A,FALSE,"ECWEBB";#N/A,#N/A,FALSE,"MFT96";#N/A,#N/A,FALSE,"CTrecon"}</definedName>
    <definedName name="n_2_2_1_1_1" hidden="1">{#N/A,#N/A,FALSE,"TMCOMP96";#N/A,#N/A,FALSE,"MAT96";#N/A,#N/A,FALSE,"FANDA96";#N/A,#N/A,FALSE,"INTRAN96";#N/A,#N/A,FALSE,"NAA9697";#N/A,#N/A,FALSE,"ECWEBB";#N/A,#N/A,FALSE,"MFT96";#N/A,#N/A,FALSE,"CTrecon"}</definedName>
    <definedName name="n_2_2_1_2" hidden="1">{#N/A,#N/A,FALSE,"TMCOMP96";#N/A,#N/A,FALSE,"MAT96";#N/A,#N/A,FALSE,"FANDA96";#N/A,#N/A,FALSE,"INTRAN96";#N/A,#N/A,FALSE,"NAA9697";#N/A,#N/A,FALSE,"ECWEBB";#N/A,#N/A,FALSE,"MFT96";#N/A,#N/A,FALSE,"CTrecon"}</definedName>
    <definedName name="n_2_2_2" hidden="1">{#N/A,#N/A,FALSE,"TMCOMP96";#N/A,#N/A,FALSE,"MAT96";#N/A,#N/A,FALSE,"FANDA96";#N/A,#N/A,FALSE,"INTRAN96";#N/A,#N/A,FALSE,"NAA9697";#N/A,#N/A,FALSE,"ECWEBB";#N/A,#N/A,FALSE,"MFT96";#N/A,#N/A,FALSE,"CTrecon"}</definedName>
    <definedName name="n_2_2_2_1" hidden="1">{#N/A,#N/A,FALSE,"TMCOMP96";#N/A,#N/A,FALSE,"MAT96";#N/A,#N/A,FALSE,"FANDA96";#N/A,#N/A,FALSE,"INTRAN96";#N/A,#N/A,FALSE,"NAA9697";#N/A,#N/A,FALSE,"ECWEBB";#N/A,#N/A,FALSE,"MFT96";#N/A,#N/A,FALSE,"CTrecon"}</definedName>
    <definedName name="n_2_3" hidden="1">{#N/A,#N/A,FALSE,"TMCOMP96";#N/A,#N/A,FALSE,"MAT96";#N/A,#N/A,FALSE,"FANDA96";#N/A,#N/A,FALSE,"INTRAN96";#N/A,#N/A,FALSE,"NAA9697";#N/A,#N/A,FALSE,"ECWEBB";#N/A,#N/A,FALSE,"MFT96";#N/A,#N/A,FALSE,"CTrecon"}</definedName>
    <definedName name="n_2_3_1" hidden="1">{#N/A,#N/A,FALSE,"TMCOMP96";#N/A,#N/A,FALSE,"MAT96";#N/A,#N/A,FALSE,"FANDA96";#N/A,#N/A,FALSE,"INTRAN96";#N/A,#N/A,FALSE,"NAA9697";#N/A,#N/A,FALSE,"ECWEBB";#N/A,#N/A,FALSE,"MFT96";#N/A,#N/A,FALSE,"CTrecon"}</definedName>
    <definedName name="n_2_4"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3_1" hidden="1">{#N/A,#N/A,FALSE,"TMCOMP96";#N/A,#N/A,FALSE,"MAT96";#N/A,#N/A,FALSE,"FANDA96";#N/A,#N/A,FALSE,"INTRAN96";#N/A,#N/A,FALSE,"NAA9697";#N/A,#N/A,FALSE,"ECWEBB";#N/A,#N/A,FALSE,"MFT96";#N/A,#N/A,FALSE,"CTrecon"}</definedName>
    <definedName name="n_3_1_1" hidden="1">{#N/A,#N/A,FALSE,"TMCOMP96";#N/A,#N/A,FALSE,"MAT96";#N/A,#N/A,FALSE,"FANDA96";#N/A,#N/A,FALSE,"INTRAN96";#N/A,#N/A,FALSE,"NAA9697";#N/A,#N/A,FALSE,"ECWEBB";#N/A,#N/A,FALSE,"MFT96";#N/A,#N/A,FALSE,"CTrecon"}</definedName>
    <definedName name="n_3_1_1_1" hidden="1">{#N/A,#N/A,FALSE,"TMCOMP96";#N/A,#N/A,FALSE,"MAT96";#N/A,#N/A,FALSE,"FANDA96";#N/A,#N/A,FALSE,"INTRAN96";#N/A,#N/A,FALSE,"NAA9697";#N/A,#N/A,FALSE,"ECWEBB";#N/A,#N/A,FALSE,"MFT96";#N/A,#N/A,FALSE,"CTrecon"}</definedName>
    <definedName name="n_3_1_1_1_1" hidden="1">{#N/A,#N/A,FALSE,"TMCOMP96";#N/A,#N/A,FALSE,"MAT96";#N/A,#N/A,FALSE,"FANDA96";#N/A,#N/A,FALSE,"INTRAN96";#N/A,#N/A,FALSE,"NAA9697";#N/A,#N/A,FALSE,"ECWEBB";#N/A,#N/A,FALSE,"MFT96";#N/A,#N/A,FALSE,"CTrecon"}</definedName>
    <definedName name="n_3_1_1_1_1_1" hidden="1">{#N/A,#N/A,FALSE,"TMCOMP96";#N/A,#N/A,FALSE,"MAT96";#N/A,#N/A,FALSE,"FANDA96";#N/A,#N/A,FALSE,"INTRAN96";#N/A,#N/A,FALSE,"NAA9697";#N/A,#N/A,FALSE,"ECWEBB";#N/A,#N/A,FALSE,"MFT96";#N/A,#N/A,FALSE,"CTrecon"}</definedName>
    <definedName name="n_3_1_1_1_2" hidden="1">{#N/A,#N/A,FALSE,"TMCOMP96";#N/A,#N/A,FALSE,"MAT96";#N/A,#N/A,FALSE,"FANDA96";#N/A,#N/A,FALSE,"INTRAN96";#N/A,#N/A,FALSE,"NAA9697";#N/A,#N/A,FALSE,"ECWEBB";#N/A,#N/A,FALSE,"MFT96";#N/A,#N/A,FALSE,"CTrecon"}</definedName>
    <definedName name="n_3_1_1_2" hidden="1">{#N/A,#N/A,FALSE,"TMCOMP96";#N/A,#N/A,FALSE,"MAT96";#N/A,#N/A,FALSE,"FANDA96";#N/A,#N/A,FALSE,"INTRAN96";#N/A,#N/A,FALSE,"NAA9697";#N/A,#N/A,FALSE,"ECWEBB";#N/A,#N/A,FALSE,"MFT96";#N/A,#N/A,FALSE,"CTrecon"}</definedName>
    <definedName name="n_3_1_1_2_1" hidden="1">{#N/A,#N/A,FALSE,"TMCOMP96";#N/A,#N/A,FALSE,"MAT96";#N/A,#N/A,FALSE,"FANDA96";#N/A,#N/A,FALSE,"INTRAN96";#N/A,#N/A,FALSE,"NAA9697";#N/A,#N/A,FALSE,"ECWEBB";#N/A,#N/A,FALSE,"MFT96";#N/A,#N/A,FALSE,"CTrecon"}</definedName>
    <definedName name="n_3_1_2" hidden="1">{#N/A,#N/A,FALSE,"TMCOMP96";#N/A,#N/A,FALSE,"MAT96";#N/A,#N/A,FALSE,"FANDA96";#N/A,#N/A,FALSE,"INTRAN96";#N/A,#N/A,FALSE,"NAA9697";#N/A,#N/A,FALSE,"ECWEBB";#N/A,#N/A,FALSE,"MFT96";#N/A,#N/A,FALSE,"CTrecon"}</definedName>
    <definedName name="n_3_1_2_1" hidden="1">{#N/A,#N/A,FALSE,"TMCOMP96";#N/A,#N/A,FALSE,"MAT96";#N/A,#N/A,FALSE,"FANDA96";#N/A,#N/A,FALSE,"INTRAN96";#N/A,#N/A,FALSE,"NAA9697";#N/A,#N/A,FALSE,"ECWEBB";#N/A,#N/A,FALSE,"MFT96";#N/A,#N/A,FALSE,"CTrecon"}</definedName>
    <definedName name="n_3_1_3" hidden="1">{#N/A,#N/A,FALSE,"TMCOMP96";#N/A,#N/A,FALSE,"MAT96";#N/A,#N/A,FALSE,"FANDA96";#N/A,#N/A,FALSE,"INTRAN96";#N/A,#N/A,FALSE,"NAA9697";#N/A,#N/A,FALSE,"ECWEBB";#N/A,#N/A,FALSE,"MFT96";#N/A,#N/A,FALSE,"CTrecon"}</definedName>
    <definedName name="n_3_2" hidden="1">{#N/A,#N/A,FALSE,"TMCOMP96";#N/A,#N/A,FALSE,"MAT96";#N/A,#N/A,FALSE,"FANDA96";#N/A,#N/A,FALSE,"INTRAN96";#N/A,#N/A,FALSE,"NAA9697";#N/A,#N/A,FALSE,"ECWEBB";#N/A,#N/A,FALSE,"MFT96";#N/A,#N/A,FALSE,"CTrecon"}</definedName>
    <definedName name="n_3_2_1" hidden="1">{#N/A,#N/A,FALSE,"TMCOMP96";#N/A,#N/A,FALSE,"MAT96";#N/A,#N/A,FALSE,"FANDA96";#N/A,#N/A,FALSE,"INTRAN96";#N/A,#N/A,FALSE,"NAA9697";#N/A,#N/A,FALSE,"ECWEBB";#N/A,#N/A,FALSE,"MFT96";#N/A,#N/A,FALSE,"CTrecon"}</definedName>
    <definedName name="n_3_2_1_1" hidden="1">{#N/A,#N/A,FALSE,"TMCOMP96";#N/A,#N/A,FALSE,"MAT96";#N/A,#N/A,FALSE,"FANDA96";#N/A,#N/A,FALSE,"INTRAN96";#N/A,#N/A,FALSE,"NAA9697";#N/A,#N/A,FALSE,"ECWEBB";#N/A,#N/A,FALSE,"MFT96";#N/A,#N/A,FALSE,"CTrecon"}</definedName>
    <definedName name="n_3_2_1_1_1" hidden="1">{#N/A,#N/A,FALSE,"TMCOMP96";#N/A,#N/A,FALSE,"MAT96";#N/A,#N/A,FALSE,"FANDA96";#N/A,#N/A,FALSE,"INTRAN96";#N/A,#N/A,FALSE,"NAA9697";#N/A,#N/A,FALSE,"ECWEBB";#N/A,#N/A,FALSE,"MFT96";#N/A,#N/A,FALSE,"CTrecon"}</definedName>
    <definedName name="n_3_2_1_2" hidden="1">{#N/A,#N/A,FALSE,"TMCOMP96";#N/A,#N/A,FALSE,"MAT96";#N/A,#N/A,FALSE,"FANDA96";#N/A,#N/A,FALSE,"INTRAN96";#N/A,#N/A,FALSE,"NAA9697";#N/A,#N/A,FALSE,"ECWEBB";#N/A,#N/A,FALSE,"MFT96";#N/A,#N/A,FALSE,"CTrecon"}</definedName>
    <definedName name="n_3_2_2" hidden="1">{#N/A,#N/A,FALSE,"TMCOMP96";#N/A,#N/A,FALSE,"MAT96";#N/A,#N/A,FALSE,"FANDA96";#N/A,#N/A,FALSE,"INTRAN96";#N/A,#N/A,FALSE,"NAA9697";#N/A,#N/A,FALSE,"ECWEBB";#N/A,#N/A,FALSE,"MFT96";#N/A,#N/A,FALSE,"CTrecon"}</definedName>
    <definedName name="n_3_2_2_1" hidden="1">{#N/A,#N/A,FALSE,"TMCOMP96";#N/A,#N/A,FALSE,"MAT96";#N/A,#N/A,FALSE,"FANDA96";#N/A,#N/A,FALSE,"INTRAN96";#N/A,#N/A,FALSE,"NAA9697";#N/A,#N/A,FALSE,"ECWEBB";#N/A,#N/A,FALSE,"MFT96";#N/A,#N/A,FALSE,"CTrecon"}</definedName>
    <definedName name="n_3_3" hidden="1">{#N/A,#N/A,FALSE,"TMCOMP96";#N/A,#N/A,FALSE,"MAT96";#N/A,#N/A,FALSE,"FANDA96";#N/A,#N/A,FALSE,"INTRAN96";#N/A,#N/A,FALSE,"NAA9697";#N/A,#N/A,FALSE,"ECWEBB";#N/A,#N/A,FALSE,"MFT96";#N/A,#N/A,FALSE,"CTrecon"}</definedName>
    <definedName name="n_3_3_1" hidden="1">{#N/A,#N/A,FALSE,"TMCOMP96";#N/A,#N/A,FALSE,"MAT96";#N/A,#N/A,FALSE,"FANDA96";#N/A,#N/A,FALSE,"INTRAN96";#N/A,#N/A,FALSE,"NAA9697";#N/A,#N/A,FALSE,"ECWEBB";#N/A,#N/A,FALSE,"MFT96";#N/A,#N/A,FALSE,"CTrecon"}</definedName>
    <definedName name="n_3_4"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4_1" hidden="1">{#N/A,#N/A,FALSE,"TMCOMP96";#N/A,#N/A,FALSE,"MAT96";#N/A,#N/A,FALSE,"FANDA96";#N/A,#N/A,FALSE,"INTRAN96";#N/A,#N/A,FALSE,"NAA9697";#N/A,#N/A,FALSE,"ECWEBB";#N/A,#N/A,FALSE,"MFT96";#N/A,#N/A,FALSE,"CTrecon"}</definedName>
    <definedName name="n_4_1_1" hidden="1">{#N/A,#N/A,FALSE,"TMCOMP96";#N/A,#N/A,FALSE,"MAT96";#N/A,#N/A,FALSE,"FANDA96";#N/A,#N/A,FALSE,"INTRAN96";#N/A,#N/A,FALSE,"NAA9697";#N/A,#N/A,FALSE,"ECWEBB";#N/A,#N/A,FALSE,"MFT96";#N/A,#N/A,FALSE,"CTrecon"}</definedName>
    <definedName name="n_4_1_1_1" hidden="1">{#N/A,#N/A,FALSE,"TMCOMP96";#N/A,#N/A,FALSE,"MAT96";#N/A,#N/A,FALSE,"FANDA96";#N/A,#N/A,FALSE,"INTRAN96";#N/A,#N/A,FALSE,"NAA9697";#N/A,#N/A,FALSE,"ECWEBB";#N/A,#N/A,FALSE,"MFT96";#N/A,#N/A,FALSE,"CTrecon"}</definedName>
    <definedName name="n_4_1_1_1_1" hidden="1">{#N/A,#N/A,FALSE,"TMCOMP96";#N/A,#N/A,FALSE,"MAT96";#N/A,#N/A,FALSE,"FANDA96";#N/A,#N/A,FALSE,"INTRAN96";#N/A,#N/A,FALSE,"NAA9697";#N/A,#N/A,FALSE,"ECWEBB";#N/A,#N/A,FALSE,"MFT96";#N/A,#N/A,FALSE,"CTrecon"}</definedName>
    <definedName name="n_4_1_1_1_1_1" hidden="1">{#N/A,#N/A,FALSE,"TMCOMP96";#N/A,#N/A,FALSE,"MAT96";#N/A,#N/A,FALSE,"FANDA96";#N/A,#N/A,FALSE,"INTRAN96";#N/A,#N/A,FALSE,"NAA9697";#N/A,#N/A,FALSE,"ECWEBB";#N/A,#N/A,FALSE,"MFT96";#N/A,#N/A,FALSE,"CTrecon"}</definedName>
    <definedName name="n_4_1_1_1_2" hidden="1">{#N/A,#N/A,FALSE,"TMCOMP96";#N/A,#N/A,FALSE,"MAT96";#N/A,#N/A,FALSE,"FANDA96";#N/A,#N/A,FALSE,"INTRAN96";#N/A,#N/A,FALSE,"NAA9697";#N/A,#N/A,FALSE,"ECWEBB";#N/A,#N/A,FALSE,"MFT96";#N/A,#N/A,FALSE,"CTrecon"}</definedName>
    <definedName name="n_4_1_1_2" hidden="1">{#N/A,#N/A,FALSE,"TMCOMP96";#N/A,#N/A,FALSE,"MAT96";#N/A,#N/A,FALSE,"FANDA96";#N/A,#N/A,FALSE,"INTRAN96";#N/A,#N/A,FALSE,"NAA9697";#N/A,#N/A,FALSE,"ECWEBB";#N/A,#N/A,FALSE,"MFT96";#N/A,#N/A,FALSE,"CTrecon"}</definedName>
    <definedName name="n_4_1_1_2_1" hidden="1">{#N/A,#N/A,FALSE,"TMCOMP96";#N/A,#N/A,FALSE,"MAT96";#N/A,#N/A,FALSE,"FANDA96";#N/A,#N/A,FALSE,"INTRAN96";#N/A,#N/A,FALSE,"NAA9697";#N/A,#N/A,FALSE,"ECWEBB";#N/A,#N/A,FALSE,"MFT96";#N/A,#N/A,FALSE,"CTrecon"}</definedName>
    <definedName name="n_4_1_2" hidden="1">{#N/A,#N/A,FALSE,"TMCOMP96";#N/A,#N/A,FALSE,"MAT96";#N/A,#N/A,FALSE,"FANDA96";#N/A,#N/A,FALSE,"INTRAN96";#N/A,#N/A,FALSE,"NAA9697";#N/A,#N/A,FALSE,"ECWEBB";#N/A,#N/A,FALSE,"MFT96";#N/A,#N/A,FALSE,"CTrecon"}</definedName>
    <definedName name="n_4_1_2_1" hidden="1">{#N/A,#N/A,FALSE,"TMCOMP96";#N/A,#N/A,FALSE,"MAT96";#N/A,#N/A,FALSE,"FANDA96";#N/A,#N/A,FALSE,"INTRAN96";#N/A,#N/A,FALSE,"NAA9697";#N/A,#N/A,FALSE,"ECWEBB";#N/A,#N/A,FALSE,"MFT96";#N/A,#N/A,FALSE,"CTrecon"}</definedName>
    <definedName name="n_4_1_3" hidden="1">{#N/A,#N/A,FALSE,"TMCOMP96";#N/A,#N/A,FALSE,"MAT96";#N/A,#N/A,FALSE,"FANDA96";#N/A,#N/A,FALSE,"INTRAN96";#N/A,#N/A,FALSE,"NAA9697";#N/A,#N/A,FALSE,"ECWEBB";#N/A,#N/A,FALSE,"MFT96";#N/A,#N/A,FALSE,"CTrecon"}</definedName>
    <definedName name="n_4_2" hidden="1">{#N/A,#N/A,FALSE,"TMCOMP96";#N/A,#N/A,FALSE,"MAT96";#N/A,#N/A,FALSE,"FANDA96";#N/A,#N/A,FALSE,"INTRAN96";#N/A,#N/A,FALSE,"NAA9697";#N/A,#N/A,FALSE,"ECWEBB";#N/A,#N/A,FALSE,"MFT96";#N/A,#N/A,FALSE,"CTrecon"}</definedName>
    <definedName name="n_4_2_1" hidden="1">{#N/A,#N/A,FALSE,"TMCOMP96";#N/A,#N/A,FALSE,"MAT96";#N/A,#N/A,FALSE,"FANDA96";#N/A,#N/A,FALSE,"INTRAN96";#N/A,#N/A,FALSE,"NAA9697";#N/A,#N/A,FALSE,"ECWEBB";#N/A,#N/A,FALSE,"MFT96";#N/A,#N/A,FALSE,"CTrecon"}</definedName>
    <definedName name="n_4_2_1_1" hidden="1">{#N/A,#N/A,FALSE,"TMCOMP96";#N/A,#N/A,FALSE,"MAT96";#N/A,#N/A,FALSE,"FANDA96";#N/A,#N/A,FALSE,"INTRAN96";#N/A,#N/A,FALSE,"NAA9697";#N/A,#N/A,FALSE,"ECWEBB";#N/A,#N/A,FALSE,"MFT96";#N/A,#N/A,FALSE,"CTrecon"}</definedName>
    <definedName name="n_4_2_1_1_1" hidden="1">{#N/A,#N/A,FALSE,"TMCOMP96";#N/A,#N/A,FALSE,"MAT96";#N/A,#N/A,FALSE,"FANDA96";#N/A,#N/A,FALSE,"INTRAN96";#N/A,#N/A,FALSE,"NAA9697";#N/A,#N/A,FALSE,"ECWEBB";#N/A,#N/A,FALSE,"MFT96";#N/A,#N/A,FALSE,"CTrecon"}</definedName>
    <definedName name="n_4_2_1_2" hidden="1">{#N/A,#N/A,FALSE,"TMCOMP96";#N/A,#N/A,FALSE,"MAT96";#N/A,#N/A,FALSE,"FANDA96";#N/A,#N/A,FALSE,"INTRAN96";#N/A,#N/A,FALSE,"NAA9697";#N/A,#N/A,FALSE,"ECWEBB";#N/A,#N/A,FALSE,"MFT96";#N/A,#N/A,FALSE,"CTrecon"}</definedName>
    <definedName name="n_4_2_2" hidden="1">{#N/A,#N/A,FALSE,"TMCOMP96";#N/A,#N/A,FALSE,"MAT96";#N/A,#N/A,FALSE,"FANDA96";#N/A,#N/A,FALSE,"INTRAN96";#N/A,#N/A,FALSE,"NAA9697";#N/A,#N/A,FALSE,"ECWEBB";#N/A,#N/A,FALSE,"MFT96";#N/A,#N/A,FALSE,"CTrecon"}</definedName>
    <definedName name="n_4_2_2_1" hidden="1">{#N/A,#N/A,FALSE,"TMCOMP96";#N/A,#N/A,FALSE,"MAT96";#N/A,#N/A,FALSE,"FANDA96";#N/A,#N/A,FALSE,"INTRAN96";#N/A,#N/A,FALSE,"NAA9697";#N/A,#N/A,FALSE,"ECWEBB";#N/A,#N/A,FALSE,"MFT96";#N/A,#N/A,FALSE,"CTrecon"}</definedName>
    <definedName name="n_4_3" hidden="1">{#N/A,#N/A,FALSE,"TMCOMP96";#N/A,#N/A,FALSE,"MAT96";#N/A,#N/A,FALSE,"FANDA96";#N/A,#N/A,FALSE,"INTRAN96";#N/A,#N/A,FALSE,"NAA9697";#N/A,#N/A,FALSE,"ECWEBB";#N/A,#N/A,FALSE,"MFT96";#N/A,#N/A,FALSE,"CTrecon"}</definedName>
    <definedName name="n_4_3_1" hidden="1">{#N/A,#N/A,FALSE,"TMCOMP96";#N/A,#N/A,FALSE,"MAT96";#N/A,#N/A,FALSE,"FANDA96";#N/A,#N/A,FALSE,"INTRAN96";#N/A,#N/A,FALSE,"NAA9697";#N/A,#N/A,FALSE,"ECWEBB";#N/A,#N/A,FALSE,"MFT96";#N/A,#N/A,FALSE,"CTrecon"}</definedName>
    <definedName name="n_4_4"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_5_1" hidden="1">{#N/A,#N/A,FALSE,"TMCOMP96";#N/A,#N/A,FALSE,"MAT96";#N/A,#N/A,FALSE,"FANDA96";#N/A,#N/A,FALSE,"INTRAN96";#N/A,#N/A,FALSE,"NAA9697";#N/A,#N/A,FALSE,"ECWEBB";#N/A,#N/A,FALSE,"MFT96";#N/A,#N/A,FALSE,"CTrecon"}</definedName>
    <definedName name="n_5_1_1" hidden="1">{#N/A,#N/A,FALSE,"TMCOMP96";#N/A,#N/A,FALSE,"MAT96";#N/A,#N/A,FALSE,"FANDA96";#N/A,#N/A,FALSE,"INTRAN96";#N/A,#N/A,FALSE,"NAA9697";#N/A,#N/A,FALSE,"ECWEBB";#N/A,#N/A,FALSE,"MFT96";#N/A,#N/A,FALSE,"CTrecon"}</definedName>
    <definedName name="n_5_1_1_1" hidden="1">{#N/A,#N/A,FALSE,"TMCOMP96";#N/A,#N/A,FALSE,"MAT96";#N/A,#N/A,FALSE,"FANDA96";#N/A,#N/A,FALSE,"INTRAN96";#N/A,#N/A,FALSE,"NAA9697";#N/A,#N/A,FALSE,"ECWEBB";#N/A,#N/A,FALSE,"MFT96";#N/A,#N/A,FALSE,"CTrecon"}</definedName>
    <definedName name="n_5_1_1_1_1" hidden="1">{#N/A,#N/A,FALSE,"TMCOMP96";#N/A,#N/A,FALSE,"MAT96";#N/A,#N/A,FALSE,"FANDA96";#N/A,#N/A,FALSE,"INTRAN96";#N/A,#N/A,FALSE,"NAA9697";#N/A,#N/A,FALSE,"ECWEBB";#N/A,#N/A,FALSE,"MFT96";#N/A,#N/A,FALSE,"CTrecon"}</definedName>
    <definedName name="n_5_1_1_1_1_1" hidden="1">{#N/A,#N/A,FALSE,"TMCOMP96";#N/A,#N/A,FALSE,"MAT96";#N/A,#N/A,FALSE,"FANDA96";#N/A,#N/A,FALSE,"INTRAN96";#N/A,#N/A,FALSE,"NAA9697";#N/A,#N/A,FALSE,"ECWEBB";#N/A,#N/A,FALSE,"MFT96";#N/A,#N/A,FALSE,"CTrecon"}</definedName>
    <definedName name="n_5_1_1_1_2" hidden="1">{#N/A,#N/A,FALSE,"TMCOMP96";#N/A,#N/A,FALSE,"MAT96";#N/A,#N/A,FALSE,"FANDA96";#N/A,#N/A,FALSE,"INTRAN96";#N/A,#N/A,FALSE,"NAA9697";#N/A,#N/A,FALSE,"ECWEBB";#N/A,#N/A,FALSE,"MFT96";#N/A,#N/A,FALSE,"CTrecon"}</definedName>
    <definedName name="n_5_1_1_2" hidden="1">{#N/A,#N/A,FALSE,"TMCOMP96";#N/A,#N/A,FALSE,"MAT96";#N/A,#N/A,FALSE,"FANDA96";#N/A,#N/A,FALSE,"INTRAN96";#N/A,#N/A,FALSE,"NAA9697";#N/A,#N/A,FALSE,"ECWEBB";#N/A,#N/A,FALSE,"MFT96";#N/A,#N/A,FALSE,"CTrecon"}</definedName>
    <definedName name="n_5_1_1_2_1" hidden="1">{#N/A,#N/A,FALSE,"TMCOMP96";#N/A,#N/A,FALSE,"MAT96";#N/A,#N/A,FALSE,"FANDA96";#N/A,#N/A,FALSE,"INTRAN96";#N/A,#N/A,FALSE,"NAA9697";#N/A,#N/A,FALSE,"ECWEBB";#N/A,#N/A,FALSE,"MFT96";#N/A,#N/A,FALSE,"CTrecon"}</definedName>
    <definedName name="n_5_1_2" hidden="1">{#N/A,#N/A,FALSE,"TMCOMP96";#N/A,#N/A,FALSE,"MAT96";#N/A,#N/A,FALSE,"FANDA96";#N/A,#N/A,FALSE,"INTRAN96";#N/A,#N/A,FALSE,"NAA9697";#N/A,#N/A,FALSE,"ECWEBB";#N/A,#N/A,FALSE,"MFT96";#N/A,#N/A,FALSE,"CTrecon"}</definedName>
    <definedName name="n_5_1_2_1" hidden="1">{#N/A,#N/A,FALSE,"TMCOMP96";#N/A,#N/A,FALSE,"MAT96";#N/A,#N/A,FALSE,"FANDA96";#N/A,#N/A,FALSE,"INTRAN96";#N/A,#N/A,FALSE,"NAA9697";#N/A,#N/A,FALSE,"ECWEBB";#N/A,#N/A,FALSE,"MFT96";#N/A,#N/A,FALSE,"CTrecon"}</definedName>
    <definedName name="n_5_1_3" hidden="1">{#N/A,#N/A,FALSE,"TMCOMP96";#N/A,#N/A,FALSE,"MAT96";#N/A,#N/A,FALSE,"FANDA96";#N/A,#N/A,FALSE,"INTRAN96";#N/A,#N/A,FALSE,"NAA9697";#N/A,#N/A,FALSE,"ECWEBB";#N/A,#N/A,FALSE,"MFT96";#N/A,#N/A,FALSE,"CTrecon"}</definedName>
    <definedName name="n_5_2" hidden="1">{#N/A,#N/A,FALSE,"TMCOMP96";#N/A,#N/A,FALSE,"MAT96";#N/A,#N/A,FALSE,"FANDA96";#N/A,#N/A,FALSE,"INTRAN96";#N/A,#N/A,FALSE,"NAA9697";#N/A,#N/A,FALSE,"ECWEBB";#N/A,#N/A,FALSE,"MFT96";#N/A,#N/A,FALSE,"CTrecon"}</definedName>
    <definedName name="n_5_2_1" hidden="1">{#N/A,#N/A,FALSE,"TMCOMP96";#N/A,#N/A,FALSE,"MAT96";#N/A,#N/A,FALSE,"FANDA96";#N/A,#N/A,FALSE,"INTRAN96";#N/A,#N/A,FALSE,"NAA9697";#N/A,#N/A,FALSE,"ECWEBB";#N/A,#N/A,FALSE,"MFT96";#N/A,#N/A,FALSE,"CTrecon"}</definedName>
    <definedName name="n_5_2_1_1" hidden="1">{#N/A,#N/A,FALSE,"TMCOMP96";#N/A,#N/A,FALSE,"MAT96";#N/A,#N/A,FALSE,"FANDA96";#N/A,#N/A,FALSE,"INTRAN96";#N/A,#N/A,FALSE,"NAA9697";#N/A,#N/A,FALSE,"ECWEBB";#N/A,#N/A,FALSE,"MFT96";#N/A,#N/A,FALSE,"CTrecon"}</definedName>
    <definedName name="n_5_2_1_1_1" hidden="1">{#N/A,#N/A,FALSE,"TMCOMP96";#N/A,#N/A,FALSE,"MAT96";#N/A,#N/A,FALSE,"FANDA96";#N/A,#N/A,FALSE,"INTRAN96";#N/A,#N/A,FALSE,"NAA9697";#N/A,#N/A,FALSE,"ECWEBB";#N/A,#N/A,FALSE,"MFT96";#N/A,#N/A,FALSE,"CTrecon"}</definedName>
    <definedName name="n_5_2_1_2" hidden="1">{#N/A,#N/A,FALSE,"TMCOMP96";#N/A,#N/A,FALSE,"MAT96";#N/A,#N/A,FALSE,"FANDA96";#N/A,#N/A,FALSE,"INTRAN96";#N/A,#N/A,FALSE,"NAA9697";#N/A,#N/A,FALSE,"ECWEBB";#N/A,#N/A,FALSE,"MFT96";#N/A,#N/A,FALSE,"CTrecon"}</definedName>
    <definedName name="n_5_2_2" hidden="1">{#N/A,#N/A,FALSE,"TMCOMP96";#N/A,#N/A,FALSE,"MAT96";#N/A,#N/A,FALSE,"FANDA96";#N/A,#N/A,FALSE,"INTRAN96";#N/A,#N/A,FALSE,"NAA9697";#N/A,#N/A,FALSE,"ECWEBB";#N/A,#N/A,FALSE,"MFT96";#N/A,#N/A,FALSE,"CTrecon"}</definedName>
    <definedName name="n_5_2_2_1" hidden="1">{#N/A,#N/A,FALSE,"TMCOMP96";#N/A,#N/A,FALSE,"MAT96";#N/A,#N/A,FALSE,"FANDA96";#N/A,#N/A,FALSE,"INTRAN96";#N/A,#N/A,FALSE,"NAA9697";#N/A,#N/A,FALSE,"ECWEBB";#N/A,#N/A,FALSE,"MFT96";#N/A,#N/A,FALSE,"CTrecon"}</definedName>
    <definedName name="n_5_3" hidden="1">{#N/A,#N/A,FALSE,"TMCOMP96";#N/A,#N/A,FALSE,"MAT96";#N/A,#N/A,FALSE,"FANDA96";#N/A,#N/A,FALSE,"INTRAN96";#N/A,#N/A,FALSE,"NAA9697";#N/A,#N/A,FALSE,"ECWEBB";#N/A,#N/A,FALSE,"MFT96";#N/A,#N/A,FALSE,"CTrecon"}</definedName>
    <definedName name="n_5_3_1" hidden="1">{#N/A,#N/A,FALSE,"TMCOMP96";#N/A,#N/A,FALSE,"MAT96";#N/A,#N/A,FALSE,"FANDA96";#N/A,#N/A,FALSE,"INTRAN96";#N/A,#N/A,FALSE,"NAA9697";#N/A,#N/A,FALSE,"ECWEBB";#N/A,#N/A,FALSE,"MFT96";#N/A,#N/A,FALSE,"CTrecon"}</definedName>
    <definedName name="n_5_4"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1_1" hidden="1">{#N/A,#N/A,FALSE,"TMCOMP96";#N/A,#N/A,FALSE,"MAT96";#N/A,#N/A,FALSE,"FANDA96";#N/A,#N/A,FALSE,"INTRAN96";#N/A,#N/A,FALSE,"NAA9697";#N/A,#N/A,FALSE,"ECWEBB";#N/A,#N/A,FALSE,"MFT96";#N/A,#N/A,FALSE,"CTrecon"}</definedName>
    <definedName name="name_1_1_1_1" hidden="1">{#N/A,#N/A,FALSE,"TMCOMP96";#N/A,#N/A,FALSE,"MAT96";#N/A,#N/A,FALSE,"FANDA96";#N/A,#N/A,FALSE,"INTRAN96";#N/A,#N/A,FALSE,"NAA9697";#N/A,#N/A,FALSE,"ECWEBB";#N/A,#N/A,FALSE,"MFT96";#N/A,#N/A,FALSE,"CTrecon"}</definedName>
    <definedName name="name_1_1_1_1_1" hidden="1">{#N/A,#N/A,FALSE,"TMCOMP96";#N/A,#N/A,FALSE,"MAT96";#N/A,#N/A,FALSE,"FANDA96";#N/A,#N/A,FALSE,"INTRAN96";#N/A,#N/A,FALSE,"NAA9697";#N/A,#N/A,FALSE,"ECWEBB";#N/A,#N/A,FALSE,"MFT96";#N/A,#N/A,FALSE,"CTrecon"}</definedName>
    <definedName name="name_1_1_1_1_1_1" hidden="1">{#N/A,#N/A,FALSE,"TMCOMP96";#N/A,#N/A,FALSE,"MAT96";#N/A,#N/A,FALSE,"FANDA96";#N/A,#N/A,FALSE,"INTRAN96";#N/A,#N/A,FALSE,"NAA9697";#N/A,#N/A,FALSE,"ECWEBB";#N/A,#N/A,FALSE,"MFT96";#N/A,#N/A,FALSE,"CTrecon"}</definedName>
    <definedName name="name_1_1_1_1_1_1_1" hidden="1">{#N/A,#N/A,FALSE,"TMCOMP96";#N/A,#N/A,FALSE,"MAT96";#N/A,#N/A,FALSE,"FANDA96";#N/A,#N/A,FALSE,"INTRAN96";#N/A,#N/A,FALSE,"NAA9697";#N/A,#N/A,FALSE,"ECWEBB";#N/A,#N/A,FALSE,"MFT96";#N/A,#N/A,FALSE,"CTrecon"}</definedName>
    <definedName name="name_1_1_1_1_1_2" hidden="1">{#N/A,#N/A,FALSE,"TMCOMP96";#N/A,#N/A,FALSE,"MAT96";#N/A,#N/A,FALSE,"FANDA96";#N/A,#N/A,FALSE,"INTRAN96";#N/A,#N/A,FALSE,"NAA9697";#N/A,#N/A,FALSE,"ECWEBB";#N/A,#N/A,FALSE,"MFT96";#N/A,#N/A,FALSE,"CTrecon"}</definedName>
    <definedName name="name_1_1_1_1_2" hidden="1">{#N/A,#N/A,FALSE,"TMCOMP96";#N/A,#N/A,FALSE,"MAT96";#N/A,#N/A,FALSE,"FANDA96";#N/A,#N/A,FALSE,"INTRAN96";#N/A,#N/A,FALSE,"NAA9697";#N/A,#N/A,FALSE,"ECWEBB";#N/A,#N/A,FALSE,"MFT96";#N/A,#N/A,FALSE,"CTrecon"}</definedName>
    <definedName name="name_1_1_1_1_2_1" hidden="1">{#N/A,#N/A,FALSE,"TMCOMP96";#N/A,#N/A,FALSE,"MAT96";#N/A,#N/A,FALSE,"FANDA96";#N/A,#N/A,FALSE,"INTRAN96";#N/A,#N/A,FALSE,"NAA9697";#N/A,#N/A,FALSE,"ECWEBB";#N/A,#N/A,FALSE,"MFT96";#N/A,#N/A,FALSE,"CTrecon"}</definedName>
    <definedName name="name_1_1_1_2" hidden="1">{#N/A,#N/A,FALSE,"TMCOMP96";#N/A,#N/A,FALSE,"MAT96";#N/A,#N/A,FALSE,"FANDA96";#N/A,#N/A,FALSE,"INTRAN96";#N/A,#N/A,FALSE,"NAA9697";#N/A,#N/A,FALSE,"ECWEBB";#N/A,#N/A,FALSE,"MFT96";#N/A,#N/A,FALSE,"CTrecon"}</definedName>
    <definedName name="name_1_1_1_2_1" hidden="1">{#N/A,#N/A,FALSE,"TMCOMP96";#N/A,#N/A,FALSE,"MAT96";#N/A,#N/A,FALSE,"FANDA96";#N/A,#N/A,FALSE,"INTRAN96";#N/A,#N/A,FALSE,"NAA9697";#N/A,#N/A,FALSE,"ECWEBB";#N/A,#N/A,FALSE,"MFT96";#N/A,#N/A,FALSE,"CTrecon"}</definedName>
    <definedName name="name_1_1_1_2_1_1" hidden="1">{#N/A,#N/A,FALSE,"TMCOMP96";#N/A,#N/A,FALSE,"MAT96";#N/A,#N/A,FALSE,"FANDA96";#N/A,#N/A,FALSE,"INTRAN96";#N/A,#N/A,FALSE,"NAA9697";#N/A,#N/A,FALSE,"ECWEBB";#N/A,#N/A,FALSE,"MFT96";#N/A,#N/A,FALSE,"CTrecon"}</definedName>
    <definedName name="name_1_1_1_2_2" hidden="1">{#N/A,#N/A,FALSE,"TMCOMP96";#N/A,#N/A,FALSE,"MAT96";#N/A,#N/A,FALSE,"FANDA96";#N/A,#N/A,FALSE,"INTRAN96";#N/A,#N/A,FALSE,"NAA9697";#N/A,#N/A,FALSE,"ECWEBB";#N/A,#N/A,FALSE,"MFT96";#N/A,#N/A,FALSE,"CTrecon"}</definedName>
    <definedName name="name_1_1_1_3" hidden="1">{#N/A,#N/A,FALSE,"TMCOMP96";#N/A,#N/A,FALSE,"MAT96";#N/A,#N/A,FALSE,"FANDA96";#N/A,#N/A,FALSE,"INTRAN96";#N/A,#N/A,FALSE,"NAA9697";#N/A,#N/A,FALSE,"ECWEBB";#N/A,#N/A,FALSE,"MFT96";#N/A,#N/A,FALSE,"CTrecon"}</definedName>
    <definedName name="name_1_1_1_3_1" hidden="1">{#N/A,#N/A,FALSE,"TMCOMP96";#N/A,#N/A,FALSE,"MAT96";#N/A,#N/A,FALSE,"FANDA96";#N/A,#N/A,FALSE,"INTRAN96";#N/A,#N/A,FALSE,"NAA9697";#N/A,#N/A,FALSE,"ECWEBB";#N/A,#N/A,FALSE,"MFT96";#N/A,#N/A,FALSE,"CTrecon"}</definedName>
    <definedName name="name_1_1_1_4" hidden="1">{#N/A,#N/A,FALSE,"TMCOMP96";#N/A,#N/A,FALSE,"MAT96";#N/A,#N/A,FALSE,"FANDA96";#N/A,#N/A,FALSE,"INTRAN96";#N/A,#N/A,FALSE,"NAA9697";#N/A,#N/A,FALSE,"ECWEBB";#N/A,#N/A,FALSE,"MFT96";#N/A,#N/A,FALSE,"CTrecon"}</definedName>
    <definedName name="name_1_1_2" hidden="1">{#N/A,#N/A,FALSE,"TMCOMP96";#N/A,#N/A,FALSE,"MAT96";#N/A,#N/A,FALSE,"FANDA96";#N/A,#N/A,FALSE,"INTRAN96";#N/A,#N/A,FALSE,"NAA9697";#N/A,#N/A,FALSE,"ECWEBB";#N/A,#N/A,FALSE,"MFT96";#N/A,#N/A,FALSE,"CTrecon"}</definedName>
    <definedName name="name_1_1_2_1" hidden="1">{#N/A,#N/A,FALSE,"TMCOMP96";#N/A,#N/A,FALSE,"MAT96";#N/A,#N/A,FALSE,"FANDA96";#N/A,#N/A,FALSE,"INTRAN96";#N/A,#N/A,FALSE,"NAA9697";#N/A,#N/A,FALSE,"ECWEBB";#N/A,#N/A,FALSE,"MFT96";#N/A,#N/A,FALSE,"CTrecon"}</definedName>
    <definedName name="name_1_1_2_1_1" hidden="1">{#N/A,#N/A,FALSE,"TMCOMP96";#N/A,#N/A,FALSE,"MAT96";#N/A,#N/A,FALSE,"FANDA96";#N/A,#N/A,FALSE,"INTRAN96";#N/A,#N/A,FALSE,"NAA9697";#N/A,#N/A,FALSE,"ECWEBB";#N/A,#N/A,FALSE,"MFT96";#N/A,#N/A,FALSE,"CTrecon"}</definedName>
    <definedName name="name_1_1_2_1_1_1" hidden="1">{#N/A,#N/A,FALSE,"TMCOMP96";#N/A,#N/A,FALSE,"MAT96";#N/A,#N/A,FALSE,"FANDA96";#N/A,#N/A,FALSE,"INTRAN96";#N/A,#N/A,FALSE,"NAA9697";#N/A,#N/A,FALSE,"ECWEBB";#N/A,#N/A,FALSE,"MFT96";#N/A,#N/A,FALSE,"CTrecon"}</definedName>
    <definedName name="name_1_1_2_1_2" hidden="1">{#N/A,#N/A,FALSE,"TMCOMP96";#N/A,#N/A,FALSE,"MAT96";#N/A,#N/A,FALSE,"FANDA96";#N/A,#N/A,FALSE,"INTRAN96";#N/A,#N/A,FALSE,"NAA9697";#N/A,#N/A,FALSE,"ECWEBB";#N/A,#N/A,FALSE,"MFT96";#N/A,#N/A,FALSE,"CTrecon"}</definedName>
    <definedName name="name_1_1_2_2" hidden="1">{#N/A,#N/A,FALSE,"TMCOMP96";#N/A,#N/A,FALSE,"MAT96";#N/A,#N/A,FALSE,"FANDA96";#N/A,#N/A,FALSE,"INTRAN96";#N/A,#N/A,FALSE,"NAA9697";#N/A,#N/A,FALSE,"ECWEBB";#N/A,#N/A,FALSE,"MFT96";#N/A,#N/A,FALSE,"CTrecon"}</definedName>
    <definedName name="name_1_1_2_2_1" hidden="1">{#N/A,#N/A,FALSE,"TMCOMP96";#N/A,#N/A,FALSE,"MAT96";#N/A,#N/A,FALSE,"FANDA96";#N/A,#N/A,FALSE,"INTRAN96";#N/A,#N/A,FALSE,"NAA9697";#N/A,#N/A,FALSE,"ECWEBB";#N/A,#N/A,FALSE,"MFT96";#N/A,#N/A,FALSE,"CTrecon"}</definedName>
    <definedName name="name_1_1_3" hidden="1">{#N/A,#N/A,FALSE,"TMCOMP96";#N/A,#N/A,FALSE,"MAT96";#N/A,#N/A,FALSE,"FANDA96";#N/A,#N/A,FALSE,"INTRAN96";#N/A,#N/A,FALSE,"NAA9697";#N/A,#N/A,FALSE,"ECWEBB";#N/A,#N/A,FALSE,"MFT96";#N/A,#N/A,FALSE,"CTrecon"}</definedName>
    <definedName name="name_1_1_3_1" hidden="1">{#N/A,#N/A,FALSE,"TMCOMP96";#N/A,#N/A,FALSE,"MAT96";#N/A,#N/A,FALSE,"FANDA96";#N/A,#N/A,FALSE,"INTRAN96";#N/A,#N/A,FALSE,"NAA9697";#N/A,#N/A,FALSE,"ECWEBB";#N/A,#N/A,FALSE,"MFT96";#N/A,#N/A,FALSE,"CTrecon"}</definedName>
    <definedName name="name_1_1_4"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1_2_1" hidden="1">{#N/A,#N/A,FALSE,"TMCOMP96";#N/A,#N/A,FALSE,"MAT96";#N/A,#N/A,FALSE,"FANDA96";#N/A,#N/A,FALSE,"INTRAN96";#N/A,#N/A,FALSE,"NAA9697";#N/A,#N/A,FALSE,"ECWEBB";#N/A,#N/A,FALSE,"MFT96";#N/A,#N/A,FALSE,"CTrecon"}</definedName>
    <definedName name="name_1_2_1_1" hidden="1">{#N/A,#N/A,FALSE,"TMCOMP96";#N/A,#N/A,FALSE,"MAT96";#N/A,#N/A,FALSE,"FANDA96";#N/A,#N/A,FALSE,"INTRAN96";#N/A,#N/A,FALSE,"NAA9697";#N/A,#N/A,FALSE,"ECWEBB";#N/A,#N/A,FALSE,"MFT96";#N/A,#N/A,FALSE,"CTrecon"}</definedName>
    <definedName name="name_1_2_1_1_1" hidden="1">{#N/A,#N/A,FALSE,"TMCOMP96";#N/A,#N/A,FALSE,"MAT96";#N/A,#N/A,FALSE,"FANDA96";#N/A,#N/A,FALSE,"INTRAN96";#N/A,#N/A,FALSE,"NAA9697";#N/A,#N/A,FALSE,"ECWEBB";#N/A,#N/A,FALSE,"MFT96";#N/A,#N/A,FALSE,"CTrecon"}</definedName>
    <definedName name="name_1_2_1_1_1_1" hidden="1">{#N/A,#N/A,FALSE,"TMCOMP96";#N/A,#N/A,FALSE,"MAT96";#N/A,#N/A,FALSE,"FANDA96";#N/A,#N/A,FALSE,"INTRAN96";#N/A,#N/A,FALSE,"NAA9697";#N/A,#N/A,FALSE,"ECWEBB";#N/A,#N/A,FALSE,"MFT96";#N/A,#N/A,FALSE,"CTrecon"}</definedName>
    <definedName name="name_1_2_1_1_1_1_1" hidden="1">{#N/A,#N/A,FALSE,"TMCOMP96";#N/A,#N/A,FALSE,"MAT96";#N/A,#N/A,FALSE,"FANDA96";#N/A,#N/A,FALSE,"INTRAN96";#N/A,#N/A,FALSE,"NAA9697";#N/A,#N/A,FALSE,"ECWEBB";#N/A,#N/A,FALSE,"MFT96";#N/A,#N/A,FALSE,"CTrecon"}</definedName>
    <definedName name="name_1_2_1_1_1_2" hidden="1">{#N/A,#N/A,FALSE,"TMCOMP96";#N/A,#N/A,FALSE,"MAT96";#N/A,#N/A,FALSE,"FANDA96";#N/A,#N/A,FALSE,"INTRAN96";#N/A,#N/A,FALSE,"NAA9697";#N/A,#N/A,FALSE,"ECWEBB";#N/A,#N/A,FALSE,"MFT96";#N/A,#N/A,FALSE,"CTrecon"}</definedName>
    <definedName name="name_1_2_1_1_2" hidden="1">{#N/A,#N/A,FALSE,"TMCOMP96";#N/A,#N/A,FALSE,"MAT96";#N/A,#N/A,FALSE,"FANDA96";#N/A,#N/A,FALSE,"INTRAN96";#N/A,#N/A,FALSE,"NAA9697";#N/A,#N/A,FALSE,"ECWEBB";#N/A,#N/A,FALSE,"MFT96";#N/A,#N/A,FALSE,"CTrecon"}</definedName>
    <definedName name="name_1_2_1_1_2_1" hidden="1">{#N/A,#N/A,FALSE,"TMCOMP96";#N/A,#N/A,FALSE,"MAT96";#N/A,#N/A,FALSE,"FANDA96";#N/A,#N/A,FALSE,"INTRAN96";#N/A,#N/A,FALSE,"NAA9697";#N/A,#N/A,FALSE,"ECWEBB";#N/A,#N/A,FALSE,"MFT96";#N/A,#N/A,FALSE,"CTrecon"}</definedName>
    <definedName name="name_1_2_1_2" hidden="1">{#N/A,#N/A,FALSE,"TMCOMP96";#N/A,#N/A,FALSE,"MAT96";#N/A,#N/A,FALSE,"FANDA96";#N/A,#N/A,FALSE,"INTRAN96";#N/A,#N/A,FALSE,"NAA9697";#N/A,#N/A,FALSE,"ECWEBB";#N/A,#N/A,FALSE,"MFT96";#N/A,#N/A,FALSE,"CTrecon"}</definedName>
    <definedName name="name_1_2_1_2_1" hidden="1">{#N/A,#N/A,FALSE,"TMCOMP96";#N/A,#N/A,FALSE,"MAT96";#N/A,#N/A,FALSE,"FANDA96";#N/A,#N/A,FALSE,"INTRAN96";#N/A,#N/A,FALSE,"NAA9697";#N/A,#N/A,FALSE,"ECWEBB";#N/A,#N/A,FALSE,"MFT96";#N/A,#N/A,FALSE,"CTrecon"}</definedName>
    <definedName name="name_1_2_1_3" hidden="1">{#N/A,#N/A,FALSE,"TMCOMP96";#N/A,#N/A,FALSE,"MAT96";#N/A,#N/A,FALSE,"FANDA96";#N/A,#N/A,FALSE,"INTRAN96";#N/A,#N/A,FALSE,"NAA9697";#N/A,#N/A,FALSE,"ECWEBB";#N/A,#N/A,FALSE,"MFT96";#N/A,#N/A,FALSE,"CTrecon"}</definedName>
    <definedName name="name_1_2_2" hidden="1">{#N/A,#N/A,FALSE,"TMCOMP96";#N/A,#N/A,FALSE,"MAT96";#N/A,#N/A,FALSE,"FANDA96";#N/A,#N/A,FALSE,"INTRAN96";#N/A,#N/A,FALSE,"NAA9697";#N/A,#N/A,FALSE,"ECWEBB";#N/A,#N/A,FALSE,"MFT96";#N/A,#N/A,FALSE,"CTrecon"}</definedName>
    <definedName name="name_1_2_2_1" hidden="1">{#N/A,#N/A,FALSE,"TMCOMP96";#N/A,#N/A,FALSE,"MAT96";#N/A,#N/A,FALSE,"FANDA96";#N/A,#N/A,FALSE,"INTRAN96";#N/A,#N/A,FALSE,"NAA9697";#N/A,#N/A,FALSE,"ECWEBB";#N/A,#N/A,FALSE,"MFT96";#N/A,#N/A,FALSE,"CTrecon"}</definedName>
    <definedName name="name_1_2_2_1_1" hidden="1">{#N/A,#N/A,FALSE,"TMCOMP96";#N/A,#N/A,FALSE,"MAT96";#N/A,#N/A,FALSE,"FANDA96";#N/A,#N/A,FALSE,"INTRAN96";#N/A,#N/A,FALSE,"NAA9697";#N/A,#N/A,FALSE,"ECWEBB";#N/A,#N/A,FALSE,"MFT96";#N/A,#N/A,FALSE,"CTrecon"}</definedName>
    <definedName name="name_1_2_2_1_1_1" hidden="1">{#N/A,#N/A,FALSE,"TMCOMP96";#N/A,#N/A,FALSE,"MAT96";#N/A,#N/A,FALSE,"FANDA96";#N/A,#N/A,FALSE,"INTRAN96";#N/A,#N/A,FALSE,"NAA9697";#N/A,#N/A,FALSE,"ECWEBB";#N/A,#N/A,FALSE,"MFT96";#N/A,#N/A,FALSE,"CTrecon"}</definedName>
    <definedName name="name_1_2_2_1_2" hidden="1">{#N/A,#N/A,FALSE,"TMCOMP96";#N/A,#N/A,FALSE,"MAT96";#N/A,#N/A,FALSE,"FANDA96";#N/A,#N/A,FALSE,"INTRAN96";#N/A,#N/A,FALSE,"NAA9697";#N/A,#N/A,FALSE,"ECWEBB";#N/A,#N/A,FALSE,"MFT96";#N/A,#N/A,FALSE,"CTrecon"}</definedName>
    <definedName name="name_1_2_2_2" hidden="1">{#N/A,#N/A,FALSE,"TMCOMP96";#N/A,#N/A,FALSE,"MAT96";#N/A,#N/A,FALSE,"FANDA96";#N/A,#N/A,FALSE,"INTRAN96";#N/A,#N/A,FALSE,"NAA9697";#N/A,#N/A,FALSE,"ECWEBB";#N/A,#N/A,FALSE,"MFT96";#N/A,#N/A,FALSE,"CTrecon"}</definedName>
    <definedName name="name_1_2_2_2_1" hidden="1">{#N/A,#N/A,FALSE,"TMCOMP96";#N/A,#N/A,FALSE,"MAT96";#N/A,#N/A,FALSE,"FANDA96";#N/A,#N/A,FALSE,"INTRAN96";#N/A,#N/A,FALSE,"NAA9697";#N/A,#N/A,FALSE,"ECWEBB";#N/A,#N/A,FALSE,"MFT96";#N/A,#N/A,FALSE,"CTrecon"}</definedName>
    <definedName name="name_1_2_3" hidden="1">{#N/A,#N/A,FALSE,"TMCOMP96";#N/A,#N/A,FALSE,"MAT96";#N/A,#N/A,FALSE,"FANDA96";#N/A,#N/A,FALSE,"INTRAN96";#N/A,#N/A,FALSE,"NAA9697";#N/A,#N/A,FALSE,"ECWEBB";#N/A,#N/A,FALSE,"MFT96";#N/A,#N/A,FALSE,"CTrecon"}</definedName>
    <definedName name="name_1_2_3_1" hidden="1">{#N/A,#N/A,FALSE,"TMCOMP96";#N/A,#N/A,FALSE,"MAT96";#N/A,#N/A,FALSE,"FANDA96";#N/A,#N/A,FALSE,"INTRAN96";#N/A,#N/A,FALSE,"NAA9697";#N/A,#N/A,FALSE,"ECWEBB";#N/A,#N/A,FALSE,"MFT96";#N/A,#N/A,FALSE,"CTrecon"}</definedName>
    <definedName name="name_1_2_4" hidden="1">{#N/A,#N/A,FALSE,"TMCOMP96";#N/A,#N/A,FALSE,"MAT96";#N/A,#N/A,FALSE,"FANDA96";#N/A,#N/A,FALSE,"INTRAN96";#N/A,#N/A,FALSE,"NAA9697";#N/A,#N/A,FALSE,"ECWEBB";#N/A,#N/A,FALSE,"MFT96";#N/A,#N/A,FALSE,"CTrecon"}</definedName>
    <definedName name="name_1_3" hidden="1">{#N/A,#N/A,FALSE,"TMCOMP96";#N/A,#N/A,FALSE,"MAT96";#N/A,#N/A,FALSE,"FANDA96";#N/A,#N/A,FALSE,"INTRAN96";#N/A,#N/A,FALSE,"NAA9697";#N/A,#N/A,FALSE,"ECWEBB";#N/A,#N/A,FALSE,"MFT96";#N/A,#N/A,FALSE,"CTrecon"}</definedName>
    <definedName name="name_1_3_1" hidden="1">{#N/A,#N/A,FALSE,"TMCOMP96";#N/A,#N/A,FALSE,"MAT96";#N/A,#N/A,FALSE,"FANDA96";#N/A,#N/A,FALSE,"INTRAN96";#N/A,#N/A,FALSE,"NAA9697";#N/A,#N/A,FALSE,"ECWEBB";#N/A,#N/A,FALSE,"MFT96";#N/A,#N/A,FALSE,"CTrecon"}</definedName>
    <definedName name="name_1_3_1_1" hidden="1">{#N/A,#N/A,FALSE,"TMCOMP96";#N/A,#N/A,FALSE,"MAT96";#N/A,#N/A,FALSE,"FANDA96";#N/A,#N/A,FALSE,"INTRAN96";#N/A,#N/A,FALSE,"NAA9697";#N/A,#N/A,FALSE,"ECWEBB";#N/A,#N/A,FALSE,"MFT96";#N/A,#N/A,FALSE,"CTrecon"}</definedName>
    <definedName name="name_1_3_1_1_1" hidden="1">{#N/A,#N/A,FALSE,"TMCOMP96";#N/A,#N/A,FALSE,"MAT96";#N/A,#N/A,FALSE,"FANDA96";#N/A,#N/A,FALSE,"INTRAN96";#N/A,#N/A,FALSE,"NAA9697";#N/A,#N/A,FALSE,"ECWEBB";#N/A,#N/A,FALSE,"MFT96";#N/A,#N/A,FALSE,"CTrecon"}</definedName>
    <definedName name="name_1_3_1_1_1_1" hidden="1">{#N/A,#N/A,FALSE,"TMCOMP96";#N/A,#N/A,FALSE,"MAT96";#N/A,#N/A,FALSE,"FANDA96";#N/A,#N/A,FALSE,"INTRAN96";#N/A,#N/A,FALSE,"NAA9697";#N/A,#N/A,FALSE,"ECWEBB";#N/A,#N/A,FALSE,"MFT96";#N/A,#N/A,FALSE,"CTrecon"}</definedName>
    <definedName name="name_1_3_1_1_1_1_1" hidden="1">{#N/A,#N/A,FALSE,"TMCOMP96";#N/A,#N/A,FALSE,"MAT96";#N/A,#N/A,FALSE,"FANDA96";#N/A,#N/A,FALSE,"INTRAN96";#N/A,#N/A,FALSE,"NAA9697";#N/A,#N/A,FALSE,"ECWEBB";#N/A,#N/A,FALSE,"MFT96";#N/A,#N/A,FALSE,"CTrecon"}</definedName>
    <definedName name="name_1_3_1_1_1_2" hidden="1">{#N/A,#N/A,FALSE,"TMCOMP96";#N/A,#N/A,FALSE,"MAT96";#N/A,#N/A,FALSE,"FANDA96";#N/A,#N/A,FALSE,"INTRAN96";#N/A,#N/A,FALSE,"NAA9697";#N/A,#N/A,FALSE,"ECWEBB";#N/A,#N/A,FALSE,"MFT96";#N/A,#N/A,FALSE,"CTrecon"}</definedName>
    <definedName name="name_1_3_1_1_2" hidden="1">{#N/A,#N/A,FALSE,"TMCOMP96";#N/A,#N/A,FALSE,"MAT96";#N/A,#N/A,FALSE,"FANDA96";#N/A,#N/A,FALSE,"INTRAN96";#N/A,#N/A,FALSE,"NAA9697";#N/A,#N/A,FALSE,"ECWEBB";#N/A,#N/A,FALSE,"MFT96";#N/A,#N/A,FALSE,"CTrecon"}</definedName>
    <definedName name="name_1_3_1_1_2_1" hidden="1">{#N/A,#N/A,FALSE,"TMCOMP96";#N/A,#N/A,FALSE,"MAT96";#N/A,#N/A,FALSE,"FANDA96";#N/A,#N/A,FALSE,"INTRAN96";#N/A,#N/A,FALSE,"NAA9697";#N/A,#N/A,FALSE,"ECWEBB";#N/A,#N/A,FALSE,"MFT96";#N/A,#N/A,FALSE,"CTrecon"}</definedName>
    <definedName name="name_1_3_1_2" hidden="1">{#N/A,#N/A,FALSE,"TMCOMP96";#N/A,#N/A,FALSE,"MAT96";#N/A,#N/A,FALSE,"FANDA96";#N/A,#N/A,FALSE,"INTRAN96";#N/A,#N/A,FALSE,"NAA9697";#N/A,#N/A,FALSE,"ECWEBB";#N/A,#N/A,FALSE,"MFT96";#N/A,#N/A,FALSE,"CTrecon"}</definedName>
    <definedName name="name_1_3_1_2_1" hidden="1">{#N/A,#N/A,FALSE,"TMCOMP96";#N/A,#N/A,FALSE,"MAT96";#N/A,#N/A,FALSE,"FANDA96";#N/A,#N/A,FALSE,"INTRAN96";#N/A,#N/A,FALSE,"NAA9697";#N/A,#N/A,FALSE,"ECWEBB";#N/A,#N/A,FALSE,"MFT96";#N/A,#N/A,FALSE,"CTrecon"}</definedName>
    <definedName name="name_1_3_1_3" hidden="1">{#N/A,#N/A,FALSE,"TMCOMP96";#N/A,#N/A,FALSE,"MAT96";#N/A,#N/A,FALSE,"FANDA96";#N/A,#N/A,FALSE,"INTRAN96";#N/A,#N/A,FALSE,"NAA9697";#N/A,#N/A,FALSE,"ECWEBB";#N/A,#N/A,FALSE,"MFT96";#N/A,#N/A,FALSE,"CTrecon"}</definedName>
    <definedName name="name_1_3_2" hidden="1">{#N/A,#N/A,FALSE,"TMCOMP96";#N/A,#N/A,FALSE,"MAT96";#N/A,#N/A,FALSE,"FANDA96";#N/A,#N/A,FALSE,"INTRAN96";#N/A,#N/A,FALSE,"NAA9697";#N/A,#N/A,FALSE,"ECWEBB";#N/A,#N/A,FALSE,"MFT96";#N/A,#N/A,FALSE,"CTrecon"}</definedName>
    <definedName name="name_1_3_2_1" hidden="1">{#N/A,#N/A,FALSE,"TMCOMP96";#N/A,#N/A,FALSE,"MAT96";#N/A,#N/A,FALSE,"FANDA96";#N/A,#N/A,FALSE,"INTRAN96";#N/A,#N/A,FALSE,"NAA9697";#N/A,#N/A,FALSE,"ECWEBB";#N/A,#N/A,FALSE,"MFT96";#N/A,#N/A,FALSE,"CTrecon"}</definedName>
    <definedName name="name_1_3_2_1_1" hidden="1">{#N/A,#N/A,FALSE,"TMCOMP96";#N/A,#N/A,FALSE,"MAT96";#N/A,#N/A,FALSE,"FANDA96";#N/A,#N/A,FALSE,"INTRAN96";#N/A,#N/A,FALSE,"NAA9697";#N/A,#N/A,FALSE,"ECWEBB";#N/A,#N/A,FALSE,"MFT96";#N/A,#N/A,FALSE,"CTrecon"}</definedName>
    <definedName name="name_1_3_2_1_1_1" hidden="1">{#N/A,#N/A,FALSE,"TMCOMP96";#N/A,#N/A,FALSE,"MAT96";#N/A,#N/A,FALSE,"FANDA96";#N/A,#N/A,FALSE,"INTRAN96";#N/A,#N/A,FALSE,"NAA9697";#N/A,#N/A,FALSE,"ECWEBB";#N/A,#N/A,FALSE,"MFT96";#N/A,#N/A,FALSE,"CTrecon"}</definedName>
    <definedName name="name_1_3_2_1_2" hidden="1">{#N/A,#N/A,FALSE,"TMCOMP96";#N/A,#N/A,FALSE,"MAT96";#N/A,#N/A,FALSE,"FANDA96";#N/A,#N/A,FALSE,"INTRAN96";#N/A,#N/A,FALSE,"NAA9697";#N/A,#N/A,FALSE,"ECWEBB";#N/A,#N/A,FALSE,"MFT96";#N/A,#N/A,FALSE,"CTrecon"}</definedName>
    <definedName name="name_1_3_2_2" hidden="1">{#N/A,#N/A,FALSE,"TMCOMP96";#N/A,#N/A,FALSE,"MAT96";#N/A,#N/A,FALSE,"FANDA96";#N/A,#N/A,FALSE,"INTRAN96";#N/A,#N/A,FALSE,"NAA9697";#N/A,#N/A,FALSE,"ECWEBB";#N/A,#N/A,FALSE,"MFT96";#N/A,#N/A,FALSE,"CTrecon"}</definedName>
    <definedName name="name_1_3_2_2_1" hidden="1">{#N/A,#N/A,FALSE,"TMCOMP96";#N/A,#N/A,FALSE,"MAT96";#N/A,#N/A,FALSE,"FANDA96";#N/A,#N/A,FALSE,"INTRAN96";#N/A,#N/A,FALSE,"NAA9697";#N/A,#N/A,FALSE,"ECWEBB";#N/A,#N/A,FALSE,"MFT96";#N/A,#N/A,FALSE,"CTrecon"}</definedName>
    <definedName name="name_1_3_3" hidden="1">{#N/A,#N/A,FALSE,"TMCOMP96";#N/A,#N/A,FALSE,"MAT96";#N/A,#N/A,FALSE,"FANDA96";#N/A,#N/A,FALSE,"INTRAN96";#N/A,#N/A,FALSE,"NAA9697";#N/A,#N/A,FALSE,"ECWEBB";#N/A,#N/A,FALSE,"MFT96";#N/A,#N/A,FALSE,"CTrecon"}</definedName>
    <definedName name="name_1_3_3_1" hidden="1">{#N/A,#N/A,FALSE,"TMCOMP96";#N/A,#N/A,FALSE,"MAT96";#N/A,#N/A,FALSE,"FANDA96";#N/A,#N/A,FALSE,"INTRAN96";#N/A,#N/A,FALSE,"NAA9697";#N/A,#N/A,FALSE,"ECWEBB";#N/A,#N/A,FALSE,"MFT96";#N/A,#N/A,FALSE,"CTrecon"}</definedName>
    <definedName name="name_1_3_4" hidden="1">{#N/A,#N/A,FALSE,"TMCOMP96";#N/A,#N/A,FALSE,"MAT96";#N/A,#N/A,FALSE,"FANDA96";#N/A,#N/A,FALSE,"INTRAN96";#N/A,#N/A,FALSE,"NAA9697";#N/A,#N/A,FALSE,"ECWEBB";#N/A,#N/A,FALSE,"MFT96";#N/A,#N/A,FALSE,"CTrecon"}</definedName>
    <definedName name="name_1_4" hidden="1">{#N/A,#N/A,FALSE,"TMCOMP96";#N/A,#N/A,FALSE,"MAT96";#N/A,#N/A,FALSE,"FANDA96";#N/A,#N/A,FALSE,"INTRAN96";#N/A,#N/A,FALSE,"NAA9697";#N/A,#N/A,FALSE,"ECWEBB";#N/A,#N/A,FALSE,"MFT96";#N/A,#N/A,FALSE,"CTrecon"}</definedName>
    <definedName name="name_1_4_1" hidden="1">{#N/A,#N/A,FALSE,"TMCOMP96";#N/A,#N/A,FALSE,"MAT96";#N/A,#N/A,FALSE,"FANDA96";#N/A,#N/A,FALSE,"INTRAN96";#N/A,#N/A,FALSE,"NAA9697";#N/A,#N/A,FALSE,"ECWEBB";#N/A,#N/A,FALSE,"MFT96";#N/A,#N/A,FALSE,"CTrecon"}</definedName>
    <definedName name="name_1_4_1_1" hidden="1">{#N/A,#N/A,FALSE,"TMCOMP96";#N/A,#N/A,FALSE,"MAT96";#N/A,#N/A,FALSE,"FANDA96";#N/A,#N/A,FALSE,"INTRAN96";#N/A,#N/A,FALSE,"NAA9697";#N/A,#N/A,FALSE,"ECWEBB";#N/A,#N/A,FALSE,"MFT96";#N/A,#N/A,FALSE,"CTrecon"}</definedName>
    <definedName name="name_1_4_1_1_1" hidden="1">{#N/A,#N/A,FALSE,"TMCOMP96";#N/A,#N/A,FALSE,"MAT96";#N/A,#N/A,FALSE,"FANDA96";#N/A,#N/A,FALSE,"INTRAN96";#N/A,#N/A,FALSE,"NAA9697";#N/A,#N/A,FALSE,"ECWEBB";#N/A,#N/A,FALSE,"MFT96";#N/A,#N/A,FALSE,"CTrecon"}</definedName>
    <definedName name="name_1_4_1_1_1_1" hidden="1">{#N/A,#N/A,FALSE,"TMCOMP96";#N/A,#N/A,FALSE,"MAT96";#N/A,#N/A,FALSE,"FANDA96";#N/A,#N/A,FALSE,"INTRAN96";#N/A,#N/A,FALSE,"NAA9697";#N/A,#N/A,FALSE,"ECWEBB";#N/A,#N/A,FALSE,"MFT96";#N/A,#N/A,FALSE,"CTrecon"}</definedName>
    <definedName name="name_1_4_1_1_1_1_1" hidden="1">{#N/A,#N/A,FALSE,"TMCOMP96";#N/A,#N/A,FALSE,"MAT96";#N/A,#N/A,FALSE,"FANDA96";#N/A,#N/A,FALSE,"INTRAN96";#N/A,#N/A,FALSE,"NAA9697";#N/A,#N/A,FALSE,"ECWEBB";#N/A,#N/A,FALSE,"MFT96";#N/A,#N/A,FALSE,"CTrecon"}</definedName>
    <definedName name="name_1_4_1_1_1_2" hidden="1">{#N/A,#N/A,FALSE,"TMCOMP96";#N/A,#N/A,FALSE,"MAT96";#N/A,#N/A,FALSE,"FANDA96";#N/A,#N/A,FALSE,"INTRAN96";#N/A,#N/A,FALSE,"NAA9697";#N/A,#N/A,FALSE,"ECWEBB";#N/A,#N/A,FALSE,"MFT96";#N/A,#N/A,FALSE,"CTrecon"}</definedName>
    <definedName name="name_1_4_1_1_2" hidden="1">{#N/A,#N/A,FALSE,"TMCOMP96";#N/A,#N/A,FALSE,"MAT96";#N/A,#N/A,FALSE,"FANDA96";#N/A,#N/A,FALSE,"INTRAN96";#N/A,#N/A,FALSE,"NAA9697";#N/A,#N/A,FALSE,"ECWEBB";#N/A,#N/A,FALSE,"MFT96";#N/A,#N/A,FALSE,"CTrecon"}</definedName>
    <definedName name="name_1_4_1_1_2_1" hidden="1">{#N/A,#N/A,FALSE,"TMCOMP96";#N/A,#N/A,FALSE,"MAT96";#N/A,#N/A,FALSE,"FANDA96";#N/A,#N/A,FALSE,"INTRAN96";#N/A,#N/A,FALSE,"NAA9697";#N/A,#N/A,FALSE,"ECWEBB";#N/A,#N/A,FALSE,"MFT96";#N/A,#N/A,FALSE,"CTrecon"}</definedName>
    <definedName name="name_1_4_1_2" hidden="1">{#N/A,#N/A,FALSE,"TMCOMP96";#N/A,#N/A,FALSE,"MAT96";#N/A,#N/A,FALSE,"FANDA96";#N/A,#N/A,FALSE,"INTRAN96";#N/A,#N/A,FALSE,"NAA9697";#N/A,#N/A,FALSE,"ECWEBB";#N/A,#N/A,FALSE,"MFT96";#N/A,#N/A,FALSE,"CTrecon"}</definedName>
    <definedName name="name_1_4_1_2_1" hidden="1">{#N/A,#N/A,FALSE,"TMCOMP96";#N/A,#N/A,FALSE,"MAT96";#N/A,#N/A,FALSE,"FANDA96";#N/A,#N/A,FALSE,"INTRAN96";#N/A,#N/A,FALSE,"NAA9697";#N/A,#N/A,FALSE,"ECWEBB";#N/A,#N/A,FALSE,"MFT96";#N/A,#N/A,FALSE,"CTrecon"}</definedName>
    <definedName name="name_1_4_1_3" hidden="1">{#N/A,#N/A,FALSE,"TMCOMP96";#N/A,#N/A,FALSE,"MAT96";#N/A,#N/A,FALSE,"FANDA96";#N/A,#N/A,FALSE,"INTRAN96";#N/A,#N/A,FALSE,"NAA9697";#N/A,#N/A,FALSE,"ECWEBB";#N/A,#N/A,FALSE,"MFT96";#N/A,#N/A,FALSE,"CTrecon"}</definedName>
    <definedName name="name_1_4_2" hidden="1">{#N/A,#N/A,FALSE,"TMCOMP96";#N/A,#N/A,FALSE,"MAT96";#N/A,#N/A,FALSE,"FANDA96";#N/A,#N/A,FALSE,"INTRAN96";#N/A,#N/A,FALSE,"NAA9697";#N/A,#N/A,FALSE,"ECWEBB";#N/A,#N/A,FALSE,"MFT96";#N/A,#N/A,FALSE,"CTrecon"}</definedName>
    <definedName name="name_1_4_2_1" hidden="1">{#N/A,#N/A,FALSE,"TMCOMP96";#N/A,#N/A,FALSE,"MAT96";#N/A,#N/A,FALSE,"FANDA96";#N/A,#N/A,FALSE,"INTRAN96";#N/A,#N/A,FALSE,"NAA9697";#N/A,#N/A,FALSE,"ECWEBB";#N/A,#N/A,FALSE,"MFT96";#N/A,#N/A,FALSE,"CTrecon"}</definedName>
    <definedName name="name_1_4_2_1_1" hidden="1">{#N/A,#N/A,FALSE,"TMCOMP96";#N/A,#N/A,FALSE,"MAT96";#N/A,#N/A,FALSE,"FANDA96";#N/A,#N/A,FALSE,"INTRAN96";#N/A,#N/A,FALSE,"NAA9697";#N/A,#N/A,FALSE,"ECWEBB";#N/A,#N/A,FALSE,"MFT96";#N/A,#N/A,FALSE,"CTrecon"}</definedName>
    <definedName name="name_1_4_2_1_1_1" hidden="1">{#N/A,#N/A,FALSE,"TMCOMP96";#N/A,#N/A,FALSE,"MAT96";#N/A,#N/A,FALSE,"FANDA96";#N/A,#N/A,FALSE,"INTRAN96";#N/A,#N/A,FALSE,"NAA9697";#N/A,#N/A,FALSE,"ECWEBB";#N/A,#N/A,FALSE,"MFT96";#N/A,#N/A,FALSE,"CTrecon"}</definedName>
    <definedName name="name_1_4_2_1_2" hidden="1">{#N/A,#N/A,FALSE,"TMCOMP96";#N/A,#N/A,FALSE,"MAT96";#N/A,#N/A,FALSE,"FANDA96";#N/A,#N/A,FALSE,"INTRAN96";#N/A,#N/A,FALSE,"NAA9697";#N/A,#N/A,FALSE,"ECWEBB";#N/A,#N/A,FALSE,"MFT96";#N/A,#N/A,FALSE,"CTrecon"}</definedName>
    <definedName name="name_1_4_2_2" hidden="1">{#N/A,#N/A,FALSE,"TMCOMP96";#N/A,#N/A,FALSE,"MAT96";#N/A,#N/A,FALSE,"FANDA96";#N/A,#N/A,FALSE,"INTRAN96";#N/A,#N/A,FALSE,"NAA9697";#N/A,#N/A,FALSE,"ECWEBB";#N/A,#N/A,FALSE,"MFT96";#N/A,#N/A,FALSE,"CTrecon"}</definedName>
    <definedName name="name_1_4_2_2_1" hidden="1">{#N/A,#N/A,FALSE,"TMCOMP96";#N/A,#N/A,FALSE,"MAT96";#N/A,#N/A,FALSE,"FANDA96";#N/A,#N/A,FALSE,"INTRAN96";#N/A,#N/A,FALSE,"NAA9697";#N/A,#N/A,FALSE,"ECWEBB";#N/A,#N/A,FALSE,"MFT96";#N/A,#N/A,FALSE,"CTrecon"}</definedName>
    <definedName name="name_1_4_3" hidden="1">{#N/A,#N/A,FALSE,"TMCOMP96";#N/A,#N/A,FALSE,"MAT96";#N/A,#N/A,FALSE,"FANDA96";#N/A,#N/A,FALSE,"INTRAN96";#N/A,#N/A,FALSE,"NAA9697";#N/A,#N/A,FALSE,"ECWEBB";#N/A,#N/A,FALSE,"MFT96";#N/A,#N/A,FALSE,"CTrecon"}</definedName>
    <definedName name="name_1_4_3_1" hidden="1">{#N/A,#N/A,FALSE,"TMCOMP96";#N/A,#N/A,FALSE,"MAT96";#N/A,#N/A,FALSE,"FANDA96";#N/A,#N/A,FALSE,"INTRAN96";#N/A,#N/A,FALSE,"NAA9697";#N/A,#N/A,FALSE,"ECWEBB";#N/A,#N/A,FALSE,"MFT96";#N/A,#N/A,FALSE,"CTrecon"}</definedName>
    <definedName name="name_1_4_4" hidden="1">{#N/A,#N/A,FALSE,"TMCOMP96";#N/A,#N/A,FALSE,"MAT96";#N/A,#N/A,FALSE,"FANDA96";#N/A,#N/A,FALSE,"INTRAN96";#N/A,#N/A,FALSE,"NAA9697";#N/A,#N/A,FALSE,"ECWEBB";#N/A,#N/A,FALSE,"MFT96";#N/A,#N/A,FALSE,"CTrecon"}</definedName>
    <definedName name="name_1_5" hidden="1">{#N/A,#N/A,FALSE,"TMCOMP96";#N/A,#N/A,FALSE,"MAT96";#N/A,#N/A,FALSE,"FANDA96";#N/A,#N/A,FALSE,"INTRAN96";#N/A,#N/A,FALSE,"NAA9697";#N/A,#N/A,FALSE,"ECWEBB";#N/A,#N/A,FALSE,"MFT96";#N/A,#N/A,FALSE,"CTrecon"}</definedName>
    <definedName name="name_1_5_1" hidden="1">{#N/A,#N/A,FALSE,"TMCOMP96";#N/A,#N/A,FALSE,"MAT96";#N/A,#N/A,FALSE,"FANDA96";#N/A,#N/A,FALSE,"INTRAN96";#N/A,#N/A,FALSE,"NAA9697";#N/A,#N/A,FALSE,"ECWEBB";#N/A,#N/A,FALSE,"MFT96";#N/A,#N/A,FALSE,"CTrecon"}</definedName>
    <definedName name="name_1_5_1_1" hidden="1">{#N/A,#N/A,FALSE,"TMCOMP96";#N/A,#N/A,FALSE,"MAT96";#N/A,#N/A,FALSE,"FANDA96";#N/A,#N/A,FALSE,"INTRAN96";#N/A,#N/A,FALSE,"NAA9697";#N/A,#N/A,FALSE,"ECWEBB";#N/A,#N/A,FALSE,"MFT96";#N/A,#N/A,FALSE,"CTrecon"}</definedName>
    <definedName name="name_1_5_1_1_1" hidden="1">{#N/A,#N/A,FALSE,"TMCOMP96";#N/A,#N/A,FALSE,"MAT96";#N/A,#N/A,FALSE,"FANDA96";#N/A,#N/A,FALSE,"INTRAN96";#N/A,#N/A,FALSE,"NAA9697";#N/A,#N/A,FALSE,"ECWEBB";#N/A,#N/A,FALSE,"MFT96";#N/A,#N/A,FALSE,"CTrecon"}</definedName>
    <definedName name="name_1_5_1_1_1_1" hidden="1">{#N/A,#N/A,FALSE,"TMCOMP96";#N/A,#N/A,FALSE,"MAT96";#N/A,#N/A,FALSE,"FANDA96";#N/A,#N/A,FALSE,"INTRAN96";#N/A,#N/A,FALSE,"NAA9697";#N/A,#N/A,FALSE,"ECWEBB";#N/A,#N/A,FALSE,"MFT96";#N/A,#N/A,FALSE,"CTrecon"}</definedName>
    <definedName name="name_1_5_1_1_2" hidden="1">{#N/A,#N/A,FALSE,"TMCOMP96";#N/A,#N/A,FALSE,"MAT96";#N/A,#N/A,FALSE,"FANDA96";#N/A,#N/A,FALSE,"INTRAN96";#N/A,#N/A,FALSE,"NAA9697";#N/A,#N/A,FALSE,"ECWEBB";#N/A,#N/A,FALSE,"MFT96";#N/A,#N/A,FALSE,"CTrecon"}</definedName>
    <definedName name="name_1_5_1_2" hidden="1">{#N/A,#N/A,FALSE,"TMCOMP96";#N/A,#N/A,FALSE,"MAT96";#N/A,#N/A,FALSE,"FANDA96";#N/A,#N/A,FALSE,"INTRAN96";#N/A,#N/A,FALSE,"NAA9697";#N/A,#N/A,FALSE,"ECWEBB";#N/A,#N/A,FALSE,"MFT96";#N/A,#N/A,FALSE,"CTrecon"}</definedName>
    <definedName name="name_1_5_1_2_1" hidden="1">{#N/A,#N/A,FALSE,"TMCOMP96";#N/A,#N/A,FALSE,"MAT96";#N/A,#N/A,FALSE,"FANDA96";#N/A,#N/A,FALSE,"INTRAN96";#N/A,#N/A,FALSE,"NAA9697";#N/A,#N/A,FALSE,"ECWEBB";#N/A,#N/A,FALSE,"MFT96";#N/A,#N/A,FALSE,"CTrecon"}</definedName>
    <definedName name="name_1_5_2" hidden="1">{#N/A,#N/A,FALSE,"TMCOMP96";#N/A,#N/A,FALSE,"MAT96";#N/A,#N/A,FALSE,"FANDA96";#N/A,#N/A,FALSE,"INTRAN96";#N/A,#N/A,FALSE,"NAA9697";#N/A,#N/A,FALSE,"ECWEBB";#N/A,#N/A,FALSE,"MFT96";#N/A,#N/A,FALSE,"CTrecon"}</definedName>
    <definedName name="name_1_5_2_1" hidden="1">{#N/A,#N/A,FALSE,"TMCOMP96";#N/A,#N/A,FALSE,"MAT96";#N/A,#N/A,FALSE,"FANDA96";#N/A,#N/A,FALSE,"INTRAN96";#N/A,#N/A,FALSE,"NAA9697";#N/A,#N/A,FALSE,"ECWEBB";#N/A,#N/A,FALSE,"MFT96";#N/A,#N/A,FALSE,"CTrecon"}</definedName>
    <definedName name="name_1_5_3"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2_1" hidden="1">{#N/A,#N/A,FALSE,"TMCOMP96";#N/A,#N/A,FALSE,"MAT96";#N/A,#N/A,FALSE,"FANDA96";#N/A,#N/A,FALSE,"INTRAN96";#N/A,#N/A,FALSE,"NAA9697";#N/A,#N/A,FALSE,"ECWEBB";#N/A,#N/A,FALSE,"MFT96";#N/A,#N/A,FALSE,"CTrecon"}</definedName>
    <definedName name="name_2_1_1" hidden="1">{#N/A,#N/A,FALSE,"TMCOMP96";#N/A,#N/A,FALSE,"MAT96";#N/A,#N/A,FALSE,"FANDA96";#N/A,#N/A,FALSE,"INTRAN96";#N/A,#N/A,FALSE,"NAA9697";#N/A,#N/A,FALSE,"ECWEBB";#N/A,#N/A,FALSE,"MFT96";#N/A,#N/A,FALSE,"CTrecon"}</definedName>
    <definedName name="name_2_1_1_1" hidden="1">{#N/A,#N/A,FALSE,"TMCOMP96";#N/A,#N/A,FALSE,"MAT96";#N/A,#N/A,FALSE,"FANDA96";#N/A,#N/A,FALSE,"INTRAN96";#N/A,#N/A,FALSE,"NAA9697";#N/A,#N/A,FALSE,"ECWEBB";#N/A,#N/A,FALSE,"MFT96";#N/A,#N/A,FALSE,"CTrecon"}</definedName>
    <definedName name="name_2_1_1_1_1" hidden="1">{#N/A,#N/A,FALSE,"TMCOMP96";#N/A,#N/A,FALSE,"MAT96";#N/A,#N/A,FALSE,"FANDA96";#N/A,#N/A,FALSE,"INTRAN96";#N/A,#N/A,FALSE,"NAA9697";#N/A,#N/A,FALSE,"ECWEBB";#N/A,#N/A,FALSE,"MFT96";#N/A,#N/A,FALSE,"CTrecon"}</definedName>
    <definedName name="name_2_1_1_1_1_1" hidden="1">{#N/A,#N/A,FALSE,"TMCOMP96";#N/A,#N/A,FALSE,"MAT96";#N/A,#N/A,FALSE,"FANDA96";#N/A,#N/A,FALSE,"INTRAN96";#N/A,#N/A,FALSE,"NAA9697";#N/A,#N/A,FALSE,"ECWEBB";#N/A,#N/A,FALSE,"MFT96";#N/A,#N/A,FALSE,"CTrecon"}</definedName>
    <definedName name="name_2_1_1_1_2" hidden="1">{#N/A,#N/A,FALSE,"TMCOMP96";#N/A,#N/A,FALSE,"MAT96";#N/A,#N/A,FALSE,"FANDA96";#N/A,#N/A,FALSE,"INTRAN96";#N/A,#N/A,FALSE,"NAA9697";#N/A,#N/A,FALSE,"ECWEBB";#N/A,#N/A,FALSE,"MFT96";#N/A,#N/A,FALSE,"CTrecon"}</definedName>
    <definedName name="name_2_1_1_2" hidden="1">{#N/A,#N/A,FALSE,"TMCOMP96";#N/A,#N/A,FALSE,"MAT96";#N/A,#N/A,FALSE,"FANDA96";#N/A,#N/A,FALSE,"INTRAN96";#N/A,#N/A,FALSE,"NAA9697";#N/A,#N/A,FALSE,"ECWEBB";#N/A,#N/A,FALSE,"MFT96";#N/A,#N/A,FALSE,"CTrecon"}</definedName>
    <definedName name="name_2_1_1_2_1" hidden="1">{#N/A,#N/A,FALSE,"TMCOMP96";#N/A,#N/A,FALSE,"MAT96";#N/A,#N/A,FALSE,"FANDA96";#N/A,#N/A,FALSE,"INTRAN96";#N/A,#N/A,FALSE,"NAA9697";#N/A,#N/A,FALSE,"ECWEBB";#N/A,#N/A,FALSE,"MFT96";#N/A,#N/A,FALSE,"CTrecon"}</definedName>
    <definedName name="name_2_1_2" hidden="1">{#N/A,#N/A,FALSE,"TMCOMP96";#N/A,#N/A,FALSE,"MAT96";#N/A,#N/A,FALSE,"FANDA96";#N/A,#N/A,FALSE,"INTRAN96";#N/A,#N/A,FALSE,"NAA9697";#N/A,#N/A,FALSE,"ECWEBB";#N/A,#N/A,FALSE,"MFT96";#N/A,#N/A,FALSE,"CTrecon"}</definedName>
    <definedName name="name_2_1_2_1" hidden="1">{#N/A,#N/A,FALSE,"TMCOMP96";#N/A,#N/A,FALSE,"MAT96";#N/A,#N/A,FALSE,"FANDA96";#N/A,#N/A,FALSE,"INTRAN96";#N/A,#N/A,FALSE,"NAA9697";#N/A,#N/A,FALSE,"ECWEBB";#N/A,#N/A,FALSE,"MFT96";#N/A,#N/A,FALSE,"CTrecon"}</definedName>
    <definedName name="name_2_1_2_1_1" hidden="1">{#N/A,#N/A,FALSE,"TMCOMP96";#N/A,#N/A,FALSE,"MAT96";#N/A,#N/A,FALSE,"FANDA96";#N/A,#N/A,FALSE,"INTRAN96";#N/A,#N/A,FALSE,"NAA9697";#N/A,#N/A,FALSE,"ECWEBB";#N/A,#N/A,FALSE,"MFT96";#N/A,#N/A,FALSE,"CTrecon"}</definedName>
    <definedName name="name_2_1_2_2" hidden="1">{#N/A,#N/A,FALSE,"TMCOMP96";#N/A,#N/A,FALSE,"MAT96";#N/A,#N/A,FALSE,"FANDA96";#N/A,#N/A,FALSE,"INTRAN96";#N/A,#N/A,FALSE,"NAA9697";#N/A,#N/A,FALSE,"ECWEBB";#N/A,#N/A,FALSE,"MFT96";#N/A,#N/A,FALSE,"CTrecon"}</definedName>
    <definedName name="name_2_1_3" hidden="1">{#N/A,#N/A,FALSE,"TMCOMP96";#N/A,#N/A,FALSE,"MAT96";#N/A,#N/A,FALSE,"FANDA96";#N/A,#N/A,FALSE,"INTRAN96";#N/A,#N/A,FALSE,"NAA9697";#N/A,#N/A,FALSE,"ECWEBB";#N/A,#N/A,FALSE,"MFT96";#N/A,#N/A,FALSE,"CTrecon"}</definedName>
    <definedName name="name_2_1_3_1" hidden="1">{#N/A,#N/A,FALSE,"TMCOMP96";#N/A,#N/A,FALSE,"MAT96";#N/A,#N/A,FALSE,"FANDA96";#N/A,#N/A,FALSE,"INTRAN96";#N/A,#N/A,FALSE,"NAA9697";#N/A,#N/A,FALSE,"ECWEBB";#N/A,#N/A,FALSE,"MFT96";#N/A,#N/A,FALSE,"CTrecon"}</definedName>
    <definedName name="name_2_1_4" hidden="1">{#N/A,#N/A,FALSE,"TMCOMP96";#N/A,#N/A,FALSE,"MAT96";#N/A,#N/A,FALSE,"FANDA96";#N/A,#N/A,FALSE,"INTRAN96";#N/A,#N/A,FALSE,"NAA9697";#N/A,#N/A,FALSE,"ECWEBB";#N/A,#N/A,FALSE,"MFT96";#N/A,#N/A,FALSE,"CTrecon"}</definedName>
    <definedName name="name_2_2" hidden="1">{#N/A,#N/A,FALSE,"TMCOMP96";#N/A,#N/A,FALSE,"MAT96";#N/A,#N/A,FALSE,"FANDA96";#N/A,#N/A,FALSE,"INTRAN96";#N/A,#N/A,FALSE,"NAA9697";#N/A,#N/A,FALSE,"ECWEBB";#N/A,#N/A,FALSE,"MFT96";#N/A,#N/A,FALSE,"CTrecon"}</definedName>
    <definedName name="name_2_2_1" hidden="1">{#N/A,#N/A,FALSE,"TMCOMP96";#N/A,#N/A,FALSE,"MAT96";#N/A,#N/A,FALSE,"FANDA96";#N/A,#N/A,FALSE,"INTRAN96";#N/A,#N/A,FALSE,"NAA9697";#N/A,#N/A,FALSE,"ECWEBB";#N/A,#N/A,FALSE,"MFT96";#N/A,#N/A,FALSE,"CTrecon"}</definedName>
    <definedName name="name_2_2_1_1" hidden="1">{#N/A,#N/A,FALSE,"TMCOMP96";#N/A,#N/A,FALSE,"MAT96";#N/A,#N/A,FALSE,"FANDA96";#N/A,#N/A,FALSE,"INTRAN96";#N/A,#N/A,FALSE,"NAA9697";#N/A,#N/A,FALSE,"ECWEBB";#N/A,#N/A,FALSE,"MFT96";#N/A,#N/A,FALSE,"CTrecon"}</definedName>
    <definedName name="name_2_2_1_1_1" hidden="1">{#N/A,#N/A,FALSE,"TMCOMP96";#N/A,#N/A,FALSE,"MAT96";#N/A,#N/A,FALSE,"FANDA96";#N/A,#N/A,FALSE,"INTRAN96";#N/A,#N/A,FALSE,"NAA9697";#N/A,#N/A,FALSE,"ECWEBB";#N/A,#N/A,FALSE,"MFT96";#N/A,#N/A,FALSE,"CTrecon"}</definedName>
    <definedName name="name_2_2_1_2" hidden="1">{#N/A,#N/A,FALSE,"TMCOMP96";#N/A,#N/A,FALSE,"MAT96";#N/A,#N/A,FALSE,"FANDA96";#N/A,#N/A,FALSE,"INTRAN96";#N/A,#N/A,FALSE,"NAA9697";#N/A,#N/A,FALSE,"ECWEBB";#N/A,#N/A,FALSE,"MFT96";#N/A,#N/A,FALSE,"CTrecon"}</definedName>
    <definedName name="name_2_2_2" hidden="1">{#N/A,#N/A,FALSE,"TMCOMP96";#N/A,#N/A,FALSE,"MAT96";#N/A,#N/A,FALSE,"FANDA96";#N/A,#N/A,FALSE,"INTRAN96";#N/A,#N/A,FALSE,"NAA9697";#N/A,#N/A,FALSE,"ECWEBB";#N/A,#N/A,FALSE,"MFT96";#N/A,#N/A,FALSE,"CTrecon"}</definedName>
    <definedName name="name_2_2_2_1" hidden="1">{#N/A,#N/A,FALSE,"TMCOMP96";#N/A,#N/A,FALSE,"MAT96";#N/A,#N/A,FALSE,"FANDA96";#N/A,#N/A,FALSE,"INTRAN96";#N/A,#N/A,FALSE,"NAA9697";#N/A,#N/A,FALSE,"ECWEBB";#N/A,#N/A,FALSE,"MFT96";#N/A,#N/A,FALSE,"CTrecon"}</definedName>
    <definedName name="name_2_3" hidden="1">{#N/A,#N/A,FALSE,"TMCOMP96";#N/A,#N/A,FALSE,"MAT96";#N/A,#N/A,FALSE,"FANDA96";#N/A,#N/A,FALSE,"INTRAN96";#N/A,#N/A,FALSE,"NAA9697";#N/A,#N/A,FALSE,"ECWEBB";#N/A,#N/A,FALSE,"MFT96";#N/A,#N/A,FALSE,"CTrecon"}</definedName>
    <definedName name="name_2_3_1" hidden="1">{#N/A,#N/A,FALSE,"TMCOMP96";#N/A,#N/A,FALSE,"MAT96";#N/A,#N/A,FALSE,"FANDA96";#N/A,#N/A,FALSE,"INTRAN96";#N/A,#N/A,FALSE,"NAA9697";#N/A,#N/A,FALSE,"ECWEBB";#N/A,#N/A,FALSE,"MFT96";#N/A,#N/A,FALSE,"CTrecon"}</definedName>
    <definedName name="name_2_4"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3_1" hidden="1">{#N/A,#N/A,FALSE,"TMCOMP96";#N/A,#N/A,FALSE,"MAT96";#N/A,#N/A,FALSE,"FANDA96";#N/A,#N/A,FALSE,"INTRAN96";#N/A,#N/A,FALSE,"NAA9697";#N/A,#N/A,FALSE,"ECWEBB";#N/A,#N/A,FALSE,"MFT96";#N/A,#N/A,FALSE,"CTrecon"}</definedName>
    <definedName name="name_3_1_1" hidden="1">{#N/A,#N/A,FALSE,"TMCOMP96";#N/A,#N/A,FALSE,"MAT96";#N/A,#N/A,FALSE,"FANDA96";#N/A,#N/A,FALSE,"INTRAN96";#N/A,#N/A,FALSE,"NAA9697";#N/A,#N/A,FALSE,"ECWEBB";#N/A,#N/A,FALSE,"MFT96";#N/A,#N/A,FALSE,"CTrecon"}</definedName>
    <definedName name="name_3_1_1_1" hidden="1">{#N/A,#N/A,FALSE,"TMCOMP96";#N/A,#N/A,FALSE,"MAT96";#N/A,#N/A,FALSE,"FANDA96";#N/A,#N/A,FALSE,"INTRAN96";#N/A,#N/A,FALSE,"NAA9697";#N/A,#N/A,FALSE,"ECWEBB";#N/A,#N/A,FALSE,"MFT96";#N/A,#N/A,FALSE,"CTrecon"}</definedName>
    <definedName name="name_3_1_1_1_1" hidden="1">{#N/A,#N/A,FALSE,"TMCOMP96";#N/A,#N/A,FALSE,"MAT96";#N/A,#N/A,FALSE,"FANDA96";#N/A,#N/A,FALSE,"INTRAN96";#N/A,#N/A,FALSE,"NAA9697";#N/A,#N/A,FALSE,"ECWEBB";#N/A,#N/A,FALSE,"MFT96";#N/A,#N/A,FALSE,"CTrecon"}</definedName>
    <definedName name="name_3_1_1_1_1_1" hidden="1">{#N/A,#N/A,FALSE,"TMCOMP96";#N/A,#N/A,FALSE,"MAT96";#N/A,#N/A,FALSE,"FANDA96";#N/A,#N/A,FALSE,"INTRAN96";#N/A,#N/A,FALSE,"NAA9697";#N/A,#N/A,FALSE,"ECWEBB";#N/A,#N/A,FALSE,"MFT96";#N/A,#N/A,FALSE,"CTrecon"}</definedName>
    <definedName name="name_3_1_1_1_2" hidden="1">{#N/A,#N/A,FALSE,"TMCOMP96";#N/A,#N/A,FALSE,"MAT96";#N/A,#N/A,FALSE,"FANDA96";#N/A,#N/A,FALSE,"INTRAN96";#N/A,#N/A,FALSE,"NAA9697";#N/A,#N/A,FALSE,"ECWEBB";#N/A,#N/A,FALSE,"MFT96";#N/A,#N/A,FALSE,"CTrecon"}</definedName>
    <definedName name="name_3_1_1_2" hidden="1">{#N/A,#N/A,FALSE,"TMCOMP96";#N/A,#N/A,FALSE,"MAT96";#N/A,#N/A,FALSE,"FANDA96";#N/A,#N/A,FALSE,"INTRAN96";#N/A,#N/A,FALSE,"NAA9697";#N/A,#N/A,FALSE,"ECWEBB";#N/A,#N/A,FALSE,"MFT96";#N/A,#N/A,FALSE,"CTrecon"}</definedName>
    <definedName name="name_3_1_1_2_1" hidden="1">{#N/A,#N/A,FALSE,"TMCOMP96";#N/A,#N/A,FALSE,"MAT96";#N/A,#N/A,FALSE,"FANDA96";#N/A,#N/A,FALSE,"INTRAN96";#N/A,#N/A,FALSE,"NAA9697";#N/A,#N/A,FALSE,"ECWEBB";#N/A,#N/A,FALSE,"MFT96";#N/A,#N/A,FALSE,"CTrecon"}</definedName>
    <definedName name="name_3_1_2" hidden="1">{#N/A,#N/A,FALSE,"TMCOMP96";#N/A,#N/A,FALSE,"MAT96";#N/A,#N/A,FALSE,"FANDA96";#N/A,#N/A,FALSE,"INTRAN96";#N/A,#N/A,FALSE,"NAA9697";#N/A,#N/A,FALSE,"ECWEBB";#N/A,#N/A,FALSE,"MFT96";#N/A,#N/A,FALSE,"CTrecon"}</definedName>
    <definedName name="name_3_1_2_1" hidden="1">{#N/A,#N/A,FALSE,"TMCOMP96";#N/A,#N/A,FALSE,"MAT96";#N/A,#N/A,FALSE,"FANDA96";#N/A,#N/A,FALSE,"INTRAN96";#N/A,#N/A,FALSE,"NAA9697";#N/A,#N/A,FALSE,"ECWEBB";#N/A,#N/A,FALSE,"MFT96";#N/A,#N/A,FALSE,"CTrecon"}</definedName>
    <definedName name="name_3_1_3" hidden="1">{#N/A,#N/A,FALSE,"TMCOMP96";#N/A,#N/A,FALSE,"MAT96";#N/A,#N/A,FALSE,"FANDA96";#N/A,#N/A,FALSE,"INTRAN96";#N/A,#N/A,FALSE,"NAA9697";#N/A,#N/A,FALSE,"ECWEBB";#N/A,#N/A,FALSE,"MFT96";#N/A,#N/A,FALSE,"CTrecon"}</definedName>
    <definedName name="name_3_2" hidden="1">{#N/A,#N/A,FALSE,"TMCOMP96";#N/A,#N/A,FALSE,"MAT96";#N/A,#N/A,FALSE,"FANDA96";#N/A,#N/A,FALSE,"INTRAN96";#N/A,#N/A,FALSE,"NAA9697";#N/A,#N/A,FALSE,"ECWEBB";#N/A,#N/A,FALSE,"MFT96";#N/A,#N/A,FALSE,"CTrecon"}</definedName>
    <definedName name="name_3_2_1" hidden="1">{#N/A,#N/A,FALSE,"TMCOMP96";#N/A,#N/A,FALSE,"MAT96";#N/A,#N/A,FALSE,"FANDA96";#N/A,#N/A,FALSE,"INTRAN96";#N/A,#N/A,FALSE,"NAA9697";#N/A,#N/A,FALSE,"ECWEBB";#N/A,#N/A,FALSE,"MFT96";#N/A,#N/A,FALSE,"CTrecon"}</definedName>
    <definedName name="name_3_2_1_1" hidden="1">{#N/A,#N/A,FALSE,"TMCOMP96";#N/A,#N/A,FALSE,"MAT96";#N/A,#N/A,FALSE,"FANDA96";#N/A,#N/A,FALSE,"INTRAN96";#N/A,#N/A,FALSE,"NAA9697";#N/A,#N/A,FALSE,"ECWEBB";#N/A,#N/A,FALSE,"MFT96";#N/A,#N/A,FALSE,"CTrecon"}</definedName>
    <definedName name="name_3_2_1_1_1" hidden="1">{#N/A,#N/A,FALSE,"TMCOMP96";#N/A,#N/A,FALSE,"MAT96";#N/A,#N/A,FALSE,"FANDA96";#N/A,#N/A,FALSE,"INTRAN96";#N/A,#N/A,FALSE,"NAA9697";#N/A,#N/A,FALSE,"ECWEBB";#N/A,#N/A,FALSE,"MFT96";#N/A,#N/A,FALSE,"CTrecon"}</definedName>
    <definedName name="name_3_2_1_2" hidden="1">{#N/A,#N/A,FALSE,"TMCOMP96";#N/A,#N/A,FALSE,"MAT96";#N/A,#N/A,FALSE,"FANDA96";#N/A,#N/A,FALSE,"INTRAN96";#N/A,#N/A,FALSE,"NAA9697";#N/A,#N/A,FALSE,"ECWEBB";#N/A,#N/A,FALSE,"MFT96";#N/A,#N/A,FALSE,"CTrecon"}</definedName>
    <definedName name="name_3_2_2" hidden="1">{#N/A,#N/A,FALSE,"TMCOMP96";#N/A,#N/A,FALSE,"MAT96";#N/A,#N/A,FALSE,"FANDA96";#N/A,#N/A,FALSE,"INTRAN96";#N/A,#N/A,FALSE,"NAA9697";#N/A,#N/A,FALSE,"ECWEBB";#N/A,#N/A,FALSE,"MFT96";#N/A,#N/A,FALSE,"CTrecon"}</definedName>
    <definedName name="name_3_2_2_1" hidden="1">{#N/A,#N/A,FALSE,"TMCOMP96";#N/A,#N/A,FALSE,"MAT96";#N/A,#N/A,FALSE,"FANDA96";#N/A,#N/A,FALSE,"INTRAN96";#N/A,#N/A,FALSE,"NAA9697";#N/A,#N/A,FALSE,"ECWEBB";#N/A,#N/A,FALSE,"MFT96";#N/A,#N/A,FALSE,"CTrecon"}</definedName>
    <definedName name="name_3_3" hidden="1">{#N/A,#N/A,FALSE,"TMCOMP96";#N/A,#N/A,FALSE,"MAT96";#N/A,#N/A,FALSE,"FANDA96";#N/A,#N/A,FALSE,"INTRAN96";#N/A,#N/A,FALSE,"NAA9697";#N/A,#N/A,FALSE,"ECWEBB";#N/A,#N/A,FALSE,"MFT96";#N/A,#N/A,FALSE,"CTrecon"}</definedName>
    <definedName name="name_3_3_1" hidden="1">{#N/A,#N/A,FALSE,"TMCOMP96";#N/A,#N/A,FALSE,"MAT96";#N/A,#N/A,FALSE,"FANDA96";#N/A,#N/A,FALSE,"INTRAN96";#N/A,#N/A,FALSE,"NAA9697";#N/A,#N/A,FALSE,"ECWEBB";#N/A,#N/A,FALSE,"MFT96";#N/A,#N/A,FALSE,"CTrecon"}</definedName>
    <definedName name="name_3_4"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4_1" hidden="1">{#N/A,#N/A,FALSE,"TMCOMP96";#N/A,#N/A,FALSE,"MAT96";#N/A,#N/A,FALSE,"FANDA96";#N/A,#N/A,FALSE,"INTRAN96";#N/A,#N/A,FALSE,"NAA9697";#N/A,#N/A,FALSE,"ECWEBB";#N/A,#N/A,FALSE,"MFT96";#N/A,#N/A,FALSE,"CTrecon"}</definedName>
    <definedName name="name_4_1_1" hidden="1">{#N/A,#N/A,FALSE,"TMCOMP96";#N/A,#N/A,FALSE,"MAT96";#N/A,#N/A,FALSE,"FANDA96";#N/A,#N/A,FALSE,"INTRAN96";#N/A,#N/A,FALSE,"NAA9697";#N/A,#N/A,FALSE,"ECWEBB";#N/A,#N/A,FALSE,"MFT96";#N/A,#N/A,FALSE,"CTrecon"}</definedName>
    <definedName name="name_4_1_1_1" hidden="1">{#N/A,#N/A,FALSE,"TMCOMP96";#N/A,#N/A,FALSE,"MAT96";#N/A,#N/A,FALSE,"FANDA96";#N/A,#N/A,FALSE,"INTRAN96";#N/A,#N/A,FALSE,"NAA9697";#N/A,#N/A,FALSE,"ECWEBB";#N/A,#N/A,FALSE,"MFT96";#N/A,#N/A,FALSE,"CTrecon"}</definedName>
    <definedName name="name_4_1_1_1_1" hidden="1">{#N/A,#N/A,FALSE,"TMCOMP96";#N/A,#N/A,FALSE,"MAT96";#N/A,#N/A,FALSE,"FANDA96";#N/A,#N/A,FALSE,"INTRAN96";#N/A,#N/A,FALSE,"NAA9697";#N/A,#N/A,FALSE,"ECWEBB";#N/A,#N/A,FALSE,"MFT96";#N/A,#N/A,FALSE,"CTrecon"}</definedName>
    <definedName name="name_4_1_1_1_1_1" hidden="1">{#N/A,#N/A,FALSE,"TMCOMP96";#N/A,#N/A,FALSE,"MAT96";#N/A,#N/A,FALSE,"FANDA96";#N/A,#N/A,FALSE,"INTRAN96";#N/A,#N/A,FALSE,"NAA9697";#N/A,#N/A,FALSE,"ECWEBB";#N/A,#N/A,FALSE,"MFT96";#N/A,#N/A,FALSE,"CTrecon"}</definedName>
    <definedName name="name_4_1_1_1_2" hidden="1">{#N/A,#N/A,FALSE,"TMCOMP96";#N/A,#N/A,FALSE,"MAT96";#N/A,#N/A,FALSE,"FANDA96";#N/A,#N/A,FALSE,"INTRAN96";#N/A,#N/A,FALSE,"NAA9697";#N/A,#N/A,FALSE,"ECWEBB";#N/A,#N/A,FALSE,"MFT96";#N/A,#N/A,FALSE,"CTrecon"}</definedName>
    <definedName name="name_4_1_1_2" hidden="1">{#N/A,#N/A,FALSE,"TMCOMP96";#N/A,#N/A,FALSE,"MAT96";#N/A,#N/A,FALSE,"FANDA96";#N/A,#N/A,FALSE,"INTRAN96";#N/A,#N/A,FALSE,"NAA9697";#N/A,#N/A,FALSE,"ECWEBB";#N/A,#N/A,FALSE,"MFT96";#N/A,#N/A,FALSE,"CTrecon"}</definedName>
    <definedName name="name_4_1_1_2_1" hidden="1">{#N/A,#N/A,FALSE,"TMCOMP96";#N/A,#N/A,FALSE,"MAT96";#N/A,#N/A,FALSE,"FANDA96";#N/A,#N/A,FALSE,"INTRAN96";#N/A,#N/A,FALSE,"NAA9697";#N/A,#N/A,FALSE,"ECWEBB";#N/A,#N/A,FALSE,"MFT96";#N/A,#N/A,FALSE,"CTrecon"}</definedName>
    <definedName name="name_4_1_2" hidden="1">{#N/A,#N/A,FALSE,"TMCOMP96";#N/A,#N/A,FALSE,"MAT96";#N/A,#N/A,FALSE,"FANDA96";#N/A,#N/A,FALSE,"INTRAN96";#N/A,#N/A,FALSE,"NAA9697";#N/A,#N/A,FALSE,"ECWEBB";#N/A,#N/A,FALSE,"MFT96";#N/A,#N/A,FALSE,"CTrecon"}</definedName>
    <definedName name="name_4_1_2_1" hidden="1">{#N/A,#N/A,FALSE,"TMCOMP96";#N/A,#N/A,FALSE,"MAT96";#N/A,#N/A,FALSE,"FANDA96";#N/A,#N/A,FALSE,"INTRAN96";#N/A,#N/A,FALSE,"NAA9697";#N/A,#N/A,FALSE,"ECWEBB";#N/A,#N/A,FALSE,"MFT96";#N/A,#N/A,FALSE,"CTrecon"}</definedName>
    <definedName name="name_4_1_3" hidden="1">{#N/A,#N/A,FALSE,"TMCOMP96";#N/A,#N/A,FALSE,"MAT96";#N/A,#N/A,FALSE,"FANDA96";#N/A,#N/A,FALSE,"INTRAN96";#N/A,#N/A,FALSE,"NAA9697";#N/A,#N/A,FALSE,"ECWEBB";#N/A,#N/A,FALSE,"MFT96";#N/A,#N/A,FALSE,"CTrecon"}</definedName>
    <definedName name="name_4_2" hidden="1">{#N/A,#N/A,FALSE,"TMCOMP96";#N/A,#N/A,FALSE,"MAT96";#N/A,#N/A,FALSE,"FANDA96";#N/A,#N/A,FALSE,"INTRAN96";#N/A,#N/A,FALSE,"NAA9697";#N/A,#N/A,FALSE,"ECWEBB";#N/A,#N/A,FALSE,"MFT96";#N/A,#N/A,FALSE,"CTrecon"}</definedName>
    <definedName name="name_4_2_1" hidden="1">{#N/A,#N/A,FALSE,"TMCOMP96";#N/A,#N/A,FALSE,"MAT96";#N/A,#N/A,FALSE,"FANDA96";#N/A,#N/A,FALSE,"INTRAN96";#N/A,#N/A,FALSE,"NAA9697";#N/A,#N/A,FALSE,"ECWEBB";#N/A,#N/A,FALSE,"MFT96";#N/A,#N/A,FALSE,"CTrecon"}</definedName>
    <definedName name="name_4_2_1_1" hidden="1">{#N/A,#N/A,FALSE,"TMCOMP96";#N/A,#N/A,FALSE,"MAT96";#N/A,#N/A,FALSE,"FANDA96";#N/A,#N/A,FALSE,"INTRAN96";#N/A,#N/A,FALSE,"NAA9697";#N/A,#N/A,FALSE,"ECWEBB";#N/A,#N/A,FALSE,"MFT96";#N/A,#N/A,FALSE,"CTrecon"}</definedName>
    <definedName name="name_4_2_1_1_1" hidden="1">{#N/A,#N/A,FALSE,"TMCOMP96";#N/A,#N/A,FALSE,"MAT96";#N/A,#N/A,FALSE,"FANDA96";#N/A,#N/A,FALSE,"INTRAN96";#N/A,#N/A,FALSE,"NAA9697";#N/A,#N/A,FALSE,"ECWEBB";#N/A,#N/A,FALSE,"MFT96";#N/A,#N/A,FALSE,"CTrecon"}</definedName>
    <definedName name="name_4_2_1_2" hidden="1">{#N/A,#N/A,FALSE,"TMCOMP96";#N/A,#N/A,FALSE,"MAT96";#N/A,#N/A,FALSE,"FANDA96";#N/A,#N/A,FALSE,"INTRAN96";#N/A,#N/A,FALSE,"NAA9697";#N/A,#N/A,FALSE,"ECWEBB";#N/A,#N/A,FALSE,"MFT96";#N/A,#N/A,FALSE,"CTrecon"}</definedName>
    <definedName name="name_4_2_2" hidden="1">{#N/A,#N/A,FALSE,"TMCOMP96";#N/A,#N/A,FALSE,"MAT96";#N/A,#N/A,FALSE,"FANDA96";#N/A,#N/A,FALSE,"INTRAN96";#N/A,#N/A,FALSE,"NAA9697";#N/A,#N/A,FALSE,"ECWEBB";#N/A,#N/A,FALSE,"MFT96";#N/A,#N/A,FALSE,"CTrecon"}</definedName>
    <definedName name="name_4_2_2_1" hidden="1">{#N/A,#N/A,FALSE,"TMCOMP96";#N/A,#N/A,FALSE,"MAT96";#N/A,#N/A,FALSE,"FANDA96";#N/A,#N/A,FALSE,"INTRAN96";#N/A,#N/A,FALSE,"NAA9697";#N/A,#N/A,FALSE,"ECWEBB";#N/A,#N/A,FALSE,"MFT96";#N/A,#N/A,FALSE,"CTrecon"}</definedName>
    <definedName name="name_4_3" hidden="1">{#N/A,#N/A,FALSE,"TMCOMP96";#N/A,#N/A,FALSE,"MAT96";#N/A,#N/A,FALSE,"FANDA96";#N/A,#N/A,FALSE,"INTRAN96";#N/A,#N/A,FALSE,"NAA9697";#N/A,#N/A,FALSE,"ECWEBB";#N/A,#N/A,FALSE,"MFT96";#N/A,#N/A,FALSE,"CTrecon"}</definedName>
    <definedName name="name_4_3_1" hidden="1">{#N/A,#N/A,FALSE,"TMCOMP96";#N/A,#N/A,FALSE,"MAT96";#N/A,#N/A,FALSE,"FANDA96";#N/A,#N/A,FALSE,"INTRAN96";#N/A,#N/A,FALSE,"NAA9697";#N/A,#N/A,FALSE,"ECWEBB";#N/A,#N/A,FALSE,"MFT96";#N/A,#N/A,FALSE,"CTrecon"}</definedName>
    <definedName name="name_4_4"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ame_5_1" hidden="1">{#N/A,#N/A,FALSE,"TMCOMP96";#N/A,#N/A,FALSE,"MAT96";#N/A,#N/A,FALSE,"FANDA96";#N/A,#N/A,FALSE,"INTRAN96";#N/A,#N/A,FALSE,"NAA9697";#N/A,#N/A,FALSE,"ECWEBB";#N/A,#N/A,FALSE,"MFT96";#N/A,#N/A,FALSE,"CTrecon"}</definedName>
    <definedName name="name_5_1_1" hidden="1">{#N/A,#N/A,FALSE,"TMCOMP96";#N/A,#N/A,FALSE,"MAT96";#N/A,#N/A,FALSE,"FANDA96";#N/A,#N/A,FALSE,"INTRAN96";#N/A,#N/A,FALSE,"NAA9697";#N/A,#N/A,FALSE,"ECWEBB";#N/A,#N/A,FALSE,"MFT96";#N/A,#N/A,FALSE,"CTrecon"}</definedName>
    <definedName name="name_5_1_1_1" hidden="1">{#N/A,#N/A,FALSE,"TMCOMP96";#N/A,#N/A,FALSE,"MAT96";#N/A,#N/A,FALSE,"FANDA96";#N/A,#N/A,FALSE,"INTRAN96";#N/A,#N/A,FALSE,"NAA9697";#N/A,#N/A,FALSE,"ECWEBB";#N/A,#N/A,FALSE,"MFT96";#N/A,#N/A,FALSE,"CTrecon"}</definedName>
    <definedName name="name_5_1_1_1_1" hidden="1">{#N/A,#N/A,FALSE,"TMCOMP96";#N/A,#N/A,FALSE,"MAT96";#N/A,#N/A,FALSE,"FANDA96";#N/A,#N/A,FALSE,"INTRAN96";#N/A,#N/A,FALSE,"NAA9697";#N/A,#N/A,FALSE,"ECWEBB";#N/A,#N/A,FALSE,"MFT96";#N/A,#N/A,FALSE,"CTrecon"}</definedName>
    <definedName name="name_5_1_1_1_1_1" hidden="1">{#N/A,#N/A,FALSE,"TMCOMP96";#N/A,#N/A,FALSE,"MAT96";#N/A,#N/A,FALSE,"FANDA96";#N/A,#N/A,FALSE,"INTRAN96";#N/A,#N/A,FALSE,"NAA9697";#N/A,#N/A,FALSE,"ECWEBB";#N/A,#N/A,FALSE,"MFT96";#N/A,#N/A,FALSE,"CTrecon"}</definedName>
    <definedName name="name_5_1_1_1_2" hidden="1">{#N/A,#N/A,FALSE,"TMCOMP96";#N/A,#N/A,FALSE,"MAT96";#N/A,#N/A,FALSE,"FANDA96";#N/A,#N/A,FALSE,"INTRAN96";#N/A,#N/A,FALSE,"NAA9697";#N/A,#N/A,FALSE,"ECWEBB";#N/A,#N/A,FALSE,"MFT96";#N/A,#N/A,FALSE,"CTrecon"}</definedName>
    <definedName name="name_5_1_1_2" hidden="1">{#N/A,#N/A,FALSE,"TMCOMP96";#N/A,#N/A,FALSE,"MAT96";#N/A,#N/A,FALSE,"FANDA96";#N/A,#N/A,FALSE,"INTRAN96";#N/A,#N/A,FALSE,"NAA9697";#N/A,#N/A,FALSE,"ECWEBB";#N/A,#N/A,FALSE,"MFT96";#N/A,#N/A,FALSE,"CTrecon"}</definedName>
    <definedName name="name_5_1_1_2_1" hidden="1">{#N/A,#N/A,FALSE,"TMCOMP96";#N/A,#N/A,FALSE,"MAT96";#N/A,#N/A,FALSE,"FANDA96";#N/A,#N/A,FALSE,"INTRAN96";#N/A,#N/A,FALSE,"NAA9697";#N/A,#N/A,FALSE,"ECWEBB";#N/A,#N/A,FALSE,"MFT96";#N/A,#N/A,FALSE,"CTrecon"}</definedName>
    <definedName name="name_5_1_2" hidden="1">{#N/A,#N/A,FALSE,"TMCOMP96";#N/A,#N/A,FALSE,"MAT96";#N/A,#N/A,FALSE,"FANDA96";#N/A,#N/A,FALSE,"INTRAN96";#N/A,#N/A,FALSE,"NAA9697";#N/A,#N/A,FALSE,"ECWEBB";#N/A,#N/A,FALSE,"MFT96";#N/A,#N/A,FALSE,"CTrecon"}</definedName>
    <definedName name="name_5_1_2_1" hidden="1">{#N/A,#N/A,FALSE,"TMCOMP96";#N/A,#N/A,FALSE,"MAT96";#N/A,#N/A,FALSE,"FANDA96";#N/A,#N/A,FALSE,"INTRAN96";#N/A,#N/A,FALSE,"NAA9697";#N/A,#N/A,FALSE,"ECWEBB";#N/A,#N/A,FALSE,"MFT96";#N/A,#N/A,FALSE,"CTrecon"}</definedName>
    <definedName name="name_5_1_3" hidden="1">{#N/A,#N/A,FALSE,"TMCOMP96";#N/A,#N/A,FALSE,"MAT96";#N/A,#N/A,FALSE,"FANDA96";#N/A,#N/A,FALSE,"INTRAN96";#N/A,#N/A,FALSE,"NAA9697";#N/A,#N/A,FALSE,"ECWEBB";#N/A,#N/A,FALSE,"MFT96";#N/A,#N/A,FALSE,"CTrecon"}</definedName>
    <definedName name="name_5_2" hidden="1">{#N/A,#N/A,FALSE,"TMCOMP96";#N/A,#N/A,FALSE,"MAT96";#N/A,#N/A,FALSE,"FANDA96";#N/A,#N/A,FALSE,"INTRAN96";#N/A,#N/A,FALSE,"NAA9697";#N/A,#N/A,FALSE,"ECWEBB";#N/A,#N/A,FALSE,"MFT96";#N/A,#N/A,FALSE,"CTrecon"}</definedName>
    <definedName name="name_5_2_1" hidden="1">{#N/A,#N/A,FALSE,"TMCOMP96";#N/A,#N/A,FALSE,"MAT96";#N/A,#N/A,FALSE,"FANDA96";#N/A,#N/A,FALSE,"INTRAN96";#N/A,#N/A,FALSE,"NAA9697";#N/A,#N/A,FALSE,"ECWEBB";#N/A,#N/A,FALSE,"MFT96";#N/A,#N/A,FALSE,"CTrecon"}</definedName>
    <definedName name="name_5_2_1_1" hidden="1">{#N/A,#N/A,FALSE,"TMCOMP96";#N/A,#N/A,FALSE,"MAT96";#N/A,#N/A,FALSE,"FANDA96";#N/A,#N/A,FALSE,"INTRAN96";#N/A,#N/A,FALSE,"NAA9697";#N/A,#N/A,FALSE,"ECWEBB";#N/A,#N/A,FALSE,"MFT96";#N/A,#N/A,FALSE,"CTrecon"}</definedName>
    <definedName name="name_5_2_1_1_1" hidden="1">{#N/A,#N/A,FALSE,"TMCOMP96";#N/A,#N/A,FALSE,"MAT96";#N/A,#N/A,FALSE,"FANDA96";#N/A,#N/A,FALSE,"INTRAN96";#N/A,#N/A,FALSE,"NAA9697";#N/A,#N/A,FALSE,"ECWEBB";#N/A,#N/A,FALSE,"MFT96";#N/A,#N/A,FALSE,"CTrecon"}</definedName>
    <definedName name="name_5_2_1_2" hidden="1">{#N/A,#N/A,FALSE,"TMCOMP96";#N/A,#N/A,FALSE,"MAT96";#N/A,#N/A,FALSE,"FANDA96";#N/A,#N/A,FALSE,"INTRAN96";#N/A,#N/A,FALSE,"NAA9697";#N/A,#N/A,FALSE,"ECWEBB";#N/A,#N/A,FALSE,"MFT96";#N/A,#N/A,FALSE,"CTrecon"}</definedName>
    <definedName name="name_5_2_2" hidden="1">{#N/A,#N/A,FALSE,"TMCOMP96";#N/A,#N/A,FALSE,"MAT96";#N/A,#N/A,FALSE,"FANDA96";#N/A,#N/A,FALSE,"INTRAN96";#N/A,#N/A,FALSE,"NAA9697";#N/A,#N/A,FALSE,"ECWEBB";#N/A,#N/A,FALSE,"MFT96";#N/A,#N/A,FALSE,"CTrecon"}</definedName>
    <definedName name="name_5_2_2_1" hidden="1">{#N/A,#N/A,FALSE,"TMCOMP96";#N/A,#N/A,FALSE,"MAT96";#N/A,#N/A,FALSE,"FANDA96";#N/A,#N/A,FALSE,"INTRAN96";#N/A,#N/A,FALSE,"NAA9697";#N/A,#N/A,FALSE,"ECWEBB";#N/A,#N/A,FALSE,"MFT96";#N/A,#N/A,FALSE,"CTrecon"}</definedName>
    <definedName name="name_5_3" hidden="1">{#N/A,#N/A,FALSE,"TMCOMP96";#N/A,#N/A,FALSE,"MAT96";#N/A,#N/A,FALSE,"FANDA96";#N/A,#N/A,FALSE,"INTRAN96";#N/A,#N/A,FALSE,"NAA9697";#N/A,#N/A,FALSE,"ECWEBB";#N/A,#N/A,FALSE,"MFT96";#N/A,#N/A,FALSE,"CTrecon"}</definedName>
    <definedName name="name_5_3_1" hidden="1">{#N/A,#N/A,FALSE,"TMCOMP96";#N/A,#N/A,FALSE,"MAT96";#N/A,#N/A,FALSE,"FANDA96";#N/A,#N/A,FALSE,"INTRAN96";#N/A,#N/A,FALSE,"NAA9697";#N/A,#N/A,FALSE,"ECWEBB";#N/A,#N/A,FALSE,"MFT96";#N/A,#N/A,FALSE,"CTrecon"}</definedName>
    <definedName name="name_5_4"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1_1" hidden="1">{#N/A,#N/A,FALSE,"TMCOMP96";#N/A,#N/A,FALSE,"MAT96";#N/A,#N/A,FALSE,"FANDA96";#N/A,#N/A,FALSE,"INTRAN96";#N/A,#N/A,FALSE,"NAA9697";#N/A,#N/A,FALSE,"ECWEBB";#N/A,#N/A,FALSE,"MFT96";#N/A,#N/A,FALSE,"CTrecon"}</definedName>
    <definedName name="NOCONFLICT_1_1_1_1" hidden="1">{#N/A,#N/A,FALSE,"TMCOMP96";#N/A,#N/A,FALSE,"MAT96";#N/A,#N/A,FALSE,"FANDA96";#N/A,#N/A,FALSE,"INTRAN96";#N/A,#N/A,FALSE,"NAA9697";#N/A,#N/A,FALSE,"ECWEBB";#N/A,#N/A,FALSE,"MFT96";#N/A,#N/A,FALSE,"CTrecon"}</definedName>
    <definedName name="NOCONFLICT_1_1_1_1_1" hidden="1">{#N/A,#N/A,FALSE,"TMCOMP96";#N/A,#N/A,FALSE,"MAT96";#N/A,#N/A,FALSE,"FANDA96";#N/A,#N/A,FALSE,"INTRAN96";#N/A,#N/A,FALSE,"NAA9697";#N/A,#N/A,FALSE,"ECWEBB";#N/A,#N/A,FALSE,"MFT96";#N/A,#N/A,FALSE,"CTrecon"}</definedName>
    <definedName name="NOCONFLICT_1_1_1_1_1_1" hidden="1">{#N/A,#N/A,FALSE,"TMCOMP96";#N/A,#N/A,FALSE,"MAT96";#N/A,#N/A,FALSE,"FANDA96";#N/A,#N/A,FALSE,"INTRAN96";#N/A,#N/A,FALSE,"NAA9697";#N/A,#N/A,FALSE,"ECWEBB";#N/A,#N/A,FALSE,"MFT96";#N/A,#N/A,FALSE,"CTrecon"}</definedName>
    <definedName name="NOCONFLICT_1_1_1_1_1_1_1" hidden="1">{#N/A,#N/A,FALSE,"TMCOMP96";#N/A,#N/A,FALSE,"MAT96";#N/A,#N/A,FALSE,"FANDA96";#N/A,#N/A,FALSE,"INTRAN96";#N/A,#N/A,FALSE,"NAA9697";#N/A,#N/A,FALSE,"ECWEBB";#N/A,#N/A,FALSE,"MFT96";#N/A,#N/A,FALSE,"CTrecon"}</definedName>
    <definedName name="NOCONFLICT_1_1_1_1_1_2" hidden="1">{#N/A,#N/A,FALSE,"TMCOMP96";#N/A,#N/A,FALSE,"MAT96";#N/A,#N/A,FALSE,"FANDA96";#N/A,#N/A,FALSE,"INTRAN96";#N/A,#N/A,FALSE,"NAA9697";#N/A,#N/A,FALSE,"ECWEBB";#N/A,#N/A,FALSE,"MFT96";#N/A,#N/A,FALSE,"CTrecon"}</definedName>
    <definedName name="NOCONFLICT_1_1_1_1_2" hidden="1">{#N/A,#N/A,FALSE,"TMCOMP96";#N/A,#N/A,FALSE,"MAT96";#N/A,#N/A,FALSE,"FANDA96";#N/A,#N/A,FALSE,"INTRAN96";#N/A,#N/A,FALSE,"NAA9697";#N/A,#N/A,FALSE,"ECWEBB";#N/A,#N/A,FALSE,"MFT96";#N/A,#N/A,FALSE,"CTrecon"}</definedName>
    <definedName name="NOCONFLICT_1_1_1_1_2_1" hidden="1">{#N/A,#N/A,FALSE,"TMCOMP96";#N/A,#N/A,FALSE,"MAT96";#N/A,#N/A,FALSE,"FANDA96";#N/A,#N/A,FALSE,"INTRAN96";#N/A,#N/A,FALSE,"NAA9697";#N/A,#N/A,FALSE,"ECWEBB";#N/A,#N/A,FALSE,"MFT96";#N/A,#N/A,FALSE,"CTrecon"}</definedName>
    <definedName name="NOCONFLICT_1_1_1_2" hidden="1">{#N/A,#N/A,FALSE,"TMCOMP96";#N/A,#N/A,FALSE,"MAT96";#N/A,#N/A,FALSE,"FANDA96";#N/A,#N/A,FALSE,"INTRAN96";#N/A,#N/A,FALSE,"NAA9697";#N/A,#N/A,FALSE,"ECWEBB";#N/A,#N/A,FALSE,"MFT96";#N/A,#N/A,FALSE,"CTrecon"}</definedName>
    <definedName name="NOCONFLICT_1_1_1_2_1" hidden="1">{#N/A,#N/A,FALSE,"TMCOMP96";#N/A,#N/A,FALSE,"MAT96";#N/A,#N/A,FALSE,"FANDA96";#N/A,#N/A,FALSE,"INTRAN96";#N/A,#N/A,FALSE,"NAA9697";#N/A,#N/A,FALSE,"ECWEBB";#N/A,#N/A,FALSE,"MFT96";#N/A,#N/A,FALSE,"CTrecon"}</definedName>
    <definedName name="NOCONFLICT_1_1_1_2_1_1" hidden="1">{#N/A,#N/A,FALSE,"TMCOMP96";#N/A,#N/A,FALSE,"MAT96";#N/A,#N/A,FALSE,"FANDA96";#N/A,#N/A,FALSE,"INTRAN96";#N/A,#N/A,FALSE,"NAA9697";#N/A,#N/A,FALSE,"ECWEBB";#N/A,#N/A,FALSE,"MFT96";#N/A,#N/A,FALSE,"CTrecon"}</definedName>
    <definedName name="NOCONFLICT_1_1_1_2_2" hidden="1">{#N/A,#N/A,FALSE,"TMCOMP96";#N/A,#N/A,FALSE,"MAT96";#N/A,#N/A,FALSE,"FANDA96";#N/A,#N/A,FALSE,"INTRAN96";#N/A,#N/A,FALSE,"NAA9697";#N/A,#N/A,FALSE,"ECWEBB";#N/A,#N/A,FALSE,"MFT96";#N/A,#N/A,FALSE,"CTrecon"}</definedName>
    <definedName name="NOCONFLICT_1_1_1_3" hidden="1">{#N/A,#N/A,FALSE,"TMCOMP96";#N/A,#N/A,FALSE,"MAT96";#N/A,#N/A,FALSE,"FANDA96";#N/A,#N/A,FALSE,"INTRAN96";#N/A,#N/A,FALSE,"NAA9697";#N/A,#N/A,FALSE,"ECWEBB";#N/A,#N/A,FALSE,"MFT96";#N/A,#N/A,FALSE,"CTrecon"}</definedName>
    <definedName name="NOCONFLICT_1_1_1_3_1" hidden="1">{#N/A,#N/A,FALSE,"TMCOMP96";#N/A,#N/A,FALSE,"MAT96";#N/A,#N/A,FALSE,"FANDA96";#N/A,#N/A,FALSE,"INTRAN96";#N/A,#N/A,FALSE,"NAA9697";#N/A,#N/A,FALSE,"ECWEBB";#N/A,#N/A,FALSE,"MFT96";#N/A,#N/A,FALSE,"CTrecon"}</definedName>
    <definedName name="NOCONFLICT_1_1_1_4" hidden="1">{#N/A,#N/A,FALSE,"TMCOMP96";#N/A,#N/A,FALSE,"MAT96";#N/A,#N/A,FALSE,"FANDA96";#N/A,#N/A,FALSE,"INTRAN96";#N/A,#N/A,FALSE,"NAA9697";#N/A,#N/A,FALSE,"ECWEBB";#N/A,#N/A,FALSE,"MFT96";#N/A,#N/A,FALSE,"CTrecon"}</definedName>
    <definedName name="NOCONFLICT_1_1_2" hidden="1">{#N/A,#N/A,FALSE,"TMCOMP96";#N/A,#N/A,FALSE,"MAT96";#N/A,#N/A,FALSE,"FANDA96";#N/A,#N/A,FALSE,"INTRAN96";#N/A,#N/A,FALSE,"NAA9697";#N/A,#N/A,FALSE,"ECWEBB";#N/A,#N/A,FALSE,"MFT96";#N/A,#N/A,FALSE,"CTrecon"}</definedName>
    <definedName name="NOCONFLICT_1_1_2_1" hidden="1">{#N/A,#N/A,FALSE,"TMCOMP96";#N/A,#N/A,FALSE,"MAT96";#N/A,#N/A,FALSE,"FANDA96";#N/A,#N/A,FALSE,"INTRAN96";#N/A,#N/A,FALSE,"NAA9697";#N/A,#N/A,FALSE,"ECWEBB";#N/A,#N/A,FALSE,"MFT96";#N/A,#N/A,FALSE,"CTrecon"}</definedName>
    <definedName name="NOCONFLICT_1_1_2_1_1" hidden="1">{#N/A,#N/A,FALSE,"TMCOMP96";#N/A,#N/A,FALSE,"MAT96";#N/A,#N/A,FALSE,"FANDA96";#N/A,#N/A,FALSE,"INTRAN96";#N/A,#N/A,FALSE,"NAA9697";#N/A,#N/A,FALSE,"ECWEBB";#N/A,#N/A,FALSE,"MFT96";#N/A,#N/A,FALSE,"CTrecon"}</definedName>
    <definedName name="NOCONFLICT_1_1_2_1_1_1" hidden="1">{#N/A,#N/A,FALSE,"TMCOMP96";#N/A,#N/A,FALSE,"MAT96";#N/A,#N/A,FALSE,"FANDA96";#N/A,#N/A,FALSE,"INTRAN96";#N/A,#N/A,FALSE,"NAA9697";#N/A,#N/A,FALSE,"ECWEBB";#N/A,#N/A,FALSE,"MFT96";#N/A,#N/A,FALSE,"CTrecon"}</definedName>
    <definedName name="NOCONFLICT_1_1_2_1_2" hidden="1">{#N/A,#N/A,FALSE,"TMCOMP96";#N/A,#N/A,FALSE,"MAT96";#N/A,#N/A,FALSE,"FANDA96";#N/A,#N/A,FALSE,"INTRAN96";#N/A,#N/A,FALSE,"NAA9697";#N/A,#N/A,FALSE,"ECWEBB";#N/A,#N/A,FALSE,"MFT96";#N/A,#N/A,FALSE,"CTrecon"}</definedName>
    <definedName name="NOCONFLICT_1_1_2_2" hidden="1">{#N/A,#N/A,FALSE,"TMCOMP96";#N/A,#N/A,FALSE,"MAT96";#N/A,#N/A,FALSE,"FANDA96";#N/A,#N/A,FALSE,"INTRAN96";#N/A,#N/A,FALSE,"NAA9697";#N/A,#N/A,FALSE,"ECWEBB";#N/A,#N/A,FALSE,"MFT96";#N/A,#N/A,FALSE,"CTrecon"}</definedName>
    <definedName name="NOCONFLICT_1_1_2_2_1" hidden="1">{#N/A,#N/A,FALSE,"TMCOMP96";#N/A,#N/A,FALSE,"MAT96";#N/A,#N/A,FALSE,"FANDA96";#N/A,#N/A,FALSE,"INTRAN96";#N/A,#N/A,FALSE,"NAA9697";#N/A,#N/A,FALSE,"ECWEBB";#N/A,#N/A,FALSE,"MFT96";#N/A,#N/A,FALSE,"CTrecon"}</definedName>
    <definedName name="NOCONFLICT_1_1_3" hidden="1">{#N/A,#N/A,FALSE,"TMCOMP96";#N/A,#N/A,FALSE,"MAT96";#N/A,#N/A,FALSE,"FANDA96";#N/A,#N/A,FALSE,"INTRAN96";#N/A,#N/A,FALSE,"NAA9697";#N/A,#N/A,FALSE,"ECWEBB";#N/A,#N/A,FALSE,"MFT96";#N/A,#N/A,FALSE,"CTrecon"}</definedName>
    <definedName name="NOCONFLICT_1_1_3_1" hidden="1">{#N/A,#N/A,FALSE,"TMCOMP96";#N/A,#N/A,FALSE,"MAT96";#N/A,#N/A,FALSE,"FANDA96";#N/A,#N/A,FALSE,"INTRAN96";#N/A,#N/A,FALSE,"NAA9697";#N/A,#N/A,FALSE,"ECWEBB";#N/A,#N/A,FALSE,"MFT96";#N/A,#N/A,FALSE,"CTrecon"}</definedName>
    <definedName name="NOCONFLICT_1_1_4"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1_2_1" hidden="1">{#N/A,#N/A,FALSE,"TMCOMP96";#N/A,#N/A,FALSE,"MAT96";#N/A,#N/A,FALSE,"FANDA96";#N/A,#N/A,FALSE,"INTRAN96";#N/A,#N/A,FALSE,"NAA9697";#N/A,#N/A,FALSE,"ECWEBB";#N/A,#N/A,FALSE,"MFT96";#N/A,#N/A,FALSE,"CTrecon"}</definedName>
    <definedName name="NOCONFLICT_1_2_1_1" hidden="1">{#N/A,#N/A,FALSE,"TMCOMP96";#N/A,#N/A,FALSE,"MAT96";#N/A,#N/A,FALSE,"FANDA96";#N/A,#N/A,FALSE,"INTRAN96";#N/A,#N/A,FALSE,"NAA9697";#N/A,#N/A,FALSE,"ECWEBB";#N/A,#N/A,FALSE,"MFT96";#N/A,#N/A,FALSE,"CTrecon"}</definedName>
    <definedName name="NOCONFLICT_1_2_1_1_1" hidden="1">{#N/A,#N/A,FALSE,"TMCOMP96";#N/A,#N/A,FALSE,"MAT96";#N/A,#N/A,FALSE,"FANDA96";#N/A,#N/A,FALSE,"INTRAN96";#N/A,#N/A,FALSE,"NAA9697";#N/A,#N/A,FALSE,"ECWEBB";#N/A,#N/A,FALSE,"MFT96";#N/A,#N/A,FALSE,"CTrecon"}</definedName>
    <definedName name="NOCONFLICT_1_2_1_1_1_1" hidden="1">{#N/A,#N/A,FALSE,"TMCOMP96";#N/A,#N/A,FALSE,"MAT96";#N/A,#N/A,FALSE,"FANDA96";#N/A,#N/A,FALSE,"INTRAN96";#N/A,#N/A,FALSE,"NAA9697";#N/A,#N/A,FALSE,"ECWEBB";#N/A,#N/A,FALSE,"MFT96";#N/A,#N/A,FALSE,"CTrecon"}</definedName>
    <definedName name="NOCONFLICT_1_2_1_1_1_1_1" hidden="1">{#N/A,#N/A,FALSE,"TMCOMP96";#N/A,#N/A,FALSE,"MAT96";#N/A,#N/A,FALSE,"FANDA96";#N/A,#N/A,FALSE,"INTRAN96";#N/A,#N/A,FALSE,"NAA9697";#N/A,#N/A,FALSE,"ECWEBB";#N/A,#N/A,FALSE,"MFT96";#N/A,#N/A,FALSE,"CTrecon"}</definedName>
    <definedName name="NOCONFLICT_1_2_1_1_1_2" hidden="1">{#N/A,#N/A,FALSE,"TMCOMP96";#N/A,#N/A,FALSE,"MAT96";#N/A,#N/A,FALSE,"FANDA96";#N/A,#N/A,FALSE,"INTRAN96";#N/A,#N/A,FALSE,"NAA9697";#N/A,#N/A,FALSE,"ECWEBB";#N/A,#N/A,FALSE,"MFT96";#N/A,#N/A,FALSE,"CTrecon"}</definedName>
    <definedName name="NOCONFLICT_1_2_1_1_2" hidden="1">{#N/A,#N/A,FALSE,"TMCOMP96";#N/A,#N/A,FALSE,"MAT96";#N/A,#N/A,FALSE,"FANDA96";#N/A,#N/A,FALSE,"INTRAN96";#N/A,#N/A,FALSE,"NAA9697";#N/A,#N/A,FALSE,"ECWEBB";#N/A,#N/A,FALSE,"MFT96";#N/A,#N/A,FALSE,"CTrecon"}</definedName>
    <definedName name="NOCONFLICT_1_2_1_1_2_1" hidden="1">{#N/A,#N/A,FALSE,"TMCOMP96";#N/A,#N/A,FALSE,"MAT96";#N/A,#N/A,FALSE,"FANDA96";#N/A,#N/A,FALSE,"INTRAN96";#N/A,#N/A,FALSE,"NAA9697";#N/A,#N/A,FALSE,"ECWEBB";#N/A,#N/A,FALSE,"MFT96";#N/A,#N/A,FALSE,"CTrecon"}</definedName>
    <definedName name="NOCONFLICT_1_2_1_2" hidden="1">{#N/A,#N/A,FALSE,"TMCOMP96";#N/A,#N/A,FALSE,"MAT96";#N/A,#N/A,FALSE,"FANDA96";#N/A,#N/A,FALSE,"INTRAN96";#N/A,#N/A,FALSE,"NAA9697";#N/A,#N/A,FALSE,"ECWEBB";#N/A,#N/A,FALSE,"MFT96";#N/A,#N/A,FALSE,"CTrecon"}</definedName>
    <definedName name="NOCONFLICT_1_2_1_2_1" hidden="1">{#N/A,#N/A,FALSE,"TMCOMP96";#N/A,#N/A,FALSE,"MAT96";#N/A,#N/A,FALSE,"FANDA96";#N/A,#N/A,FALSE,"INTRAN96";#N/A,#N/A,FALSE,"NAA9697";#N/A,#N/A,FALSE,"ECWEBB";#N/A,#N/A,FALSE,"MFT96";#N/A,#N/A,FALSE,"CTrecon"}</definedName>
    <definedName name="NOCONFLICT_1_2_1_3" hidden="1">{#N/A,#N/A,FALSE,"TMCOMP96";#N/A,#N/A,FALSE,"MAT96";#N/A,#N/A,FALSE,"FANDA96";#N/A,#N/A,FALSE,"INTRAN96";#N/A,#N/A,FALSE,"NAA9697";#N/A,#N/A,FALSE,"ECWEBB";#N/A,#N/A,FALSE,"MFT96";#N/A,#N/A,FALSE,"CTrecon"}</definedName>
    <definedName name="NOCONFLICT_1_2_2" hidden="1">{#N/A,#N/A,FALSE,"TMCOMP96";#N/A,#N/A,FALSE,"MAT96";#N/A,#N/A,FALSE,"FANDA96";#N/A,#N/A,FALSE,"INTRAN96";#N/A,#N/A,FALSE,"NAA9697";#N/A,#N/A,FALSE,"ECWEBB";#N/A,#N/A,FALSE,"MFT96";#N/A,#N/A,FALSE,"CTrecon"}</definedName>
    <definedName name="NOCONFLICT_1_2_2_1" hidden="1">{#N/A,#N/A,FALSE,"TMCOMP96";#N/A,#N/A,FALSE,"MAT96";#N/A,#N/A,FALSE,"FANDA96";#N/A,#N/A,FALSE,"INTRAN96";#N/A,#N/A,FALSE,"NAA9697";#N/A,#N/A,FALSE,"ECWEBB";#N/A,#N/A,FALSE,"MFT96";#N/A,#N/A,FALSE,"CTrecon"}</definedName>
    <definedName name="NOCONFLICT_1_2_2_1_1" hidden="1">{#N/A,#N/A,FALSE,"TMCOMP96";#N/A,#N/A,FALSE,"MAT96";#N/A,#N/A,FALSE,"FANDA96";#N/A,#N/A,FALSE,"INTRAN96";#N/A,#N/A,FALSE,"NAA9697";#N/A,#N/A,FALSE,"ECWEBB";#N/A,#N/A,FALSE,"MFT96";#N/A,#N/A,FALSE,"CTrecon"}</definedName>
    <definedName name="NOCONFLICT_1_2_2_1_1_1" hidden="1">{#N/A,#N/A,FALSE,"TMCOMP96";#N/A,#N/A,FALSE,"MAT96";#N/A,#N/A,FALSE,"FANDA96";#N/A,#N/A,FALSE,"INTRAN96";#N/A,#N/A,FALSE,"NAA9697";#N/A,#N/A,FALSE,"ECWEBB";#N/A,#N/A,FALSE,"MFT96";#N/A,#N/A,FALSE,"CTrecon"}</definedName>
    <definedName name="NOCONFLICT_1_2_2_1_2" hidden="1">{#N/A,#N/A,FALSE,"TMCOMP96";#N/A,#N/A,FALSE,"MAT96";#N/A,#N/A,FALSE,"FANDA96";#N/A,#N/A,FALSE,"INTRAN96";#N/A,#N/A,FALSE,"NAA9697";#N/A,#N/A,FALSE,"ECWEBB";#N/A,#N/A,FALSE,"MFT96";#N/A,#N/A,FALSE,"CTrecon"}</definedName>
    <definedName name="NOCONFLICT_1_2_2_2" hidden="1">{#N/A,#N/A,FALSE,"TMCOMP96";#N/A,#N/A,FALSE,"MAT96";#N/A,#N/A,FALSE,"FANDA96";#N/A,#N/A,FALSE,"INTRAN96";#N/A,#N/A,FALSE,"NAA9697";#N/A,#N/A,FALSE,"ECWEBB";#N/A,#N/A,FALSE,"MFT96";#N/A,#N/A,FALSE,"CTrecon"}</definedName>
    <definedName name="NOCONFLICT_1_2_2_2_1" hidden="1">{#N/A,#N/A,FALSE,"TMCOMP96";#N/A,#N/A,FALSE,"MAT96";#N/A,#N/A,FALSE,"FANDA96";#N/A,#N/A,FALSE,"INTRAN96";#N/A,#N/A,FALSE,"NAA9697";#N/A,#N/A,FALSE,"ECWEBB";#N/A,#N/A,FALSE,"MFT96";#N/A,#N/A,FALSE,"CTrecon"}</definedName>
    <definedName name="NOCONFLICT_1_2_3" hidden="1">{#N/A,#N/A,FALSE,"TMCOMP96";#N/A,#N/A,FALSE,"MAT96";#N/A,#N/A,FALSE,"FANDA96";#N/A,#N/A,FALSE,"INTRAN96";#N/A,#N/A,FALSE,"NAA9697";#N/A,#N/A,FALSE,"ECWEBB";#N/A,#N/A,FALSE,"MFT96";#N/A,#N/A,FALSE,"CTrecon"}</definedName>
    <definedName name="NOCONFLICT_1_2_3_1" hidden="1">{#N/A,#N/A,FALSE,"TMCOMP96";#N/A,#N/A,FALSE,"MAT96";#N/A,#N/A,FALSE,"FANDA96";#N/A,#N/A,FALSE,"INTRAN96";#N/A,#N/A,FALSE,"NAA9697";#N/A,#N/A,FALSE,"ECWEBB";#N/A,#N/A,FALSE,"MFT96";#N/A,#N/A,FALSE,"CTrecon"}</definedName>
    <definedName name="NOCONFLICT_1_2_4" hidden="1">{#N/A,#N/A,FALSE,"TMCOMP96";#N/A,#N/A,FALSE,"MAT96";#N/A,#N/A,FALSE,"FANDA96";#N/A,#N/A,FALSE,"INTRAN96";#N/A,#N/A,FALSE,"NAA9697";#N/A,#N/A,FALSE,"ECWEBB";#N/A,#N/A,FALSE,"MFT96";#N/A,#N/A,FALSE,"CTrecon"}</definedName>
    <definedName name="NOCONFLICT_1_3" hidden="1">{#N/A,#N/A,FALSE,"TMCOMP96";#N/A,#N/A,FALSE,"MAT96";#N/A,#N/A,FALSE,"FANDA96";#N/A,#N/A,FALSE,"INTRAN96";#N/A,#N/A,FALSE,"NAA9697";#N/A,#N/A,FALSE,"ECWEBB";#N/A,#N/A,FALSE,"MFT96";#N/A,#N/A,FALSE,"CTrecon"}</definedName>
    <definedName name="NOCONFLICT_1_3_1" hidden="1">{#N/A,#N/A,FALSE,"TMCOMP96";#N/A,#N/A,FALSE,"MAT96";#N/A,#N/A,FALSE,"FANDA96";#N/A,#N/A,FALSE,"INTRAN96";#N/A,#N/A,FALSE,"NAA9697";#N/A,#N/A,FALSE,"ECWEBB";#N/A,#N/A,FALSE,"MFT96";#N/A,#N/A,FALSE,"CTrecon"}</definedName>
    <definedName name="NOCONFLICT_1_3_1_1" hidden="1">{#N/A,#N/A,FALSE,"TMCOMP96";#N/A,#N/A,FALSE,"MAT96";#N/A,#N/A,FALSE,"FANDA96";#N/A,#N/A,FALSE,"INTRAN96";#N/A,#N/A,FALSE,"NAA9697";#N/A,#N/A,FALSE,"ECWEBB";#N/A,#N/A,FALSE,"MFT96";#N/A,#N/A,FALSE,"CTrecon"}</definedName>
    <definedName name="NOCONFLICT_1_3_1_1_1" hidden="1">{#N/A,#N/A,FALSE,"TMCOMP96";#N/A,#N/A,FALSE,"MAT96";#N/A,#N/A,FALSE,"FANDA96";#N/A,#N/A,FALSE,"INTRAN96";#N/A,#N/A,FALSE,"NAA9697";#N/A,#N/A,FALSE,"ECWEBB";#N/A,#N/A,FALSE,"MFT96";#N/A,#N/A,FALSE,"CTrecon"}</definedName>
    <definedName name="NOCONFLICT_1_3_1_1_1_1" hidden="1">{#N/A,#N/A,FALSE,"TMCOMP96";#N/A,#N/A,FALSE,"MAT96";#N/A,#N/A,FALSE,"FANDA96";#N/A,#N/A,FALSE,"INTRAN96";#N/A,#N/A,FALSE,"NAA9697";#N/A,#N/A,FALSE,"ECWEBB";#N/A,#N/A,FALSE,"MFT96";#N/A,#N/A,FALSE,"CTrecon"}</definedName>
    <definedName name="NOCONFLICT_1_3_1_1_1_1_1" hidden="1">{#N/A,#N/A,FALSE,"TMCOMP96";#N/A,#N/A,FALSE,"MAT96";#N/A,#N/A,FALSE,"FANDA96";#N/A,#N/A,FALSE,"INTRAN96";#N/A,#N/A,FALSE,"NAA9697";#N/A,#N/A,FALSE,"ECWEBB";#N/A,#N/A,FALSE,"MFT96";#N/A,#N/A,FALSE,"CTrecon"}</definedName>
    <definedName name="NOCONFLICT_1_3_1_1_1_2" hidden="1">{#N/A,#N/A,FALSE,"TMCOMP96";#N/A,#N/A,FALSE,"MAT96";#N/A,#N/A,FALSE,"FANDA96";#N/A,#N/A,FALSE,"INTRAN96";#N/A,#N/A,FALSE,"NAA9697";#N/A,#N/A,FALSE,"ECWEBB";#N/A,#N/A,FALSE,"MFT96";#N/A,#N/A,FALSE,"CTrecon"}</definedName>
    <definedName name="NOCONFLICT_1_3_1_1_2" hidden="1">{#N/A,#N/A,FALSE,"TMCOMP96";#N/A,#N/A,FALSE,"MAT96";#N/A,#N/A,FALSE,"FANDA96";#N/A,#N/A,FALSE,"INTRAN96";#N/A,#N/A,FALSE,"NAA9697";#N/A,#N/A,FALSE,"ECWEBB";#N/A,#N/A,FALSE,"MFT96";#N/A,#N/A,FALSE,"CTrecon"}</definedName>
    <definedName name="NOCONFLICT_1_3_1_1_2_1" hidden="1">{#N/A,#N/A,FALSE,"TMCOMP96";#N/A,#N/A,FALSE,"MAT96";#N/A,#N/A,FALSE,"FANDA96";#N/A,#N/A,FALSE,"INTRAN96";#N/A,#N/A,FALSE,"NAA9697";#N/A,#N/A,FALSE,"ECWEBB";#N/A,#N/A,FALSE,"MFT96";#N/A,#N/A,FALSE,"CTrecon"}</definedName>
    <definedName name="NOCONFLICT_1_3_1_2" hidden="1">{#N/A,#N/A,FALSE,"TMCOMP96";#N/A,#N/A,FALSE,"MAT96";#N/A,#N/A,FALSE,"FANDA96";#N/A,#N/A,FALSE,"INTRAN96";#N/A,#N/A,FALSE,"NAA9697";#N/A,#N/A,FALSE,"ECWEBB";#N/A,#N/A,FALSE,"MFT96";#N/A,#N/A,FALSE,"CTrecon"}</definedName>
    <definedName name="NOCONFLICT_1_3_1_2_1" hidden="1">{#N/A,#N/A,FALSE,"TMCOMP96";#N/A,#N/A,FALSE,"MAT96";#N/A,#N/A,FALSE,"FANDA96";#N/A,#N/A,FALSE,"INTRAN96";#N/A,#N/A,FALSE,"NAA9697";#N/A,#N/A,FALSE,"ECWEBB";#N/A,#N/A,FALSE,"MFT96";#N/A,#N/A,FALSE,"CTrecon"}</definedName>
    <definedName name="NOCONFLICT_1_3_1_3" hidden="1">{#N/A,#N/A,FALSE,"TMCOMP96";#N/A,#N/A,FALSE,"MAT96";#N/A,#N/A,FALSE,"FANDA96";#N/A,#N/A,FALSE,"INTRAN96";#N/A,#N/A,FALSE,"NAA9697";#N/A,#N/A,FALSE,"ECWEBB";#N/A,#N/A,FALSE,"MFT96";#N/A,#N/A,FALSE,"CTrecon"}</definedName>
    <definedName name="NOCONFLICT_1_3_2" hidden="1">{#N/A,#N/A,FALSE,"TMCOMP96";#N/A,#N/A,FALSE,"MAT96";#N/A,#N/A,FALSE,"FANDA96";#N/A,#N/A,FALSE,"INTRAN96";#N/A,#N/A,FALSE,"NAA9697";#N/A,#N/A,FALSE,"ECWEBB";#N/A,#N/A,FALSE,"MFT96";#N/A,#N/A,FALSE,"CTrecon"}</definedName>
    <definedName name="NOCONFLICT_1_3_2_1" hidden="1">{#N/A,#N/A,FALSE,"TMCOMP96";#N/A,#N/A,FALSE,"MAT96";#N/A,#N/A,FALSE,"FANDA96";#N/A,#N/A,FALSE,"INTRAN96";#N/A,#N/A,FALSE,"NAA9697";#N/A,#N/A,FALSE,"ECWEBB";#N/A,#N/A,FALSE,"MFT96";#N/A,#N/A,FALSE,"CTrecon"}</definedName>
    <definedName name="NOCONFLICT_1_3_2_1_1" hidden="1">{#N/A,#N/A,FALSE,"TMCOMP96";#N/A,#N/A,FALSE,"MAT96";#N/A,#N/A,FALSE,"FANDA96";#N/A,#N/A,FALSE,"INTRAN96";#N/A,#N/A,FALSE,"NAA9697";#N/A,#N/A,FALSE,"ECWEBB";#N/A,#N/A,FALSE,"MFT96";#N/A,#N/A,FALSE,"CTrecon"}</definedName>
    <definedName name="NOCONFLICT_1_3_2_1_1_1" hidden="1">{#N/A,#N/A,FALSE,"TMCOMP96";#N/A,#N/A,FALSE,"MAT96";#N/A,#N/A,FALSE,"FANDA96";#N/A,#N/A,FALSE,"INTRAN96";#N/A,#N/A,FALSE,"NAA9697";#N/A,#N/A,FALSE,"ECWEBB";#N/A,#N/A,FALSE,"MFT96";#N/A,#N/A,FALSE,"CTrecon"}</definedName>
    <definedName name="NOCONFLICT_1_3_2_1_2" hidden="1">{#N/A,#N/A,FALSE,"TMCOMP96";#N/A,#N/A,FALSE,"MAT96";#N/A,#N/A,FALSE,"FANDA96";#N/A,#N/A,FALSE,"INTRAN96";#N/A,#N/A,FALSE,"NAA9697";#N/A,#N/A,FALSE,"ECWEBB";#N/A,#N/A,FALSE,"MFT96";#N/A,#N/A,FALSE,"CTrecon"}</definedName>
    <definedName name="NOCONFLICT_1_3_2_2" hidden="1">{#N/A,#N/A,FALSE,"TMCOMP96";#N/A,#N/A,FALSE,"MAT96";#N/A,#N/A,FALSE,"FANDA96";#N/A,#N/A,FALSE,"INTRAN96";#N/A,#N/A,FALSE,"NAA9697";#N/A,#N/A,FALSE,"ECWEBB";#N/A,#N/A,FALSE,"MFT96";#N/A,#N/A,FALSE,"CTrecon"}</definedName>
    <definedName name="NOCONFLICT_1_3_2_2_1" hidden="1">{#N/A,#N/A,FALSE,"TMCOMP96";#N/A,#N/A,FALSE,"MAT96";#N/A,#N/A,FALSE,"FANDA96";#N/A,#N/A,FALSE,"INTRAN96";#N/A,#N/A,FALSE,"NAA9697";#N/A,#N/A,FALSE,"ECWEBB";#N/A,#N/A,FALSE,"MFT96";#N/A,#N/A,FALSE,"CTrecon"}</definedName>
    <definedName name="NOCONFLICT_1_3_3" hidden="1">{#N/A,#N/A,FALSE,"TMCOMP96";#N/A,#N/A,FALSE,"MAT96";#N/A,#N/A,FALSE,"FANDA96";#N/A,#N/A,FALSE,"INTRAN96";#N/A,#N/A,FALSE,"NAA9697";#N/A,#N/A,FALSE,"ECWEBB";#N/A,#N/A,FALSE,"MFT96";#N/A,#N/A,FALSE,"CTrecon"}</definedName>
    <definedName name="NOCONFLICT_1_3_3_1" hidden="1">{#N/A,#N/A,FALSE,"TMCOMP96";#N/A,#N/A,FALSE,"MAT96";#N/A,#N/A,FALSE,"FANDA96";#N/A,#N/A,FALSE,"INTRAN96";#N/A,#N/A,FALSE,"NAA9697";#N/A,#N/A,FALSE,"ECWEBB";#N/A,#N/A,FALSE,"MFT96";#N/A,#N/A,FALSE,"CTrecon"}</definedName>
    <definedName name="NOCONFLICT_1_3_4" hidden="1">{#N/A,#N/A,FALSE,"TMCOMP96";#N/A,#N/A,FALSE,"MAT96";#N/A,#N/A,FALSE,"FANDA96";#N/A,#N/A,FALSE,"INTRAN96";#N/A,#N/A,FALSE,"NAA9697";#N/A,#N/A,FALSE,"ECWEBB";#N/A,#N/A,FALSE,"MFT96";#N/A,#N/A,FALSE,"CTrecon"}</definedName>
    <definedName name="NOCONFLICT_1_4" hidden="1">{#N/A,#N/A,FALSE,"TMCOMP96";#N/A,#N/A,FALSE,"MAT96";#N/A,#N/A,FALSE,"FANDA96";#N/A,#N/A,FALSE,"INTRAN96";#N/A,#N/A,FALSE,"NAA9697";#N/A,#N/A,FALSE,"ECWEBB";#N/A,#N/A,FALSE,"MFT96";#N/A,#N/A,FALSE,"CTrecon"}</definedName>
    <definedName name="NOCONFLICT_1_4_1" hidden="1">{#N/A,#N/A,FALSE,"TMCOMP96";#N/A,#N/A,FALSE,"MAT96";#N/A,#N/A,FALSE,"FANDA96";#N/A,#N/A,FALSE,"INTRAN96";#N/A,#N/A,FALSE,"NAA9697";#N/A,#N/A,FALSE,"ECWEBB";#N/A,#N/A,FALSE,"MFT96";#N/A,#N/A,FALSE,"CTrecon"}</definedName>
    <definedName name="NOCONFLICT_1_4_1_1" hidden="1">{#N/A,#N/A,FALSE,"TMCOMP96";#N/A,#N/A,FALSE,"MAT96";#N/A,#N/A,FALSE,"FANDA96";#N/A,#N/A,FALSE,"INTRAN96";#N/A,#N/A,FALSE,"NAA9697";#N/A,#N/A,FALSE,"ECWEBB";#N/A,#N/A,FALSE,"MFT96";#N/A,#N/A,FALSE,"CTrecon"}</definedName>
    <definedName name="NOCONFLICT_1_4_1_1_1" hidden="1">{#N/A,#N/A,FALSE,"TMCOMP96";#N/A,#N/A,FALSE,"MAT96";#N/A,#N/A,FALSE,"FANDA96";#N/A,#N/A,FALSE,"INTRAN96";#N/A,#N/A,FALSE,"NAA9697";#N/A,#N/A,FALSE,"ECWEBB";#N/A,#N/A,FALSE,"MFT96";#N/A,#N/A,FALSE,"CTrecon"}</definedName>
    <definedName name="NOCONFLICT_1_4_1_1_1_1" hidden="1">{#N/A,#N/A,FALSE,"TMCOMP96";#N/A,#N/A,FALSE,"MAT96";#N/A,#N/A,FALSE,"FANDA96";#N/A,#N/A,FALSE,"INTRAN96";#N/A,#N/A,FALSE,"NAA9697";#N/A,#N/A,FALSE,"ECWEBB";#N/A,#N/A,FALSE,"MFT96";#N/A,#N/A,FALSE,"CTrecon"}</definedName>
    <definedName name="NOCONFLICT_1_4_1_1_1_1_1" hidden="1">{#N/A,#N/A,FALSE,"TMCOMP96";#N/A,#N/A,FALSE,"MAT96";#N/A,#N/A,FALSE,"FANDA96";#N/A,#N/A,FALSE,"INTRAN96";#N/A,#N/A,FALSE,"NAA9697";#N/A,#N/A,FALSE,"ECWEBB";#N/A,#N/A,FALSE,"MFT96";#N/A,#N/A,FALSE,"CTrecon"}</definedName>
    <definedName name="NOCONFLICT_1_4_1_1_1_2" hidden="1">{#N/A,#N/A,FALSE,"TMCOMP96";#N/A,#N/A,FALSE,"MAT96";#N/A,#N/A,FALSE,"FANDA96";#N/A,#N/A,FALSE,"INTRAN96";#N/A,#N/A,FALSE,"NAA9697";#N/A,#N/A,FALSE,"ECWEBB";#N/A,#N/A,FALSE,"MFT96";#N/A,#N/A,FALSE,"CTrecon"}</definedName>
    <definedName name="NOCONFLICT_1_4_1_1_2" hidden="1">{#N/A,#N/A,FALSE,"TMCOMP96";#N/A,#N/A,FALSE,"MAT96";#N/A,#N/A,FALSE,"FANDA96";#N/A,#N/A,FALSE,"INTRAN96";#N/A,#N/A,FALSE,"NAA9697";#N/A,#N/A,FALSE,"ECWEBB";#N/A,#N/A,FALSE,"MFT96";#N/A,#N/A,FALSE,"CTrecon"}</definedName>
    <definedName name="NOCONFLICT_1_4_1_1_2_1" hidden="1">{#N/A,#N/A,FALSE,"TMCOMP96";#N/A,#N/A,FALSE,"MAT96";#N/A,#N/A,FALSE,"FANDA96";#N/A,#N/A,FALSE,"INTRAN96";#N/A,#N/A,FALSE,"NAA9697";#N/A,#N/A,FALSE,"ECWEBB";#N/A,#N/A,FALSE,"MFT96";#N/A,#N/A,FALSE,"CTrecon"}</definedName>
    <definedName name="NOCONFLICT_1_4_1_2" hidden="1">{#N/A,#N/A,FALSE,"TMCOMP96";#N/A,#N/A,FALSE,"MAT96";#N/A,#N/A,FALSE,"FANDA96";#N/A,#N/A,FALSE,"INTRAN96";#N/A,#N/A,FALSE,"NAA9697";#N/A,#N/A,FALSE,"ECWEBB";#N/A,#N/A,FALSE,"MFT96";#N/A,#N/A,FALSE,"CTrecon"}</definedName>
    <definedName name="NOCONFLICT_1_4_1_2_1" hidden="1">{#N/A,#N/A,FALSE,"TMCOMP96";#N/A,#N/A,FALSE,"MAT96";#N/A,#N/A,FALSE,"FANDA96";#N/A,#N/A,FALSE,"INTRAN96";#N/A,#N/A,FALSE,"NAA9697";#N/A,#N/A,FALSE,"ECWEBB";#N/A,#N/A,FALSE,"MFT96";#N/A,#N/A,FALSE,"CTrecon"}</definedName>
    <definedName name="NOCONFLICT_1_4_1_3" hidden="1">{#N/A,#N/A,FALSE,"TMCOMP96";#N/A,#N/A,FALSE,"MAT96";#N/A,#N/A,FALSE,"FANDA96";#N/A,#N/A,FALSE,"INTRAN96";#N/A,#N/A,FALSE,"NAA9697";#N/A,#N/A,FALSE,"ECWEBB";#N/A,#N/A,FALSE,"MFT96";#N/A,#N/A,FALSE,"CTrecon"}</definedName>
    <definedName name="NOCONFLICT_1_4_2" hidden="1">{#N/A,#N/A,FALSE,"TMCOMP96";#N/A,#N/A,FALSE,"MAT96";#N/A,#N/A,FALSE,"FANDA96";#N/A,#N/A,FALSE,"INTRAN96";#N/A,#N/A,FALSE,"NAA9697";#N/A,#N/A,FALSE,"ECWEBB";#N/A,#N/A,FALSE,"MFT96";#N/A,#N/A,FALSE,"CTrecon"}</definedName>
    <definedName name="NOCONFLICT_1_4_2_1" hidden="1">{#N/A,#N/A,FALSE,"TMCOMP96";#N/A,#N/A,FALSE,"MAT96";#N/A,#N/A,FALSE,"FANDA96";#N/A,#N/A,FALSE,"INTRAN96";#N/A,#N/A,FALSE,"NAA9697";#N/A,#N/A,FALSE,"ECWEBB";#N/A,#N/A,FALSE,"MFT96";#N/A,#N/A,FALSE,"CTrecon"}</definedName>
    <definedName name="NOCONFLICT_1_4_2_1_1" hidden="1">{#N/A,#N/A,FALSE,"TMCOMP96";#N/A,#N/A,FALSE,"MAT96";#N/A,#N/A,FALSE,"FANDA96";#N/A,#N/A,FALSE,"INTRAN96";#N/A,#N/A,FALSE,"NAA9697";#N/A,#N/A,FALSE,"ECWEBB";#N/A,#N/A,FALSE,"MFT96";#N/A,#N/A,FALSE,"CTrecon"}</definedName>
    <definedName name="NOCONFLICT_1_4_2_1_1_1" hidden="1">{#N/A,#N/A,FALSE,"TMCOMP96";#N/A,#N/A,FALSE,"MAT96";#N/A,#N/A,FALSE,"FANDA96";#N/A,#N/A,FALSE,"INTRAN96";#N/A,#N/A,FALSE,"NAA9697";#N/A,#N/A,FALSE,"ECWEBB";#N/A,#N/A,FALSE,"MFT96";#N/A,#N/A,FALSE,"CTrecon"}</definedName>
    <definedName name="NOCONFLICT_1_4_2_1_2" hidden="1">{#N/A,#N/A,FALSE,"TMCOMP96";#N/A,#N/A,FALSE,"MAT96";#N/A,#N/A,FALSE,"FANDA96";#N/A,#N/A,FALSE,"INTRAN96";#N/A,#N/A,FALSE,"NAA9697";#N/A,#N/A,FALSE,"ECWEBB";#N/A,#N/A,FALSE,"MFT96";#N/A,#N/A,FALSE,"CTrecon"}</definedName>
    <definedName name="NOCONFLICT_1_4_2_2" hidden="1">{#N/A,#N/A,FALSE,"TMCOMP96";#N/A,#N/A,FALSE,"MAT96";#N/A,#N/A,FALSE,"FANDA96";#N/A,#N/A,FALSE,"INTRAN96";#N/A,#N/A,FALSE,"NAA9697";#N/A,#N/A,FALSE,"ECWEBB";#N/A,#N/A,FALSE,"MFT96";#N/A,#N/A,FALSE,"CTrecon"}</definedName>
    <definedName name="NOCONFLICT_1_4_2_2_1" hidden="1">{#N/A,#N/A,FALSE,"TMCOMP96";#N/A,#N/A,FALSE,"MAT96";#N/A,#N/A,FALSE,"FANDA96";#N/A,#N/A,FALSE,"INTRAN96";#N/A,#N/A,FALSE,"NAA9697";#N/A,#N/A,FALSE,"ECWEBB";#N/A,#N/A,FALSE,"MFT96";#N/A,#N/A,FALSE,"CTrecon"}</definedName>
    <definedName name="NOCONFLICT_1_4_3" hidden="1">{#N/A,#N/A,FALSE,"TMCOMP96";#N/A,#N/A,FALSE,"MAT96";#N/A,#N/A,FALSE,"FANDA96";#N/A,#N/A,FALSE,"INTRAN96";#N/A,#N/A,FALSE,"NAA9697";#N/A,#N/A,FALSE,"ECWEBB";#N/A,#N/A,FALSE,"MFT96";#N/A,#N/A,FALSE,"CTrecon"}</definedName>
    <definedName name="NOCONFLICT_1_4_3_1" hidden="1">{#N/A,#N/A,FALSE,"TMCOMP96";#N/A,#N/A,FALSE,"MAT96";#N/A,#N/A,FALSE,"FANDA96";#N/A,#N/A,FALSE,"INTRAN96";#N/A,#N/A,FALSE,"NAA9697";#N/A,#N/A,FALSE,"ECWEBB";#N/A,#N/A,FALSE,"MFT96";#N/A,#N/A,FALSE,"CTrecon"}</definedName>
    <definedName name="NOCONFLICT_1_4_4" hidden="1">{#N/A,#N/A,FALSE,"TMCOMP96";#N/A,#N/A,FALSE,"MAT96";#N/A,#N/A,FALSE,"FANDA96";#N/A,#N/A,FALSE,"INTRAN96";#N/A,#N/A,FALSE,"NAA9697";#N/A,#N/A,FALSE,"ECWEBB";#N/A,#N/A,FALSE,"MFT96";#N/A,#N/A,FALSE,"CTrecon"}</definedName>
    <definedName name="NOCONFLICT_1_5" hidden="1">{#N/A,#N/A,FALSE,"TMCOMP96";#N/A,#N/A,FALSE,"MAT96";#N/A,#N/A,FALSE,"FANDA96";#N/A,#N/A,FALSE,"INTRAN96";#N/A,#N/A,FALSE,"NAA9697";#N/A,#N/A,FALSE,"ECWEBB";#N/A,#N/A,FALSE,"MFT96";#N/A,#N/A,FALSE,"CTrecon"}</definedName>
    <definedName name="NOCONFLICT_1_5_1" hidden="1">{#N/A,#N/A,FALSE,"TMCOMP96";#N/A,#N/A,FALSE,"MAT96";#N/A,#N/A,FALSE,"FANDA96";#N/A,#N/A,FALSE,"INTRAN96";#N/A,#N/A,FALSE,"NAA9697";#N/A,#N/A,FALSE,"ECWEBB";#N/A,#N/A,FALSE,"MFT96";#N/A,#N/A,FALSE,"CTrecon"}</definedName>
    <definedName name="NOCONFLICT_1_5_1_1" hidden="1">{#N/A,#N/A,FALSE,"TMCOMP96";#N/A,#N/A,FALSE,"MAT96";#N/A,#N/A,FALSE,"FANDA96";#N/A,#N/A,FALSE,"INTRAN96";#N/A,#N/A,FALSE,"NAA9697";#N/A,#N/A,FALSE,"ECWEBB";#N/A,#N/A,FALSE,"MFT96";#N/A,#N/A,FALSE,"CTrecon"}</definedName>
    <definedName name="NOCONFLICT_1_5_1_1_1" hidden="1">{#N/A,#N/A,FALSE,"TMCOMP96";#N/A,#N/A,FALSE,"MAT96";#N/A,#N/A,FALSE,"FANDA96";#N/A,#N/A,FALSE,"INTRAN96";#N/A,#N/A,FALSE,"NAA9697";#N/A,#N/A,FALSE,"ECWEBB";#N/A,#N/A,FALSE,"MFT96";#N/A,#N/A,FALSE,"CTrecon"}</definedName>
    <definedName name="NOCONFLICT_1_5_1_1_1_1" hidden="1">{#N/A,#N/A,FALSE,"TMCOMP96";#N/A,#N/A,FALSE,"MAT96";#N/A,#N/A,FALSE,"FANDA96";#N/A,#N/A,FALSE,"INTRAN96";#N/A,#N/A,FALSE,"NAA9697";#N/A,#N/A,FALSE,"ECWEBB";#N/A,#N/A,FALSE,"MFT96";#N/A,#N/A,FALSE,"CTrecon"}</definedName>
    <definedName name="NOCONFLICT_1_5_1_1_2" hidden="1">{#N/A,#N/A,FALSE,"TMCOMP96";#N/A,#N/A,FALSE,"MAT96";#N/A,#N/A,FALSE,"FANDA96";#N/A,#N/A,FALSE,"INTRAN96";#N/A,#N/A,FALSE,"NAA9697";#N/A,#N/A,FALSE,"ECWEBB";#N/A,#N/A,FALSE,"MFT96";#N/A,#N/A,FALSE,"CTrecon"}</definedName>
    <definedName name="NOCONFLICT_1_5_1_2" hidden="1">{#N/A,#N/A,FALSE,"TMCOMP96";#N/A,#N/A,FALSE,"MAT96";#N/A,#N/A,FALSE,"FANDA96";#N/A,#N/A,FALSE,"INTRAN96";#N/A,#N/A,FALSE,"NAA9697";#N/A,#N/A,FALSE,"ECWEBB";#N/A,#N/A,FALSE,"MFT96";#N/A,#N/A,FALSE,"CTrecon"}</definedName>
    <definedName name="NOCONFLICT_1_5_1_2_1" hidden="1">{#N/A,#N/A,FALSE,"TMCOMP96";#N/A,#N/A,FALSE,"MAT96";#N/A,#N/A,FALSE,"FANDA96";#N/A,#N/A,FALSE,"INTRAN96";#N/A,#N/A,FALSE,"NAA9697";#N/A,#N/A,FALSE,"ECWEBB";#N/A,#N/A,FALSE,"MFT96";#N/A,#N/A,FALSE,"CTrecon"}</definedName>
    <definedName name="NOCONFLICT_1_5_2" hidden="1">{#N/A,#N/A,FALSE,"TMCOMP96";#N/A,#N/A,FALSE,"MAT96";#N/A,#N/A,FALSE,"FANDA96";#N/A,#N/A,FALSE,"INTRAN96";#N/A,#N/A,FALSE,"NAA9697";#N/A,#N/A,FALSE,"ECWEBB";#N/A,#N/A,FALSE,"MFT96";#N/A,#N/A,FALSE,"CTrecon"}</definedName>
    <definedName name="NOCONFLICT_1_5_2_1" hidden="1">{#N/A,#N/A,FALSE,"TMCOMP96";#N/A,#N/A,FALSE,"MAT96";#N/A,#N/A,FALSE,"FANDA96";#N/A,#N/A,FALSE,"INTRAN96";#N/A,#N/A,FALSE,"NAA9697";#N/A,#N/A,FALSE,"ECWEBB";#N/A,#N/A,FALSE,"MFT96";#N/A,#N/A,FALSE,"CTrecon"}</definedName>
    <definedName name="NOCONFLICT_1_5_3"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2_1" hidden="1">{#N/A,#N/A,FALSE,"TMCOMP96";#N/A,#N/A,FALSE,"MAT96";#N/A,#N/A,FALSE,"FANDA96";#N/A,#N/A,FALSE,"INTRAN96";#N/A,#N/A,FALSE,"NAA9697";#N/A,#N/A,FALSE,"ECWEBB";#N/A,#N/A,FALSE,"MFT96";#N/A,#N/A,FALSE,"CTrecon"}</definedName>
    <definedName name="NOCONFLICT_2_1_1" hidden="1">{#N/A,#N/A,FALSE,"TMCOMP96";#N/A,#N/A,FALSE,"MAT96";#N/A,#N/A,FALSE,"FANDA96";#N/A,#N/A,FALSE,"INTRAN96";#N/A,#N/A,FALSE,"NAA9697";#N/A,#N/A,FALSE,"ECWEBB";#N/A,#N/A,FALSE,"MFT96";#N/A,#N/A,FALSE,"CTrecon"}</definedName>
    <definedName name="NOCONFLICT_2_1_1_1" hidden="1">{#N/A,#N/A,FALSE,"TMCOMP96";#N/A,#N/A,FALSE,"MAT96";#N/A,#N/A,FALSE,"FANDA96";#N/A,#N/A,FALSE,"INTRAN96";#N/A,#N/A,FALSE,"NAA9697";#N/A,#N/A,FALSE,"ECWEBB";#N/A,#N/A,FALSE,"MFT96";#N/A,#N/A,FALSE,"CTrecon"}</definedName>
    <definedName name="NOCONFLICT_2_1_1_1_1" hidden="1">{#N/A,#N/A,FALSE,"TMCOMP96";#N/A,#N/A,FALSE,"MAT96";#N/A,#N/A,FALSE,"FANDA96";#N/A,#N/A,FALSE,"INTRAN96";#N/A,#N/A,FALSE,"NAA9697";#N/A,#N/A,FALSE,"ECWEBB";#N/A,#N/A,FALSE,"MFT96";#N/A,#N/A,FALSE,"CTrecon"}</definedName>
    <definedName name="NOCONFLICT_2_1_1_1_1_1" hidden="1">{#N/A,#N/A,FALSE,"TMCOMP96";#N/A,#N/A,FALSE,"MAT96";#N/A,#N/A,FALSE,"FANDA96";#N/A,#N/A,FALSE,"INTRAN96";#N/A,#N/A,FALSE,"NAA9697";#N/A,#N/A,FALSE,"ECWEBB";#N/A,#N/A,FALSE,"MFT96";#N/A,#N/A,FALSE,"CTrecon"}</definedName>
    <definedName name="NOCONFLICT_2_1_1_1_2" hidden="1">{#N/A,#N/A,FALSE,"TMCOMP96";#N/A,#N/A,FALSE,"MAT96";#N/A,#N/A,FALSE,"FANDA96";#N/A,#N/A,FALSE,"INTRAN96";#N/A,#N/A,FALSE,"NAA9697";#N/A,#N/A,FALSE,"ECWEBB";#N/A,#N/A,FALSE,"MFT96";#N/A,#N/A,FALSE,"CTrecon"}</definedName>
    <definedName name="NOCONFLICT_2_1_1_2" hidden="1">{#N/A,#N/A,FALSE,"TMCOMP96";#N/A,#N/A,FALSE,"MAT96";#N/A,#N/A,FALSE,"FANDA96";#N/A,#N/A,FALSE,"INTRAN96";#N/A,#N/A,FALSE,"NAA9697";#N/A,#N/A,FALSE,"ECWEBB";#N/A,#N/A,FALSE,"MFT96";#N/A,#N/A,FALSE,"CTrecon"}</definedName>
    <definedName name="NOCONFLICT_2_1_1_2_1" hidden="1">{#N/A,#N/A,FALSE,"TMCOMP96";#N/A,#N/A,FALSE,"MAT96";#N/A,#N/A,FALSE,"FANDA96";#N/A,#N/A,FALSE,"INTRAN96";#N/A,#N/A,FALSE,"NAA9697";#N/A,#N/A,FALSE,"ECWEBB";#N/A,#N/A,FALSE,"MFT96";#N/A,#N/A,FALSE,"CTrecon"}</definedName>
    <definedName name="NOCONFLICT_2_1_2" hidden="1">{#N/A,#N/A,FALSE,"TMCOMP96";#N/A,#N/A,FALSE,"MAT96";#N/A,#N/A,FALSE,"FANDA96";#N/A,#N/A,FALSE,"INTRAN96";#N/A,#N/A,FALSE,"NAA9697";#N/A,#N/A,FALSE,"ECWEBB";#N/A,#N/A,FALSE,"MFT96";#N/A,#N/A,FALSE,"CTrecon"}</definedName>
    <definedName name="NOCONFLICT_2_1_2_1" hidden="1">{#N/A,#N/A,FALSE,"TMCOMP96";#N/A,#N/A,FALSE,"MAT96";#N/A,#N/A,FALSE,"FANDA96";#N/A,#N/A,FALSE,"INTRAN96";#N/A,#N/A,FALSE,"NAA9697";#N/A,#N/A,FALSE,"ECWEBB";#N/A,#N/A,FALSE,"MFT96";#N/A,#N/A,FALSE,"CTrecon"}</definedName>
    <definedName name="NOCONFLICT_2_1_2_1_1" hidden="1">{#N/A,#N/A,FALSE,"TMCOMP96";#N/A,#N/A,FALSE,"MAT96";#N/A,#N/A,FALSE,"FANDA96";#N/A,#N/A,FALSE,"INTRAN96";#N/A,#N/A,FALSE,"NAA9697";#N/A,#N/A,FALSE,"ECWEBB";#N/A,#N/A,FALSE,"MFT96";#N/A,#N/A,FALSE,"CTrecon"}</definedName>
    <definedName name="NOCONFLICT_2_1_2_2" hidden="1">{#N/A,#N/A,FALSE,"TMCOMP96";#N/A,#N/A,FALSE,"MAT96";#N/A,#N/A,FALSE,"FANDA96";#N/A,#N/A,FALSE,"INTRAN96";#N/A,#N/A,FALSE,"NAA9697";#N/A,#N/A,FALSE,"ECWEBB";#N/A,#N/A,FALSE,"MFT96";#N/A,#N/A,FALSE,"CTrecon"}</definedName>
    <definedName name="NOCONFLICT_2_1_3" hidden="1">{#N/A,#N/A,FALSE,"TMCOMP96";#N/A,#N/A,FALSE,"MAT96";#N/A,#N/A,FALSE,"FANDA96";#N/A,#N/A,FALSE,"INTRAN96";#N/A,#N/A,FALSE,"NAA9697";#N/A,#N/A,FALSE,"ECWEBB";#N/A,#N/A,FALSE,"MFT96";#N/A,#N/A,FALSE,"CTrecon"}</definedName>
    <definedName name="NOCONFLICT_2_1_3_1" hidden="1">{#N/A,#N/A,FALSE,"TMCOMP96";#N/A,#N/A,FALSE,"MAT96";#N/A,#N/A,FALSE,"FANDA96";#N/A,#N/A,FALSE,"INTRAN96";#N/A,#N/A,FALSE,"NAA9697";#N/A,#N/A,FALSE,"ECWEBB";#N/A,#N/A,FALSE,"MFT96";#N/A,#N/A,FALSE,"CTrecon"}</definedName>
    <definedName name="NOCONFLICT_2_1_4" hidden="1">{#N/A,#N/A,FALSE,"TMCOMP96";#N/A,#N/A,FALSE,"MAT96";#N/A,#N/A,FALSE,"FANDA96";#N/A,#N/A,FALSE,"INTRAN96";#N/A,#N/A,FALSE,"NAA9697";#N/A,#N/A,FALSE,"ECWEBB";#N/A,#N/A,FALSE,"MFT96";#N/A,#N/A,FALSE,"CTrecon"}</definedName>
    <definedName name="NOCONFLICT_2_2" hidden="1">{#N/A,#N/A,FALSE,"TMCOMP96";#N/A,#N/A,FALSE,"MAT96";#N/A,#N/A,FALSE,"FANDA96";#N/A,#N/A,FALSE,"INTRAN96";#N/A,#N/A,FALSE,"NAA9697";#N/A,#N/A,FALSE,"ECWEBB";#N/A,#N/A,FALSE,"MFT96";#N/A,#N/A,FALSE,"CTrecon"}</definedName>
    <definedName name="NOCONFLICT_2_2_1" hidden="1">{#N/A,#N/A,FALSE,"TMCOMP96";#N/A,#N/A,FALSE,"MAT96";#N/A,#N/A,FALSE,"FANDA96";#N/A,#N/A,FALSE,"INTRAN96";#N/A,#N/A,FALSE,"NAA9697";#N/A,#N/A,FALSE,"ECWEBB";#N/A,#N/A,FALSE,"MFT96";#N/A,#N/A,FALSE,"CTrecon"}</definedName>
    <definedName name="NOCONFLICT_2_2_1_1" hidden="1">{#N/A,#N/A,FALSE,"TMCOMP96";#N/A,#N/A,FALSE,"MAT96";#N/A,#N/A,FALSE,"FANDA96";#N/A,#N/A,FALSE,"INTRAN96";#N/A,#N/A,FALSE,"NAA9697";#N/A,#N/A,FALSE,"ECWEBB";#N/A,#N/A,FALSE,"MFT96";#N/A,#N/A,FALSE,"CTrecon"}</definedName>
    <definedName name="NOCONFLICT_2_2_1_1_1" hidden="1">{#N/A,#N/A,FALSE,"TMCOMP96";#N/A,#N/A,FALSE,"MAT96";#N/A,#N/A,FALSE,"FANDA96";#N/A,#N/A,FALSE,"INTRAN96";#N/A,#N/A,FALSE,"NAA9697";#N/A,#N/A,FALSE,"ECWEBB";#N/A,#N/A,FALSE,"MFT96";#N/A,#N/A,FALSE,"CTrecon"}</definedName>
    <definedName name="NOCONFLICT_2_2_1_2" hidden="1">{#N/A,#N/A,FALSE,"TMCOMP96";#N/A,#N/A,FALSE,"MAT96";#N/A,#N/A,FALSE,"FANDA96";#N/A,#N/A,FALSE,"INTRAN96";#N/A,#N/A,FALSE,"NAA9697";#N/A,#N/A,FALSE,"ECWEBB";#N/A,#N/A,FALSE,"MFT96";#N/A,#N/A,FALSE,"CTrecon"}</definedName>
    <definedName name="NOCONFLICT_2_2_2" hidden="1">{#N/A,#N/A,FALSE,"TMCOMP96";#N/A,#N/A,FALSE,"MAT96";#N/A,#N/A,FALSE,"FANDA96";#N/A,#N/A,FALSE,"INTRAN96";#N/A,#N/A,FALSE,"NAA9697";#N/A,#N/A,FALSE,"ECWEBB";#N/A,#N/A,FALSE,"MFT96";#N/A,#N/A,FALSE,"CTrecon"}</definedName>
    <definedName name="NOCONFLICT_2_2_2_1" hidden="1">{#N/A,#N/A,FALSE,"TMCOMP96";#N/A,#N/A,FALSE,"MAT96";#N/A,#N/A,FALSE,"FANDA96";#N/A,#N/A,FALSE,"INTRAN96";#N/A,#N/A,FALSE,"NAA9697";#N/A,#N/A,FALSE,"ECWEBB";#N/A,#N/A,FALSE,"MFT96";#N/A,#N/A,FALSE,"CTrecon"}</definedName>
    <definedName name="NOCONFLICT_2_3" hidden="1">{#N/A,#N/A,FALSE,"TMCOMP96";#N/A,#N/A,FALSE,"MAT96";#N/A,#N/A,FALSE,"FANDA96";#N/A,#N/A,FALSE,"INTRAN96";#N/A,#N/A,FALSE,"NAA9697";#N/A,#N/A,FALSE,"ECWEBB";#N/A,#N/A,FALSE,"MFT96";#N/A,#N/A,FALSE,"CTrecon"}</definedName>
    <definedName name="NOCONFLICT_2_3_1" hidden="1">{#N/A,#N/A,FALSE,"TMCOMP96";#N/A,#N/A,FALSE,"MAT96";#N/A,#N/A,FALSE,"FANDA96";#N/A,#N/A,FALSE,"INTRAN96";#N/A,#N/A,FALSE,"NAA9697";#N/A,#N/A,FALSE,"ECWEBB";#N/A,#N/A,FALSE,"MFT96";#N/A,#N/A,FALSE,"CTrecon"}</definedName>
    <definedName name="NOCONFLICT_2_4"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3_1" hidden="1">{#N/A,#N/A,FALSE,"TMCOMP96";#N/A,#N/A,FALSE,"MAT96";#N/A,#N/A,FALSE,"FANDA96";#N/A,#N/A,FALSE,"INTRAN96";#N/A,#N/A,FALSE,"NAA9697";#N/A,#N/A,FALSE,"ECWEBB";#N/A,#N/A,FALSE,"MFT96";#N/A,#N/A,FALSE,"CTrecon"}</definedName>
    <definedName name="NOCONFLICT_3_1_1" hidden="1">{#N/A,#N/A,FALSE,"TMCOMP96";#N/A,#N/A,FALSE,"MAT96";#N/A,#N/A,FALSE,"FANDA96";#N/A,#N/A,FALSE,"INTRAN96";#N/A,#N/A,FALSE,"NAA9697";#N/A,#N/A,FALSE,"ECWEBB";#N/A,#N/A,FALSE,"MFT96";#N/A,#N/A,FALSE,"CTrecon"}</definedName>
    <definedName name="NOCONFLICT_3_1_1_1" hidden="1">{#N/A,#N/A,FALSE,"TMCOMP96";#N/A,#N/A,FALSE,"MAT96";#N/A,#N/A,FALSE,"FANDA96";#N/A,#N/A,FALSE,"INTRAN96";#N/A,#N/A,FALSE,"NAA9697";#N/A,#N/A,FALSE,"ECWEBB";#N/A,#N/A,FALSE,"MFT96";#N/A,#N/A,FALSE,"CTrecon"}</definedName>
    <definedName name="NOCONFLICT_3_1_1_1_1" hidden="1">{#N/A,#N/A,FALSE,"TMCOMP96";#N/A,#N/A,FALSE,"MAT96";#N/A,#N/A,FALSE,"FANDA96";#N/A,#N/A,FALSE,"INTRAN96";#N/A,#N/A,FALSE,"NAA9697";#N/A,#N/A,FALSE,"ECWEBB";#N/A,#N/A,FALSE,"MFT96";#N/A,#N/A,FALSE,"CTrecon"}</definedName>
    <definedName name="NOCONFLICT_3_1_1_1_1_1" hidden="1">{#N/A,#N/A,FALSE,"TMCOMP96";#N/A,#N/A,FALSE,"MAT96";#N/A,#N/A,FALSE,"FANDA96";#N/A,#N/A,FALSE,"INTRAN96";#N/A,#N/A,FALSE,"NAA9697";#N/A,#N/A,FALSE,"ECWEBB";#N/A,#N/A,FALSE,"MFT96";#N/A,#N/A,FALSE,"CTrecon"}</definedName>
    <definedName name="NOCONFLICT_3_1_1_1_2" hidden="1">{#N/A,#N/A,FALSE,"TMCOMP96";#N/A,#N/A,FALSE,"MAT96";#N/A,#N/A,FALSE,"FANDA96";#N/A,#N/A,FALSE,"INTRAN96";#N/A,#N/A,FALSE,"NAA9697";#N/A,#N/A,FALSE,"ECWEBB";#N/A,#N/A,FALSE,"MFT96";#N/A,#N/A,FALSE,"CTrecon"}</definedName>
    <definedName name="NOCONFLICT_3_1_1_2" hidden="1">{#N/A,#N/A,FALSE,"TMCOMP96";#N/A,#N/A,FALSE,"MAT96";#N/A,#N/A,FALSE,"FANDA96";#N/A,#N/A,FALSE,"INTRAN96";#N/A,#N/A,FALSE,"NAA9697";#N/A,#N/A,FALSE,"ECWEBB";#N/A,#N/A,FALSE,"MFT96";#N/A,#N/A,FALSE,"CTrecon"}</definedName>
    <definedName name="NOCONFLICT_3_1_1_2_1" hidden="1">{#N/A,#N/A,FALSE,"TMCOMP96";#N/A,#N/A,FALSE,"MAT96";#N/A,#N/A,FALSE,"FANDA96";#N/A,#N/A,FALSE,"INTRAN96";#N/A,#N/A,FALSE,"NAA9697";#N/A,#N/A,FALSE,"ECWEBB";#N/A,#N/A,FALSE,"MFT96";#N/A,#N/A,FALSE,"CTrecon"}</definedName>
    <definedName name="NOCONFLICT_3_1_2" hidden="1">{#N/A,#N/A,FALSE,"TMCOMP96";#N/A,#N/A,FALSE,"MAT96";#N/A,#N/A,FALSE,"FANDA96";#N/A,#N/A,FALSE,"INTRAN96";#N/A,#N/A,FALSE,"NAA9697";#N/A,#N/A,FALSE,"ECWEBB";#N/A,#N/A,FALSE,"MFT96";#N/A,#N/A,FALSE,"CTrecon"}</definedName>
    <definedName name="NOCONFLICT_3_1_2_1" hidden="1">{#N/A,#N/A,FALSE,"TMCOMP96";#N/A,#N/A,FALSE,"MAT96";#N/A,#N/A,FALSE,"FANDA96";#N/A,#N/A,FALSE,"INTRAN96";#N/A,#N/A,FALSE,"NAA9697";#N/A,#N/A,FALSE,"ECWEBB";#N/A,#N/A,FALSE,"MFT96";#N/A,#N/A,FALSE,"CTrecon"}</definedName>
    <definedName name="NOCONFLICT_3_1_3" hidden="1">{#N/A,#N/A,FALSE,"TMCOMP96";#N/A,#N/A,FALSE,"MAT96";#N/A,#N/A,FALSE,"FANDA96";#N/A,#N/A,FALSE,"INTRAN96";#N/A,#N/A,FALSE,"NAA9697";#N/A,#N/A,FALSE,"ECWEBB";#N/A,#N/A,FALSE,"MFT96";#N/A,#N/A,FALSE,"CTrecon"}</definedName>
    <definedName name="NOCONFLICT_3_2" hidden="1">{#N/A,#N/A,FALSE,"TMCOMP96";#N/A,#N/A,FALSE,"MAT96";#N/A,#N/A,FALSE,"FANDA96";#N/A,#N/A,FALSE,"INTRAN96";#N/A,#N/A,FALSE,"NAA9697";#N/A,#N/A,FALSE,"ECWEBB";#N/A,#N/A,FALSE,"MFT96";#N/A,#N/A,FALSE,"CTrecon"}</definedName>
    <definedName name="NOCONFLICT_3_2_1" hidden="1">{#N/A,#N/A,FALSE,"TMCOMP96";#N/A,#N/A,FALSE,"MAT96";#N/A,#N/A,FALSE,"FANDA96";#N/A,#N/A,FALSE,"INTRAN96";#N/A,#N/A,FALSE,"NAA9697";#N/A,#N/A,FALSE,"ECWEBB";#N/A,#N/A,FALSE,"MFT96";#N/A,#N/A,FALSE,"CTrecon"}</definedName>
    <definedName name="NOCONFLICT_3_2_1_1" hidden="1">{#N/A,#N/A,FALSE,"TMCOMP96";#N/A,#N/A,FALSE,"MAT96";#N/A,#N/A,FALSE,"FANDA96";#N/A,#N/A,FALSE,"INTRAN96";#N/A,#N/A,FALSE,"NAA9697";#N/A,#N/A,FALSE,"ECWEBB";#N/A,#N/A,FALSE,"MFT96";#N/A,#N/A,FALSE,"CTrecon"}</definedName>
    <definedName name="NOCONFLICT_3_2_1_1_1" hidden="1">{#N/A,#N/A,FALSE,"TMCOMP96";#N/A,#N/A,FALSE,"MAT96";#N/A,#N/A,FALSE,"FANDA96";#N/A,#N/A,FALSE,"INTRAN96";#N/A,#N/A,FALSE,"NAA9697";#N/A,#N/A,FALSE,"ECWEBB";#N/A,#N/A,FALSE,"MFT96";#N/A,#N/A,FALSE,"CTrecon"}</definedName>
    <definedName name="NOCONFLICT_3_2_1_2" hidden="1">{#N/A,#N/A,FALSE,"TMCOMP96";#N/A,#N/A,FALSE,"MAT96";#N/A,#N/A,FALSE,"FANDA96";#N/A,#N/A,FALSE,"INTRAN96";#N/A,#N/A,FALSE,"NAA9697";#N/A,#N/A,FALSE,"ECWEBB";#N/A,#N/A,FALSE,"MFT96";#N/A,#N/A,FALSE,"CTrecon"}</definedName>
    <definedName name="NOCONFLICT_3_2_2" hidden="1">{#N/A,#N/A,FALSE,"TMCOMP96";#N/A,#N/A,FALSE,"MAT96";#N/A,#N/A,FALSE,"FANDA96";#N/A,#N/A,FALSE,"INTRAN96";#N/A,#N/A,FALSE,"NAA9697";#N/A,#N/A,FALSE,"ECWEBB";#N/A,#N/A,FALSE,"MFT96";#N/A,#N/A,FALSE,"CTrecon"}</definedName>
    <definedName name="NOCONFLICT_3_2_2_1" hidden="1">{#N/A,#N/A,FALSE,"TMCOMP96";#N/A,#N/A,FALSE,"MAT96";#N/A,#N/A,FALSE,"FANDA96";#N/A,#N/A,FALSE,"INTRAN96";#N/A,#N/A,FALSE,"NAA9697";#N/A,#N/A,FALSE,"ECWEBB";#N/A,#N/A,FALSE,"MFT96";#N/A,#N/A,FALSE,"CTrecon"}</definedName>
    <definedName name="NOCONFLICT_3_3" hidden="1">{#N/A,#N/A,FALSE,"TMCOMP96";#N/A,#N/A,FALSE,"MAT96";#N/A,#N/A,FALSE,"FANDA96";#N/A,#N/A,FALSE,"INTRAN96";#N/A,#N/A,FALSE,"NAA9697";#N/A,#N/A,FALSE,"ECWEBB";#N/A,#N/A,FALSE,"MFT96";#N/A,#N/A,FALSE,"CTrecon"}</definedName>
    <definedName name="NOCONFLICT_3_3_1" hidden="1">{#N/A,#N/A,FALSE,"TMCOMP96";#N/A,#N/A,FALSE,"MAT96";#N/A,#N/A,FALSE,"FANDA96";#N/A,#N/A,FALSE,"INTRAN96";#N/A,#N/A,FALSE,"NAA9697";#N/A,#N/A,FALSE,"ECWEBB";#N/A,#N/A,FALSE,"MFT96";#N/A,#N/A,FALSE,"CTrecon"}</definedName>
    <definedName name="NOCONFLICT_3_4"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4_1" hidden="1">{#N/A,#N/A,FALSE,"TMCOMP96";#N/A,#N/A,FALSE,"MAT96";#N/A,#N/A,FALSE,"FANDA96";#N/A,#N/A,FALSE,"INTRAN96";#N/A,#N/A,FALSE,"NAA9697";#N/A,#N/A,FALSE,"ECWEBB";#N/A,#N/A,FALSE,"MFT96";#N/A,#N/A,FALSE,"CTrecon"}</definedName>
    <definedName name="NOCONFLICT_4_1_1" hidden="1">{#N/A,#N/A,FALSE,"TMCOMP96";#N/A,#N/A,FALSE,"MAT96";#N/A,#N/A,FALSE,"FANDA96";#N/A,#N/A,FALSE,"INTRAN96";#N/A,#N/A,FALSE,"NAA9697";#N/A,#N/A,FALSE,"ECWEBB";#N/A,#N/A,FALSE,"MFT96";#N/A,#N/A,FALSE,"CTrecon"}</definedName>
    <definedName name="NOCONFLICT_4_1_1_1" hidden="1">{#N/A,#N/A,FALSE,"TMCOMP96";#N/A,#N/A,FALSE,"MAT96";#N/A,#N/A,FALSE,"FANDA96";#N/A,#N/A,FALSE,"INTRAN96";#N/A,#N/A,FALSE,"NAA9697";#N/A,#N/A,FALSE,"ECWEBB";#N/A,#N/A,FALSE,"MFT96";#N/A,#N/A,FALSE,"CTrecon"}</definedName>
    <definedName name="NOCONFLICT_4_1_1_1_1" hidden="1">{#N/A,#N/A,FALSE,"TMCOMP96";#N/A,#N/A,FALSE,"MAT96";#N/A,#N/A,FALSE,"FANDA96";#N/A,#N/A,FALSE,"INTRAN96";#N/A,#N/A,FALSE,"NAA9697";#N/A,#N/A,FALSE,"ECWEBB";#N/A,#N/A,FALSE,"MFT96";#N/A,#N/A,FALSE,"CTrecon"}</definedName>
    <definedName name="NOCONFLICT_4_1_1_1_1_1" hidden="1">{#N/A,#N/A,FALSE,"TMCOMP96";#N/A,#N/A,FALSE,"MAT96";#N/A,#N/A,FALSE,"FANDA96";#N/A,#N/A,FALSE,"INTRAN96";#N/A,#N/A,FALSE,"NAA9697";#N/A,#N/A,FALSE,"ECWEBB";#N/A,#N/A,FALSE,"MFT96";#N/A,#N/A,FALSE,"CTrecon"}</definedName>
    <definedName name="NOCONFLICT_4_1_1_1_2" hidden="1">{#N/A,#N/A,FALSE,"TMCOMP96";#N/A,#N/A,FALSE,"MAT96";#N/A,#N/A,FALSE,"FANDA96";#N/A,#N/A,FALSE,"INTRAN96";#N/A,#N/A,FALSE,"NAA9697";#N/A,#N/A,FALSE,"ECWEBB";#N/A,#N/A,FALSE,"MFT96";#N/A,#N/A,FALSE,"CTrecon"}</definedName>
    <definedName name="NOCONFLICT_4_1_1_2" hidden="1">{#N/A,#N/A,FALSE,"TMCOMP96";#N/A,#N/A,FALSE,"MAT96";#N/A,#N/A,FALSE,"FANDA96";#N/A,#N/A,FALSE,"INTRAN96";#N/A,#N/A,FALSE,"NAA9697";#N/A,#N/A,FALSE,"ECWEBB";#N/A,#N/A,FALSE,"MFT96";#N/A,#N/A,FALSE,"CTrecon"}</definedName>
    <definedName name="NOCONFLICT_4_1_1_2_1" hidden="1">{#N/A,#N/A,FALSE,"TMCOMP96";#N/A,#N/A,FALSE,"MAT96";#N/A,#N/A,FALSE,"FANDA96";#N/A,#N/A,FALSE,"INTRAN96";#N/A,#N/A,FALSE,"NAA9697";#N/A,#N/A,FALSE,"ECWEBB";#N/A,#N/A,FALSE,"MFT96";#N/A,#N/A,FALSE,"CTrecon"}</definedName>
    <definedName name="NOCONFLICT_4_1_2" hidden="1">{#N/A,#N/A,FALSE,"TMCOMP96";#N/A,#N/A,FALSE,"MAT96";#N/A,#N/A,FALSE,"FANDA96";#N/A,#N/A,FALSE,"INTRAN96";#N/A,#N/A,FALSE,"NAA9697";#N/A,#N/A,FALSE,"ECWEBB";#N/A,#N/A,FALSE,"MFT96";#N/A,#N/A,FALSE,"CTrecon"}</definedName>
    <definedName name="NOCONFLICT_4_1_2_1" hidden="1">{#N/A,#N/A,FALSE,"TMCOMP96";#N/A,#N/A,FALSE,"MAT96";#N/A,#N/A,FALSE,"FANDA96";#N/A,#N/A,FALSE,"INTRAN96";#N/A,#N/A,FALSE,"NAA9697";#N/A,#N/A,FALSE,"ECWEBB";#N/A,#N/A,FALSE,"MFT96";#N/A,#N/A,FALSE,"CTrecon"}</definedName>
    <definedName name="NOCONFLICT_4_1_3" hidden="1">{#N/A,#N/A,FALSE,"TMCOMP96";#N/A,#N/A,FALSE,"MAT96";#N/A,#N/A,FALSE,"FANDA96";#N/A,#N/A,FALSE,"INTRAN96";#N/A,#N/A,FALSE,"NAA9697";#N/A,#N/A,FALSE,"ECWEBB";#N/A,#N/A,FALSE,"MFT96";#N/A,#N/A,FALSE,"CTrecon"}</definedName>
    <definedName name="NOCONFLICT_4_2" hidden="1">{#N/A,#N/A,FALSE,"TMCOMP96";#N/A,#N/A,FALSE,"MAT96";#N/A,#N/A,FALSE,"FANDA96";#N/A,#N/A,FALSE,"INTRAN96";#N/A,#N/A,FALSE,"NAA9697";#N/A,#N/A,FALSE,"ECWEBB";#N/A,#N/A,FALSE,"MFT96";#N/A,#N/A,FALSE,"CTrecon"}</definedName>
    <definedName name="NOCONFLICT_4_2_1" hidden="1">{#N/A,#N/A,FALSE,"TMCOMP96";#N/A,#N/A,FALSE,"MAT96";#N/A,#N/A,FALSE,"FANDA96";#N/A,#N/A,FALSE,"INTRAN96";#N/A,#N/A,FALSE,"NAA9697";#N/A,#N/A,FALSE,"ECWEBB";#N/A,#N/A,FALSE,"MFT96";#N/A,#N/A,FALSE,"CTrecon"}</definedName>
    <definedName name="NOCONFLICT_4_2_1_1" hidden="1">{#N/A,#N/A,FALSE,"TMCOMP96";#N/A,#N/A,FALSE,"MAT96";#N/A,#N/A,FALSE,"FANDA96";#N/A,#N/A,FALSE,"INTRAN96";#N/A,#N/A,FALSE,"NAA9697";#N/A,#N/A,FALSE,"ECWEBB";#N/A,#N/A,FALSE,"MFT96";#N/A,#N/A,FALSE,"CTrecon"}</definedName>
    <definedName name="NOCONFLICT_4_2_1_1_1" hidden="1">{#N/A,#N/A,FALSE,"TMCOMP96";#N/A,#N/A,FALSE,"MAT96";#N/A,#N/A,FALSE,"FANDA96";#N/A,#N/A,FALSE,"INTRAN96";#N/A,#N/A,FALSE,"NAA9697";#N/A,#N/A,FALSE,"ECWEBB";#N/A,#N/A,FALSE,"MFT96";#N/A,#N/A,FALSE,"CTrecon"}</definedName>
    <definedName name="NOCONFLICT_4_2_1_2" hidden="1">{#N/A,#N/A,FALSE,"TMCOMP96";#N/A,#N/A,FALSE,"MAT96";#N/A,#N/A,FALSE,"FANDA96";#N/A,#N/A,FALSE,"INTRAN96";#N/A,#N/A,FALSE,"NAA9697";#N/A,#N/A,FALSE,"ECWEBB";#N/A,#N/A,FALSE,"MFT96";#N/A,#N/A,FALSE,"CTrecon"}</definedName>
    <definedName name="NOCONFLICT_4_2_2" hidden="1">{#N/A,#N/A,FALSE,"TMCOMP96";#N/A,#N/A,FALSE,"MAT96";#N/A,#N/A,FALSE,"FANDA96";#N/A,#N/A,FALSE,"INTRAN96";#N/A,#N/A,FALSE,"NAA9697";#N/A,#N/A,FALSE,"ECWEBB";#N/A,#N/A,FALSE,"MFT96";#N/A,#N/A,FALSE,"CTrecon"}</definedName>
    <definedName name="NOCONFLICT_4_2_2_1" hidden="1">{#N/A,#N/A,FALSE,"TMCOMP96";#N/A,#N/A,FALSE,"MAT96";#N/A,#N/A,FALSE,"FANDA96";#N/A,#N/A,FALSE,"INTRAN96";#N/A,#N/A,FALSE,"NAA9697";#N/A,#N/A,FALSE,"ECWEBB";#N/A,#N/A,FALSE,"MFT96";#N/A,#N/A,FALSE,"CTrecon"}</definedName>
    <definedName name="NOCONFLICT_4_3" hidden="1">{#N/A,#N/A,FALSE,"TMCOMP96";#N/A,#N/A,FALSE,"MAT96";#N/A,#N/A,FALSE,"FANDA96";#N/A,#N/A,FALSE,"INTRAN96";#N/A,#N/A,FALSE,"NAA9697";#N/A,#N/A,FALSE,"ECWEBB";#N/A,#N/A,FALSE,"MFT96";#N/A,#N/A,FALSE,"CTrecon"}</definedName>
    <definedName name="NOCONFLICT_4_3_1" hidden="1">{#N/A,#N/A,FALSE,"TMCOMP96";#N/A,#N/A,FALSE,"MAT96";#N/A,#N/A,FALSE,"FANDA96";#N/A,#N/A,FALSE,"INTRAN96";#N/A,#N/A,FALSE,"NAA9697";#N/A,#N/A,FALSE,"ECWEBB";#N/A,#N/A,FALSE,"MFT96";#N/A,#N/A,FALSE,"CTrecon"}</definedName>
    <definedName name="NOCONFLICT_4_4"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NOCONFLICT_5_1" hidden="1">{#N/A,#N/A,FALSE,"TMCOMP96";#N/A,#N/A,FALSE,"MAT96";#N/A,#N/A,FALSE,"FANDA96";#N/A,#N/A,FALSE,"INTRAN96";#N/A,#N/A,FALSE,"NAA9697";#N/A,#N/A,FALSE,"ECWEBB";#N/A,#N/A,FALSE,"MFT96";#N/A,#N/A,FALSE,"CTrecon"}</definedName>
    <definedName name="NOCONFLICT_5_1_1" hidden="1">{#N/A,#N/A,FALSE,"TMCOMP96";#N/A,#N/A,FALSE,"MAT96";#N/A,#N/A,FALSE,"FANDA96";#N/A,#N/A,FALSE,"INTRAN96";#N/A,#N/A,FALSE,"NAA9697";#N/A,#N/A,FALSE,"ECWEBB";#N/A,#N/A,FALSE,"MFT96";#N/A,#N/A,FALSE,"CTrecon"}</definedName>
    <definedName name="NOCONFLICT_5_1_1_1" hidden="1">{#N/A,#N/A,FALSE,"TMCOMP96";#N/A,#N/A,FALSE,"MAT96";#N/A,#N/A,FALSE,"FANDA96";#N/A,#N/A,FALSE,"INTRAN96";#N/A,#N/A,FALSE,"NAA9697";#N/A,#N/A,FALSE,"ECWEBB";#N/A,#N/A,FALSE,"MFT96";#N/A,#N/A,FALSE,"CTrecon"}</definedName>
    <definedName name="NOCONFLICT_5_1_1_1_1" hidden="1">{#N/A,#N/A,FALSE,"TMCOMP96";#N/A,#N/A,FALSE,"MAT96";#N/A,#N/A,FALSE,"FANDA96";#N/A,#N/A,FALSE,"INTRAN96";#N/A,#N/A,FALSE,"NAA9697";#N/A,#N/A,FALSE,"ECWEBB";#N/A,#N/A,FALSE,"MFT96";#N/A,#N/A,FALSE,"CTrecon"}</definedName>
    <definedName name="NOCONFLICT_5_1_1_1_1_1" hidden="1">{#N/A,#N/A,FALSE,"TMCOMP96";#N/A,#N/A,FALSE,"MAT96";#N/A,#N/A,FALSE,"FANDA96";#N/A,#N/A,FALSE,"INTRAN96";#N/A,#N/A,FALSE,"NAA9697";#N/A,#N/A,FALSE,"ECWEBB";#N/A,#N/A,FALSE,"MFT96";#N/A,#N/A,FALSE,"CTrecon"}</definedName>
    <definedName name="NOCONFLICT_5_1_1_1_2" hidden="1">{#N/A,#N/A,FALSE,"TMCOMP96";#N/A,#N/A,FALSE,"MAT96";#N/A,#N/A,FALSE,"FANDA96";#N/A,#N/A,FALSE,"INTRAN96";#N/A,#N/A,FALSE,"NAA9697";#N/A,#N/A,FALSE,"ECWEBB";#N/A,#N/A,FALSE,"MFT96";#N/A,#N/A,FALSE,"CTrecon"}</definedName>
    <definedName name="NOCONFLICT_5_1_1_2" hidden="1">{#N/A,#N/A,FALSE,"TMCOMP96";#N/A,#N/A,FALSE,"MAT96";#N/A,#N/A,FALSE,"FANDA96";#N/A,#N/A,FALSE,"INTRAN96";#N/A,#N/A,FALSE,"NAA9697";#N/A,#N/A,FALSE,"ECWEBB";#N/A,#N/A,FALSE,"MFT96";#N/A,#N/A,FALSE,"CTrecon"}</definedName>
    <definedName name="NOCONFLICT_5_1_1_2_1" hidden="1">{#N/A,#N/A,FALSE,"TMCOMP96";#N/A,#N/A,FALSE,"MAT96";#N/A,#N/A,FALSE,"FANDA96";#N/A,#N/A,FALSE,"INTRAN96";#N/A,#N/A,FALSE,"NAA9697";#N/A,#N/A,FALSE,"ECWEBB";#N/A,#N/A,FALSE,"MFT96";#N/A,#N/A,FALSE,"CTrecon"}</definedName>
    <definedName name="NOCONFLICT_5_1_2" hidden="1">{#N/A,#N/A,FALSE,"TMCOMP96";#N/A,#N/A,FALSE,"MAT96";#N/A,#N/A,FALSE,"FANDA96";#N/A,#N/A,FALSE,"INTRAN96";#N/A,#N/A,FALSE,"NAA9697";#N/A,#N/A,FALSE,"ECWEBB";#N/A,#N/A,FALSE,"MFT96";#N/A,#N/A,FALSE,"CTrecon"}</definedName>
    <definedName name="NOCONFLICT_5_1_2_1" hidden="1">{#N/A,#N/A,FALSE,"TMCOMP96";#N/A,#N/A,FALSE,"MAT96";#N/A,#N/A,FALSE,"FANDA96";#N/A,#N/A,FALSE,"INTRAN96";#N/A,#N/A,FALSE,"NAA9697";#N/A,#N/A,FALSE,"ECWEBB";#N/A,#N/A,FALSE,"MFT96";#N/A,#N/A,FALSE,"CTrecon"}</definedName>
    <definedName name="NOCONFLICT_5_1_3" hidden="1">{#N/A,#N/A,FALSE,"TMCOMP96";#N/A,#N/A,FALSE,"MAT96";#N/A,#N/A,FALSE,"FANDA96";#N/A,#N/A,FALSE,"INTRAN96";#N/A,#N/A,FALSE,"NAA9697";#N/A,#N/A,FALSE,"ECWEBB";#N/A,#N/A,FALSE,"MFT96";#N/A,#N/A,FALSE,"CTrecon"}</definedName>
    <definedName name="NOCONFLICT_5_2" hidden="1">{#N/A,#N/A,FALSE,"TMCOMP96";#N/A,#N/A,FALSE,"MAT96";#N/A,#N/A,FALSE,"FANDA96";#N/A,#N/A,FALSE,"INTRAN96";#N/A,#N/A,FALSE,"NAA9697";#N/A,#N/A,FALSE,"ECWEBB";#N/A,#N/A,FALSE,"MFT96";#N/A,#N/A,FALSE,"CTrecon"}</definedName>
    <definedName name="NOCONFLICT_5_2_1" hidden="1">{#N/A,#N/A,FALSE,"TMCOMP96";#N/A,#N/A,FALSE,"MAT96";#N/A,#N/A,FALSE,"FANDA96";#N/A,#N/A,FALSE,"INTRAN96";#N/A,#N/A,FALSE,"NAA9697";#N/A,#N/A,FALSE,"ECWEBB";#N/A,#N/A,FALSE,"MFT96";#N/A,#N/A,FALSE,"CTrecon"}</definedName>
    <definedName name="NOCONFLICT_5_2_1_1" hidden="1">{#N/A,#N/A,FALSE,"TMCOMP96";#N/A,#N/A,FALSE,"MAT96";#N/A,#N/A,FALSE,"FANDA96";#N/A,#N/A,FALSE,"INTRAN96";#N/A,#N/A,FALSE,"NAA9697";#N/A,#N/A,FALSE,"ECWEBB";#N/A,#N/A,FALSE,"MFT96";#N/A,#N/A,FALSE,"CTrecon"}</definedName>
    <definedName name="NOCONFLICT_5_2_1_1_1" hidden="1">{#N/A,#N/A,FALSE,"TMCOMP96";#N/A,#N/A,FALSE,"MAT96";#N/A,#N/A,FALSE,"FANDA96";#N/A,#N/A,FALSE,"INTRAN96";#N/A,#N/A,FALSE,"NAA9697";#N/A,#N/A,FALSE,"ECWEBB";#N/A,#N/A,FALSE,"MFT96";#N/A,#N/A,FALSE,"CTrecon"}</definedName>
    <definedName name="NOCONFLICT_5_2_1_2" hidden="1">{#N/A,#N/A,FALSE,"TMCOMP96";#N/A,#N/A,FALSE,"MAT96";#N/A,#N/A,FALSE,"FANDA96";#N/A,#N/A,FALSE,"INTRAN96";#N/A,#N/A,FALSE,"NAA9697";#N/A,#N/A,FALSE,"ECWEBB";#N/A,#N/A,FALSE,"MFT96";#N/A,#N/A,FALSE,"CTrecon"}</definedName>
    <definedName name="NOCONFLICT_5_2_2" hidden="1">{#N/A,#N/A,FALSE,"TMCOMP96";#N/A,#N/A,FALSE,"MAT96";#N/A,#N/A,FALSE,"FANDA96";#N/A,#N/A,FALSE,"INTRAN96";#N/A,#N/A,FALSE,"NAA9697";#N/A,#N/A,FALSE,"ECWEBB";#N/A,#N/A,FALSE,"MFT96";#N/A,#N/A,FALSE,"CTrecon"}</definedName>
    <definedName name="NOCONFLICT_5_2_2_1" hidden="1">{#N/A,#N/A,FALSE,"TMCOMP96";#N/A,#N/A,FALSE,"MAT96";#N/A,#N/A,FALSE,"FANDA96";#N/A,#N/A,FALSE,"INTRAN96";#N/A,#N/A,FALSE,"NAA9697";#N/A,#N/A,FALSE,"ECWEBB";#N/A,#N/A,FALSE,"MFT96";#N/A,#N/A,FALSE,"CTrecon"}</definedName>
    <definedName name="NOCONFLICT_5_3" hidden="1">{#N/A,#N/A,FALSE,"TMCOMP96";#N/A,#N/A,FALSE,"MAT96";#N/A,#N/A,FALSE,"FANDA96";#N/A,#N/A,FALSE,"INTRAN96";#N/A,#N/A,FALSE,"NAA9697";#N/A,#N/A,FALSE,"ECWEBB";#N/A,#N/A,FALSE,"MFT96";#N/A,#N/A,FALSE,"CTrecon"}</definedName>
    <definedName name="NOCONFLICT_5_3_1" hidden="1">{#N/A,#N/A,FALSE,"TMCOMP96";#N/A,#N/A,FALSE,"MAT96";#N/A,#N/A,FALSE,"FANDA96";#N/A,#N/A,FALSE,"INTRAN96";#N/A,#N/A,FALSE,"NAA9697";#N/A,#N/A,FALSE,"ECWEBB";#N/A,#N/A,FALSE,"MFT96";#N/A,#N/A,FALSE,"CTrecon"}</definedName>
    <definedName name="NOCONFLICT_5_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1_1" hidden="1">{#N/A,#N/A,FALSE,"TMCOMP96";#N/A,#N/A,FALSE,"MAT96";#N/A,#N/A,FALSE,"FANDA96";#N/A,#N/A,FALSE,"INTRAN96";#N/A,#N/A,FALSE,"NAA9697";#N/A,#N/A,FALSE,"ECWEBB";#N/A,#N/A,FALSE,"MFT96";#N/A,#N/A,FALSE,"CTrecon"}</definedName>
    <definedName name="Option2_1_1_1_1" hidden="1">{#N/A,#N/A,FALSE,"TMCOMP96";#N/A,#N/A,FALSE,"MAT96";#N/A,#N/A,FALSE,"FANDA96";#N/A,#N/A,FALSE,"INTRAN96";#N/A,#N/A,FALSE,"NAA9697";#N/A,#N/A,FALSE,"ECWEBB";#N/A,#N/A,FALSE,"MFT96";#N/A,#N/A,FALSE,"CTrecon"}</definedName>
    <definedName name="Option2_1_1_1_1_1" hidden="1">{#N/A,#N/A,FALSE,"TMCOMP96";#N/A,#N/A,FALSE,"MAT96";#N/A,#N/A,FALSE,"FANDA96";#N/A,#N/A,FALSE,"INTRAN96";#N/A,#N/A,FALSE,"NAA9697";#N/A,#N/A,FALSE,"ECWEBB";#N/A,#N/A,FALSE,"MFT96";#N/A,#N/A,FALSE,"CTrecon"}</definedName>
    <definedName name="Option2_1_1_1_1_1_1" hidden="1">{#N/A,#N/A,FALSE,"TMCOMP96";#N/A,#N/A,FALSE,"MAT96";#N/A,#N/A,FALSE,"FANDA96";#N/A,#N/A,FALSE,"INTRAN96";#N/A,#N/A,FALSE,"NAA9697";#N/A,#N/A,FALSE,"ECWEBB";#N/A,#N/A,FALSE,"MFT96";#N/A,#N/A,FALSE,"CTrecon"}</definedName>
    <definedName name="Option2_1_1_1_1_1_1_1" hidden="1">{#N/A,#N/A,FALSE,"TMCOMP96";#N/A,#N/A,FALSE,"MAT96";#N/A,#N/A,FALSE,"FANDA96";#N/A,#N/A,FALSE,"INTRAN96";#N/A,#N/A,FALSE,"NAA9697";#N/A,#N/A,FALSE,"ECWEBB";#N/A,#N/A,FALSE,"MFT96";#N/A,#N/A,FALSE,"CTrecon"}</definedName>
    <definedName name="Option2_1_1_1_1_1_2" hidden="1">{#N/A,#N/A,FALSE,"TMCOMP96";#N/A,#N/A,FALSE,"MAT96";#N/A,#N/A,FALSE,"FANDA96";#N/A,#N/A,FALSE,"INTRAN96";#N/A,#N/A,FALSE,"NAA9697";#N/A,#N/A,FALSE,"ECWEBB";#N/A,#N/A,FALSE,"MFT96";#N/A,#N/A,FALSE,"CTrecon"}</definedName>
    <definedName name="Option2_1_1_1_1_2" hidden="1">{#N/A,#N/A,FALSE,"TMCOMP96";#N/A,#N/A,FALSE,"MAT96";#N/A,#N/A,FALSE,"FANDA96";#N/A,#N/A,FALSE,"INTRAN96";#N/A,#N/A,FALSE,"NAA9697";#N/A,#N/A,FALSE,"ECWEBB";#N/A,#N/A,FALSE,"MFT96";#N/A,#N/A,FALSE,"CTrecon"}</definedName>
    <definedName name="Option2_1_1_1_1_2_1" hidden="1">{#N/A,#N/A,FALSE,"TMCOMP96";#N/A,#N/A,FALSE,"MAT96";#N/A,#N/A,FALSE,"FANDA96";#N/A,#N/A,FALSE,"INTRAN96";#N/A,#N/A,FALSE,"NAA9697";#N/A,#N/A,FALSE,"ECWEBB";#N/A,#N/A,FALSE,"MFT96";#N/A,#N/A,FALSE,"CTrecon"}</definedName>
    <definedName name="Option2_1_1_1_2" hidden="1">{#N/A,#N/A,FALSE,"TMCOMP96";#N/A,#N/A,FALSE,"MAT96";#N/A,#N/A,FALSE,"FANDA96";#N/A,#N/A,FALSE,"INTRAN96";#N/A,#N/A,FALSE,"NAA9697";#N/A,#N/A,FALSE,"ECWEBB";#N/A,#N/A,FALSE,"MFT96";#N/A,#N/A,FALSE,"CTrecon"}</definedName>
    <definedName name="Option2_1_1_1_2_1" hidden="1">{#N/A,#N/A,FALSE,"TMCOMP96";#N/A,#N/A,FALSE,"MAT96";#N/A,#N/A,FALSE,"FANDA96";#N/A,#N/A,FALSE,"INTRAN96";#N/A,#N/A,FALSE,"NAA9697";#N/A,#N/A,FALSE,"ECWEBB";#N/A,#N/A,FALSE,"MFT96";#N/A,#N/A,FALSE,"CTrecon"}</definedName>
    <definedName name="Option2_1_1_1_2_1_1" hidden="1">{#N/A,#N/A,FALSE,"TMCOMP96";#N/A,#N/A,FALSE,"MAT96";#N/A,#N/A,FALSE,"FANDA96";#N/A,#N/A,FALSE,"INTRAN96";#N/A,#N/A,FALSE,"NAA9697";#N/A,#N/A,FALSE,"ECWEBB";#N/A,#N/A,FALSE,"MFT96";#N/A,#N/A,FALSE,"CTrecon"}</definedName>
    <definedName name="Option2_1_1_1_2_2" hidden="1">{#N/A,#N/A,FALSE,"TMCOMP96";#N/A,#N/A,FALSE,"MAT96";#N/A,#N/A,FALSE,"FANDA96";#N/A,#N/A,FALSE,"INTRAN96";#N/A,#N/A,FALSE,"NAA9697";#N/A,#N/A,FALSE,"ECWEBB";#N/A,#N/A,FALSE,"MFT96";#N/A,#N/A,FALSE,"CTrecon"}</definedName>
    <definedName name="Option2_1_1_1_3" hidden="1">{#N/A,#N/A,FALSE,"TMCOMP96";#N/A,#N/A,FALSE,"MAT96";#N/A,#N/A,FALSE,"FANDA96";#N/A,#N/A,FALSE,"INTRAN96";#N/A,#N/A,FALSE,"NAA9697";#N/A,#N/A,FALSE,"ECWEBB";#N/A,#N/A,FALSE,"MFT96";#N/A,#N/A,FALSE,"CTrecon"}</definedName>
    <definedName name="Option2_1_1_1_3_1" hidden="1">{#N/A,#N/A,FALSE,"TMCOMP96";#N/A,#N/A,FALSE,"MAT96";#N/A,#N/A,FALSE,"FANDA96";#N/A,#N/A,FALSE,"INTRAN96";#N/A,#N/A,FALSE,"NAA9697";#N/A,#N/A,FALSE,"ECWEBB";#N/A,#N/A,FALSE,"MFT96";#N/A,#N/A,FALSE,"CTrecon"}</definedName>
    <definedName name="Option2_1_1_1_4" hidden="1">{#N/A,#N/A,FALSE,"TMCOMP96";#N/A,#N/A,FALSE,"MAT96";#N/A,#N/A,FALSE,"FANDA96";#N/A,#N/A,FALSE,"INTRAN96";#N/A,#N/A,FALSE,"NAA9697";#N/A,#N/A,FALSE,"ECWEBB";#N/A,#N/A,FALSE,"MFT96";#N/A,#N/A,FALSE,"CTrecon"}</definedName>
    <definedName name="Option2_1_1_2" hidden="1">{#N/A,#N/A,FALSE,"TMCOMP96";#N/A,#N/A,FALSE,"MAT96";#N/A,#N/A,FALSE,"FANDA96";#N/A,#N/A,FALSE,"INTRAN96";#N/A,#N/A,FALSE,"NAA9697";#N/A,#N/A,FALSE,"ECWEBB";#N/A,#N/A,FALSE,"MFT96";#N/A,#N/A,FALSE,"CTrecon"}</definedName>
    <definedName name="Option2_1_1_2_1" hidden="1">{#N/A,#N/A,FALSE,"TMCOMP96";#N/A,#N/A,FALSE,"MAT96";#N/A,#N/A,FALSE,"FANDA96";#N/A,#N/A,FALSE,"INTRAN96";#N/A,#N/A,FALSE,"NAA9697";#N/A,#N/A,FALSE,"ECWEBB";#N/A,#N/A,FALSE,"MFT96";#N/A,#N/A,FALSE,"CTrecon"}</definedName>
    <definedName name="Option2_1_1_2_1_1" hidden="1">{#N/A,#N/A,FALSE,"TMCOMP96";#N/A,#N/A,FALSE,"MAT96";#N/A,#N/A,FALSE,"FANDA96";#N/A,#N/A,FALSE,"INTRAN96";#N/A,#N/A,FALSE,"NAA9697";#N/A,#N/A,FALSE,"ECWEBB";#N/A,#N/A,FALSE,"MFT96";#N/A,#N/A,FALSE,"CTrecon"}</definedName>
    <definedName name="Option2_1_1_2_1_1_1" hidden="1">{#N/A,#N/A,FALSE,"TMCOMP96";#N/A,#N/A,FALSE,"MAT96";#N/A,#N/A,FALSE,"FANDA96";#N/A,#N/A,FALSE,"INTRAN96";#N/A,#N/A,FALSE,"NAA9697";#N/A,#N/A,FALSE,"ECWEBB";#N/A,#N/A,FALSE,"MFT96";#N/A,#N/A,FALSE,"CTrecon"}</definedName>
    <definedName name="Option2_1_1_2_1_2" hidden="1">{#N/A,#N/A,FALSE,"TMCOMP96";#N/A,#N/A,FALSE,"MAT96";#N/A,#N/A,FALSE,"FANDA96";#N/A,#N/A,FALSE,"INTRAN96";#N/A,#N/A,FALSE,"NAA9697";#N/A,#N/A,FALSE,"ECWEBB";#N/A,#N/A,FALSE,"MFT96";#N/A,#N/A,FALSE,"CTrecon"}</definedName>
    <definedName name="Option2_1_1_2_2" hidden="1">{#N/A,#N/A,FALSE,"TMCOMP96";#N/A,#N/A,FALSE,"MAT96";#N/A,#N/A,FALSE,"FANDA96";#N/A,#N/A,FALSE,"INTRAN96";#N/A,#N/A,FALSE,"NAA9697";#N/A,#N/A,FALSE,"ECWEBB";#N/A,#N/A,FALSE,"MFT96";#N/A,#N/A,FALSE,"CTrecon"}</definedName>
    <definedName name="Option2_1_1_2_2_1" hidden="1">{#N/A,#N/A,FALSE,"TMCOMP96";#N/A,#N/A,FALSE,"MAT96";#N/A,#N/A,FALSE,"FANDA96";#N/A,#N/A,FALSE,"INTRAN96";#N/A,#N/A,FALSE,"NAA9697";#N/A,#N/A,FALSE,"ECWEBB";#N/A,#N/A,FALSE,"MFT96";#N/A,#N/A,FALSE,"CTrecon"}</definedName>
    <definedName name="Option2_1_1_3" hidden="1">{#N/A,#N/A,FALSE,"TMCOMP96";#N/A,#N/A,FALSE,"MAT96";#N/A,#N/A,FALSE,"FANDA96";#N/A,#N/A,FALSE,"INTRAN96";#N/A,#N/A,FALSE,"NAA9697";#N/A,#N/A,FALSE,"ECWEBB";#N/A,#N/A,FALSE,"MFT96";#N/A,#N/A,FALSE,"CTrecon"}</definedName>
    <definedName name="Option2_1_1_3_1" hidden="1">{#N/A,#N/A,FALSE,"TMCOMP96";#N/A,#N/A,FALSE,"MAT96";#N/A,#N/A,FALSE,"FANDA96";#N/A,#N/A,FALSE,"INTRAN96";#N/A,#N/A,FALSE,"NAA9697";#N/A,#N/A,FALSE,"ECWEBB";#N/A,#N/A,FALSE,"MFT96";#N/A,#N/A,FALSE,"CTrecon"}</definedName>
    <definedName name="Option2_1_1_4"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1_2_1" hidden="1">{#N/A,#N/A,FALSE,"TMCOMP96";#N/A,#N/A,FALSE,"MAT96";#N/A,#N/A,FALSE,"FANDA96";#N/A,#N/A,FALSE,"INTRAN96";#N/A,#N/A,FALSE,"NAA9697";#N/A,#N/A,FALSE,"ECWEBB";#N/A,#N/A,FALSE,"MFT96";#N/A,#N/A,FALSE,"CTrecon"}</definedName>
    <definedName name="Option2_1_2_1_1" hidden="1">{#N/A,#N/A,FALSE,"TMCOMP96";#N/A,#N/A,FALSE,"MAT96";#N/A,#N/A,FALSE,"FANDA96";#N/A,#N/A,FALSE,"INTRAN96";#N/A,#N/A,FALSE,"NAA9697";#N/A,#N/A,FALSE,"ECWEBB";#N/A,#N/A,FALSE,"MFT96";#N/A,#N/A,FALSE,"CTrecon"}</definedName>
    <definedName name="Option2_1_2_1_1_1" hidden="1">{#N/A,#N/A,FALSE,"TMCOMP96";#N/A,#N/A,FALSE,"MAT96";#N/A,#N/A,FALSE,"FANDA96";#N/A,#N/A,FALSE,"INTRAN96";#N/A,#N/A,FALSE,"NAA9697";#N/A,#N/A,FALSE,"ECWEBB";#N/A,#N/A,FALSE,"MFT96";#N/A,#N/A,FALSE,"CTrecon"}</definedName>
    <definedName name="Option2_1_2_1_1_1_1" hidden="1">{#N/A,#N/A,FALSE,"TMCOMP96";#N/A,#N/A,FALSE,"MAT96";#N/A,#N/A,FALSE,"FANDA96";#N/A,#N/A,FALSE,"INTRAN96";#N/A,#N/A,FALSE,"NAA9697";#N/A,#N/A,FALSE,"ECWEBB";#N/A,#N/A,FALSE,"MFT96";#N/A,#N/A,FALSE,"CTrecon"}</definedName>
    <definedName name="Option2_1_2_1_1_1_1_1" hidden="1">{#N/A,#N/A,FALSE,"TMCOMP96";#N/A,#N/A,FALSE,"MAT96";#N/A,#N/A,FALSE,"FANDA96";#N/A,#N/A,FALSE,"INTRAN96";#N/A,#N/A,FALSE,"NAA9697";#N/A,#N/A,FALSE,"ECWEBB";#N/A,#N/A,FALSE,"MFT96";#N/A,#N/A,FALSE,"CTrecon"}</definedName>
    <definedName name="Option2_1_2_1_1_1_2" hidden="1">{#N/A,#N/A,FALSE,"TMCOMP96";#N/A,#N/A,FALSE,"MAT96";#N/A,#N/A,FALSE,"FANDA96";#N/A,#N/A,FALSE,"INTRAN96";#N/A,#N/A,FALSE,"NAA9697";#N/A,#N/A,FALSE,"ECWEBB";#N/A,#N/A,FALSE,"MFT96";#N/A,#N/A,FALSE,"CTrecon"}</definedName>
    <definedName name="Option2_1_2_1_1_2" hidden="1">{#N/A,#N/A,FALSE,"TMCOMP96";#N/A,#N/A,FALSE,"MAT96";#N/A,#N/A,FALSE,"FANDA96";#N/A,#N/A,FALSE,"INTRAN96";#N/A,#N/A,FALSE,"NAA9697";#N/A,#N/A,FALSE,"ECWEBB";#N/A,#N/A,FALSE,"MFT96";#N/A,#N/A,FALSE,"CTrecon"}</definedName>
    <definedName name="Option2_1_2_1_1_2_1" hidden="1">{#N/A,#N/A,FALSE,"TMCOMP96";#N/A,#N/A,FALSE,"MAT96";#N/A,#N/A,FALSE,"FANDA96";#N/A,#N/A,FALSE,"INTRAN96";#N/A,#N/A,FALSE,"NAA9697";#N/A,#N/A,FALSE,"ECWEBB";#N/A,#N/A,FALSE,"MFT96";#N/A,#N/A,FALSE,"CTrecon"}</definedName>
    <definedName name="Option2_1_2_1_2" hidden="1">{#N/A,#N/A,FALSE,"TMCOMP96";#N/A,#N/A,FALSE,"MAT96";#N/A,#N/A,FALSE,"FANDA96";#N/A,#N/A,FALSE,"INTRAN96";#N/A,#N/A,FALSE,"NAA9697";#N/A,#N/A,FALSE,"ECWEBB";#N/A,#N/A,FALSE,"MFT96";#N/A,#N/A,FALSE,"CTrecon"}</definedName>
    <definedName name="Option2_1_2_1_2_1" hidden="1">{#N/A,#N/A,FALSE,"TMCOMP96";#N/A,#N/A,FALSE,"MAT96";#N/A,#N/A,FALSE,"FANDA96";#N/A,#N/A,FALSE,"INTRAN96";#N/A,#N/A,FALSE,"NAA9697";#N/A,#N/A,FALSE,"ECWEBB";#N/A,#N/A,FALSE,"MFT96";#N/A,#N/A,FALSE,"CTrecon"}</definedName>
    <definedName name="Option2_1_2_1_3" hidden="1">{#N/A,#N/A,FALSE,"TMCOMP96";#N/A,#N/A,FALSE,"MAT96";#N/A,#N/A,FALSE,"FANDA96";#N/A,#N/A,FALSE,"INTRAN96";#N/A,#N/A,FALSE,"NAA9697";#N/A,#N/A,FALSE,"ECWEBB";#N/A,#N/A,FALSE,"MFT96";#N/A,#N/A,FALSE,"CTrecon"}</definedName>
    <definedName name="Option2_1_2_2" hidden="1">{#N/A,#N/A,FALSE,"TMCOMP96";#N/A,#N/A,FALSE,"MAT96";#N/A,#N/A,FALSE,"FANDA96";#N/A,#N/A,FALSE,"INTRAN96";#N/A,#N/A,FALSE,"NAA9697";#N/A,#N/A,FALSE,"ECWEBB";#N/A,#N/A,FALSE,"MFT96";#N/A,#N/A,FALSE,"CTrecon"}</definedName>
    <definedName name="Option2_1_2_2_1" hidden="1">{#N/A,#N/A,FALSE,"TMCOMP96";#N/A,#N/A,FALSE,"MAT96";#N/A,#N/A,FALSE,"FANDA96";#N/A,#N/A,FALSE,"INTRAN96";#N/A,#N/A,FALSE,"NAA9697";#N/A,#N/A,FALSE,"ECWEBB";#N/A,#N/A,FALSE,"MFT96";#N/A,#N/A,FALSE,"CTrecon"}</definedName>
    <definedName name="Option2_1_2_2_1_1" hidden="1">{#N/A,#N/A,FALSE,"TMCOMP96";#N/A,#N/A,FALSE,"MAT96";#N/A,#N/A,FALSE,"FANDA96";#N/A,#N/A,FALSE,"INTRAN96";#N/A,#N/A,FALSE,"NAA9697";#N/A,#N/A,FALSE,"ECWEBB";#N/A,#N/A,FALSE,"MFT96";#N/A,#N/A,FALSE,"CTrecon"}</definedName>
    <definedName name="Option2_1_2_2_1_1_1" hidden="1">{#N/A,#N/A,FALSE,"TMCOMP96";#N/A,#N/A,FALSE,"MAT96";#N/A,#N/A,FALSE,"FANDA96";#N/A,#N/A,FALSE,"INTRAN96";#N/A,#N/A,FALSE,"NAA9697";#N/A,#N/A,FALSE,"ECWEBB";#N/A,#N/A,FALSE,"MFT96";#N/A,#N/A,FALSE,"CTrecon"}</definedName>
    <definedName name="Option2_1_2_2_1_2" hidden="1">{#N/A,#N/A,FALSE,"TMCOMP96";#N/A,#N/A,FALSE,"MAT96";#N/A,#N/A,FALSE,"FANDA96";#N/A,#N/A,FALSE,"INTRAN96";#N/A,#N/A,FALSE,"NAA9697";#N/A,#N/A,FALSE,"ECWEBB";#N/A,#N/A,FALSE,"MFT96";#N/A,#N/A,FALSE,"CTrecon"}</definedName>
    <definedName name="Option2_1_2_2_2" hidden="1">{#N/A,#N/A,FALSE,"TMCOMP96";#N/A,#N/A,FALSE,"MAT96";#N/A,#N/A,FALSE,"FANDA96";#N/A,#N/A,FALSE,"INTRAN96";#N/A,#N/A,FALSE,"NAA9697";#N/A,#N/A,FALSE,"ECWEBB";#N/A,#N/A,FALSE,"MFT96";#N/A,#N/A,FALSE,"CTrecon"}</definedName>
    <definedName name="Option2_1_2_2_2_1" hidden="1">{#N/A,#N/A,FALSE,"TMCOMP96";#N/A,#N/A,FALSE,"MAT96";#N/A,#N/A,FALSE,"FANDA96";#N/A,#N/A,FALSE,"INTRAN96";#N/A,#N/A,FALSE,"NAA9697";#N/A,#N/A,FALSE,"ECWEBB";#N/A,#N/A,FALSE,"MFT96";#N/A,#N/A,FALSE,"CTrecon"}</definedName>
    <definedName name="Option2_1_2_3" hidden="1">{#N/A,#N/A,FALSE,"TMCOMP96";#N/A,#N/A,FALSE,"MAT96";#N/A,#N/A,FALSE,"FANDA96";#N/A,#N/A,FALSE,"INTRAN96";#N/A,#N/A,FALSE,"NAA9697";#N/A,#N/A,FALSE,"ECWEBB";#N/A,#N/A,FALSE,"MFT96";#N/A,#N/A,FALSE,"CTrecon"}</definedName>
    <definedName name="Option2_1_2_3_1" hidden="1">{#N/A,#N/A,FALSE,"TMCOMP96";#N/A,#N/A,FALSE,"MAT96";#N/A,#N/A,FALSE,"FANDA96";#N/A,#N/A,FALSE,"INTRAN96";#N/A,#N/A,FALSE,"NAA9697";#N/A,#N/A,FALSE,"ECWEBB";#N/A,#N/A,FALSE,"MFT96";#N/A,#N/A,FALSE,"CTrecon"}</definedName>
    <definedName name="Option2_1_2_4" hidden="1">{#N/A,#N/A,FALSE,"TMCOMP96";#N/A,#N/A,FALSE,"MAT96";#N/A,#N/A,FALSE,"FANDA96";#N/A,#N/A,FALSE,"INTRAN96";#N/A,#N/A,FALSE,"NAA9697";#N/A,#N/A,FALSE,"ECWEBB";#N/A,#N/A,FALSE,"MFT96";#N/A,#N/A,FALSE,"CTrecon"}</definedName>
    <definedName name="Option2_1_3" hidden="1">{#N/A,#N/A,FALSE,"TMCOMP96";#N/A,#N/A,FALSE,"MAT96";#N/A,#N/A,FALSE,"FANDA96";#N/A,#N/A,FALSE,"INTRAN96";#N/A,#N/A,FALSE,"NAA9697";#N/A,#N/A,FALSE,"ECWEBB";#N/A,#N/A,FALSE,"MFT96";#N/A,#N/A,FALSE,"CTrecon"}</definedName>
    <definedName name="Option2_1_3_1" hidden="1">{#N/A,#N/A,FALSE,"TMCOMP96";#N/A,#N/A,FALSE,"MAT96";#N/A,#N/A,FALSE,"FANDA96";#N/A,#N/A,FALSE,"INTRAN96";#N/A,#N/A,FALSE,"NAA9697";#N/A,#N/A,FALSE,"ECWEBB";#N/A,#N/A,FALSE,"MFT96";#N/A,#N/A,FALSE,"CTrecon"}</definedName>
    <definedName name="Option2_1_3_1_1" hidden="1">{#N/A,#N/A,FALSE,"TMCOMP96";#N/A,#N/A,FALSE,"MAT96";#N/A,#N/A,FALSE,"FANDA96";#N/A,#N/A,FALSE,"INTRAN96";#N/A,#N/A,FALSE,"NAA9697";#N/A,#N/A,FALSE,"ECWEBB";#N/A,#N/A,FALSE,"MFT96";#N/A,#N/A,FALSE,"CTrecon"}</definedName>
    <definedName name="Option2_1_3_1_1_1" hidden="1">{#N/A,#N/A,FALSE,"TMCOMP96";#N/A,#N/A,FALSE,"MAT96";#N/A,#N/A,FALSE,"FANDA96";#N/A,#N/A,FALSE,"INTRAN96";#N/A,#N/A,FALSE,"NAA9697";#N/A,#N/A,FALSE,"ECWEBB";#N/A,#N/A,FALSE,"MFT96";#N/A,#N/A,FALSE,"CTrecon"}</definedName>
    <definedName name="Option2_1_3_1_1_1_1" hidden="1">{#N/A,#N/A,FALSE,"TMCOMP96";#N/A,#N/A,FALSE,"MAT96";#N/A,#N/A,FALSE,"FANDA96";#N/A,#N/A,FALSE,"INTRAN96";#N/A,#N/A,FALSE,"NAA9697";#N/A,#N/A,FALSE,"ECWEBB";#N/A,#N/A,FALSE,"MFT96";#N/A,#N/A,FALSE,"CTrecon"}</definedName>
    <definedName name="Option2_1_3_1_1_1_1_1" hidden="1">{#N/A,#N/A,FALSE,"TMCOMP96";#N/A,#N/A,FALSE,"MAT96";#N/A,#N/A,FALSE,"FANDA96";#N/A,#N/A,FALSE,"INTRAN96";#N/A,#N/A,FALSE,"NAA9697";#N/A,#N/A,FALSE,"ECWEBB";#N/A,#N/A,FALSE,"MFT96";#N/A,#N/A,FALSE,"CTrecon"}</definedName>
    <definedName name="Option2_1_3_1_1_1_2" hidden="1">{#N/A,#N/A,FALSE,"TMCOMP96";#N/A,#N/A,FALSE,"MAT96";#N/A,#N/A,FALSE,"FANDA96";#N/A,#N/A,FALSE,"INTRAN96";#N/A,#N/A,FALSE,"NAA9697";#N/A,#N/A,FALSE,"ECWEBB";#N/A,#N/A,FALSE,"MFT96";#N/A,#N/A,FALSE,"CTrecon"}</definedName>
    <definedName name="Option2_1_3_1_1_2" hidden="1">{#N/A,#N/A,FALSE,"TMCOMP96";#N/A,#N/A,FALSE,"MAT96";#N/A,#N/A,FALSE,"FANDA96";#N/A,#N/A,FALSE,"INTRAN96";#N/A,#N/A,FALSE,"NAA9697";#N/A,#N/A,FALSE,"ECWEBB";#N/A,#N/A,FALSE,"MFT96";#N/A,#N/A,FALSE,"CTrecon"}</definedName>
    <definedName name="Option2_1_3_1_1_2_1" hidden="1">{#N/A,#N/A,FALSE,"TMCOMP96";#N/A,#N/A,FALSE,"MAT96";#N/A,#N/A,FALSE,"FANDA96";#N/A,#N/A,FALSE,"INTRAN96";#N/A,#N/A,FALSE,"NAA9697";#N/A,#N/A,FALSE,"ECWEBB";#N/A,#N/A,FALSE,"MFT96";#N/A,#N/A,FALSE,"CTrecon"}</definedName>
    <definedName name="Option2_1_3_1_2" hidden="1">{#N/A,#N/A,FALSE,"TMCOMP96";#N/A,#N/A,FALSE,"MAT96";#N/A,#N/A,FALSE,"FANDA96";#N/A,#N/A,FALSE,"INTRAN96";#N/A,#N/A,FALSE,"NAA9697";#N/A,#N/A,FALSE,"ECWEBB";#N/A,#N/A,FALSE,"MFT96";#N/A,#N/A,FALSE,"CTrecon"}</definedName>
    <definedName name="Option2_1_3_1_2_1" hidden="1">{#N/A,#N/A,FALSE,"TMCOMP96";#N/A,#N/A,FALSE,"MAT96";#N/A,#N/A,FALSE,"FANDA96";#N/A,#N/A,FALSE,"INTRAN96";#N/A,#N/A,FALSE,"NAA9697";#N/A,#N/A,FALSE,"ECWEBB";#N/A,#N/A,FALSE,"MFT96";#N/A,#N/A,FALSE,"CTrecon"}</definedName>
    <definedName name="Option2_1_3_1_3" hidden="1">{#N/A,#N/A,FALSE,"TMCOMP96";#N/A,#N/A,FALSE,"MAT96";#N/A,#N/A,FALSE,"FANDA96";#N/A,#N/A,FALSE,"INTRAN96";#N/A,#N/A,FALSE,"NAA9697";#N/A,#N/A,FALSE,"ECWEBB";#N/A,#N/A,FALSE,"MFT96";#N/A,#N/A,FALSE,"CTrecon"}</definedName>
    <definedName name="Option2_1_3_2" hidden="1">{#N/A,#N/A,FALSE,"TMCOMP96";#N/A,#N/A,FALSE,"MAT96";#N/A,#N/A,FALSE,"FANDA96";#N/A,#N/A,FALSE,"INTRAN96";#N/A,#N/A,FALSE,"NAA9697";#N/A,#N/A,FALSE,"ECWEBB";#N/A,#N/A,FALSE,"MFT96";#N/A,#N/A,FALSE,"CTrecon"}</definedName>
    <definedName name="Option2_1_3_2_1" hidden="1">{#N/A,#N/A,FALSE,"TMCOMP96";#N/A,#N/A,FALSE,"MAT96";#N/A,#N/A,FALSE,"FANDA96";#N/A,#N/A,FALSE,"INTRAN96";#N/A,#N/A,FALSE,"NAA9697";#N/A,#N/A,FALSE,"ECWEBB";#N/A,#N/A,FALSE,"MFT96";#N/A,#N/A,FALSE,"CTrecon"}</definedName>
    <definedName name="Option2_1_3_2_1_1" hidden="1">{#N/A,#N/A,FALSE,"TMCOMP96";#N/A,#N/A,FALSE,"MAT96";#N/A,#N/A,FALSE,"FANDA96";#N/A,#N/A,FALSE,"INTRAN96";#N/A,#N/A,FALSE,"NAA9697";#N/A,#N/A,FALSE,"ECWEBB";#N/A,#N/A,FALSE,"MFT96";#N/A,#N/A,FALSE,"CTrecon"}</definedName>
    <definedName name="Option2_1_3_2_1_1_1" hidden="1">{#N/A,#N/A,FALSE,"TMCOMP96";#N/A,#N/A,FALSE,"MAT96";#N/A,#N/A,FALSE,"FANDA96";#N/A,#N/A,FALSE,"INTRAN96";#N/A,#N/A,FALSE,"NAA9697";#N/A,#N/A,FALSE,"ECWEBB";#N/A,#N/A,FALSE,"MFT96";#N/A,#N/A,FALSE,"CTrecon"}</definedName>
    <definedName name="Option2_1_3_2_1_2" hidden="1">{#N/A,#N/A,FALSE,"TMCOMP96";#N/A,#N/A,FALSE,"MAT96";#N/A,#N/A,FALSE,"FANDA96";#N/A,#N/A,FALSE,"INTRAN96";#N/A,#N/A,FALSE,"NAA9697";#N/A,#N/A,FALSE,"ECWEBB";#N/A,#N/A,FALSE,"MFT96";#N/A,#N/A,FALSE,"CTrecon"}</definedName>
    <definedName name="Option2_1_3_2_2" hidden="1">{#N/A,#N/A,FALSE,"TMCOMP96";#N/A,#N/A,FALSE,"MAT96";#N/A,#N/A,FALSE,"FANDA96";#N/A,#N/A,FALSE,"INTRAN96";#N/A,#N/A,FALSE,"NAA9697";#N/A,#N/A,FALSE,"ECWEBB";#N/A,#N/A,FALSE,"MFT96";#N/A,#N/A,FALSE,"CTrecon"}</definedName>
    <definedName name="Option2_1_3_2_2_1" hidden="1">{#N/A,#N/A,FALSE,"TMCOMP96";#N/A,#N/A,FALSE,"MAT96";#N/A,#N/A,FALSE,"FANDA96";#N/A,#N/A,FALSE,"INTRAN96";#N/A,#N/A,FALSE,"NAA9697";#N/A,#N/A,FALSE,"ECWEBB";#N/A,#N/A,FALSE,"MFT96";#N/A,#N/A,FALSE,"CTrecon"}</definedName>
    <definedName name="Option2_1_3_3" hidden="1">{#N/A,#N/A,FALSE,"TMCOMP96";#N/A,#N/A,FALSE,"MAT96";#N/A,#N/A,FALSE,"FANDA96";#N/A,#N/A,FALSE,"INTRAN96";#N/A,#N/A,FALSE,"NAA9697";#N/A,#N/A,FALSE,"ECWEBB";#N/A,#N/A,FALSE,"MFT96";#N/A,#N/A,FALSE,"CTrecon"}</definedName>
    <definedName name="Option2_1_3_3_1" hidden="1">{#N/A,#N/A,FALSE,"TMCOMP96";#N/A,#N/A,FALSE,"MAT96";#N/A,#N/A,FALSE,"FANDA96";#N/A,#N/A,FALSE,"INTRAN96";#N/A,#N/A,FALSE,"NAA9697";#N/A,#N/A,FALSE,"ECWEBB";#N/A,#N/A,FALSE,"MFT96";#N/A,#N/A,FALSE,"CTrecon"}</definedName>
    <definedName name="Option2_1_3_4" hidden="1">{#N/A,#N/A,FALSE,"TMCOMP96";#N/A,#N/A,FALSE,"MAT96";#N/A,#N/A,FALSE,"FANDA96";#N/A,#N/A,FALSE,"INTRAN96";#N/A,#N/A,FALSE,"NAA9697";#N/A,#N/A,FALSE,"ECWEBB";#N/A,#N/A,FALSE,"MFT96";#N/A,#N/A,FALSE,"CTrecon"}</definedName>
    <definedName name="Option2_1_4" hidden="1">{#N/A,#N/A,FALSE,"TMCOMP96";#N/A,#N/A,FALSE,"MAT96";#N/A,#N/A,FALSE,"FANDA96";#N/A,#N/A,FALSE,"INTRAN96";#N/A,#N/A,FALSE,"NAA9697";#N/A,#N/A,FALSE,"ECWEBB";#N/A,#N/A,FALSE,"MFT96";#N/A,#N/A,FALSE,"CTrecon"}</definedName>
    <definedName name="Option2_1_4_1" hidden="1">{#N/A,#N/A,FALSE,"TMCOMP96";#N/A,#N/A,FALSE,"MAT96";#N/A,#N/A,FALSE,"FANDA96";#N/A,#N/A,FALSE,"INTRAN96";#N/A,#N/A,FALSE,"NAA9697";#N/A,#N/A,FALSE,"ECWEBB";#N/A,#N/A,FALSE,"MFT96";#N/A,#N/A,FALSE,"CTrecon"}</definedName>
    <definedName name="Option2_1_4_1_1" hidden="1">{#N/A,#N/A,FALSE,"TMCOMP96";#N/A,#N/A,FALSE,"MAT96";#N/A,#N/A,FALSE,"FANDA96";#N/A,#N/A,FALSE,"INTRAN96";#N/A,#N/A,FALSE,"NAA9697";#N/A,#N/A,FALSE,"ECWEBB";#N/A,#N/A,FALSE,"MFT96";#N/A,#N/A,FALSE,"CTrecon"}</definedName>
    <definedName name="Option2_1_4_1_1_1" hidden="1">{#N/A,#N/A,FALSE,"TMCOMP96";#N/A,#N/A,FALSE,"MAT96";#N/A,#N/A,FALSE,"FANDA96";#N/A,#N/A,FALSE,"INTRAN96";#N/A,#N/A,FALSE,"NAA9697";#N/A,#N/A,FALSE,"ECWEBB";#N/A,#N/A,FALSE,"MFT96";#N/A,#N/A,FALSE,"CTrecon"}</definedName>
    <definedName name="Option2_1_4_1_1_1_1" hidden="1">{#N/A,#N/A,FALSE,"TMCOMP96";#N/A,#N/A,FALSE,"MAT96";#N/A,#N/A,FALSE,"FANDA96";#N/A,#N/A,FALSE,"INTRAN96";#N/A,#N/A,FALSE,"NAA9697";#N/A,#N/A,FALSE,"ECWEBB";#N/A,#N/A,FALSE,"MFT96";#N/A,#N/A,FALSE,"CTrecon"}</definedName>
    <definedName name="Option2_1_4_1_1_1_1_1" hidden="1">{#N/A,#N/A,FALSE,"TMCOMP96";#N/A,#N/A,FALSE,"MAT96";#N/A,#N/A,FALSE,"FANDA96";#N/A,#N/A,FALSE,"INTRAN96";#N/A,#N/A,FALSE,"NAA9697";#N/A,#N/A,FALSE,"ECWEBB";#N/A,#N/A,FALSE,"MFT96";#N/A,#N/A,FALSE,"CTrecon"}</definedName>
    <definedName name="Option2_1_4_1_1_1_2" hidden="1">{#N/A,#N/A,FALSE,"TMCOMP96";#N/A,#N/A,FALSE,"MAT96";#N/A,#N/A,FALSE,"FANDA96";#N/A,#N/A,FALSE,"INTRAN96";#N/A,#N/A,FALSE,"NAA9697";#N/A,#N/A,FALSE,"ECWEBB";#N/A,#N/A,FALSE,"MFT96";#N/A,#N/A,FALSE,"CTrecon"}</definedName>
    <definedName name="Option2_1_4_1_1_2" hidden="1">{#N/A,#N/A,FALSE,"TMCOMP96";#N/A,#N/A,FALSE,"MAT96";#N/A,#N/A,FALSE,"FANDA96";#N/A,#N/A,FALSE,"INTRAN96";#N/A,#N/A,FALSE,"NAA9697";#N/A,#N/A,FALSE,"ECWEBB";#N/A,#N/A,FALSE,"MFT96";#N/A,#N/A,FALSE,"CTrecon"}</definedName>
    <definedName name="Option2_1_4_1_1_2_1" hidden="1">{#N/A,#N/A,FALSE,"TMCOMP96";#N/A,#N/A,FALSE,"MAT96";#N/A,#N/A,FALSE,"FANDA96";#N/A,#N/A,FALSE,"INTRAN96";#N/A,#N/A,FALSE,"NAA9697";#N/A,#N/A,FALSE,"ECWEBB";#N/A,#N/A,FALSE,"MFT96";#N/A,#N/A,FALSE,"CTrecon"}</definedName>
    <definedName name="Option2_1_4_1_2" hidden="1">{#N/A,#N/A,FALSE,"TMCOMP96";#N/A,#N/A,FALSE,"MAT96";#N/A,#N/A,FALSE,"FANDA96";#N/A,#N/A,FALSE,"INTRAN96";#N/A,#N/A,FALSE,"NAA9697";#N/A,#N/A,FALSE,"ECWEBB";#N/A,#N/A,FALSE,"MFT96";#N/A,#N/A,FALSE,"CTrecon"}</definedName>
    <definedName name="Option2_1_4_1_2_1" hidden="1">{#N/A,#N/A,FALSE,"TMCOMP96";#N/A,#N/A,FALSE,"MAT96";#N/A,#N/A,FALSE,"FANDA96";#N/A,#N/A,FALSE,"INTRAN96";#N/A,#N/A,FALSE,"NAA9697";#N/A,#N/A,FALSE,"ECWEBB";#N/A,#N/A,FALSE,"MFT96";#N/A,#N/A,FALSE,"CTrecon"}</definedName>
    <definedName name="Option2_1_4_1_3" hidden="1">{#N/A,#N/A,FALSE,"TMCOMP96";#N/A,#N/A,FALSE,"MAT96";#N/A,#N/A,FALSE,"FANDA96";#N/A,#N/A,FALSE,"INTRAN96";#N/A,#N/A,FALSE,"NAA9697";#N/A,#N/A,FALSE,"ECWEBB";#N/A,#N/A,FALSE,"MFT96";#N/A,#N/A,FALSE,"CTrecon"}</definedName>
    <definedName name="Option2_1_4_2" hidden="1">{#N/A,#N/A,FALSE,"TMCOMP96";#N/A,#N/A,FALSE,"MAT96";#N/A,#N/A,FALSE,"FANDA96";#N/A,#N/A,FALSE,"INTRAN96";#N/A,#N/A,FALSE,"NAA9697";#N/A,#N/A,FALSE,"ECWEBB";#N/A,#N/A,FALSE,"MFT96";#N/A,#N/A,FALSE,"CTrecon"}</definedName>
    <definedName name="Option2_1_4_2_1" hidden="1">{#N/A,#N/A,FALSE,"TMCOMP96";#N/A,#N/A,FALSE,"MAT96";#N/A,#N/A,FALSE,"FANDA96";#N/A,#N/A,FALSE,"INTRAN96";#N/A,#N/A,FALSE,"NAA9697";#N/A,#N/A,FALSE,"ECWEBB";#N/A,#N/A,FALSE,"MFT96";#N/A,#N/A,FALSE,"CTrecon"}</definedName>
    <definedName name="Option2_1_4_2_1_1" hidden="1">{#N/A,#N/A,FALSE,"TMCOMP96";#N/A,#N/A,FALSE,"MAT96";#N/A,#N/A,FALSE,"FANDA96";#N/A,#N/A,FALSE,"INTRAN96";#N/A,#N/A,FALSE,"NAA9697";#N/A,#N/A,FALSE,"ECWEBB";#N/A,#N/A,FALSE,"MFT96";#N/A,#N/A,FALSE,"CTrecon"}</definedName>
    <definedName name="Option2_1_4_2_1_1_1" hidden="1">{#N/A,#N/A,FALSE,"TMCOMP96";#N/A,#N/A,FALSE,"MAT96";#N/A,#N/A,FALSE,"FANDA96";#N/A,#N/A,FALSE,"INTRAN96";#N/A,#N/A,FALSE,"NAA9697";#N/A,#N/A,FALSE,"ECWEBB";#N/A,#N/A,FALSE,"MFT96";#N/A,#N/A,FALSE,"CTrecon"}</definedName>
    <definedName name="Option2_1_4_2_1_2" hidden="1">{#N/A,#N/A,FALSE,"TMCOMP96";#N/A,#N/A,FALSE,"MAT96";#N/A,#N/A,FALSE,"FANDA96";#N/A,#N/A,FALSE,"INTRAN96";#N/A,#N/A,FALSE,"NAA9697";#N/A,#N/A,FALSE,"ECWEBB";#N/A,#N/A,FALSE,"MFT96";#N/A,#N/A,FALSE,"CTrecon"}</definedName>
    <definedName name="Option2_1_4_2_2" hidden="1">{#N/A,#N/A,FALSE,"TMCOMP96";#N/A,#N/A,FALSE,"MAT96";#N/A,#N/A,FALSE,"FANDA96";#N/A,#N/A,FALSE,"INTRAN96";#N/A,#N/A,FALSE,"NAA9697";#N/A,#N/A,FALSE,"ECWEBB";#N/A,#N/A,FALSE,"MFT96";#N/A,#N/A,FALSE,"CTrecon"}</definedName>
    <definedName name="Option2_1_4_2_2_1" hidden="1">{#N/A,#N/A,FALSE,"TMCOMP96";#N/A,#N/A,FALSE,"MAT96";#N/A,#N/A,FALSE,"FANDA96";#N/A,#N/A,FALSE,"INTRAN96";#N/A,#N/A,FALSE,"NAA9697";#N/A,#N/A,FALSE,"ECWEBB";#N/A,#N/A,FALSE,"MFT96";#N/A,#N/A,FALSE,"CTrecon"}</definedName>
    <definedName name="Option2_1_4_3" hidden="1">{#N/A,#N/A,FALSE,"TMCOMP96";#N/A,#N/A,FALSE,"MAT96";#N/A,#N/A,FALSE,"FANDA96";#N/A,#N/A,FALSE,"INTRAN96";#N/A,#N/A,FALSE,"NAA9697";#N/A,#N/A,FALSE,"ECWEBB";#N/A,#N/A,FALSE,"MFT96";#N/A,#N/A,FALSE,"CTrecon"}</definedName>
    <definedName name="Option2_1_4_3_1" hidden="1">{#N/A,#N/A,FALSE,"TMCOMP96";#N/A,#N/A,FALSE,"MAT96";#N/A,#N/A,FALSE,"FANDA96";#N/A,#N/A,FALSE,"INTRAN96";#N/A,#N/A,FALSE,"NAA9697";#N/A,#N/A,FALSE,"ECWEBB";#N/A,#N/A,FALSE,"MFT96";#N/A,#N/A,FALSE,"CTrecon"}</definedName>
    <definedName name="Option2_1_4_4" hidden="1">{#N/A,#N/A,FALSE,"TMCOMP96";#N/A,#N/A,FALSE,"MAT96";#N/A,#N/A,FALSE,"FANDA96";#N/A,#N/A,FALSE,"INTRAN96";#N/A,#N/A,FALSE,"NAA9697";#N/A,#N/A,FALSE,"ECWEBB";#N/A,#N/A,FALSE,"MFT96";#N/A,#N/A,FALSE,"CTrecon"}</definedName>
    <definedName name="Option2_1_5" hidden="1">{#N/A,#N/A,FALSE,"TMCOMP96";#N/A,#N/A,FALSE,"MAT96";#N/A,#N/A,FALSE,"FANDA96";#N/A,#N/A,FALSE,"INTRAN96";#N/A,#N/A,FALSE,"NAA9697";#N/A,#N/A,FALSE,"ECWEBB";#N/A,#N/A,FALSE,"MFT96";#N/A,#N/A,FALSE,"CTrecon"}</definedName>
    <definedName name="Option2_1_5_1" hidden="1">{#N/A,#N/A,FALSE,"TMCOMP96";#N/A,#N/A,FALSE,"MAT96";#N/A,#N/A,FALSE,"FANDA96";#N/A,#N/A,FALSE,"INTRAN96";#N/A,#N/A,FALSE,"NAA9697";#N/A,#N/A,FALSE,"ECWEBB";#N/A,#N/A,FALSE,"MFT96";#N/A,#N/A,FALSE,"CTrecon"}</definedName>
    <definedName name="Option2_1_5_1_1" hidden="1">{#N/A,#N/A,FALSE,"TMCOMP96";#N/A,#N/A,FALSE,"MAT96";#N/A,#N/A,FALSE,"FANDA96";#N/A,#N/A,FALSE,"INTRAN96";#N/A,#N/A,FALSE,"NAA9697";#N/A,#N/A,FALSE,"ECWEBB";#N/A,#N/A,FALSE,"MFT96";#N/A,#N/A,FALSE,"CTrecon"}</definedName>
    <definedName name="Option2_1_5_1_1_1" hidden="1">{#N/A,#N/A,FALSE,"TMCOMP96";#N/A,#N/A,FALSE,"MAT96";#N/A,#N/A,FALSE,"FANDA96";#N/A,#N/A,FALSE,"INTRAN96";#N/A,#N/A,FALSE,"NAA9697";#N/A,#N/A,FALSE,"ECWEBB";#N/A,#N/A,FALSE,"MFT96";#N/A,#N/A,FALSE,"CTrecon"}</definedName>
    <definedName name="Option2_1_5_1_1_1_1" hidden="1">{#N/A,#N/A,FALSE,"TMCOMP96";#N/A,#N/A,FALSE,"MAT96";#N/A,#N/A,FALSE,"FANDA96";#N/A,#N/A,FALSE,"INTRAN96";#N/A,#N/A,FALSE,"NAA9697";#N/A,#N/A,FALSE,"ECWEBB";#N/A,#N/A,FALSE,"MFT96";#N/A,#N/A,FALSE,"CTrecon"}</definedName>
    <definedName name="Option2_1_5_1_1_2" hidden="1">{#N/A,#N/A,FALSE,"TMCOMP96";#N/A,#N/A,FALSE,"MAT96";#N/A,#N/A,FALSE,"FANDA96";#N/A,#N/A,FALSE,"INTRAN96";#N/A,#N/A,FALSE,"NAA9697";#N/A,#N/A,FALSE,"ECWEBB";#N/A,#N/A,FALSE,"MFT96";#N/A,#N/A,FALSE,"CTrecon"}</definedName>
    <definedName name="Option2_1_5_1_2" hidden="1">{#N/A,#N/A,FALSE,"TMCOMP96";#N/A,#N/A,FALSE,"MAT96";#N/A,#N/A,FALSE,"FANDA96";#N/A,#N/A,FALSE,"INTRAN96";#N/A,#N/A,FALSE,"NAA9697";#N/A,#N/A,FALSE,"ECWEBB";#N/A,#N/A,FALSE,"MFT96";#N/A,#N/A,FALSE,"CTrecon"}</definedName>
    <definedName name="Option2_1_5_1_2_1" hidden="1">{#N/A,#N/A,FALSE,"TMCOMP96";#N/A,#N/A,FALSE,"MAT96";#N/A,#N/A,FALSE,"FANDA96";#N/A,#N/A,FALSE,"INTRAN96";#N/A,#N/A,FALSE,"NAA9697";#N/A,#N/A,FALSE,"ECWEBB";#N/A,#N/A,FALSE,"MFT96";#N/A,#N/A,FALSE,"CTrecon"}</definedName>
    <definedName name="Option2_1_5_2" hidden="1">{#N/A,#N/A,FALSE,"TMCOMP96";#N/A,#N/A,FALSE,"MAT96";#N/A,#N/A,FALSE,"FANDA96";#N/A,#N/A,FALSE,"INTRAN96";#N/A,#N/A,FALSE,"NAA9697";#N/A,#N/A,FALSE,"ECWEBB";#N/A,#N/A,FALSE,"MFT96";#N/A,#N/A,FALSE,"CTrecon"}</definedName>
    <definedName name="Option2_1_5_2_1" hidden="1">{#N/A,#N/A,FALSE,"TMCOMP96";#N/A,#N/A,FALSE,"MAT96";#N/A,#N/A,FALSE,"FANDA96";#N/A,#N/A,FALSE,"INTRAN96";#N/A,#N/A,FALSE,"NAA9697";#N/A,#N/A,FALSE,"ECWEBB";#N/A,#N/A,FALSE,"MFT96";#N/A,#N/A,FALSE,"CTrecon"}</definedName>
    <definedName name="Option2_1_5_3"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2_1" hidden="1">{#N/A,#N/A,FALSE,"TMCOMP96";#N/A,#N/A,FALSE,"MAT96";#N/A,#N/A,FALSE,"FANDA96";#N/A,#N/A,FALSE,"INTRAN96";#N/A,#N/A,FALSE,"NAA9697";#N/A,#N/A,FALSE,"ECWEBB";#N/A,#N/A,FALSE,"MFT96";#N/A,#N/A,FALSE,"CTrecon"}</definedName>
    <definedName name="Option2_2_1_1" hidden="1">{#N/A,#N/A,FALSE,"TMCOMP96";#N/A,#N/A,FALSE,"MAT96";#N/A,#N/A,FALSE,"FANDA96";#N/A,#N/A,FALSE,"INTRAN96";#N/A,#N/A,FALSE,"NAA9697";#N/A,#N/A,FALSE,"ECWEBB";#N/A,#N/A,FALSE,"MFT96";#N/A,#N/A,FALSE,"CTrecon"}</definedName>
    <definedName name="Option2_2_1_1_1" hidden="1">{#N/A,#N/A,FALSE,"TMCOMP96";#N/A,#N/A,FALSE,"MAT96";#N/A,#N/A,FALSE,"FANDA96";#N/A,#N/A,FALSE,"INTRAN96";#N/A,#N/A,FALSE,"NAA9697";#N/A,#N/A,FALSE,"ECWEBB";#N/A,#N/A,FALSE,"MFT96";#N/A,#N/A,FALSE,"CTrecon"}</definedName>
    <definedName name="Option2_2_1_1_1_1" hidden="1">{#N/A,#N/A,FALSE,"TMCOMP96";#N/A,#N/A,FALSE,"MAT96";#N/A,#N/A,FALSE,"FANDA96";#N/A,#N/A,FALSE,"INTRAN96";#N/A,#N/A,FALSE,"NAA9697";#N/A,#N/A,FALSE,"ECWEBB";#N/A,#N/A,FALSE,"MFT96";#N/A,#N/A,FALSE,"CTrecon"}</definedName>
    <definedName name="Option2_2_1_1_1_1_1" hidden="1">{#N/A,#N/A,FALSE,"TMCOMP96";#N/A,#N/A,FALSE,"MAT96";#N/A,#N/A,FALSE,"FANDA96";#N/A,#N/A,FALSE,"INTRAN96";#N/A,#N/A,FALSE,"NAA9697";#N/A,#N/A,FALSE,"ECWEBB";#N/A,#N/A,FALSE,"MFT96";#N/A,#N/A,FALSE,"CTrecon"}</definedName>
    <definedName name="Option2_2_1_1_1_2" hidden="1">{#N/A,#N/A,FALSE,"TMCOMP96";#N/A,#N/A,FALSE,"MAT96";#N/A,#N/A,FALSE,"FANDA96";#N/A,#N/A,FALSE,"INTRAN96";#N/A,#N/A,FALSE,"NAA9697";#N/A,#N/A,FALSE,"ECWEBB";#N/A,#N/A,FALSE,"MFT96";#N/A,#N/A,FALSE,"CTrecon"}</definedName>
    <definedName name="Option2_2_1_1_2" hidden="1">{#N/A,#N/A,FALSE,"TMCOMP96";#N/A,#N/A,FALSE,"MAT96";#N/A,#N/A,FALSE,"FANDA96";#N/A,#N/A,FALSE,"INTRAN96";#N/A,#N/A,FALSE,"NAA9697";#N/A,#N/A,FALSE,"ECWEBB";#N/A,#N/A,FALSE,"MFT96";#N/A,#N/A,FALSE,"CTrecon"}</definedName>
    <definedName name="Option2_2_1_1_2_1" hidden="1">{#N/A,#N/A,FALSE,"TMCOMP96";#N/A,#N/A,FALSE,"MAT96";#N/A,#N/A,FALSE,"FANDA96";#N/A,#N/A,FALSE,"INTRAN96";#N/A,#N/A,FALSE,"NAA9697";#N/A,#N/A,FALSE,"ECWEBB";#N/A,#N/A,FALSE,"MFT96";#N/A,#N/A,FALSE,"CTrecon"}</definedName>
    <definedName name="Option2_2_1_2" hidden="1">{#N/A,#N/A,FALSE,"TMCOMP96";#N/A,#N/A,FALSE,"MAT96";#N/A,#N/A,FALSE,"FANDA96";#N/A,#N/A,FALSE,"INTRAN96";#N/A,#N/A,FALSE,"NAA9697";#N/A,#N/A,FALSE,"ECWEBB";#N/A,#N/A,FALSE,"MFT96";#N/A,#N/A,FALSE,"CTrecon"}</definedName>
    <definedName name="Option2_2_1_2_1" hidden="1">{#N/A,#N/A,FALSE,"TMCOMP96";#N/A,#N/A,FALSE,"MAT96";#N/A,#N/A,FALSE,"FANDA96";#N/A,#N/A,FALSE,"INTRAN96";#N/A,#N/A,FALSE,"NAA9697";#N/A,#N/A,FALSE,"ECWEBB";#N/A,#N/A,FALSE,"MFT96";#N/A,#N/A,FALSE,"CTrecon"}</definedName>
    <definedName name="Option2_2_1_2_1_1" hidden="1">{#N/A,#N/A,FALSE,"TMCOMP96";#N/A,#N/A,FALSE,"MAT96";#N/A,#N/A,FALSE,"FANDA96";#N/A,#N/A,FALSE,"INTRAN96";#N/A,#N/A,FALSE,"NAA9697";#N/A,#N/A,FALSE,"ECWEBB";#N/A,#N/A,FALSE,"MFT96";#N/A,#N/A,FALSE,"CTrecon"}</definedName>
    <definedName name="Option2_2_1_2_2" hidden="1">{#N/A,#N/A,FALSE,"TMCOMP96";#N/A,#N/A,FALSE,"MAT96";#N/A,#N/A,FALSE,"FANDA96";#N/A,#N/A,FALSE,"INTRAN96";#N/A,#N/A,FALSE,"NAA9697";#N/A,#N/A,FALSE,"ECWEBB";#N/A,#N/A,FALSE,"MFT96";#N/A,#N/A,FALSE,"CTrecon"}</definedName>
    <definedName name="Option2_2_1_3" hidden="1">{#N/A,#N/A,FALSE,"TMCOMP96";#N/A,#N/A,FALSE,"MAT96";#N/A,#N/A,FALSE,"FANDA96";#N/A,#N/A,FALSE,"INTRAN96";#N/A,#N/A,FALSE,"NAA9697";#N/A,#N/A,FALSE,"ECWEBB";#N/A,#N/A,FALSE,"MFT96";#N/A,#N/A,FALSE,"CTrecon"}</definedName>
    <definedName name="Option2_2_1_3_1" hidden="1">{#N/A,#N/A,FALSE,"TMCOMP96";#N/A,#N/A,FALSE,"MAT96";#N/A,#N/A,FALSE,"FANDA96";#N/A,#N/A,FALSE,"INTRAN96";#N/A,#N/A,FALSE,"NAA9697";#N/A,#N/A,FALSE,"ECWEBB";#N/A,#N/A,FALSE,"MFT96";#N/A,#N/A,FALSE,"CTrecon"}</definedName>
    <definedName name="Option2_2_1_4" hidden="1">{#N/A,#N/A,FALSE,"TMCOMP96";#N/A,#N/A,FALSE,"MAT96";#N/A,#N/A,FALSE,"FANDA96";#N/A,#N/A,FALSE,"INTRAN96";#N/A,#N/A,FALSE,"NAA9697";#N/A,#N/A,FALSE,"ECWEBB";#N/A,#N/A,FALSE,"MFT96";#N/A,#N/A,FALSE,"CTrecon"}</definedName>
    <definedName name="Option2_2_2" hidden="1">{#N/A,#N/A,FALSE,"TMCOMP96";#N/A,#N/A,FALSE,"MAT96";#N/A,#N/A,FALSE,"FANDA96";#N/A,#N/A,FALSE,"INTRAN96";#N/A,#N/A,FALSE,"NAA9697";#N/A,#N/A,FALSE,"ECWEBB";#N/A,#N/A,FALSE,"MFT96";#N/A,#N/A,FALSE,"CTrecon"}</definedName>
    <definedName name="Option2_2_2_1" hidden="1">{#N/A,#N/A,FALSE,"TMCOMP96";#N/A,#N/A,FALSE,"MAT96";#N/A,#N/A,FALSE,"FANDA96";#N/A,#N/A,FALSE,"INTRAN96";#N/A,#N/A,FALSE,"NAA9697";#N/A,#N/A,FALSE,"ECWEBB";#N/A,#N/A,FALSE,"MFT96";#N/A,#N/A,FALSE,"CTrecon"}</definedName>
    <definedName name="Option2_2_2_1_1" hidden="1">{#N/A,#N/A,FALSE,"TMCOMP96";#N/A,#N/A,FALSE,"MAT96";#N/A,#N/A,FALSE,"FANDA96";#N/A,#N/A,FALSE,"INTRAN96";#N/A,#N/A,FALSE,"NAA9697";#N/A,#N/A,FALSE,"ECWEBB";#N/A,#N/A,FALSE,"MFT96";#N/A,#N/A,FALSE,"CTrecon"}</definedName>
    <definedName name="Option2_2_2_1_1_1" hidden="1">{#N/A,#N/A,FALSE,"TMCOMP96";#N/A,#N/A,FALSE,"MAT96";#N/A,#N/A,FALSE,"FANDA96";#N/A,#N/A,FALSE,"INTRAN96";#N/A,#N/A,FALSE,"NAA9697";#N/A,#N/A,FALSE,"ECWEBB";#N/A,#N/A,FALSE,"MFT96";#N/A,#N/A,FALSE,"CTrecon"}</definedName>
    <definedName name="Option2_2_2_1_2" hidden="1">{#N/A,#N/A,FALSE,"TMCOMP96";#N/A,#N/A,FALSE,"MAT96";#N/A,#N/A,FALSE,"FANDA96";#N/A,#N/A,FALSE,"INTRAN96";#N/A,#N/A,FALSE,"NAA9697";#N/A,#N/A,FALSE,"ECWEBB";#N/A,#N/A,FALSE,"MFT96";#N/A,#N/A,FALSE,"CTrecon"}</definedName>
    <definedName name="Option2_2_2_2" hidden="1">{#N/A,#N/A,FALSE,"TMCOMP96";#N/A,#N/A,FALSE,"MAT96";#N/A,#N/A,FALSE,"FANDA96";#N/A,#N/A,FALSE,"INTRAN96";#N/A,#N/A,FALSE,"NAA9697";#N/A,#N/A,FALSE,"ECWEBB";#N/A,#N/A,FALSE,"MFT96";#N/A,#N/A,FALSE,"CTrecon"}</definedName>
    <definedName name="Option2_2_2_2_1" hidden="1">{#N/A,#N/A,FALSE,"TMCOMP96";#N/A,#N/A,FALSE,"MAT96";#N/A,#N/A,FALSE,"FANDA96";#N/A,#N/A,FALSE,"INTRAN96";#N/A,#N/A,FALSE,"NAA9697";#N/A,#N/A,FALSE,"ECWEBB";#N/A,#N/A,FALSE,"MFT96";#N/A,#N/A,FALSE,"CTrecon"}</definedName>
    <definedName name="Option2_2_3" hidden="1">{#N/A,#N/A,FALSE,"TMCOMP96";#N/A,#N/A,FALSE,"MAT96";#N/A,#N/A,FALSE,"FANDA96";#N/A,#N/A,FALSE,"INTRAN96";#N/A,#N/A,FALSE,"NAA9697";#N/A,#N/A,FALSE,"ECWEBB";#N/A,#N/A,FALSE,"MFT96";#N/A,#N/A,FALSE,"CTrecon"}</definedName>
    <definedName name="Option2_2_3_1" hidden="1">{#N/A,#N/A,FALSE,"TMCOMP96";#N/A,#N/A,FALSE,"MAT96";#N/A,#N/A,FALSE,"FANDA96";#N/A,#N/A,FALSE,"INTRAN96";#N/A,#N/A,FALSE,"NAA9697";#N/A,#N/A,FALSE,"ECWEBB";#N/A,#N/A,FALSE,"MFT96";#N/A,#N/A,FALSE,"CTrecon"}</definedName>
    <definedName name="Option2_2_4"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3_1" hidden="1">{#N/A,#N/A,FALSE,"TMCOMP96";#N/A,#N/A,FALSE,"MAT96";#N/A,#N/A,FALSE,"FANDA96";#N/A,#N/A,FALSE,"INTRAN96";#N/A,#N/A,FALSE,"NAA9697";#N/A,#N/A,FALSE,"ECWEBB";#N/A,#N/A,FALSE,"MFT96";#N/A,#N/A,FALSE,"CTrecon"}</definedName>
    <definedName name="Option2_3_1_1" hidden="1">{#N/A,#N/A,FALSE,"TMCOMP96";#N/A,#N/A,FALSE,"MAT96";#N/A,#N/A,FALSE,"FANDA96";#N/A,#N/A,FALSE,"INTRAN96";#N/A,#N/A,FALSE,"NAA9697";#N/A,#N/A,FALSE,"ECWEBB";#N/A,#N/A,FALSE,"MFT96";#N/A,#N/A,FALSE,"CTrecon"}</definedName>
    <definedName name="Option2_3_1_1_1" hidden="1">{#N/A,#N/A,FALSE,"TMCOMP96";#N/A,#N/A,FALSE,"MAT96";#N/A,#N/A,FALSE,"FANDA96";#N/A,#N/A,FALSE,"INTRAN96";#N/A,#N/A,FALSE,"NAA9697";#N/A,#N/A,FALSE,"ECWEBB";#N/A,#N/A,FALSE,"MFT96";#N/A,#N/A,FALSE,"CTrecon"}</definedName>
    <definedName name="Option2_3_1_1_1_1" hidden="1">{#N/A,#N/A,FALSE,"TMCOMP96";#N/A,#N/A,FALSE,"MAT96";#N/A,#N/A,FALSE,"FANDA96";#N/A,#N/A,FALSE,"INTRAN96";#N/A,#N/A,FALSE,"NAA9697";#N/A,#N/A,FALSE,"ECWEBB";#N/A,#N/A,FALSE,"MFT96";#N/A,#N/A,FALSE,"CTrecon"}</definedName>
    <definedName name="Option2_3_1_1_1_1_1" hidden="1">{#N/A,#N/A,FALSE,"TMCOMP96";#N/A,#N/A,FALSE,"MAT96";#N/A,#N/A,FALSE,"FANDA96";#N/A,#N/A,FALSE,"INTRAN96";#N/A,#N/A,FALSE,"NAA9697";#N/A,#N/A,FALSE,"ECWEBB";#N/A,#N/A,FALSE,"MFT96";#N/A,#N/A,FALSE,"CTrecon"}</definedName>
    <definedName name="Option2_3_1_1_1_2" hidden="1">{#N/A,#N/A,FALSE,"TMCOMP96";#N/A,#N/A,FALSE,"MAT96";#N/A,#N/A,FALSE,"FANDA96";#N/A,#N/A,FALSE,"INTRAN96";#N/A,#N/A,FALSE,"NAA9697";#N/A,#N/A,FALSE,"ECWEBB";#N/A,#N/A,FALSE,"MFT96";#N/A,#N/A,FALSE,"CTrecon"}</definedName>
    <definedName name="Option2_3_1_1_2" hidden="1">{#N/A,#N/A,FALSE,"TMCOMP96";#N/A,#N/A,FALSE,"MAT96";#N/A,#N/A,FALSE,"FANDA96";#N/A,#N/A,FALSE,"INTRAN96";#N/A,#N/A,FALSE,"NAA9697";#N/A,#N/A,FALSE,"ECWEBB";#N/A,#N/A,FALSE,"MFT96";#N/A,#N/A,FALSE,"CTrecon"}</definedName>
    <definedName name="Option2_3_1_1_2_1" hidden="1">{#N/A,#N/A,FALSE,"TMCOMP96";#N/A,#N/A,FALSE,"MAT96";#N/A,#N/A,FALSE,"FANDA96";#N/A,#N/A,FALSE,"INTRAN96";#N/A,#N/A,FALSE,"NAA9697";#N/A,#N/A,FALSE,"ECWEBB";#N/A,#N/A,FALSE,"MFT96";#N/A,#N/A,FALSE,"CTrecon"}</definedName>
    <definedName name="Option2_3_1_2" hidden="1">{#N/A,#N/A,FALSE,"TMCOMP96";#N/A,#N/A,FALSE,"MAT96";#N/A,#N/A,FALSE,"FANDA96";#N/A,#N/A,FALSE,"INTRAN96";#N/A,#N/A,FALSE,"NAA9697";#N/A,#N/A,FALSE,"ECWEBB";#N/A,#N/A,FALSE,"MFT96";#N/A,#N/A,FALSE,"CTrecon"}</definedName>
    <definedName name="Option2_3_1_2_1" hidden="1">{#N/A,#N/A,FALSE,"TMCOMP96";#N/A,#N/A,FALSE,"MAT96";#N/A,#N/A,FALSE,"FANDA96";#N/A,#N/A,FALSE,"INTRAN96";#N/A,#N/A,FALSE,"NAA9697";#N/A,#N/A,FALSE,"ECWEBB";#N/A,#N/A,FALSE,"MFT96";#N/A,#N/A,FALSE,"CTrecon"}</definedName>
    <definedName name="Option2_3_1_3" hidden="1">{#N/A,#N/A,FALSE,"TMCOMP96";#N/A,#N/A,FALSE,"MAT96";#N/A,#N/A,FALSE,"FANDA96";#N/A,#N/A,FALSE,"INTRAN96";#N/A,#N/A,FALSE,"NAA9697";#N/A,#N/A,FALSE,"ECWEBB";#N/A,#N/A,FALSE,"MFT96";#N/A,#N/A,FALSE,"CTrecon"}</definedName>
    <definedName name="Option2_3_2" hidden="1">{#N/A,#N/A,FALSE,"TMCOMP96";#N/A,#N/A,FALSE,"MAT96";#N/A,#N/A,FALSE,"FANDA96";#N/A,#N/A,FALSE,"INTRAN96";#N/A,#N/A,FALSE,"NAA9697";#N/A,#N/A,FALSE,"ECWEBB";#N/A,#N/A,FALSE,"MFT96";#N/A,#N/A,FALSE,"CTrecon"}</definedName>
    <definedName name="Option2_3_2_1" hidden="1">{#N/A,#N/A,FALSE,"TMCOMP96";#N/A,#N/A,FALSE,"MAT96";#N/A,#N/A,FALSE,"FANDA96";#N/A,#N/A,FALSE,"INTRAN96";#N/A,#N/A,FALSE,"NAA9697";#N/A,#N/A,FALSE,"ECWEBB";#N/A,#N/A,FALSE,"MFT96";#N/A,#N/A,FALSE,"CTrecon"}</definedName>
    <definedName name="Option2_3_2_1_1" hidden="1">{#N/A,#N/A,FALSE,"TMCOMP96";#N/A,#N/A,FALSE,"MAT96";#N/A,#N/A,FALSE,"FANDA96";#N/A,#N/A,FALSE,"INTRAN96";#N/A,#N/A,FALSE,"NAA9697";#N/A,#N/A,FALSE,"ECWEBB";#N/A,#N/A,FALSE,"MFT96";#N/A,#N/A,FALSE,"CTrecon"}</definedName>
    <definedName name="Option2_3_2_1_1_1" hidden="1">{#N/A,#N/A,FALSE,"TMCOMP96";#N/A,#N/A,FALSE,"MAT96";#N/A,#N/A,FALSE,"FANDA96";#N/A,#N/A,FALSE,"INTRAN96";#N/A,#N/A,FALSE,"NAA9697";#N/A,#N/A,FALSE,"ECWEBB";#N/A,#N/A,FALSE,"MFT96";#N/A,#N/A,FALSE,"CTrecon"}</definedName>
    <definedName name="Option2_3_2_1_2" hidden="1">{#N/A,#N/A,FALSE,"TMCOMP96";#N/A,#N/A,FALSE,"MAT96";#N/A,#N/A,FALSE,"FANDA96";#N/A,#N/A,FALSE,"INTRAN96";#N/A,#N/A,FALSE,"NAA9697";#N/A,#N/A,FALSE,"ECWEBB";#N/A,#N/A,FALSE,"MFT96";#N/A,#N/A,FALSE,"CTrecon"}</definedName>
    <definedName name="Option2_3_2_2" hidden="1">{#N/A,#N/A,FALSE,"TMCOMP96";#N/A,#N/A,FALSE,"MAT96";#N/A,#N/A,FALSE,"FANDA96";#N/A,#N/A,FALSE,"INTRAN96";#N/A,#N/A,FALSE,"NAA9697";#N/A,#N/A,FALSE,"ECWEBB";#N/A,#N/A,FALSE,"MFT96";#N/A,#N/A,FALSE,"CTrecon"}</definedName>
    <definedName name="Option2_3_2_2_1" hidden="1">{#N/A,#N/A,FALSE,"TMCOMP96";#N/A,#N/A,FALSE,"MAT96";#N/A,#N/A,FALSE,"FANDA96";#N/A,#N/A,FALSE,"INTRAN96";#N/A,#N/A,FALSE,"NAA9697";#N/A,#N/A,FALSE,"ECWEBB";#N/A,#N/A,FALSE,"MFT96";#N/A,#N/A,FALSE,"CTrecon"}</definedName>
    <definedName name="Option2_3_3" hidden="1">{#N/A,#N/A,FALSE,"TMCOMP96";#N/A,#N/A,FALSE,"MAT96";#N/A,#N/A,FALSE,"FANDA96";#N/A,#N/A,FALSE,"INTRAN96";#N/A,#N/A,FALSE,"NAA9697";#N/A,#N/A,FALSE,"ECWEBB";#N/A,#N/A,FALSE,"MFT96";#N/A,#N/A,FALSE,"CTrecon"}</definedName>
    <definedName name="Option2_3_3_1" hidden="1">{#N/A,#N/A,FALSE,"TMCOMP96";#N/A,#N/A,FALSE,"MAT96";#N/A,#N/A,FALSE,"FANDA96";#N/A,#N/A,FALSE,"INTRAN96";#N/A,#N/A,FALSE,"NAA9697";#N/A,#N/A,FALSE,"ECWEBB";#N/A,#N/A,FALSE,"MFT96";#N/A,#N/A,FALSE,"CTrecon"}</definedName>
    <definedName name="Option2_3_4"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4_1" hidden="1">{#N/A,#N/A,FALSE,"TMCOMP96";#N/A,#N/A,FALSE,"MAT96";#N/A,#N/A,FALSE,"FANDA96";#N/A,#N/A,FALSE,"INTRAN96";#N/A,#N/A,FALSE,"NAA9697";#N/A,#N/A,FALSE,"ECWEBB";#N/A,#N/A,FALSE,"MFT96";#N/A,#N/A,FALSE,"CTrecon"}</definedName>
    <definedName name="Option2_4_1_1" hidden="1">{#N/A,#N/A,FALSE,"TMCOMP96";#N/A,#N/A,FALSE,"MAT96";#N/A,#N/A,FALSE,"FANDA96";#N/A,#N/A,FALSE,"INTRAN96";#N/A,#N/A,FALSE,"NAA9697";#N/A,#N/A,FALSE,"ECWEBB";#N/A,#N/A,FALSE,"MFT96";#N/A,#N/A,FALSE,"CTrecon"}</definedName>
    <definedName name="Option2_4_1_1_1" hidden="1">{#N/A,#N/A,FALSE,"TMCOMP96";#N/A,#N/A,FALSE,"MAT96";#N/A,#N/A,FALSE,"FANDA96";#N/A,#N/A,FALSE,"INTRAN96";#N/A,#N/A,FALSE,"NAA9697";#N/A,#N/A,FALSE,"ECWEBB";#N/A,#N/A,FALSE,"MFT96";#N/A,#N/A,FALSE,"CTrecon"}</definedName>
    <definedName name="Option2_4_1_1_1_1" hidden="1">{#N/A,#N/A,FALSE,"TMCOMP96";#N/A,#N/A,FALSE,"MAT96";#N/A,#N/A,FALSE,"FANDA96";#N/A,#N/A,FALSE,"INTRAN96";#N/A,#N/A,FALSE,"NAA9697";#N/A,#N/A,FALSE,"ECWEBB";#N/A,#N/A,FALSE,"MFT96";#N/A,#N/A,FALSE,"CTrecon"}</definedName>
    <definedName name="Option2_4_1_1_1_1_1" hidden="1">{#N/A,#N/A,FALSE,"TMCOMP96";#N/A,#N/A,FALSE,"MAT96";#N/A,#N/A,FALSE,"FANDA96";#N/A,#N/A,FALSE,"INTRAN96";#N/A,#N/A,FALSE,"NAA9697";#N/A,#N/A,FALSE,"ECWEBB";#N/A,#N/A,FALSE,"MFT96";#N/A,#N/A,FALSE,"CTrecon"}</definedName>
    <definedName name="Option2_4_1_1_1_2" hidden="1">{#N/A,#N/A,FALSE,"TMCOMP96";#N/A,#N/A,FALSE,"MAT96";#N/A,#N/A,FALSE,"FANDA96";#N/A,#N/A,FALSE,"INTRAN96";#N/A,#N/A,FALSE,"NAA9697";#N/A,#N/A,FALSE,"ECWEBB";#N/A,#N/A,FALSE,"MFT96";#N/A,#N/A,FALSE,"CTrecon"}</definedName>
    <definedName name="Option2_4_1_1_2" hidden="1">{#N/A,#N/A,FALSE,"TMCOMP96";#N/A,#N/A,FALSE,"MAT96";#N/A,#N/A,FALSE,"FANDA96";#N/A,#N/A,FALSE,"INTRAN96";#N/A,#N/A,FALSE,"NAA9697";#N/A,#N/A,FALSE,"ECWEBB";#N/A,#N/A,FALSE,"MFT96";#N/A,#N/A,FALSE,"CTrecon"}</definedName>
    <definedName name="Option2_4_1_1_2_1" hidden="1">{#N/A,#N/A,FALSE,"TMCOMP96";#N/A,#N/A,FALSE,"MAT96";#N/A,#N/A,FALSE,"FANDA96";#N/A,#N/A,FALSE,"INTRAN96";#N/A,#N/A,FALSE,"NAA9697";#N/A,#N/A,FALSE,"ECWEBB";#N/A,#N/A,FALSE,"MFT96";#N/A,#N/A,FALSE,"CTrecon"}</definedName>
    <definedName name="Option2_4_1_2" hidden="1">{#N/A,#N/A,FALSE,"TMCOMP96";#N/A,#N/A,FALSE,"MAT96";#N/A,#N/A,FALSE,"FANDA96";#N/A,#N/A,FALSE,"INTRAN96";#N/A,#N/A,FALSE,"NAA9697";#N/A,#N/A,FALSE,"ECWEBB";#N/A,#N/A,FALSE,"MFT96";#N/A,#N/A,FALSE,"CTrecon"}</definedName>
    <definedName name="Option2_4_1_2_1" hidden="1">{#N/A,#N/A,FALSE,"TMCOMP96";#N/A,#N/A,FALSE,"MAT96";#N/A,#N/A,FALSE,"FANDA96";#N/A,#N/A,FALSE,"INTRAN96";#N/A,#N/A,FALSE,"NAA9697";#N/A,#N/A,FALSE,"ECWEBB";#N/A,#N/A,FALSE,"MFT96";#N/A,#N/A,FALSE,"CTrecon"}</definedName>
    <definedName name="Option2_4_1_3" hidden="1">{#N/A,#N/A,FALSE,"TMCOMP96";#N/A,#N/A,FALSE,"MAT96";#N/A,#N/A,FALSE,"FANDA96";#N/A,#N/A,FALSE,"INTRAN96";#N/A,#N/A,FALSE,"NAA9697";#N/A,#N/A,FALSE,"ECWEBB";#N/A,#N/A,FALSE,"MFT96";#N/A,#N/A,FALSE,"CTrecon"}</definedName>
    <definedName name="Option2_4_2" hidden="1">{#N/A,#N/A,FALSE,"TMCOMP96";#N/A,#N/A,FALSE,"MAT96";#N/A,#N/A,FALSE,"FANDA96";#N/A,#N/A,FALSE,"INTRAN96";#N/A,#N/A,FALSE,"NAA9697";#N/A,#N/A,FALSE,"ECWEBB";#N/A,#N/A,FALSE,"MFT96";#N/A,#N/A,FALSE,"CTrecon"}</definedName>
    <definedName name="Option2_4_2_1" hidden="1">{#N/A,#N/A,FALSE,"TMCOMP96";#N/A,#N/A,FALSE,"MAT96";#N/A,#N/A,FALSE,"FANDA96";#N/A,#N/A,FALSE,"INTRAN96";#N/A,#N/A,FALSE,"NAA9697";#N/A,#N/A,FALSE,"ECWEBB";#N/A,#N/A,FALSE,"MFT96";#N/A,#N/A,FALSE,"CTrecon"}</definedName>
    <definedName name="Option2_4_2_1_1" hidden="1">{#N/A,#N/A,FALSE,"TMCOMP96";#N/A,#N/A,FALSE,"MAT96";#N/A,#N/A,FALSE,"FANDA96";#N/A,#N/A,FALSE,"INTRAN96";#N/A,#N/A,FALSE,"NAA9697";#N/A,#N/A,FALSE,"ECWEBB";#N/A,#N/A,FALSE,"MFT96";#N/A,#N/A,FALSE,"CTrecon"}</definedName>
    <definedName name="Option2_4_2_1_1_1" hidden="1">{#N/A,#N/A,FALSE,"TMCOMP96";#N/A,#N/A,FALSE,"MAT96";#N/A,#N/A,FALSE,"FANDA96";#N/A,#N/A,FALSE,"INTRAN96";#N/A,#N/A,FALSE,"NAA9697";#N/A,#N/A,FALSE,"ECWEBB";#N/A,#N/A,FALSE,"MFT96";#N/A,#N/A,FALSE,"CTrecon"}</definedName>
    <definedName name="Option2_4_2_1_2" hidden="1">{#N/A,#N/A,FALSE,"TMCOMP96";#N/A,#N/A,FALSE,"MAT96";#N/A,#N/A,FALSE,"FANDA96";#N/A,#N/A,FALSE,"INTRAN96";#N/A,#N/A,FALSE,"NAA9697";#N/A,#N/A,FALSE,"ECWEBB";#N/A,#N/A,FALSE,"MFT96";#N/A,#N/A,FALSE,"CTrecon"}</definedName>
    <definedName name="Option2_4_2_2" hidden="1">{#N/A,#N/A,FALSE,"TMCOMP96";#N/A,#N/A,FALSE,"MAT96";#N/A,#N/A,FALSE,"FANDA96";#N/A,#N/A,FALSE,"INTRAN96";#N/A,#N/A,FALSE,"NAA9697";#N/A,#N/A,FALSE,"ECWEBB";#N/A,#N/A,FALSE,"MFT96";#N/A,#N/A,FALSE,"CTrecon"}</definedName>
    <definedName name="Option2_4_2_2_1" hidden="1">{#N/A,#N/A,FALSE,"TMCOMP96";#N/A,#N/A,FALSE,"MAT96";#N/A,#N/A,FALSE,"FANDA96";#N/A,#N/A,FALSE,"INTRAN96";#N/A,#N/A,FALSE,"NAA9697";#N/A,#N/A,FALSE,"ECWEBB";#N/A,#N/A,FALSE,"MFT96";#N/A,#N/A,FALSE,"CTrecon"}</definedName>
    <definedName name="Option2_4_3" hidden="1">{#N/A,#N/A,FALSE,"TMCOMP96";#N/A,#N/A,FALSE,"MAT96";#N/A,#N/A,FALSE,"FANDA96";#N/A,#N/A,FALSE,"INTRAN96";#N/A,#N/A,FALSE,"NAA9697";#N/A,#N/A,FALSE,"ECWEBB";#N/A,#N/A,FALSE,"MFT96";#N/A,#N/A,FALSE,"CTrecon"}</definedName>
    <definedName name="Option2_4_3_1" hidden="1">{#N/A,#N/A,FALSE,"TMCOMP96";#N/A,#N/A,FALSE,"MAT96";#N/A,#N/A,FALSE,"FANDA96";#N/A,#N/A,FALSE,"INTRAN96";#N/A,#N/A,FALSE,"NAA9697";#N/A,#N/A,FALSE,"ECWEBB";#N/A,#N/A,FALSE,"MFT96";#N/A,#N/A,FALSE,"CTrecon"}</definedName>
    <definedName name="Option2_4_4"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Option2_5_1" hidden="1">{#N/A,#N/A,FALSE,"TMCOMP96";#N/A,#N/A,FALSE,"MAT96";#N/A,#N/A,FALSE,"FANDA96";#N/A,#N/A,FALSE,"INTRAN96";#N/A,#N/A,FALSE,"NAA9697";#N/A,#N/A,FALSE,"ECWEBB";#N/A,#N/A,FALSE,"MFT96";#N/A,#N/A,FALSE,"CTrecon"}</definedName>
    <definedName name="Option2_5_1_1" hidden="1">{#N/A,#N/A,FALSE,"TMCOMP96";#N/A,#N/A,FALSE,"MAT96";#N/A,#N/A,FALSE,"FANDA96";#N/A,#N/A,FALSE,"INTRAN96";#N/A,#N/A,FALSE,"NAA9697";#N/A,#N/A,FALSE,"ECWEBB";#N/A,#N/A,FALSE,"MFT96";#N/A,#N/A,FALSE,"CTrecon"}</definedName>
    <definedName name="Option2_5_1_1_1" hidden="1">{#N/A,#N/A,FALSE,"TMCOMP96";#N/A,#N/A,FALSE,"MAT96";#N/A,#N/A,FALSE,"FANDA96";#N/A,#N/A,FALSE,"INTRAN96";#N/A,#N/A,FALSE,"NAA9697";#N/A,#N/A,FALSE,"ECWEBB";#N/A,#N/A,FALSE,"MFT96";#N/A,#N/A,FALSE,"CTrecon"}</definedName>
    <definedName name="Option2_5_1_1_1_1" hidden="1">{#N/A,#N/A,FALSE,"TMCOMP96";#N/A,#N/A,FALSE,"MAT96";#N/A,#N/A,FALSE,"FANDA96";#N/A,#N/A,FALSE,"INTRAN96";#N/A,#N/A,FALSE,"NAA9697";#N/A,#N/A,FALSE,"ECWEBB";#N/A,#N/A,FALSE,"MFT96";#N/A,#N/A,FALSE,"CTrecon"}</definedName>
    <definedName name="Option2_5_1_1_1_1_1" hidden="1">{#N/A,#N/A,FALSE,"TMCOMP96";#N/A,#N/A,FALSE,"MAT96";#N/A,#N/A,FALSE,"FANDA96";#N/A,#N/A,FALSE,"INTRAN96";#N/A,#N/A,FALSE,"NAA9697";#N/A,#N/A,FALSE,"ECWEBB";#N/A,#N/A,FALSE,"MFT96";#N/A,#N/A,FALSE,"CTrecon"}</definedName>
    <definedName name="Option2_5_1_1_1_2" hidden="1">{#N/A,#N/A,FALSE,"TMCOMP96";#N/A,#N/A,FALSE,"MAT96";#N/A,#N/A,FALSE,"FANDA96";#N/A,#N/A,FALSE,"INTRAN96";#N/A,#N/A,FALSE,"NAA9697";#N/A,#N/A,FALSE,"ECWEBB";#N/A,#N/A,FALSE,"MFT96";#N/A,#N/A,FALSE,"CTrecon"}</definedName>
    <definedName name="Option2_5_1_1_2" hidden="1">{#N/A,#N/A,FALSE,"TMCOMP96";#N/A,#N/A,FALSE,"MAT96";#N/A,#N/A,FALSE,"FANDA96";#N/A,#N/A,FALSE,"INTRAN96";#N/A,#N/A,FALSE,"NAA9697";#N/A,#N/A,FALSE,"ECWEBB";#N/A,#N/A,FALSE,"MFT96";#N/A,#N/A,FALSE,"CTrecon"}</definedName>
    <definedName name="Option2_5_1_1_2_1" hidden="1">{#N/A,#N/A,FALSE,"TMCOMP96";#N/A,#N/A,FALSE,"MAT96";#N/A,#N/A,FALSE,"FANDA96";#N/A,#N/A,FALSE,"INTRAN96";#N/A,#N/A,FALSE,"NAA9697";#N/A,#N/A,FALSE,"ECWEBB";#N/A,#N/A,FALSE,"MFT96";#N/A,#N/A,FALSE,"CTrecon"}</definedName>
    <definedName name="Option2_5_1_2" hidden="1">{#N/A,#N/A,FALSE,"TMCOMP96";#N/A,#N/A,FALSE,"MAT96";#N/A,#N/A,FALSE,"FANDA96";#N/A,#N/A,FALSE,"INTRAN96";#N/A,#N/A,FALSE,"NAA9697";#N/A,#N/A,FALSE,"ECWEBB";#N/A,#N/A,FALSE,"MFT96";#N/A,#N/A,FALSE,"CTrecon"}</definedName>
    <definedName name="Option2_5_1_2_1" hidden="1">{#N/A,#N/A,FALSE,"TMCOMP96";#N/A,#N/A,FALSE,"MAT96";#N/A,#N/A,FALSE,"FANDA96";#N/A,#N/A,FALSE,"INTRAN96";#N/A,#N/A,FALSE,"NAA9697";#N/A,#N/A,FALSE,"ECWEBB";#N/A,#N/A,FALSE,"MFT96";#N/A,#N/A,FALSE,"CTrecon"}</definedName>
    <definedName name="Option2_5_1_3" hidden="1">{#N/A,#N/A,FALSE,"TMCOMP96";#N/A,#N/A,FALSE,"MAT96";#N/A,#N/A,FALSE,"FANDA96";#N/A,#N/A,FALSE,"INTRAN96";#N/A,#N/A,FALSE,"NAA9697";#N/A,#N/A,FALSE,"ECWEBB";#N/A,#N/A,FALSE,"MFT96";#N/A,#N/A,FALSE,"CTrecon"}</definedName>
    <definedName name="Option2_5_2" hidden="1">{#N/A,#N/A,FALSE,"TMCOMP96";#N/A,#N/A,FALSE,"MAT96";#N/A,#N/A,FALSE,"FANDA96";#N/A,#N/A,FALSE,"INTRAN96";#N/A,#N/A,FALSE,"NAA9697";#N/A,#N/A,FALSE,"ECWEBB";#N/A,#N/A,FALSE,"MFT96";#N/A,#N/A,FALSE,"CTrecon"}</definedName>
    <definedName name="Option2_5_2_1" hidden="1">{#N/A,#N/A,FALSE,"TMCOMP96";#N/A,#N/A,FALSE,"MAT96";#N/A,#N/A,FALSE,"FANDA96";#N/A,#N/A,FALSE,"INTRAN96";#N/A,#N/A,FALSE,"NAA9697";#N/A,#N/A,FALSE,"ECWEBB";#N/A,#N/A,FALSE,"MFT96";#N/A,#N/A,FALSE,"CTrecon"}</definedName>
    <definedName name="Option2_5_2_1_1" hidden="1">{#N/A,#N/A,FALSE,"TMCOMP96";#N/A,#N/A,FALSE,"MAT96";#N/A,#N/A,FALSE,"FANDA96";#N/A,#N/A,FALSE,"INTRAN96";#N/A,#N/A,FALSE,"NAA9697";#N/A,#N/A,FALSE,"ECWEBB";#N/A,#N/A,FALSE,"MFT96";#N/A,#N/A,FALSE,"CTrecon"}</definedName>
    <definedName name="Option2_5_2_1_1_1" hidden="1">{#N/A,#N/A,FALSE,"TMCOMP96";#N/A,#N/A,FALSE,"MAT96";#N/A,#N/A,FALSE,"FANDA96";#N/A,#N/A,FALSE,"INTRAN96";#N/A,#N/A,FALSE,"NAA9697";#N/A,#N/A,FALSE,"ECWEBB";#N/A,#N/A,FALSE,"MFT96";#N/A,#N/A,FALSE,"CTrecon"}</definedName>
    <definedName name="Option2_5_2_1_2" hidden="1">{#N/A,#N/A,FALSE,"TMCOMP96";#N/A,#N/A,FALSE,"MAT96";#N/A,#N/A,FALSE,"FANDA96";#N/A,#N/A,FALSE,"INTRAN96";#N/A,#N/A,FALSE,"NAA9697";#N/A,#N/A,FALSE,"ECWEBB";#N/A,#N/A,FALSE,"MFT96";#N/A,#N/A,FALSE,"CTrecon"}</definedName>
    <definedName name="Option2_5_2_2" hidden="1">{#N/A,#N/A,FALSE,"TMCOMP96";#N/A,#N/A,FALSE,"MAT96";#N/A,#N/A,FALSE,"FANDA96";#N/A,#N/A,FALSE,"INTRAN96";#N/A,#N/A,FALSE,"NAA9697";#N/A,#N/A,FALSE,"ECWEBB";#N/A,#N/A,FALSE,"MFT96";#N/A,#N/A,FALSE,"CTrecon"}</definedName>
    <definedName name="Option2_5_2_2_1" hidden="1">{#N/A,#N/A,FALSE,"TMCOMP96";#N/A,#N/A,FALSE,"MAT96";#N/A,#N/A,FALSE,"FANDA96";#N/A,#N/A,FALSE,"INTRAN96";#N/A,#N/A,FALSE,"NAA9697";#N/A,#N/A,FALSE,"ECWEBB";#N/A,#N/A,FALSE,"MFT96";#N/A,#N/A,FALSE,"CTrecon"}</definedName>
    <definedName name="Option2_5_3" hidden="1">{#N/A,#N/A,FALSE,"TMCOMP96";#N/A,#N/A,FALSE,"MAT96";#N/A,#N/A,FALSE,"FANDA96";#N/A,#N/A,FALSE,"INTRAN96";#N/A,#N/A,FALSE,"NAA9697";#N/A,#N/A,FALSE,"ECWEBB";#N/A,#N/A,FALSE,"MFT96";#N/A,#N/A,FALSE,"CTrecon"}</definedName>
    <definedName name="Option2_5_3_1" hidden="1">{#N/A,#N/A,FALSE,"TMCOMP96";#N/A,#N/A,FALSE,"MAT96";#N/A,#N/A,FALSE,"FANDA96";#N/A,#N/A,FALSE,"INTRAN96";#N/A,#N/A,FALSE,"NAA9697";#N/A,#N/A,FALSE,"ECWEBB";#N/A,#N/A,FALSE,"MFT96";#N/A,#N/A,FALSE,"CTrecon"}</definedName>
    <definedName name="Option2_5_4" hidden="1">{#N/A,#N/A,FALSE,"TMCOMP96";#N/A,#N/A,FALSE,"MAT96";#N/A,#N/A,FALSE,"FANDA96";#N/A,#N/A,FALSE,"INTRAN96";#N/A,#N/A,FALSE,"NAA9697";#N/A,#N/A,FALSE,"ECWEBB";#N/A,#N/A,FALSE,"MFT96";#N/A,#N/A,FALSE,"CTrecon"}</definedName>
    <definedName name="Pal_Workbook_GUID" hidden="1">"N7IQZZD5YBE28RGZHB5UQVKH"</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1_1" hidden="1">{#N/A,#N/A,FALSE,"TMCOMP96";#N/A,#N/A,FALSE,"MAT96";#N/A,#N/A,FALSE,"FANDA96";#N/A,#N/A,FALSE,"INTRAN96";#N/A,#N/A,FALSE,"NAA9697";#N/A,#N/A,FALSE,"ECWEBB";#N/A,#N/A,FALSE,"MFT96";#N/A,#N/A,FALSE,"CTrecon"}</definedName>
    <definedName name="sdf_1_1_1_1" hidden="1">{#N/A,#N/A,FALSE,"TMCOMP96";#N/A,#N/A,FALSE,"MAT96";#N/A,#N/A,FALSE,"FANDA96";#N/A,#N/A,FALSE,"INTRAN96";#N/A,#N/A,FALSE,"NAA9697";#N/A,#N/A,FALSE,"ECWEBB";#N/A,#N/A,FALSE,"MFT96";#N/A,#N/A,FALSE,"CTrecon"}</definedName>
    <definedName name="sdf_1_1_1_1_1" hidden="1">{#N/A,#N/A,FALSE,"TMCOMP96";#N/A,#N/A,FALSE,"MAT96";#N/A,#N/A,FALSE,"FANDA96";#N/A,#N/A,FALSE,"INTRAN96";#N/A,#N/A,FALSE,"NAA9697";#N/A,#N/A,FALSE,"ECWEBB";#N/A,#N/A,FALSE,"MFT96";#N/A,#N/A,FALSE,"CTrecon"}</definedName>
    <definedName name="sdf_1_1_1_1_1_1" hidden="1">{#N/A,#N/A,FALSE,"TMCOMP96";#N/A,#N/A,FALSE,"MAT96";#N/A,#N/A,FALSE,"FANDA96";#N/A,#N/A,FALSE,"INTRAN96";#N/A,#N/A,FALSE,"NAA9697";#N/A,#N/A,FALSE,"ECWEBB";#N/A,#N/A,FALSE,"MFT96";#N/A,#N/A,FALSE,"CTrecon"}</definedName>
    <definedName name="sdf_1_1_1_1_1_1_1" hidden="1">{#N/A,#N/A,FALSE,"TMCOMP96";#N/A,#N/A,FALSE,"MAT96";#N/A,#N/A,FALSE,"FANDA96";#N/A,#N/A,FALSE,"INTRAN96";#N/A,#N/A,FALSE,"NAA9697";#N/A,#N/A,FALSE,"ECWEBB";#N/A,#N/A,FALSE,"MFT96";#N/A,#N/A,FALSE,"CTrecon"}</definedName>
    <definedName name="sdf_1_1_1_1_1_2" hidden="1">{#N/A,#N/A,FALSE,"TMCOMP96";#N/A,#N/A,FALSE,"MAT96";#N/A,#N/A,FALSE,"FANDA96";#N/A,#N/A,FALSE,"INTRAN96";#N/A,#N/A,FALSE,"NAA9697";#N/A,#N/A,FALSE,"ECWEBB";#N/A,#N/A,FALSE,"MFT96";#N/A,#N/A,FALSE,"CTrecon"}</definedName>
    <definedName name="sdf_1_1_1_1_2" hidden="1">{#N/A,#N/A,FALSE,"TMCOMP96";#N/A,#N/A,FALSE,"MAT96";#N/A,#N/A,FALSE,"FANDA96";#N/A,#N/A,FALSE,"INTRAN96";#N/A,#N/A,FALSE,"NAA9697";#N/A,#N/A,FALSE,"ECWEBB";#N/A,#N/A,FALSE,"MFT96";#N/A,#N/A,FALSE,"CTrecon"}</definedName>
    <definedName name="sdf_1_1_1_1_2_1" hidden="1">{#N/A,#N/A,FALSE,"TMCOMP96";#N/A,#N/A,FALSE,"MAT96";#N/A,#N/A,FALSE,"FANDA96";#N/A,#N/A,FALSE,"INTRAN96";#N/A,#N/A,FALSE,"NAA9697";#N/A,#N/A,FALSE,"ECWEBB";#N/A,#N/A,FALSE,"MFT96";#N/A,#N/A,FALSE,"CTrecon"}</definedName>
    <definedName name="sdf_1_1_1_2" hidden="1">{#N/A,#N/A,FALSE,"TMCOMP96";#N/A,#N/A,FALSE,"MAT96";#N/A,#N/A,FALSE,"FANDA96";#N/A,#N/A,FALSE,"INTRAN96";#N/A,#N/A,FALSE,"NAA9697";#N/A,#N/A,FALSE,"ECWEBB";#N/A,#N/A,FALSE,"MFT96";#N/A,#N/A,FALSE,"CTrecon"}</definedName>
    <definedName name="sdf_1_1_1_2_1" hidden="1">{#N/A,#N/A,FALSE,"TMCOMP96";#N/A,#N/A,FALSE,"MAT96";#N/A,#N/A,FALSE,"FANDA96";#N/A,#N/A,FALSE,"INTRAN96";#N/A,#N/A,FALSE,"NAA9697";#N/A,#N/A,FALSE,"ECWEBB";#N/A,#N/A,FALSE,"MFT96";#N/A,#N/A,FALSE,"CTrecon"}</definedName>
    <definedName name="sdf_1_1_1_2_1_1" hidden="1">{#N/A,#N/A,FALSE,"TMCOMP96";#N/A,#N/A,FALSE,"MAT96";#N/A,#N/A,FALSE,"FANDA96";#N/A,#N/A,FALSE,"INTRAN96";#N/A,#N/A,FALSE,"NAA9697";#N/A,#N/A,FALSE,"ECWEBB";#N/A,#N/A,FALSE,"MFT96";#N/A,#N/A,FALSE,"CTrecon"}</definedName>
    <definedName name="sdf_1_1_1_2_2" hidden="1">{#N/A,#N/A,FALSE,"TMCOMP96";#N/A,#N/A,FALSE,"MAT96";#N/A,#N/A,FALSE,"FANDA96";#N/A,#N/A,FALSE,"INTRAN96";#N/A,#N/A,FALSE,"NAA9697";#N/A,#N/A,FALSE,"ECWEBB";#N/A,#N/A,FALSE,"MFT96";#N/A,#N/A,FALSE,"CTrecon"}</definedName>
    <definedName name="sdf_1_1_1_3" hidden="1">{#N/A,#N/A,FALSE,"TMCOMP96";#N/A,#N/A,FALSE,"MAT96";#N/A,#N/A,FALSE,"FANDA96";#N/A,#N/A,FALSE,"INTRAN96";#N/A,#N/A,FALSE,"NAA9697";#N/A,#N/A,FALSE,"ECWEBB";#N/A,#N/A,FALSE,"MFT96";#N/A,#N/A,FALSE,"CTrecon"}</definedName>
    <definedName name="sdf_1_1_1_3_1" hidden="1">{#N/A,#N/A,FALSE,"TMCOMP96";#N/A,#N/A,FALSE,"MAT96";#N/A,#N/A,FALSE,"FANDA96";#N/A,#N/A,FALSE,"INTRAN96";#N/A,#N/A,FALSE,"NAA9697";#N/A,#N/A,FALSE,"ECWEBB";#N/A,#N/A,FALSE,"MFT96";#N/A,#N/A,FALSE,"CTrecon"}</definedName>
    <definedName name="sdf_1_1_1_4" hidden="1">{#N/A,#N/A,FALSE,"TMCOMP96";#N/A,#N/A,FALSE,"MAT96";#N/A,#N/A,FALSE,"FANDA96";#N/A,#N/A,FALSE,"INTRAN96";#N/A,#N/A,FALSE,"NAA9697";#N/A,#N/A,FALSE,"ECWEBB";#N/A,#N/A,FALSE,"MFT96";#N/A,#N/A,FALSE,"CTrecon"}</definedName>
    <definedName name="sdf_1_1_2" hidden="1">{#N/A,#N/A,FALSE,"TMCOMP96";#N/A,#N/A,FALSE,"MAT96";#N/A,#N/A,FALSE,"FANDA96";#N/A,#N/A,FALSE,"INTRAN96";#N/A,#N/A,FALSE,"NAA9697";#N/A,#N/A,FALSE,"ECWEBB";#N/A,#N/A,FALSE,"MFT96";#N/A,#N/A,FALSE,"CTrecon"}</definedName>
    <definedName name="sdf_1_1_2_1" hidden="1">{#N/A,#N/A,FALSE,"TMCOMP96";#N/A,#N/A,FALSE,"MAT96";#N/A,#N/A,FALSE,"FANDA96";#N/A,#N/A,FALSE,"INTRAN96";#N/A,#N/A,FALSE,"NAA9697";#N/A,#N/A,FALSE,"ECWEBB";#N/A,#N/A,FALSE,"MFT96";#N/A,#N/A,FALSE,"CTrecon"}</definedName>
    <definedName name="sdf_1_1_2_1_1" hidden="1">{#N/A,#N/A,FALSE,"TMCOMP96";#N/A,#N/A,FALSE,"MAT96";#N/A,#N/A,FALSE,"FANDA96";#N/A,#N/A,FALSE,"INTRAN96";#N/A,#N/A,FALSE,"NAA9697";#N/A,#N/A,FALSE,"ECWEBB";#N/A,#N/A,FALSE,"MFT96";#N/A,#N/A,FALSE,"CTrecon"}</definedName>
    <definedName name="sdf_1_1_2_1_1_1" hidden="1">{#N/A,#N/A,FALSE,"TMCOMP96";#N/A,#N/A,FALSE,"MAT96";#N/A,#N/A,FALSE,"FANDA96";#N/A,#N/A,FALSE,"INTRAN96";#N/A,#N/A,FALSE,"NAA9697";#N/A,#N/A,FALSE,"ECWEBB";#N/A,#N/A,FALSE,"MFT96";#N/A,#N/A,FALSE,"CTrecon"}</definedName>
    <definedName name="sdf_1_1_2_1_2" hidden="1">{#N/A,#N/A,FALSE,"TMCOMP96";#N/A,#N/A,FALSE,"MAT96";#N/A,#N/A,FALSE,"FANDA96";#N/A,#N/A,FALSE,"INTRAN96";#N/A,#N/A,FALSE,"NAA9697";#N/A,#N/A,FALSE,"ECWEBB";#N/A,#N/A,FALSE,"MFT96";#N/A,#N/A,FALSE,"CTrecon"}</definedName>
    <definedName name="sdf_1_1_2_2" hidden="1">{#N/A,#N/A,FALSE,"TMCOMP96";#N/A,#N/A,FALSE,"MAT96";#N/A,#N/A,FALSE,"FANDA96";#N/A,#N/A,FALSE,"INTRAN96";#N/A,#N/A,FALSE,"NAA9697";#N/A,#N/A,FALSE,"ECWEBB";#N/A,#N/A,FALSE,"MFT96";#N/A,#N/A,FALSE,"CTrecon"}</definedName>
    <definedName name="sdf_1_1_2_2_1" hidden="1">{#N/A,#N/A,FALSE,"TMCOMP96";#N/A,#N/A,FALSE,"MAT96";#N/A,#N/A,FALSE,"FANDA96";#N/A,#N/A,FALSE,"INTRAN96";#N/A,#N/A,FALSE,"NAA9697";#N/A,#N/A,FALSE,"ECWEBB";#N/A,#N/A,FALSE,"MFT96";#N/A,#N/A,FALSE,"CTrecon"}</definedName>
    <definedName name="sdf_1_1_3" hidden="1">{#N/A,#N/A,FALSE,"TMCOMP96";#N/A,#N/A,FALSE,"MAT96";#N/A,#N/A,FALSE,"FANDA96";#N/A,#N/A,FALSE,"INTRAN96";#N/A,#N/A,FALSE,"NAA9697";#N/A,#N/A,FALSE,"ECWEBB";#N/A,#N/A,FALSE,"MFT96";#N/A,#N/A,FALSE,"CTrecon"}</definedName>
    <definedName name="sdf_1_1_3_1" hidden="1">{#N/A,#N/A,FALSE,"TMCOMP96";#N/A,#N/A,FALSE,"MAT96";#N/A,#N/A,FALSE,"FANDA96";#N/A,#N/A,FALSE,"INTRAN96";#N/A,#N/A,FALSE,"NAA9697";#N/A,#N/A,FALSE,"ECWEBB";#N/A,#N/A,FALSE,"MFT96";#N/A,#N/A,FALSE,"CTrecon"}</definedName>
    <definedName name="sdf_1_1_4"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1_2_1" hidden="1">{#N/A,#N/A,FALSE,"TMCOMP96";#N/A,#N/A,FALSE,"MAT96";#N/A,#N/A,FALSE,"FANDA96";#N/A,#N/A,FALSE,"INTRAN96";#N/A,#N/A,FALSE,"NAA9697";#N/A,#N/A,FALSE,"ECWEBB";#N/A,#N/A,FALSE,"MFT96";#N/A,#N/A,FALSE,"CTrecon"}</definedName>
    <definedName name="sdf_1_2_1_1" hidden="1">{#N/A,#N/A,FALSE,"TMCOMP96";#N/A,#N/A,FALSE,"MAT96";#N/A,#N/A,FALSE,"FANDA96";#N/A,#N/A,FALSE,"INTRAN96";#N/A,#N/A,FALSE,"NAA9697";#N/A,#N/A,FALSE,"ECWEBB";#N/A,#N/A,FALSE,"MFT96";#N/A,#N/A,FALSE,"CTrecon"}</definedName>
    <definedName name="sdf_1_2_1_1_1" hidden="1">{#N/A,#N/A,FALSE,"TMCOMP96";#N/A,#N/A,FALSE,"MAT96";#N/A,#N/A,FALSE,"FANDA96";#N/A,#N/A,FALSE,"INTRAN96";#N/A,#N/A,FALSE,"NAA9697";#N/A,#N/A,FALSE,"ECWEBB";#N/A,#N/A,FALSE,"MFT96";#N/A,#N/A,FALSE,"CTrecon"}</definedName>
    <definedName name="sdf_1_2_1_1_1_1" hidden="1">{#N/A,#N/A,FALSE,"TMCOMP96";#N/A,#N/A,FALSE,"MAT96";#N/A,#N/A,FALSE,"FANDA96";#N/A,#N/A,FALSE,"INTRAN96";#N/A,#N/A,FALSE,"NAA9697";#N/A,#N/A,FALSE,"ECWEBB";#N/A,#N/A,FALSE,"MFT96";#N/A,#N/A,FALSE,"CTrecon"}</definedName>
    <definedName name="sdf_1_2_1_1_1_1_1" hidden="1">{#N/A,#N/A,FALSE,"TMCOMP96";#N/A,#N/A,FALSE,"MAT96";#N/A,#N/A,FALSE,"FANDA96";#N/A,#N/A,FALSE,"INTRAN96";#N/A,#N/A,FALSE,"NAA9697";#N/A,#N/A,FALSE,"ECWEBB";#N/A,#N/A,FALSE,"MFT96";#N/A,#N/A,FALSE,"CTrecon"}</definedName>
    <definedName name="sdf_1_2_1_1_1_2" hidden="1">{#N/A,#N/A,FALSE,"TMCOMP96";#N/A,#N/A,FALSE,"MAT96";#N/A,#N/A,FALSE,"FANDA96";#N/A,#N/A,FALSE,"INTRAN96";#N/A,#N/A,FALSE,"NAA9697";#N/A,#N/A,FALSE,"ECWEBB";#N/A,#N/A,FALSE,"MFT96";#N/A,#N/A,FALSE,"CTrecon"}</definedName>
    <definedName name="sdf_1_2_1_1_2" hidden="1">{#N/A,#N/A,FALSE,"TMCOMP96";#N/A,#N/A,FALSE,"MAT96";#N/A,#N/A,FALSE,"FANDA96";#N/A,#N/A,FALSE,"INTRAN96";#N/A,#N/A,FALSE,"NAA9697";#N/A,#N/A,FALSE,"ECWEBB";#N/A,#N/A,FALSE,"MFT96";#N/A,#N/A,FALSE,"CTrecon"}</definedName>
    <definedName name="sdf_1_2_1_1_2_1" hidden="1">{#N/A,#N/A,FALSE,"TMCOMP96";#N/A,#N/A,FALSE,"MAT96";#N/A,#N/A,FALSE,"FANDA96";#N/A,#N/A,FALSE,"INTRAN96";#N/A,#N/A,FALSE,"NAA9697";#N/A,#N/A,FALSE,"ECWEBB";#N/A,#N/A,FALSE,"MFT96";#N/A,#N/A,FALSE,"CTrecon"}</definedName>
    <definedName name="sdf_1_2_1_2" hidden="1">{#N/A,#N/A,FALSE,"TMCOMP96";#N/A,#N/A,FALSE,"MAT96";#N/A,#N/A,FALSE,"FANDA96";#N/A,#N/A,FALSE,"INTRAN96";#N/A,#N/A,FALSE,"NAA9697";#N/A,#N/A,FALSE,"ECWEBB";#N/A,#N/A,FALSE,"MFT96";#N/A,#N/A,FALSE,"CTrecon"}</definedName>
    <definedName name="sdf_1_2_1_2_1" hidden="1">{#N/A,#N/A,FALSE,"TMCOMP96";#N/A,#N/A,FALSE,"MAT96";#N/A,#N/A,FALSE,"FANDA96";#N/A,#N/A,FALSE,"INTRAN96";#N/A,#N/A,FALSE,"NAA9697";#N/A,#N/A,FALSE,"ECWEBB";#N/A,#N/A,FALSE,"MFT96";#N/A,#N/A,FALSE,"CTrecon"}</definedName>
    <definedName name="sdf_1_2_1_3" hidden="1">{#N/A,#N/A,FALSE,"TMCOMP96";#N/A,#N/A,FALSE,"MAT96";#N/A,#N/A,FALSE,"FANDA96";#N/A,#N/A,FALSE,"INTRAN96";#N/A,#N/A,FALSE,"NAA9697";#N/A,#N/A,FALSE,"ECWEBB";#N/A,#N/A,FALSE,"MFT96";#N/A,#N/A,FALSE,"CTrecon"}</definedName>
    <definedName name="sdf_1_2_2" hidden="1">{#N/A,#N/A,FALSE,"TMCOMP96";#N/A,#N/A,FALSE,"MAT96";#N/A,#N/A,FALSE,"FANDA96";#N/A,#N/A,FALSE,"INTRAN96";#N/A,#N/A,FALSE,"NAA9697";#N/A,#N/A,FALSE,"ECWEBB";#N/A,#N/A,FALSE,"MFT96";#N/A,#N/A,FALSE,"CTrecon"}</definedName>
    <definedName name="sdf_1_2_2_1" hidden="1">{#N/A,#N/A,FALSE,"TMCOMP96";#N/A,#N/A,FALSE,"MAT96";#N/A,#N/A,FALSE,"FANDA96";#N/A,#N/A,FALSE,"INTRAN96";#N/A,#N/A,FALSE,"NAA9697";#N/A,#N/A,FALSE,"ECWEBB";#N/A,#N/A,FALSE,"MFT96";#N/A,#N/A,FALSE,"CTrecon"}</definedName>
    <definedName name="sdf_1_2_2_1_1" hidden="1">{#N/A,#N/A,FALSE,"TMCOMP96";#N/A,#N/A,FALSE,"MAT96";#N/A,#N/A,FALSE,"FANDA96";#N/A,#N/A,FALSE,"INTRAN96";#N/A,#N/A,FALSE,"NAA9697";#N/A,#N/A,FALSE,"ECWEBB";#N/A,#N/A,FALSE,"MFT96";#N/A,#N/A,FALSE,"CTrecon"}</definedName>
    <definedName name="sdf_1_2_2_1_1_1" hidden="1">{#N/A,#N/A,FALSE,"TMCOMP96";#N/A,#N/A,FALSE,"MAT96";#N/A,#N/A,FALSE,"FANDA96";#N/A,#N/A,FALSE,"INTRAN96";#N/A,#N/A,FALSE,"NAA9697";#N/A,#N/A,FALSE,"ECWEBB";#N/A,#N/A,FALSE,"MFT96";#N/A,#N/A,FALSE,"CTrecon"}</definedName>
    <definedName name="sdf_1_2_2_1_2" hidden="1">{#N/A,#N/A,FALSE,"TMCOMP96";#N/A,#N/A,FALSE,"MAT96";#N/A,#N/A,FALSE,"FANDA96";#N/A,#N/A,FALSE,"INTRAN96";#N/A,#N/A,FALSE,"NAA9697";#N/A,#N/A,FALSE,"ECWEBB";#N/A,#N/A,FALSE,"MFT96";#N/A,#N/A,FALSE,"CTrecon"}</definedName>
    <definedName name="sdf_1_2_2_2" hidden="1">{#N/A,#N/A,FALSE,"TMCOMP96";#N/A,#N/A,FALSE,"MAT96";#N/A,#N/A,FALSE,"FANDA96";#N/A,#N/A,FALSE,"INTRAN96";#N/A,#N/A,FALSE,"NAA9697";#N/A,#N/A,FALSE,"ECWEBB";#N/A,#N/A,FALSE,"MFT96";#N/A,#N/A,FALSE,"CTrecon"}</definedName>
    <definedName name="sdf_1_2_2_2_1" hidden="1">{#N/A,#N/A,FALSE,"TMCOMP96";#N/A,#N/A,FALSE,"MAT96";#N/A,#N/A,FALSE,"FANDA96";#N/A,#N/A,FALSE,"INTRAN96";#N/A,#N/A,FALSE,"NAA9697";#N/A,#N/A,FALSE,"ECWEBB";#N/A,#N/A,FALSE,"MFT96";#N/A,#N/A,FALSE,"CTrecon"}</definedName>
    <definedName name="sdf_1_2_3" hidden="1">{#N/A,#N/A,FALSE,"TMCOMP96";#N/A,#N/A,FALSE,"MAT96";#N/A,#N/A,FALSE,"FANDA96";#N/A,#N/A,FALSE,"INTRAN96";#N/A,#N/A,FALSE,"NAA9697";#N/A,#N/A,FALSE,"ECWEBB";#N/A,#N/A,FALSE,"MFT96";#N/A,#N/A,FALSE,"CTrecon"}</definedName>
    <definedName name="sdf_1_2_3_1" hidden="1">{#N/A,#N/A,FALSE,"TMCOMP96";#N/A,#N/A,FALSE,"MAT96";#N/A,#N/A,FALSE,"FANDA96";#N/A,#N/A,FALSE,"INTRAN96";#N/A,#N/A,FALSE,"NAA9697";#N/A,#N/A,FALSE,"ECWEBB";#N/A,#N/A,FALSE,"MFT96";#N/A,#N/A,FALSE,"CTrecon"}</definedName>
    <definedName name="sdf_1_2_4" hidden="1">{#N/A,#N/A,FALSE,"TMCOMP96";#N/A,#N/A,FALSE,"MAT96";#N/A,#N/A,FALSE,"FANDA96";#N/A,#N/A,FALSE,"INTRAN96";#N/A,#N/A,FALSE,"NAA9697";#N/A,#N/A,FALSE,"ECWEBB";#N/A,#N/A,FALSE,"MFT96";#N/A,#N/A,FALSE,"CTrecon"}</definedName>
    <definedName name="sdf_1_3" hidden="1">{#N/A,#N/A,FALSE,"TMCOMP96";#N/A,#N/A,FALSE,"MAT96";#N/A,#N/A,FALSE,"FANDA96";#N/A,#N/A,FALSE,"INTRAN96";#N/A,#N/A,FALSE,"NAA9697";#N/A,#N/A,FALSE,"ECWEBB";#N/A,#N/A,FALSE,"MFT96";#N/A,#N/A,FALSE,"CTrecon"}</definedName>
    <definedName name="sdf_1_3_1" hidden="1">{#N/A,#N/A,FALSE,"TMCOMP96";#N/A,#N/A,FALSE,"MAT96";#N/A,#N/A,FALSE,"FANDA96";#N/A,#N/A,FALSE,"INTRAN96";#N/A,#N/A,FALSE,"NAA9697";#N/A,#N/A,FALSE,"ECWEBB";#N/A,#N/A,FALSE,"MFT96";#N/A,#N/A,FALSE,"CTrecon"}</definedName>
    <definedName name="sdf_1_3_1_1" hidden="1">{#N/A,#N/A,FALSE,"TMCOMP96";#N/A,#N/A,FALSE,"MAT96";#N/A,#N/A,FALSE,"FANDA96";#N/A,#N/A,FALSE,"INTRAN96";#N/A,#N/A,FALSE,"NAA9697";#N/A,#N/A,FALSE,"ECWEBB";#N/A,#N/A,FALSE,"MFT96";#N/A,#N/A,FALSE,"CTrecon"}</definedName>
    <definedName name="sdf_1_3_1_1_1" hidden="1">{#N/A,#N/A,FALSE,"TMCOMP96";#N/A,#N/A,FALSE,"MAT96";#N/A,#N/A,FALSE,"FANDA96";#N/A,#N/A,FALSE,"INTRAN96";#N/A,#N/A,FALSE,"NAA9697";#N/A,#N/A,FALSE,"ECWEBB";#N/A,#N/A,FALSE,"MFT96";#N/A,#N/A,FALSE,"CTrecon"}</definedName>
    <definedName name="sdf_1_3_1_1_1_1" hidden="1">{#N/A,#N/A,FALSE,"TMCOMP96";#N/A,#N/A,FALSE,"MAT96";#N/A,#N/A,FALSE,"FANDA96";#N/A,#N/A,FALSE,"INTRAN96";#N/A,#N/A,FALSE,"NAA9697";#N/A,#N/A,FALSE,"ECWEBB";#N/A,#N/A,FALSE,"MFT96";#N/A,#N/A,FALSE,"CTrecon"}</definedName>
    <definedName name="sdf_1_3_1_1_1_1_1" hidden="1">{#N/A,#N/A,FALSE,"TMCOMP96";#N/A,#N/A,FALSE,"MAT96";#N/A,#N/A,FALSE,"FANDA96";#N/A,#N/A,FALSE,"INTRAN96";#N/A,#N/A,FALSE,"NAA9697";#N/A,#N/A,FALSE,"ECWEBB";#N/A,#N/A,FALSE,"MFT96";#N/A,#N/A,FALSE,"CTrecon"}</definedName>
    <definedName name="sdf_1_3_1_1_1_2" hidden="1">{#N/A,#N/A,FALSE,"TMCOMP96";#N/A,#N/A,FALSE,"MAT96";#N/A,#N/A,FALSE,"FANDA96";#N/A,#N/A,FALSE,"INTRAN96";#N/A,#N/A,FALSE,"NAA9697";#N/A,#N/A,FALSE,"ECWEBB";#N/A,#N/A,FALSE,"MFT96";#N/A,#N/A,FALSE,"CTrecon"}</definedName>
    <definedName name="sdf_1_3_1_1_2" hidden="1">{#N/A,#N/A,FALSE,"TMCOMP96";#N/A,#N/A,FALSE,"MAT96";#N/A,#N/A,FALSE,"FANDA96";#N/A,#N/A,FALSE,"INTRAN96";#N/A,#N/A,FALSE,"NAA9697";#N/A,#N/A,FALSE,"ECWEBB";#N/A,#N/A,FALSE,"MFT96";#N/A,#N/A,FALSE,"CTrecon"}</definedName>
    <definedName name="sdf_1_3_1_1_2_1" hidden="1">{#N/A,#N/A,FALSE,"TMCOMP96";#N/A,#N/A,FALSE,"MAT96";#N/A,#N/A,FALSE,"FANDA96";#N/A,#N/A,FALSE,"INTRAN96";#N/A,#N/A,FALSE,"NAA9697";#N/A,#N/A,FALSE,"ECWEBB";#N/A,#N/A,FALSE,"MFT96";#N/A,#N/A,FALSE,"CTrecon"}</definedName>
    <definedName name="sdf_1_3_1_2" hidden="1">{#N/A,#N/A,FALSE,"TMCOMP96";#N/A,#N/A,FALSE,"MAT96";#N/A,#N/A,FALSE,"FANDA96";#N/A,#N/A,FALSE,"INTRAN96";#N/A,#N/A,FALSE,"NAA9697";#N/A,#N/A,FALSE,"ECWEBB";#N/A,#N/A,FALSE,"MFT96";#N/A,#N/A,FALSE,"CTrecon"}</definedName>
    <definedName name="sdf_1_3_1_2_1" hidden="1">{#N/A,#N/A,FALSE,"TMCOMP96";#N/A,#N/A,FALSE,"MAT96";#N/A,#N/A,FALSE,"FANDA96";#N/A,#N/A,FALSE,"INTRAN96";#N/A,#N/A,FALSE,"NAA9697";#N/A,#N/A,FALSE,"ECWEBB";#N/A,#N/A,FALSE,"MFT96";#N/A,#N/A,FALSE,"CTrecon"}</definedName>
    <definedName name="sdf_1_3_1_3" hidden="1">{#N/A,#N/A,FALSE,"TMCOMP96";#N/A,#N/A,FALSE,"MAT96";#N/A,#N/A,FALSE,"FANDA96";#N/A,#N/A,FALSE,"INTRAN96";#N/A,#N/A,FALSE,"NAA9697";#N/A,#N/A,FALSE,"ECWEBB";#N/A,#N/A,FALSE,"MFT96";#N/A,#N/A,FALSE,"CTrecon"}</definedName>
    <definedName name="sdf_1_3_2" hidden="1">{#N/A,#N/A,FALSE,"TMCOMP96";#N/A,#N/A,FALSE,"MAT96";#N/A,#N/A,FALSE,"FANDA96";#N/A,#N/A,FALSE,"INTRAN96";#N/A,#N/A,FALSE,"NAA9697";#N/A,#N/A,FALSE,"ECWEBB";#N/A,#N/A,FALSE,"MFT96";#N/A,#N/A,FALSE,"CTrecon"}</definedName>
    <definedName name="sdf_1_3_2_1" hidden="1">{#N/A,#N/A,FALSE,"TMCOMP96";#N/A,#N/A,FALSE,"MAT96";#N/A,#N/A,FALSE,"FANDA96";#N/A,#N/A,FALSE,"INTRAN96";#N/A,#N/A,FALSE,"NAA9697";#N/A,#N/A,FALSE,"ECWEBB";#N/A,#N/A,FALSE,"MFT96";#N/A,#N/A,FALSE,"CTrecon"}</definedName>
    <definedName name="sdf_1_3_2_1_1" hidden="1">{#N/A,#N/A,FALSE,"TMCOMP96";#N/A,#N/A,FALSE,"MAT96";#N/A,#N/A,FALSE,"FANDA96";#N/A,#N/A,FALSE,"INTRAN96";#N/A,#N/A,FALSE,"NAA9697";#N/A,#N/A,FALSE,"ECWEBB";#N/A,#N/A,FALSE,"MFT96";#N/A,#N/A,FALSE,"CTrecon"}</definedName>
    <definedName name="sdf_1_3_2_1_1_1" hidden="1">{#N/A,#N/A,FALSE,"TMCOMP96";#N/A,#N/A,FALSE,"MAT96";#N/A,#N/A,FALSE,"FANDA96";#N/A,#N/A,FALSE,"INTRAN96";#N/A,#N/A,FALSE,"NAA9697";#N/A,#N/A,FALSE,"ECWEBB";#N/A,#N/A,FALSE,"MFT96";#N/A,#N/A,FALSE,"CTrecon"}</definedName>
    <definedName name="sdf_1_3_2_1_2" hidden="1">{#N/A,#N/A,FALSE,"TMCOMP96";#N/A,#N/A,FALSE,"MAT96";#N/A,#N/A,FALSE,"FANDA96";#N/A,#N/A,FALSE,"INTRAN96";#N/A,#N/A,FALSE,"NAA9697";#N/A,#N/A,FALSE,"ECWEBB";#N/A,#N/A,FALSE,"MFT96";#N/A,#N/A,FALSE,"CTrecon"}</definedName>
    <definedName name="sdf_1_3_2_2" hidden="1">{#N/A,#N/A,FALSE,"TMCOMP96";#N/A,#N/A,FALSE,"MAT96";#N/A,#N/A,FALSE,"FANDA96";#N/A,#N/A,FALSE,"INTRAN96";#N/A,#N/A,FALSE,"NAA9697";#N/A,#N/A,FALSE,"ECWEBB";#N/A,#N/A,FALSE,"MFT96";#N/A,#N/A,FALSE,"CTrecon"}</definedName>
    <definedName name="sdf_1_3_2_2_1" hidden="1">{#N/A,#N/A,FALSE,"TMCOMP96";#N/A,#N/A,FALSE,"MAT96";#N/A,#N/A,FALSE,"FANDA96";#N/A,#N/A,FALSE,"INTRAN96";#N/A,#N/A,FALSE,"NAA9697";#N/A,#N/A,FALSE,"ECWEBB";#N/A,#N/A,FALSE,"MFT96";#N/A,#N/A,FALSE,"CTrecon"}</definedName>
    <definedName name="sdf_1_3_3" hidden="1">{#N/A,#N/A,FALSE,"TMCOMP96";#N/A,#N/A,FALSE,"MAT96";#N/A,#N/A,FALSE,"FANDA96";#N/A,#N/A,FALSE,"INTRAN96";#N/A,#N/A,FALSE,"NAA9697";#N/A,#N/A,FALSE,"ECWEBB";#N/A,#N/A,FALSE,"MFT96";#N/A,#N/A,FALSE,"CTrecon"}</definedName>
    <definedName name="sdf_1_3_3_1" hidden="1">{#N/A,#N/A,FALSE,"TMCOMP96";#N/A,#N/A,FALSE,"MAT96";#N/A,#N/A,FALSE,"FANDA96";#N/A,#N/A,FALSE,"INTRAN96";#N/A,#N/A,FALSE,"NAA9697";#N/A,#N/A,FALSE,"ECWEBB";#N/A,#N/A,FALSE,"MFT96";#N/A,#N/A,FALSE,"CTrecon"}</definedName>
    <definedName name="sdf_1_3_4" hidden="1">{#N/A,#N/A,FALSE,"TMCOMP96";#N/A,#N/A,FALSE,"MAT96";#N/A,#N/A,FALSE,"FANDA96";#N/A,#N/A,FALSE,"INTRAN96";#N/A,#N/A,FALSE,"NAA9697";#N/A,#N/A,FALSE,"ECWEBB";#N/A,#N/A,FALSE,"MFT96";#N/A,#N/A,FALSE,"CTrecon"}</definedName>
    <definedName name="sdf_1_4" hidden="1">{#N/A,#N/A,FALSE,"TMCOMP96";#N/A,#N/A,FALSE,"MAT96";#N/A,#N/A,FALSE,"FANDA96";#N/A,#N/A,FALSE,"INTRAN96";#N/A,#N/A,FALSE,"NAA9697";#N/A,#N/A,FALSE,"ECWEBB";#N/A,#N/A,FALSE,"MFT96";#N/A,#N/A,FALSE,"CTrecon"}</definedName>
    <definedName name="sdf_1_4_1" hidden="1">{#N/A,#N/A,FALSE,"TMCOMP96";#N/A,#N/A,FALSE,"MAT96";#N/A,#N/A,FALSE,"FANDA96";#N/A,#N/A,FALSE,"INTRAN96";#N/A,#N/A,FALSE,"NAA9697";#N/A,#N/A,FALSE,"ECWEBB";#N/A,#N/A,FALSE,"MFT96";#N/A,#N/A,FALSE,"CTrecon"}</definedName>
    <definedName name="sdf_1_4_1_1" hidden="1">{#N/A,#N/A,FALSE,"TMCOMP96";#N/A,#N/A,FALSE,"MAT96";#N/A,#N/A,FALSE,"FANDA96";#N/A,#N/A,FALSE,"INTRAN96";#N/A,#N/A,FALSE,"NAA9697";#N/A,#N/A,FALSE,"ECWEBB";#N/A,#N/A,FALSE,"MFT96";#N/A,#N/A,FALSE,"CTrecon"}</definedName>
    <definedName name="sdf_1_4_1_1_1" hidden="1">{#N/A,#N/A,FALSE,"TMCOMP96";#N/A,#N/A,FALSE,"MAT96";#N/A,#N/A,FALSE,"FANDA96";#N/A,#N/A,FALSE,"INTRAN96";#N/A,#N/A,FALSE,"NAA9697";#N/A,#N/A,FALSE,"ECWEBB";#N/A,#N/A,FALSE,"MFT96";#N/A,#N/A,FALSE,"CTrecon"}</definedName>
    <definedName name="sdf_1_4_1_1_1_1" hidden="1">{#N/A,#N/A,FALSE,"TMCOMP96";#N/A,#N/A,FALSE,"MAT96";#N/A,#N/A,FALSE,"FANDA96";#N/A,#N/A,FALSE,"INTRAN96";#N/A,#N/A,FALSE,"NAA9697";#N/A,#N/A,FALSE,"ECWEBB";#N/A,#N/A,FALSE,"MFT96";#N/A,#N/A,FALSE,"CTrecon"}</definedName>
    <definedName name="sdf_1_4_1_1_1_1_1" hidden="1">{#N/A,#N/A,FALSE,"TMCOMP96";#N/A,#N/A,FALSE,"MAT96";#N/A,#N/A,FALSE,"FANDA96";#N/A,#N/A,FALSE,"INTRAN96";#N/A,#N/A,FALSE,"NAA9697";#N/A,#N/A,FALSE,"ECWEBB";#N/A,#N/A,FALSE,"MFT96";#N/A,#N/A,FALSE,"CTrecon"}</definedName>
    <definedName name="sdf_1_4_1_1_1_2" hidden="1">{#N/A,#N/A,FALSE,"TMCOMP96";#N/A,#N/A,FALSE,"MAT96";#N/A,#N/A,FALSE,"FANDA96";#N/A,#N/A,FALSE,"INTRAN96";#N/A,#N/A,FALSE,"NAA9697";#N/A,#N/A,FALSE,"ECWEBB";#N/A,#N/A,FALSE,"MFT96";#N/A,#N/A,FALSE,"CTrecon"}</definedName>
    <definedName name="sdf_1_4_1_1_2" hidden="1">{#N/A,#N/A,FALSE,"TMCOMP96";#N/A,#N/A,FALSE,"MAT96";#N/A,#N/A,FALSE,"FANDA96";#N/A,#N/A,FALSE,"INTRAN96";#N/A,#N/A,FALSE,"NAA9697";#N/A,#N/A,FALSE,"ECWEBB";#N/A,#N/A,FALSE,"MFT96";#N/A,#N/A,FALSE,"CTrecon"}</definedName>
    <definedName name="sdf_1_4_1_1_2_1" hidden="1">{#N/A,#N/A,FALSE,"TMCOMP96";#N/A,#N/A,FALSE,"MAT96";#N/A,#N/A,FALSE,"FANDA96";#N/A,#N/A,FALSE,"INTRAN96";#N/A,#N/A,FALSE,"NAA9697";#N/A,#N/A,FALSE,"ECWEBB";#N/A,#N/A,FALSE,"MFT96";#N/A,#N/A,FALSE,"CTrecon"}</definedName>
    <definedName name="sdf_1_4_1_2" hidden="1">{#N/A,#N/A,FALSE,"TMCOMP96";#N/A,#N/A,FALSE,"MAT96";#N/A,#N/A,FALSE,"FANDA96";#N/A,#N/A,FALSE,"INTRAN96";#N/A,#N/A,FALSE,"NAA9697";#N/A,#N/A,FALSE,"ECWEBB";#N/A,#N/A,FALSE,"MFT96";#N/A,#N/A,FALSE,"CTrecon"}</definedName>
    <definedName name="sdf_1_4_1_2_1" hidden="1">{#N/A,#N/A,FALSE,"TMCOMP96";#N/A,#N/A,FALSE,"MAT96";#N/A,#N/A,FALSE,"FANDA96";#N/A,#N/A,FALSE,"INTRAN96";#N/A,#N/A,FALSE,"NAA9697";#N/A,#N/A,FALSE,"ECWEBB";#N/A,#N/A,FALSE,"MFT96";#N/A,#N/A,FALSE,"CTrecon"}</definedName>
    <definedName name="sdf_1_4_1_3" hidden="1">{#N/A,#N/A,FALSE,"TMCOMP96";#N/A,#N/A,FALSE,"MAT96";#N/A,#N/A,FALSE,"FANDA96";#N/A,#N/A,FALSE,"INTRAN96";#N/A,#N/A,FALSE,"NAA9697";#N/A,#N/A,FALSE,"ECWEBB";#N/A,#N/A,FALSE,"MFT96";#N/A,#N/A,FALSE,"CTrecon"}</definedName>
    <definedName name="sdf_1_4_2" hidden="1">{#N/A,#N/A,FALSE,"TMCOMP96";#N/A,#N/A,FALSE,"MAT96";#N/A,#N/A,FALSE,"FANDA96";#N/A,#N/A,FALSE,"INTRAN96";#N/A,#N/A,FALSE,"NAA9697";#N/A,#N/A,FALSE,"ECWEBB";#N/A,#N/A,FALSE,"MFT96";#N/A,#N/A,FALSE,"CTrecon"}</definedName>
    <definedName name="sdf_1_4_2_1" hidden="1">{#N/A,#N/A,FALSE,"TMCOMP96";#N/A,#N/A,FALSE,"MAT96";#N/A,#N/A,FALSE,"FANDA96";#N/A,#N/A,FALSE,"INTRAN96";#N/A,#N/A,FALSE,"NAA9697";#N/A,#N/A,FALSE,"ECWEBB";#N/A,#N/A,FALSE,"MFT96";#N/A,#N/A,FALSE,"CTrecon"}</definedName>
    <definedName name="sdf_1_4_2_1_1" hidden="1">{#N/A,#N/A,FALSE,"TMCOMP96";#N/A,#N/A,FALSE,"MAT96";#N/A,#N/A,FALSE,"FANDA96";#N/A,#N/A,FALSE,"INTRAN96";#N/A,#N/A,FALSE,"NAA9697";#N/A,#N/A,FALSE,"ECWEBB";#N/A,#N/A,FALSE,"MFT96";#N/A,#N/A,FALSE,"CTrecon"}</definedName>
    <definedName name="sdf_1_4_2_1_1_1" hidden="1">{#N/A,#N/A,FALSE,"TMCOMP96";#N/A,#N/A,FALSE,"MAT96";#N/A,#N/A,FALSE,"FANDA96";#N/A,#N/A,FALSE,"INTRAN96";#N/A,#N/A,FALSE,"NAA9697";#N/A,#N/A,FALSE,"ECWEBB";#N/A,#N/A,FALSE,"MFT96";#N/A,#N/A,FALSE,"CTrecon"}</definedName>
    <definedName name="sdf_1_4_2_1_2" hidden="1">{#N/A,#N/A,FALSE,"TMCOMP96";#N/A,#N/A,FALSE,"MAT96";#N/A,#N/A,FALSE,"FANDA96";#N/A,#N/A,FALSE,"INTRAN96";#N/A,#N/A,FALSE,"NAA9697";#N/A,#N/A,FALSE,"ECWEBB";#N/A,#N/A,FALSE,"MFT96";#N/A,#N/A,FALSE,"CTrecon"}</definedName>
    <definedName name="sdf_1_4_2_2" hidden="1">{#N/A,#N/A,FALSE,"TMCOMP96";#N/A,#N/A,FALSE,"MAT96";#N/A,#N/A,FALSE,"FANDA96";#N/A,#N/A,FALSE,"INTRAN96";#N/A,#N/A,FALSE,"NAA9697";#N/A,#N/A,FALSE,"ECWEBB";#N/A,#N/A,FALSE,"MFT96";#N/A,#N/A,FALSE,"CTrecon"}</definedName>
    <definedName name="sdf_1_4_2_2_1" hidden="1">{#N/A,#N/A,FALSE,"TMCOMP96";#N/A,#N/A,FALSE,"MAT96";#N/A,#N/A,FALSE,"FANDA96";#N/A,#N/A,FALSE,"INTRAN96";#N/A,#N/A,FALSE,"NAA9697";#N/A,#N/A,FALSE,"ECWEBB";#N/A,#N/A,FALSE,"MFT96";#N/A,#N/A,FALSE,"CTrecon"}</definedName>
    <definedName name="sdf_1_4_3" hidden="1">{#N/A,#N/A,FALSE,"TMCOMP96";#N/A,#N/A,FALSE,"MAT96";#N/A,#N/A,FALSE,"FANDA96";#N/A,#N/A,FALSE,"INTRAN96";#N/A,#N/A,FALSE,"NAA9697";#N/A,#N/A,FALSE,"ECWEBB";#N/A,#N/A,FALSE,"MFT96";#N/A,#N/A,FALSE,"CTrecon"}</definedName>
    <definedName name="sdf_1_4_3_1" hidden="1">{#N/A,#N/A,FALSE,"TMCOMP96";#N/A,#N/A,FALSE,"MAT96";#N/A,#N/A,FALSE,"FANDA96";#N/A,#N/A,FALSE,"INTRAN96";#N/A,#N/A,FALSE,"NAA9697";#N/A,#N/A,FALSE,"ECWEBB";#N/A,#N/A,FALSE,"MFT96";#N/A,#N/A,FALSE,"CTrecon"}</definedName>
    <definedName name="sdf_1_4_4" hidden="1">{#N/A,#N/A,FALSE,"TMCOMP96";#N/A,#N/A,FALSE,"MAT96";#N/A,#N/A,FALSE,"FANDA96";#N/A,#N/A,FALSE,"INTRAN96";#N/A,#N/A,FALSE,"NAA9697";#N/A,#N/A,FALSE,"ECWEBB";#N/A,#N/A,FALSE,"MFT96";#N/A,#N/A,FALSE,"CTrecon"}</definedName>
    <definedName name="sdf_1_5" hidden="1">{#N/A,#N/A,FALSE,"TMCOMP96";#N/A,#N/A,FALSE,"MAT96";#N/A,#N/A,FALSE,"FANDA96";#N/A,#N/A,FALSE,"INTRAN96";#N/A,#N/A,FALSE,"NAA9697";#N/A,#N/A,FALSE,"ECWEBB";#N/A,#N/A,FALSE,"MFT96";#N/A,#N/A,FALSE,"CTrecon"}</definedName>
    <definedName name="sdf_1_5_1" hidden="1">{#N/A,#N/A,FALSE,"TMCOMP96";#N/A,#N/A,FALSE,"MAT96";#N/A,#N/A,FALSE,"FANDA96";#N/A,#N/A,FALSE,"INTRAN96";#N/A,#N/A,FALSE,"NAA9697";#N/A,#N/A,FALSE,"ECWEBB";#N/A,#N/A,FALSE,"MFT96";#N/A,#N/A,FALSE,"CTrecon"}</definedName>
    <definedName name="sdf_1_5_1_1" hidden="1">{#N/A,#N/A,FALSE,"TMCOMP96";#N/A,#N/A,FALSE,"MAT96";#N/A,#N/A,FALSE,"FANDA96";#N/A,#N/A,FALSE,"INTRAN96";#N/A,#N/A,FALSE,"NAA9697";#N/A,#N/A,FALSE,"ECWEBB";#N/A,#N/A,FALSE,"MFT96";#N/A,#N/A,FALSE,"CTrecon"}</definedName>
    <definedName name="sdf_1_5_1_1_1" hidden="1">{#N/A,#N/A,FALSE,"TMCOMP96";#N/A,#N/A,FALSE,"MAT96";#N/A,#N/A,FALSE,"FANDA96";#N/A,#N/A,FALSE,"INTRAN96";#N/A,#N/A,FALSE,"NAA9697";#N/A,#N/A,FALSE,"ECWEBB";#N/A,#N/A,FALSE,"MFT96";#N/A,#N/A,FALSE,"CTrecon"}</definedName>
    <definedName name="sdf_1_5_1_1_1_1" hidden="1">{#N/A,#N/A,FALSE,"TMCOMP96";#N/A,#N/A,FALSE,"MAT96";#N/A,#N/A,FALSE,"FANDA96";#N/A,#N/A,FALSE,"INTRAN96";#N/A,#N/A,FALSE,"NAA9697";#N/A,#N/A,FALSE,"ECWEBB";#N/A,#N/A,FALSE,"MFT96";#N/A,#N/A,FALSE,"CTrecon"}</definedName>
    <definedName name="sdf_1_5_1_1_2" hidden="1">{#N/A,#N/A,FALSE,"TMCOMP96";#N/A,#N/A,FALSE,"MAT96";#N/A,#N/A,FALSE,"FANDA96";#N/A,#N/A,FALSE,"INTRAN96";#N/A,#N/A,FALSE,"NAA9697";#N/A,#N/A,FALSE,"ECWEBB";#N/A,#N/A,FALSE,"MFT96";#N/A,#N/A,FALSE,"CTrecon"}</definedName>
    <definedName name="sdf_1_5_1_2" hidden="1">{#N/A,#N/A,FALSE,"TMCOMP96";#N/A,#N/A,FALSE,"MAT96";#N/A,#N/A,FALSE,"FANDA96";#N/A,#N/A,FALSE,"INTRAN96";#N/A,#N/A,FALSE,"NAA9697";#N/A,#N/A,FALSE,"ECWEBB";#N/A,#N/A,FALSE,"MFT96";#N/A,#N/A,FALSE,"CTrecon"}</definedName>
    <definedName name="sdf_1_5_1_2_1" hidden="1">{#N/A,#N/A,FALSE,"TMCOMP96";#N/A,#N/A,FALSE,"MAT96";#N/A,#N/A,FALSE,"FANDA96";#N/A,#N/A,FALSE,"INTRAN96";#N/A,#N/A,FALSE,"NAA9697";#N/A,#N/A,FALSE,"ECWEBB";#N/A,#N/A,FALSE,"MFT96";#N/A,#N/A,FALSE,"CTrecon"}</definedName>
    <definedName name="sdf_1_5_2" hidden="1">{#N/A,#N/A,FALSE,"TMCOMP96";#N/A,#N/A,FALSE,"MAT96";#N/A,#N/A,FALSE,"FANDA96";#N/A,#N/A,FALSE,"INTRAN96";#N/A,#N/A,FALSE,"NAA9697";#N/A,#N/A,FALSE,"ECWEBB";#N/A,#N/A,FALSE,"MFT96";#N/A,#N/A,FALSE,"CTrecon"}</definedName>
    <definedName name="sdf_1_5_2_1" hidden="1">{#N/A,#N/A,FALSE,"TMCOMP96";#N/A,#N/A,FALSE,"MAT96";#N/A,#N/A,FALSE,"FANDA96";#N/A,#N/A,FALSE,"INTRAN96";#N/A,#N/A,FALSE,"NAA9697";#N/A,#N/A,FALSE,"ECWEBB";#N/A,#N/A,FALSE,"MFT96";#N/A,#N/A,FALSE,"CTrecon"}</definedName>
    <definedName name="sdf_1_5_3"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2_1" hidden="1">{#N/A,#N/A,FALSE,"TMCOMP96";#N/A,#N/A,FALSE,"MAT96";#N/A,#N/A,FALSE,"FANDA96";#N/A,#N/A,FALSE,"INTRAN96";#N/A,#N/A,FALSE,"NAA9697";#N/A,#N/A,FALSE,"ECWEBB";#N/A,#N/A,FALSE,"MFT96";#N/A,#N/A,FALSE,"CTrecon"}</definedName>
    <definedName name="sdf_2_1_1" hidden="1">{#N/A,#N/A,FALSE,"TMCOMP96";#N/A,#N/A,FALSE,"MAT96";#N/A,#N/A,FALSE,"FANDA96";#N/A,#N/A,FALSE,"INTRAN96";#N/A,#N/A,FALSE,"NAA9697";#N/A,#N/A,FALSE,"ECWEBB";#N/A,#N/A,FALSE,"MFT96";#N/A,#N/A,FALSE,"CTrecon"}</definedName>
    <definedName name="sdf_2_1_1_1" hidden="1">{#N/A,#N/A,FALSE,"TMCOMP96";#N/A,#N/A,FALSE,"MAT96";#N/A,#N/A,FALSE,"FANDA96";#N/A,#N/A,FALSE,"INTRAN96";#N/A,#N/A,FALSE,"NAA9697";#N/A,#N/A,FALSE,"ECWEBB";#N/A,#N/A,FALSE,"MFT96";#N/A,#N/A,FALSE,"CTrecon"}</definedName>
    <definedName name="sdf_2_1_1_1_1" hidden="1">{#N/A,#N/A,FALSE,"TMCOMP96";#N/A,#N/A,FALSE,"MAT96";#N/A,#N/A,FALSE,"FANDA96";#N/A,#N/A,FALSE,"INTRAN96";#N/A,#N/A,FALSE,"NAA9697";#N/A,#N/A,FALSE,"ECWEBB";#N/A,#N/A,FALSE,"MFT96";#N/A,#N/A,FALSE,"CTrecon"}</definedName>
    <definedName name="sdf_2_1_1_1_1_1" hidden="1">{#N/A,#N/A,FALSE,"TMCOMP96";#N/A,#N/A,FALSE,"MAT96";#N/A,#N/A,FALSE,"FANDA96";#N/A,#N/A,FALSE,"INTRAN96";#N/A,#N/A,FALSE,"NAA9697";#N/A,#N/A,FALSE,"ECWEBB";#N/A,#N/A,FALSE,"MFT96";#N/A,#N/A,FALSE,"CTrecon"}</definedName>
    <definedName name="sdf_2_1_1_1_2" hidden="1">{#N/A,#N/A,FALSE,"TMCOMP96";#N/A,#N/A,FALSE,"MAT96";#N/A,#N/A,FALSE,"FANDA96";#N/A,#N/A,FALSE,"INTRAN96";#N/A,#N/A,FALSE,"NAA9697";#N/A,#N/A,FALSE,"ECWEBB";#N/A,#N/A,FALSE,"MFT96";#N/A,#N/A,FALSE,"CTrecon"}</definedName>
    <definedName name="sdf_2_1_1_2" hidden="1">{#N/A,#N/A,FALSE,"TMCOMP96";#N/A,#N/A,FALSE,"MAT96";#N/A,#N/A,FALSE,"FANDA96";#N/A,#N/A,FALSE,"INTRAN96";#N/A,#N/A,FALSE,"NAA9697";#N/A,#N/A,FALSE,"ECWEBB";#N/A,#N/A,FALSE,"MFT96";#N/A,#N/A,FALSE,"CTrecon"}</definedName>
    <definedName name="sdf_2_1_1_2_1" hidden="1">{#N/A,#N/A,FALSE,"TMCOMP96";#N/A,#N/A,FALSE,"MAT96";#N/A,#N/A,FALSE,"FANDA96";#N/A,#N/A,FALSE,"INTRAN96";#N/A,#N/A,FALSE,"NAA9697";#N/A,#N/A,FALSE,"ECWEBB";#N/A,#N/A,FALSE,"MFT96";#N/A,#N/A,FALSE,"CTrecon"}</definedName>
    <definedName name="sdf_2_1_2" hidden="1">{#N/A,#N/A,FALSE,"TMCOMP96";#N/A,#N/A,FALSE,"MAT96";#N/A,#N/A,FALSE,"FANDA96";#N/A,#N/A,FALSE,"INTRAN96";#N/A,#N/A,FALSE,"NAA9697";#N/A,#N/A,FALSE,"ECWEBB";#N/A,#N/A,FALSE,"MFT96";#N/A,#N/A,FALSE,"CTrecon"}</definedName>
    <definedName name="sdf_2_1_2_1" hidden="1">{#N/A,#N/A,FALSE,"TMCOMP96";#N/A,#N/A,FALSE,"MAT96";#N/A,#N/A,FALSE,"FANDA96";#N/A,#N/A,FALSE,"INTRAN96";#N/A,#N/A,FALSE,"NAA9697";#N/A,#N/A,FALSE,"ECWEBB";#N/A,#N/A,FALSE,"MFT96";#N/A,#N/A,FALSE,"CTrecon"}</definedName>
    <definedName name="sdf_2_1_2_1_1" hidden="1">{#N/A,#N/A,FALSE,"TMCOMP96";#N/A,#N/A,FALSE,"MAT96";#N/A,#N/A,FALSE,"FANDA96";#N/A,#N/A,FALSE,"INTRAN96";#N/A,#N/A,FALSE,"NAA9697";#N/A,#N/A,FALSE,"ECWEBB";#N/A,#N/A,FALSE,"MFT96";#N/A,#N/A,FALSE,"CTrecon"}</definedName>
    <definedName name="sdf_2_1_2_2" hidden="1">{#N/A,#N/A,FALSE,"TMCOMP96";#N/A,#N/A,FALSE,"MAT96";#N/A,#N/A,FALSE,"FANDA96";#N/A,#N/A,FALSE,"INTRAN96";#N/A,#N/A,FALSE,"NAA9697";#N/A,#N/A,FALSE,"ECWEBB";#N/A,#N/A,FALSE,"MFT96";#N/A,#N/A,FALSE,"CTrecon"}</definedName>
    <definedName name="sdf_2_1_3" hidden="1">{#N/A,#N/A,FALSE,"TMCOMP96";#N/A,#N/A,FALSE,"MAT96";#N/A,#N/A,FALSE,"FANDA96";#N/A,#N/A,FALSE,"INTRAN96";#N/A,#N/A,FALSE,"NAA9697";#N/A,#N/A,FALSE,"ECWEBB";#N/A,#N/A,FALSE,"MFT96";#N/A,#N/A,FALSE,"CTrecon"}</definedName>
    <definedName name="sdf_2_1_3_1" hidden="1">{#N/A,#N/A,FALSE,"TMCOMP96";#N/A,#N/A,FALSE,"MAT96";#N/A,#N/A,FALSE,"FANDA96";#N/A,#N/A,FALSE,"INTRAN96";#N/A,#N/A,FALSE,"NAA9697";#N/A,#N/A,FALSE,"ECWEBB";#N/A,#N/A,FALSE,"MFT96";#N/A,#N/A,FALSE,"CTrecon"}</definedName>
    <definedName name="sdf_2_1_4" hidden="1">{#N/A,#N/A,FALSE,"TMCOMP96";#N/A,#N/A,FALSE,"MAT96";#N/A,#N/A,FALSE,"FANDA96";#N/A,#N/A,FALSE,"INTRAN96";#N/A,#N/A,FALSE,"NAA9697";#N/A,#N/A,FALSE,"ECWEBB";#N/A,#N/A,FALSE,"MFT96";#N/A,#N/A,FALSE,"CTrecon"}</definedName>
    <definedName name="sdf_2_2" hidden="1">{#N/A,#N/A,FALSE,"TMCOMP96";#N/A,#N/A,FALSE,"MAT96";#N/A,#N/A,FALSE,"FANDA96";#N/A,#N/A,FALSE,"INTRAN96";#N/A,#N/A,FALSE,"NAA9697";#N/A,#N/A,FALSE,"ECWEBB";#N/A,#N/A,FALSE,"MFT96";#N/A,#N/A,FALSE,"CTrecon"}</definedName>
    <definedName name="sdf_2_2_1" hidden="1">{#N/A,#N/A,FALSE,"TMCOMP96";#N/A,#N/A,FALSE,"MAT96";#N/A,#N/A,FALSE,"FANDA96";#N/A,#N/A,FALSE,"INTRAN96";#N/A,#N/A,FALSE,"NAA9697";#N/A,#N/A,FALSE,"ECWEBB";#N/A,#N/A,FALSE,"MFT96";#N/A,#N/A,FALSE,"CTrecon"}</definedName>
    <definedName name="sdf_2_2_1_1" hidden="1">{#N/A,#N/A,FALSE,"TMCOMP96";#N/A,#N/A,FALSE,"MAT96";#N/A,#N/A,FALSE,"FANDA96";#N/A,#N/A,FALSE,"INTRAN96";#N/A,#N/A,FALSE,"NAA9697";#N/A,#N/A,FALSE,"ECWEBB";#N/A,#N/A,FALSE,"MFT96";#N/A,#N/A,FALSE,"CTrecon"}</definedName>
    <definedName name="sdf_2_2_1_1_1" hidden="1">{#N/A,#N/A,FALSE,"TMCOMP96";#N/A,#N/A,FALSE,"MAT96";#N/A,#N/A,FALSE,"FANDA96";#N/A,#N/A,FALSE,"INTRAN96";#N/A,#N/A,FALSE,"NAA9697";#N/A,#N/A,FALSE,"ECWEBB";#N/A,#N/A,FALSE,"MFT96";#N/A,#N/A,FALSE,"CTrecon"}</definedName>
    <definedName name="sdf_2_2_1_2" hidden="1">{#N/A,#N/A,FALSE,"TMCOMP96";#N/A,#N/A,FALSE,"MAT96";#N/A,#N/A,FALSE,"FANDA96";#N/A,#N/A,FALSE,"INTRAN96";#N/A,#N/A,FALSE,"NAA9697";#N/A,#N/A,FALSE,"ECWEBB";#N/A,#N/A,FALSE,"MFT96";#N/A,#N/A,FALSE,"CTrecon"}</definedName>
    <definedName name="sdf_2_2_2" hidden="1">{#N/A,#N/A,FALSE,"TMCOMP96";#N/A,#N/A,FALSE,"MAT96";#N/A,#N/A,FALSE,"FANDA96";#N/A,#N/A,FALSE,"INTRAN96";#N/A,#N/A,FALSE,"NAA9697";#N/A,#N/A,FALSE,"ECWEBB";#N/A,#N/A,FALSE,"MFT96";#N/A,#N/A,FALSE,"CTrecon"}</definedName>
    <definedName name="sdf_2_2_2_1" hidden="1">{#N/A,#N/A,FALSE,"TMCOMP96";#N/A,#N/A,FALSE,"MAT96";#N/A,#N/A,FALSE,"FANDA96";#N/A,#N/A,FALSE,"INTRAN96";#N/A,#N/A,FALSE,"NAA9697";#N/A,#N/A,FALSE,"ECWEBB";#N/A,#N/A,FALSE,"MFT96";#N/A,#N/A,FALSE,"CTrecon"}</definedName>
    <definedName name="sdf_2_3" hidden="1">{#N/A,#N/A,FALSE,"TMCOMP96";#N/A,#N/A,FALSE,"MAT96";#N/A,#N/A,FALSE,"FANDA96";#N/A,#N/A,FALSE,"INTRAN96";#N/A,#N/A,FALSE,"NAA9697";#N/A,#N/A,FALSE,"ECWEBB";#N/A,#N/A,FALSE,"MFT96";#N/A,#N/A,FALSE,"CTrecon"}</definedName>
    <definedName name="sdf_2_3_1" hidden="1">{#N/A,#N/A,FALSE,"TMCOMP96";#N/A,#N/A,FALSE,"MAT96";#N/A,#N/A,FALSE,"FANDA96";#N/A,#N/A,FALSE,"INTRAN96";#N/A,#N/A,FALSE,"NAA9697";#N/A,#N/A,FALSE,"ECWEBB";#N/A,#N/A,FALSE,"MFT96";#N/A,#N/A,FALSE,"CTrecon"}</definedName>
    <definedName name="sdf_2_4"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3_1" hidden="1">{#N/A,#N/A,FALSE,"TMCOMP96";#N/A,#N/A,FALSE,"MAT96";#N/A,#N/A,FALSE,"FANDA96";#N/A,#N/A,FALSE,"INTRAN96";#N/A,#N/A,FALSE,"NAA9697";#N/A,#N/A,FALSE,"ECWEBB";#N/A,#N/A,FALSE,"MFT96";#N/A,#N/A,FALSE,"CTrecon"}</definedName>
    <definedName name="sdf_3_1_1" hidden="1">{#N/A,#N/A,FALSE,"TMCOMP96";#N/A,#N/A,FALSE,"MAT96";#N/A,#N/A,FALSE,"FANDA96";#N/A,#N/A,FALSE,"INTRAN96";#N/A,#N/A,FALSE,"NAA9697";#N/A,#N/A,FALSE,"ECWEBB";#N/A,#N/A,FALSE,"MFT96";#N/A,#N/A,FALSE,"CTrecon"}</definedName>
    <definedName name="sdf_3_1_1_1" hidden="1">{#N/A,#N/A,FALSE,"TMCOMP96";#N/A,#N/A,FALSE,"MAT96";#N/A,#N/A,FALSE,"FANDA96";#N/A,#N/A,FALSE,"INTRAN96";#N/A,#N/A,FALSE,"NAA9697";#N/A,#N/A,FALSE,"ECWEBB";#N/A,#N/A,FALSE,"MFT96";#N/A,#N/A,FALSE,"CTrecon"}</definedName>
    <definedName name="sdf_3_1_1_1_1" hidden="1">{#N/A,#N/A,FALSE,"TMCOMP96";#N/A,#N/A,FALSE,"MAT96";#N/A,#N/A,FALSE,"FANDA96";#N/A,#N/A,FALSE,"INTRAN96";#N/A,#N/A,FALSE,"NAA9697";#N/A,#N/A,FALSE,"ECWEBB";#N/A,#N/A,FALSE,"MFT96";#N/A,#N/A,FALSE,"CTrecon"}</definedName>
    <definedName name="sdf_3_1_1_1_1_1" hidden="1">{#N/A,#N/A,FALSE,"TMCOMP96";#N/A,#N/A,FALSE,"MAT96";#N/A,#N/A,FALSE,"FANDA96";#N/A,#N/A,FALSE,"INTRAN96";#N/A,#N/A,FALSE,"NAA9697";#N/A,#N/A,FALSE,"ECWEBB";#N/A,#N/A,FALSE,"MFT96";#N/A,#N/A,FALSE,"CTrecon"}</definedName>
    <definedName name="sdf_3_1_1_1_2" hidden="1">{#N/A,#N/A,FALSE,"TMCOMP96";#N/A,#N/A,FALSE,"MAT96";#N/A,#N/A,FALSE,"FANDA96";#N/A,#N/A,FALSE,"INTRAN96";#N/A,#N/A,FALSE,"NAA9697";#N/A,#N/A,FALSE,"ECWEBB";#N/A,#N/A,FALSE,"MFT96";#N/A,#N/A,FALSE,"CTrecon"}</definedName>
    <definedName name="sdf_3_1_1_2" hidden="1">{#N/A,#N/A,FALSE,"TMCOMP96";#N/A,#N/A,FALSE,"MAT96";#N/A,#N/A,FALSE,"FANDA96";#N/A,#N/A,FALSE,"INTRAN96";#N/A,#N/A,FALSE,"NAA9697";#N/A,#N/A,FALSE,"ECWEBB";#N/A,#N/A,FALSE,"MFT96";#N/A,#N/A,FALSE,"CTrecon"}</definedName>
    <definedName name="sdf_3_1_1_2_1" hidden="1">{#N/A,#N/A,FALSE,"TMCOMP96";#N/A,#N/A,FALSE,"MAT96";#N/A,#N/A,FALSE,"FANDA96";#N/A,#N/A,FALSE,"INTRAN96";#N/A,#N/A,FALSE,"NAA9697";#N/A,#N/A,FALSE,"ECWEBB";#N/A,#N/A,FALSE,"MFT96";#N/A,#N/A,FALSE,"CTrecon"}</definedName>
    <definedName name="sdf_3_1_2" hidden="1">{#N/A,#N/A,FALSE,"TMCOMP96";#N/A,#N/A,FALSE,"MAT96";#N/A,#N/A,FALSE,"FANDA96";#N/A,#N/A,FALSE,"INTRAN96";#N/A,#N/A,FALSE,"NAA9697";#N/A,#N/A,FALSE,"ECWEBB";#N/A,#N/A,FALSE,"MFT96";#N/A,#N/A,FALSE,"CTrecon"}</definedName>
    <definedName name="sdf_3_1_2_1" hidden="1">{#N/A,#N/A,FALSE,"TMCOMP96";#N/A,#N/A,FALSE,"MAT96";#N/A,#N/A,FALSE,"FANDA96";#N/A,#N/A,FALSE,"INTRAN96";#N/A,#N/A,FALSE,"NAA9697";#N/A,#N/A,FALSE,"ECWEBB";#N/A,#N/A,FALSE,"MFT96";#N/A,#N/A,FALSE,"CTrecon"}</definedName>
    <definedName name="sdf_3_1_3" hidden="1">{#N/A,#N/A,FALSE,"TMCOMP96";#N/A,#N/A,FALSE,"MAT96";#N/A,#N/A,FALSE,"FANDA96";#N/A,#N/A,FALSE,"INTRAN96";#N/A,#N/A,FALSE,"NAA9697";#N/A,#N/A,FALSE,"ECWEBB";#N/A,#N/A,FALSE,"MFT96";#N/A,#N/A,FALSE,"CTrecon"}</definedName>
    <definedName name="sdf_3_2" hidden="1">{#N/A,#N/A,FALSE,"TMCOMP96";#N/A,#N/A,FALSE,"MAT96";#N/A,#N/A,FALSE,"FANDA96";#N/A,#N/A,FALSE,"INTRAN96";#N/A,#N/A,FALSE,"NAA9697";#N/A,#N/A,FALSE,"ECWEBB";#N/A,#N/A,FALSE,"MFT96";#N/A,#N/A,FALSE,"CTrecon"}</definedName>
    <definedName name="sdf_3_2_1" hidden="1">{#N/A,#N/A,FALSE,"TMCOMP96";#N/A,#N/A,FALSE,"MAT96";#N/A,#N/A,FALSE,"FANDA96";#N/A,#N/A,FALSE,"INTRAN96";#N/A,#N/A,FALSE,"NAA9697";#N/A,#N/A,FALSE,"ECWEBB";#N/A,#N/A,FALSE,"MFT96";#N/A,#N/A,FALSE,"CTrecon"}</definedName>
    <definedName name="sdf_3_2_1_1" hidden="1">{#N/A,#N/A,FALSE,"TMCOMP96";#N/A,#N/A,FALSE,"MAT96";#N/A,#N/A,FALSE,"FANDA96";#N/A,#N/A,FALSE,"INTRAN96";#N/A,#N/A,FALSE,"NAA9697";#N/A,#N/A,FALSE,"ECWEBB";#N/A,#N/A,FALSE,"MFT96";#N/A,#N/A,FALSE,"CTrecon"}</definedName>
    <definedName name="sdf_3_2_1_1_1" hidden="1">{#N/A,#N/A,FALSE,"TMCOMP96";#N/A,#N/A,FALSE,"MAT96";#N/A,#N/A,FALSE,"FANDA96";#N/A,#N/A,FALSE,"INTRAN96";#N/A,#N/A,FALSE,"NAA9697";#N/A,#N/A,FALSE,"ECWEBB";#N/A,#N/A,FALSE,"MFT96";#N/A,#N/A,FALSE,"CTrecon"}</definedName>
    <definedName name="sdf_3_2_1_2" hidden="1">{#N/A,#N/A,FALSE,"TMCOMP96";#N/A,#N/A,FALSE,"MAT96";#N/A,#N/A,FALSE,"FANDA96";#N/A,#N/A,FALSE,"INTRAN96";#N/A,#N/A,FALSE,"NAA9697";#N/A,#N/A,FALSE,"ECWEBB";#N/A,#N/A,FALSE,"MFT96";#N/A,#N/A,FALSE,"CTrecon"}</definedName>
    <definedName name="sdf_3_2_2" hidden="1">{#N/A,#N/A,FALSE,"TMCOMP96";#N/A,#N/A,FALSE,"MAT96";#N/A,#N/A,FALSE,"FANDA96";#N/A,#N/A,FALSE,"INTRAN96";#N/A,#N/A,FALSE,"NAA9697";#N/A,#N/A,FALSE,"ECWEBB";#N/A,#N/A,FALSE,"MFT96";#N/A,#N/A,FALSE,"CTrecon"}</definedName>
    <definedName name="sdf_3_2_2_1" hidden="1">{#N/A,#N/A,FALSE,"TMCOMP96";#N/A,#N/A,FALSE,"MAT96";#N/A,#N/A,FALSE,"FANDA96";#N/A,#N/A,FALSE,"INTRAN96";#N/A,#N/A,FALSE,"NAA9697";#N/A,#N/A,FALSE,"ECWEBB";#N/A,#N/A,FALSE,"MFT96";#N/A,#N/A,FALSE,"CTrecon"}</definedName>
    <definedName name="sdf_3_3" hidden="1">{#N/A,#N/A,FALSE,"TMCOMP96";#N/A,#N/A,FALSE,"MAT96";#N/A,#N/A,FALSE,"FANDA96";#N/A,#N/A,FALSE,"INTRAN96";#N/A,#N/A,FALSE,"NAA9697";#N/A,#N/A,FALSE,"ECWEBB";#N/A,#N/A,FALSE,"MFT96";#N/A,#N/A,FALSE,"CTrecon"}</definedName>
    <definedName name="sdf_3_3_1" hidden="1">{#N/A,#N/A,FALSE,"TMCOMP96";#N/A,#N/A,FALSE,"MAT96";#N/A,#N/A,FALSE,"FANDA96";#N/A,#N/A,FALSE,"INTRAN96";#N/A,#N/A,FALSE,"NAA9697";#N/A,#N/A,FALSE,"ECWEBB";#N/A,#N/A,FALSE,"MFT96";#N/A,#N/A,FALSE,"CTrecon"}</definedName>
    <definedName name="sdf_3_4"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4_1" hidden="1">{#N/A,#N/A,FALSE,"TMCOMP96";#N/A,#N/A,FALSE,"MAT96";#N/A,#N/A,FALSE,"FANDA96";#N/A,#N/A,FALSE,"INTRAN96";#N/A,#N/A,FALSE,"NAA9697";#N/A,#N/A,FALSE,"ECWEBB";#N/A,#N/A,FALSE,"MFT96";#N/A,#N/A,FALSE,"CTrecon"}</definedName>
    <definedName name="sdf_4_1_1" hidden="1">{#N/A,#N/A,FALSE,"TMCOMP96";#N/A,#N/A,FALSE,"MAT96";#N/A,#N/A,FALSE,"FANDA96";#N/A,#N/A,FALSE,"INTRAN96";#N/A,#N/A,FALSE,"NAA9697";#N/A,#N/A,FALSE,"ECWEBB";#N/A,#N/A,FALSE,"MFT96";#N/A,#N/A,FALSE,"CTrecon"}</definedName>
    <definedName name="sdf_4_1_1_1" hidden="1">{#N/A,#N/A,FALSE,"TMCOMP96";#N/A,#N/A,FALSE,"MAT96";#N/A,#N/A,FALSE,"FANDA96";#N/A,#N/A,FALSE,"INTRAN96";#N/A,#N/A,FALSE,"NAA9697";#N/A,#N/A,FALSE,"ECWEBB";#N/A,#N/A,FALSE,"MFT96";#N/A,#N/A,FALSE,"CTrecon"}</definedName>
    <definedName name="sdf_4_1_1_1_1" hidden="1">{#N/A,#N/A,FALSE,"TMCOMP96";#N/A,#N/A,FALSE,"MAT96";#N/A,#N/A,FALSE,"FANDA96";#N/A,#N/A,FALSE,"INTRAN96";#N/A,#N/A,FALSE,"NAA9697";#N/A,#N/A,FALSE,"ECWEBB";#N/A,#N/A,FALSE,"MFT96";#N/A,#N/A,FALSE,"CTrecon"}</definedName>
    <definedName name="sdf_4_1_1_1_1_1" hidden="1">{#N/A,#N/A,FALSE,"TMCOMP96";#N/A,#N/A,FALSE,"MAT96";#N/A,#N/A,FALSE,"FANDA96";#N/A,#N/A,FALSE,"INTRAN96";#N/A,#N/A,FALSE,"NAA9697";#N/A,#N/A,FALSE,"ECWEBB";#N/A,#N/A,FALSE,"MFT96";#N/A,#N/A,FALSE,"CTrecon"}</definedName>
    <definedName name="sdf_4_1_1_1_2" hidden="1">{#N/A,#N/A,FALSE,"TMCOMP96";#N/A,#N/A,FALSE,"MAT96";#N/A,#N/A,FALSE,"FANDA96";#N/A,#N/A,FALSE,"INTRAN96";#N/A,#N/A,FALSE,"NAA9697";#N/A,#N/A,FALSE,"ECWEBB";#N/A,#N/A,FALSE,"MFT96";#N/A,#N/A,FALSE,"CTrecon"}</definedName>
    <definedName name="sdf_4_1_1_2" hidden="1">{#N/A,#N/A,FALSE,"TMCOMP96";#N/A,#N/A,FALSE,"MAT96";#N/A,#N/A,FALSE,"FANDA96";#N/A,#N/A,FALSE,"INTRAN96";#N/A,#N/A,FALSE,"NAA9697";#N/A,#N/A,FALSE,"ECWEBB";#N/A,#N/A,FALSE,"MFT96";#N/A,#N/A,FALSE,"CTrecon"}</definedName>
    <definedName name="sdf_4_1_1_2_1" hidden="1">{#N/A,#N/A,FALSE,"TMCOMP96";#N/A,#N/A,FALSE,"MAT96";#N/A,#N/A,FALSE,"FANDA96";#N/A,#N/A,FALSE,"INTRAN96";#N/A,#N/A,FALSE,"NAA9697";#N/A,#N/A,FALSE,"ECWEBB";#N/A,#N/A,FALSE,"MFT96";#N/A,#N/A,FALSE,"CTrecon"}</definedName>
    <definedName name="sdf_4_1_2" hidden="1">{#N/A,#N/A,FALSE,"TMCOMP96";#N/A,#N/A,FALSE,"MAT96";#N/A,#N/A,FALSE,"FANDA96";#N/A,#N/A,FALSE,"INTRAN96";#N/A,#N/A,FALSE,"NAA9697";#N/A,#N/A,FALSE,"ECWEBB";#N/A,#N/A,FALSE,"MFT96";#N/A,#N/A,FALSE,"CTrecon"}</definedName>
    <definedName name="sdf_4_1_2_1" hidden="1">{#N/A,#N/A,FALSE,"TMCOMP96";#N/A,#N/A,FALSE,"MAT96";#N/A,#N/A,FALSE,"FANDA96";#N/A,#N/A,FALSE,"INTRAN96";#N/A,#N/A,FALSE,"NAA9697";#N/A,#N/A,FALSE,"ECWEBB";#N/A,#N/A,FALSE,"MFT96";#N/A,#N/A,FALSE,"CTrecon"}</definedName>
    <definedName name="sdf_4_1_3" hidden="1">{#N/A,#N/A,FALSE,"TMCOMP96";#N/A,#N/A,FALSE,"MAT96";#N/A,#N/A,FALSE,"FANDA96";#N/A,#N/A,FALSE,"INTRAN96";#N/A,#N/A,FALSE,"NAA9697";#N/A,#N/A,FALSE,"ECWEBB";#N/A,#N/A,FALSE,"MFT96";#N/A,#N/A,FALSE,"CTrecon"}</definedName>
    <definedName name="sdf_4_2" hidden="1">{#N/A,#N/A,FALSE,"TMCOMP96";#N/A,#N/A,FALSE,"MAT96";#N/A,#N/A,FALSE,"FANDA96";#N/A,#N/A,FALSE,"INTRAN96";#N/A,#N/A,FALSE,"NAA9697";#N/A,#N/A,FALSE,"ECWEBB";#N/A,#N/A,FALSE,"MFT96";#N/A,#N/A,FALSE,"CTrecon"}</definedName>
    <definedName name="sdf_4_2_1" hidden="1">{#N/A,#N/A,FALSE,"TMCOMP96";#N/A,#N/A,FALSE,"MAT96";#N/A,#N/A,FALSE,"FANDA96";#N/A,#N/A,FALSE,"INTRAN96";#N/A,#N/A,FALSE,"NAA9697";#N/A,#N/A,FALSE,"ECWEBB";#N/A,#N/A,FALSE,"MFT96";#N/A,#N/A,FALSE,"CTrecon"}</definedName>
    <definedName name="sdf_4_2_1_1" hidden="1">{#N/A,#N/A,FALSE,"TMCOMP96";#N/A,#N/A,FALSE,"MAT96";#N/A,#N/A,FALSE,"FANDA96";#N/A,#N/A,FALSE,"INTRAN96";#N/A,#N/A,FALSE,"NAA9697";#N/A,#N/A,FALSE,"ECWEBB";#N/A,#N/A,FALSE,"MFT96";#N/A,#N/A,FALSE,"CTrecon"}</definedName>
    <definedName name="sdf_4_2_1_1_1" hidden="1">{#N/A,#N/A,FALSE,"TMCOMP96";#N/A,#N/A,FALSE,"MAT96";#N/A,#N/A,FALSE,"FANDA96";#N/A,#N/A,FALSE,"INTRAN96";#N/A,#N/A,FALSE,"NAA9697";#N/A,#N/A,FALSE,"ECWEBB";#N/A,#N/A,FALSE,"MFT96";#N/A,#N/A,FALSE,"CTrecon"}</definedName>
    <definedName name="sdf_4_2_1_2" hidden="1">{#N/A,#N/A,FALSE,"TMCOMP96";#N/A,#N/A,FALSE,"MAT96";#N/A,#N/A,FALSE,"FANDA96";#N/A,#N/A,FALSE,"INTRAN96";#N/A,#N/A,FALSE,"NAA9697";#N/A,#N/A,FALSE,"ECWEBB";#N/A,#N/A,FALSE,"MFT96";#N/A,#N/A,FALSE,"CTrecon"}</definedName>
    <definedName name="sdf_4_2_2" hidden="1">{#N/A,#N/A,FALSE,"TMCOMP96";#N/A,#N/A,FALSE,"MAT96";#N/A,#N/A,FALSE,"FANDA96";#N/A,#N/A,FALSE,"INTRAN96";#N/A,#N/A,FALSE,"NAA9697";#N/A,#N/A,FALSE,"ECWEBB";#N/A,#N/A,FALSE,"MFT96";#N/A,#N/A,FALSE,"CTrecon"}</definedName>
    <definedName name="sdf_4_2_2_1" hidden="1">{#N/A,#N/A,FALSE,"TMCOMP96";#N/A,#N/A,FALSE,"MAT96";#N/A,#N/A,FALSE,"FANDA96";#N/A,#N/A,FALSE,"INTRAN96";#N/A,#N/A,FALSE,"NAA9697";#N/A,#N/A,FALSE,"ECWEBB";#N/A,#N/A,FALSE,"MFT96";#N/A,#N/A,FALSE,"CTrecon"}</definedName>
    <definedName name="sdf_4_3" hidden="1">{#N/A,#N/A,FALSE,"TMCOMP96";#N/A,#N/A,FALSE,"MAT96";#N/A,#N/A,FALSE,"FANDA96";#N/A,#N/A,FALSE,"INTRAN96";#N/A,#N/A,FALSE,"NAA9697";#N/A,#N/A,FALSE,"ECWEBB";#N/A,#N/A,FALSE,"MFT96";#N/A,#N/A,FALSE,"CTrecon"}</definedName>
    <definedName name="sdf_4_3_1" hidden="1">{#N/A,#N/A,FALSE,"TMCOMP96";#N/A,#N/A,FALSE,"MAT96";#N/A,#N/A,FALSE,"FANDA96";#N/A,#N/A,FALSE,"INTRAN96";#N/A,#N/A,FALSE,"NAA9697";#N/A,#N/A,FALSE,"ECWEBB";#N/A,#N/A,FALSE,"MFT96";#N/A,#N/A,FALSE,"CTrecon"}</definedName>
    <definedName name="sdf_4_4"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_5_1" hidden="1">{#N/A,#N/A,FALSE,"TMCOMP96";#N/A,#N/A,FALSE,"MAT96";#N/A,#N/A,FALSE,"FANDA96";#N/A,#N/A,FALSE,"INTRAN96";#N/A,#N/A,FALSE,"NAA9697";#N/A,#N/A,FALSE,"ECWEBB";#N/A,#N/A,FALSE,"MFT96";#N/A,#N/A,FALSE,"CTrecon"}</definedName>
    <definedName name="sdf_5_1_1" hidden="1">{#N/A,#N/A,FALSE,"TMCOMP96";#N/A,#N/A,FALSE,"MAT96";#N/A,#N/A,FALSE,"FANDA96";#N/A,#N/A,FALSE,"INTRAN96";#N/A,#N/A,FALSE,"NAA9697";#N/A,#N/A,FALSE,"ECWEBB";#N/A,#N/A,FALSE,"MFT96";#N/A,#N/A,FALSE,"CTrecon"}</definedName>
    <definedName name="sdf_5_1_1_1" hidden="1">{#N/A,#N/A,FALSE,"TMCOMP96";#N/A,#N/A,FALSE,"MAT96";#N/A,#N/A,FALSE,"FANDA96";#N/A,#N/A,FALSE,"INTRAN96";#N/A,#N/A,FALSE,"NAA9697";#N/A,#N/A,FALSE,"ECWEBB";#N/A,#N/A,FALSE,"MFT96";#N/A,#N/A,FALSE,"CTrecon"}</definedName>
    <definedName name="sdf_5_1_1_1_1" hidden="1">{#N/A,#N/A,FALSE,"TMCOMP96";#N/A,#N/A,FALSE,"MAT96";#N/A,#N/A,FALSE,"FANDA96";#N/A,#N/A,FALSE,"INTRAN96";#N/A,#N/A,FALSE,"NAA9697";#N/A,#N/A,FALSE,"ECWEBB";#N/A,#N/A,FALSE,"MFT96";#N/A,#N/A,FALSE,"CTrecon"}</definedName>
    <definedName name="sdf_5_1_1_1_1_1" hidden="1">{#N/A,#N/A,FALSE,"TMCOMP96";#N/A,#N/A,FALSE,"MAT96";#N/A,#N/A,FALSE,"FANDA96";#N/A,#N/A,FALSE,"INTRAN96";#N/A,#N/A,FALSE,"NAA9697";#N/A,#N/A,FALSE,"ECWEBB";#N/A,#N/A,FALSE,"MFT96";#N/A,#N/A,FALSE,"CTrecon"}</definedName>
    <definedName name="sdf_5_1_1_1_2" hidden="1">{#N/A,#N/A,FALSE,"TMCOMP96";#N/A,#N/A,FALSE,"MAT96";#N/A,#N/A,FALSE,"FANDA96";#N/A,#N/A,FALSE,"INTRAN96";#N/A,#N/A,FALSE,"NAA9697";#N/A,#N/A,FALSE,"ECWEBB";#N/A,#N/A,FALSE,"MFT96";#N/A,#N/A,FALSE,"CTrecon"}</definedName>
    <definedName name="sdf_5_1_1_2" hidden="1">{#N/A,#N/A,FALSE,"TMCOMP96";#N/A,#N/A,FALSE,"MAT96";#N/A,#N/A,FALSE,"FANDA96";#N/A,#N/A,FALSE,"INTRAN96";#N/A,#N/A,FALSE,"NAA9697";#N/A,#N/A,FALSE,"ECWEBB";#N/A,#N/A,FALSE,"MFT96";#N/A,#N/A,FALSE,"CTrecon"}</definedName>
    <definedName name="sdf_5_1_1_2_1" hidden="1">{#N/A,#N/A,FALSE,"TMCOMP96";#N/A,#N/A,FALSE,"MAT96";#N/A,#N/A,FALSE,"FANDA96";#N/A,#N/A,FALSE,"INTRAN96";#N/A,#N/A,FALSE,"NAA9697";#N/A,#N/A,FALSE,"ECWEBB";#N/A,#N/A,FALSE,"MFT96";#N/A,#N/A,FALSE,"CTrecon"}</definedName>
    <definedName name="sdf_5_1_2" hidden="1">{#N/A,#N/A,FALSE,"TMCOMP96";#N/A,#N/A,FALSE,"MAT96";#N/A,#N/A,FALSE,"FANDA96";#N/A,#N/A,FALSE,"INTRAN96";#N/A,#N/A,FALSE,"NAA9697";#N/A,#N/A,FALSE,"ECWEBB";#N/A,#N/A,FALSE,"MFT96";#N/A,#N/A,FALSE,"CTrecon"}</definedName>
    <definedName name="sdf_5_1_2_1" hidden="1">{#N/A,#N/A,FALSE,"TMCOMP96";#N/A,#N/A,FALSE,"MAT96";#N/A,#N/A,FALSE,"FANDA96";#N/A,#N/A,FALSE,"INTRAN96";#N/A,#N/A,FALSE,"NAA9697";#N/A,#N/A,FALSE,"ECWEBB";#N/A,#N/A,FALSE,"MFT96";#N/A,#N/A,FALSE,"CTrecon"}</definedName>
    <definedName name="sdf_5_1_3" hidden="1">{#N/A,#N/A,FALSE,"TMCOMP96";#N/A,#N/A,FALSE,"MAT96";#N/A,#N/A,FALSE,"FANDA96";#N/A,#N/A,FALSE,"INTRAN96";#N/A,#N/A,FALSE,"NAA9697";#N/A,#N/A,FALSE,"ECWEBB";#N/A,#N/A,FALSE,"MFT96";#N/A,#N/A,FALSE,"CTrecon"}</definedName>
    <definedName name="sdf_5_2" hidden="1">{#N/A,#N/A,FALSE,"TMCOMP96";#N/A,#N/A,FALSE,"MAT96";#N/A,#N/A,FALSE,"FANDA96";#N/A,#N/A,FALSE,"INTRAN96";#N/A,#N/A,FALSE,"NAA9697";#N/A,#N/A,FALSE,"ECWEBB";#N/A,#N/A,FALSE,"MFT96";#N/A,#N/A,FALSE,"CTrecon"}</definedName>
    <definedName name="sdf_5_2_1" hidden="1">{#N/A,#N/A,FALSE,"TMCOMP96";#N/A,#N/A,FALSE,"MAT96";#N/A,#N/A,FALSE,"FANDA96";#N/A,#N/A,FALSE,"INTRAN96";#N/A,#N/A,FALSE,"NAA9697";#N/A,#N/A,FALSE,"ECWEBB";#N/A,#N/A,FALSE,"MFT96";#N/A,#N/A,FALSE,"CTrecon"}</definedName>
    <definedName name="sdf_5_2_1_1" hidden="1">{#N/A,#N/A,FALSE,"TMCOMP96";#N/A,#N/A,FALSE,"MAT96";#N/A,#N/A,FALSE,"FANDA96";#N/A,#N/A,FALSE,"INTRAN96";#N/A,#N/A,FALSE,"NAA9697";#N/A,#N/A,FALSE,"ECWEBB";#N/A,#N/A,FALSE,"MFT96";#N/A,#N/A,FALSE,"CTrecon"}</definedName>
    <definedName name="sdf_5_2_1_1_1" hidden="1">{#N/A,#N/A,FALSE,"TMCOMP96";#N/A,#N/A,FALSE,"MAT96";#N/A,#N/A,FALSE,"FANDA96";#N/A,#N/A,FALSE,"INTRAN96";#N/A,#N/A,FALSE,"NAA9697";#N/A,#N/A,FALSE,"ECWEBB";#N/A,#N/A,FALSE,"MFT96";#N/A,#N/A,FALSE,"CTrecon"}</definedName>
    <definedName name="sdf_5_2_1_2" hidden="1">{#N/A,#N/A,FALSE,"TMCOMP96";#N/A,#N/A,FALSE,"MAT96";#N/A,#N/A,FALSE,"FANDA96";#N/A,#N/A,FALSE,"INTRAN96";#N/A,#N/A,FALSE,"NAA9697";#N/A,#N/A,FALSE,"ECWEBB";#N/A,#N/A,FALSE,"MFT96";#N/A,#N/A,FALSE,"CTrecon"}</definedName>
    <definedName name="sdf_5_2_2" hidden="1">{#N/A,#N/A,FALSE,"TMCOMP96";#N/A,#N/A,FALSE,"MAT96";#N/A,#N/A,FALSE,"FANDA96";#N/A,#N/A,FALSE,"INTRAN96";#N/A,#N/A,FALSE,"NAA9697";#N/A,#N/A,FALSE,"ECWEBB";#N/A,#N/A,FALSE,"MFT96";#N/A,#N/A,FALSE,"CTrecon"}</definedName>
    <definedName name="sdf_5_2_2_1" hidden="1">{#N/A,#N/A,FALSE,"TMCOMP96";#N/A,#N/A,FALSE,"MAT96";#N/A,#N/A,FALSE,"FANDA96";#N/A,#N/A,FALSE,"INTRAN96";#N/A,#N/A,FALSE,"NAA9697";#N/A,#N/A,FALSE,"ECWEBB";#N/A,#N/A,FALSE,"MFT96";#N/A,#N/A,FALSE,"CTrecon"}</definedName>
    <definedName name="sdf_5_3" hidden="1">{#N/A,#N/A,FALSE,"TMCOMP96";#N/A,#N/A,FALSE,"MAT96";#N/A,#N/A,FALSE,"FANDA96";#N/A,#N/A,FALSE,"INTRAN96";#N/A,#N/A,FALSE,"NAA9697";#N/A,#N/A,FALSE,"ECWEBB";#N/A,#N/A,FALSE,"MFT96";#N/A,#N/A,FALSE,"CTrecon"}</definedName>
    <definedName name="sdf_5_3_1" hidden="1">{#N/A,#N/A,FALSE,"TMCOMP96";#N/A,#N/A,FALSE,"MAT96";#N/A,#N/A,FALSE,"FANDA96";#N/A,#N/A,FALSE,"INTRAN96";#N/A,#N/A,FALSE,"NAA9697";#N/A,#N/A,FALSE,"ECWEBB";#N/A,#N/A,FALSE,"MFT96";#N/A,#N/A,FALSE,"CTrecon"}</definedName>
    <definedName name="sdf_5_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1_1" hidden="1">{#N/A,#N/A,FALSE,"TMCOMP96";#N/A,#N/A,FALSE,"MAT96";#N/A,#N/A,FALSE,"FANDA96";#N/A,#N/A,FALSE,"INTRAN96";#N/A,#N/A,FALSE,"NAA9697";#N/A,#N/A,FALSE,"ECWEBB";#N/A,#N/A,FALSE,"MFT96";#N/A,#N/A,FALSE,"CTrecon"}</definedName>
    <definedName name="sdff_1_1_1_1" hidden="1">{#N/A,#N/A,FALSE,"TMCOMP96";#N/A,#N/A,FALSE,"MAT96";#N/A,#N/A,FALSE,"FANDA96";#N/A,#N/A,FALSE,"INTRAN96";#N/A,#N/A,FALSE,"NAA9697";#N/A,#N/A,FALSE,"ECWEBB";#N/A,#N/A,FALSE,"MFT96";#N/A,#N/A,FALSE,"CTrecon"}</definedName>
    <definedName name="sdff_1_1_1_1_1" hidden="1">{#N/A,#N/A,FALSE,"TMCOMP96";#N/A,#N/A,FALSE,"MAT96";#N/A,#N/A,FALSE,"FANDA96";#N/A,#N/A,FALSE,"INTRAN96";#N/A,#N/A,FALSE,"NAA9697";#N/A,#N/A,FALSE,"ECWEBB";#N/A,#N/A,FALSE,"MFT96";#N/A,#N/A,FALSE,"CTrecon"}</definedName>
    <definedName name="sdff_1_1_1_1_1_1" hidden="1">{#N/A,#N/A,FALSE,"TMCOMP96";#N/A,#N/A,FALSE,"MAT96";#N/A,#N/A,FALSE,"FANDA96";#N/A,#N/A,FALSE,"INTRAN96";#N/A,#N/A,FALSE,"NAA9697";#N/A,#N/A,FALSE,"ECWEBB";#N/A,#N/A,FALSE,"MFT96";#N/A,#N/A,FALSE,"CTrecon"}</definedName>
    <definedName name="sdff_1_1_1_1_1_1_1" hidden="1">{#N/A,#N/A,FALSE,"TMCOMP96";#N/A,#N/A,FALSE,"MAT96";#N/A,#N/A,FALSE,"FANDA96";#N/A,#N/A,FALSE,"INTRAN96";#N/A,#N/A,FALSE,"NAA9697";#N/A,#N/A,FALSE,"ECWEBB";#N/A,#N/A,FALSE,"MFT96";#N/A,#N/A,FALSE,"CTrecon"}</definedName>
    <definedName name="sdff_1_1_1_1_1_2" hidden="1">{#N/A,#N/A,FALSE,"TMCOMP96";#N/A,#N/A,FALSE,"MAT96";#N/A,#N/A,FALSE,"FANDA96";#N/A,#N/A,FALSE,"INTRAN96";#N/A,#N/A,FALSE,"NAA9697";#N/A,#N/A,FALSE,"ECWEBB";#N/A,#N/A,FALSE,"MFT96";#N/A,#N/A,FALSE,"CTrecon"}</definedName>
    <definedName name="sdff_1_1_1_1_2" hidden="1">{#N/A,#N/A,FALSE,"TMCOMP96";#N/A,#N/A,FALSE,"MAT96";#N/A,#N/A,FALSE,"FANDA96";#N/A,#N/A,FALSE,"INTRAN96";#N/A,#N/A,FALSE,"NAA9697";#N/A,#N/A,FALSE,"ECWEBB";#N/A,#N/A,FALSE,"MFT96";#N/A,#N/A,FALSE,"CTrecon"}</definedName>
    <definedName name="sdff_1_1_1_1_2_1" hidden="1">{#N/A,#N/A,FALSE,"TMCOMP96";#N/A,#N/A,FALSE,"MAT96";#N/A,#N/A,FALSE,"FANDA96";#N/A,#N/A,FALSE,"INTRAN96";#N/A,#N/A,FALSE,"NAA9697";#N/A,#N/A,FALSE,"ECWEBB";#N/A,#N/A,FALSE,"MFT96";#N/A,#N/A,FALSE,"CTrecon"}</definedName>
    <definedName name="sdff_1_1_1_2" hidden="1">{#N/A,#N/A,FALSE,"TMCOMP96";#N/A,#N/A,FALSE,"MAT96";#N/A,#N/A,FALSE,"FANDA96";#N/A,#N/A,FALSE,"INTRAN96";#N/A,#N/A,FALSE,"NAA9697";#N/A,#N/A,FALSE,"ECWEBB";#N/A,#N/A,FALSE,"MFT96";#N/A,#N/A,FALSE,"CTrecon"}</definedName>
    <definedName name="sdff_1_1_1_2_1" hidden="1">{#N/A,#N/A,FALSE,"TMCOMP96";#N/A,#N/A,FALSE,"MAT96";#N/A,#N/A,FALSE,"FANDA96";#N/A,#N/A,FALSE,"INTRAN96";#N/A,#N/A,FALSE,"NAA9697";#N/A,#N/A,FALSE,"ECWEBB";#N/A,#N/A,FALSE,"MFT96";#N/A,#N/A,FALSE,"CTrecon"}</definedName>
    <definedName name="sdff_1_1_1_2_1_1" hidden="1">{#N/A,#N/A,FALSE,"TMCOMP96";#N/A,#N/A,FALSE,"MAT96";#N/A,#N/A,FALSE,"FANDA96";#N/A,#N/A,FALSE,"INTRAN96";#N/A,#N/A,FALSE,"NAA9697";#N/A,#N/A,FALSE,"ECWEBB";#N/A,#N/A,FALSE,"MFT96";#N/A,#N/A,FALSE,"CTrecon"}</definedName>
    <definedName name="sdff_1_1_1_2_2" hidden="1">{#N/A,#N/A,FALSE,"TMCOMP96";#N/A,#N/A,FALSE,"MAT96";#N/A,#N/A,FALSE,"FANDA96";#N/A,#N/A,FALSE,"INTRAN96";#N/A,#N/A,FALSE,"NAA9697";#N/A,#N/A,FALSE,"ECWEBB";#N/A,#N/A,FALSE,"MFT96";#N/A,#N/A,FALSE,"CTrecon"}</definedName>
    <definedName name="sdff_1_1_1_3" hidden="1">{#N/A,#N/A,FALSE,"TMCOMP96";#N/A,#N/A,FALSE,"MAT96";#N/A,#N/A,FALSE,"FANDA96";#N/A,#N/A,FALSE,"INTRAN96";#N/A,#N/A,FALSE,"NAA9697";#N/A,#N/A,FALSE,"ECWEBB";#N/A,#N/A,FALSE,"MFT96";#N/A,#N/A,FALSE,"CTrecon"}</definedName>
    <definedName name="sdff_1_1_1_3_1" hidden="1">{#N/A,#N/A,FALSE,"TMCOMP96";#N/A,#N/A,FALSE,"MAT96";#N/A,#N/A,FALSE,"FANDA96";#N/A,#N/A,FALSE,"INTRAN96";#N/A,#N/A,FALSE,"NAA9697";#N/A,#N/A,FALSE,"ECWEBB";#N/A,#N/A,FALSE,"MFT96";#N/A,#N/A,FALSE,"CTrecon"}</definedName>
    <definedName name="sdff_1_1_1_4" hidden="1">{#N/A,#N/A,FALSE,"TMCOMP96";#N/A,#N/A,FALSE,"MAT96";#N/A,#N/A,FALSE,"FANDA96";#N/A,#N/A,FALSE,"INTRAN96";#N/A,#N/A,FALSE,"NAA9697";#N/A,#N/A,FALSE,"ECWEBB";#N/A,#N/A,FALSE,"MFT96";#N/A,#N/A,FALSE,"CTrecon"}</definedName>
    <definedName name="sdff_1_1_2" hidden="1">{#N/A,#N/A,FALSE,"TMCOMP96";#N/A,#N/A,FALSE,"MAT96";#N/A,#N/A,FALSE,"FANDA96";#N/A,#N/A,FALSE,"INTRAN96";#N/A,#N/A,FALSE,"NAA9697";#N/A,#N/A,FALSE,"ECWEBB";#N/A,#N/A,FALSE,"MFT96";#N/A,#N/A,FALSE,"CTrecon"}</definedName>
    <definedName name="sdff_1_1_2_1" hidden="1">{#N/A,#N/A,FALSE,"TMCOMP96";#N/A,#N/A,FALSE,"MAT96";#N/A,#N/A,FALSE,"FANDA96";#N/A,#N/A,FALSE,"INTRAN96";#N/A,#N/A,FALSE,"NAA9697";#N/A,#N/A,FALSE,"ECWEBB";#N/A,#N/A,FALSE,"MFT96";#N/A,#N/A,FALSE,"CTrecon"}</definedName>
    <definedName name="sdff_1_1_2_1_1" hidden="1">{#N/A,#N/A,FALSE,"TMCOMP96";#N/A,#N/A,FALSE,"MAT96";#N/A,#N/A,FALSE,"FANDA96";#N/A,#N/A,FALSE,"INTRAN96";#N/A,#N/A,FALSE,"NAA9697";#N/A,#N/A,FALSE,"ECWEBB";#N/A,#N/A,FALSE,"MFT96";#N/A,#N/A,FALSE,"CTrecon"}</definedName>
    <definedName name="sdff_1_1_2_1_1_1" hidden="1">{#N/A,#N/A,FALSE,"TMCOMP96";#N/A,#N/A,FALSE,"MAT96";#N/A,#N/A,FALSE,"FANDA96";#N/A,#N/A,FALSE,"INTRAN96";#N/A,#N/A,FALSE,"NAA9697";#N/A,#N/A,FALSE,"ECWEBB";#N/A,#N/A,FALSE,"MFT96";#N/A,#N/A,FALSE,"CTrecon"}</definedName>
    <definedName name="sdff_1_1_2_1_2" hidden="1">{#N/A,#N/A,FALSE,"TMCOMP96";#N/A,#N/A,FALSE,"MAT96";#N/A,#N/A,FALSE,"FANDA96";#N/A,#N/A,FALSE,"INTRAN96";#N/A,#N/A,FALSE,"NAA9697";#N/A,#N/A,FALSE,"ECWEBB";#N/A,#N/A,FALSE,"MFT96";#N/A,#N/A,FALSE,"CTrecon"}</definedName>
    <definedName name="sdff_1_1_2_2" hidden="1">{#N/A,#N/A,FALSE,"TMCOMP96";#N/A,#N/A,FALSE,"MAT96";#N/A,#N/A,FALSE,"FANDA96";#N/A,#N/A,FALSE,"INTRAN96";#N/A,#N/A,FALSE,"NAA9697";#N/A,#N/A,FALSE,"ECWEBB";#N/A,#N/A,FALSE,"MFT96";#N/A,#N/A,FALSE,"CTrecon"}</definedName>
    <definedName name="sdff_1_1_2_2_1" hidden="1">{#N/A,#N/A,FALSE,"TMCOMP96";#N/A,#N/A,FALSE,"MAT96";#N/A,#N/A,FALSE,"FANDA96";#N/A,#N/A,FALSE,"INTRAN96";#N/A,#N/A,FALSE,"NAA9697";#N/A,#N/A,FALSE,"ECWEBB";#N/A,#N/A,FALSE,"MFT96";#N/A,#N/A,FALSE,"CTrecon"}</definedName>
    <definedName name="sdff_1_1_3" hidden="1">{#N/A,#N/A,FALSE,"TMCOMP96";#N/A,#N/A,FALSE,"MAT96";#N/A,#N/A,FALSE,"FANDA96";#N/A,#N/A,FALSE,"INTRAN96";#N/A,#N/A,FALSE,"NAA9697";#N/A,#N/A,FALSE,"ECWEBB";#N/A,#N/A,FALSE,"MFT96";#N/A,#N/A,FALSE,"CTrecon"}</definedName>
    <definedName name="sdff_1_1_3_1" hidden="1">{#N/A,#N/A,FALSE,"TMCOMP96";#N/A,#N/A,FALSE,"MAT96";#N/A,#N/A,FALSE,"FANDA96";#N/A,#N/A,FALSE,"INTRAN96";#N/A,#N/A,FALSE,"NAA9697";#N/A,#N/A,FALSE,"ECWEBB";#N/A,#N/A,FALSE,"MFT96";#N/A,#N/A,FALSE,"CTrecon"}</definedName>
    <definedName name="sdff_1_1_4"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1_2_1" hidden="1">{#N/A,#N/A,FALSE,"TMCOMP96";#N/A,#N/A,FALSE,"MAT96";#N/A,#N/A,FALSE,"FANDA96";#N/A,#N/A,FALSE,"INTRAN96";#N/A,#N/A,FALSE,"NAA9697";#N/A,#N/A,FALSE,"ECWEBB";#N/A,#N/A,FALSE,"MFT96";#N/A,#N/A,FALSE,"CTrecon"}</definedName>
    <definedName name="sdff_1_2_1_1" hidden="1">{#N/A,#N/A,FALSE,"TMCOMP96";#N/A,#N/A,FALSE,"MAT96";#N/A,#N/A,FALSE,"FANDA96";#N/A,#N/A,FALSE,"INTRAN96";#N/A,#N/A,FALSE,"NAA9697";#N/A,#N/A,FALSE,"ECWEBB";#N/A,#N/A,FALSE,"MFT96";#N/A,#N/A,FALSE,"CTrecon"}</definedName>
    <definedName name="sdff_1_2_1_1_1" hidden="1">{#N/A,#N/A,FALSE,"TMCOMP96";#N/A,#N/A,FALSE,"MAT96";#N/A,#N/A,FALSE,"FANDA96";#N/A,#N/A,FALSE,"INTRAN96";#N/A,#N/A,FALSE,"NAA9697";#N/A,#N/A,FALSE,"ECWEBB";#N/A,#N/A,FALSE,"MFT96";#N/A,#N/A,FALSE,"CTrecon"}</definedName>
    <definedName name="sdff_1_2_1_1_1_1" hidden="1">{#N/A,#N/A,FALSE,"TMCOMP96";#N/A,#N/A,FALSE,"MAT96";#N/A,#N/A,FALSE,"FANDA96";#N/A,#N/A,FALSE,"INTRAN96";#N/A,#N/A,FALSE,"NAA9697";#N/A,#N/A,FALSE,"ECWEBB";#N/A,#N/A,FALSE,"MFT96";#N/A,#N/A,FALSE,"CTrecon"}</definedName>
    <definedName name="sdff_1_2_1_1_1_1_1" hidden="1">{#N/A,#N/A,FALSE,"TMCOMP96";#N/A,#N/A,FALSE,"MAT96";#N/A,#N/A,FALSE,"FANDA96";#N/A,#N/A,FALSE,"INTRAN96";#N/A,#N/A,FALSE,"NAA9697";#N/A,#N/A,FALSE,"ECWEBB";#N/A,#N/A,FALSE,"MFT96";#N/A,#N/A,FALSE,"CTrecon"}</definedName>
    <definedName name="sdff_1_2_1_1_1_2" hidden="1">{#N/A,#N/A,FALSE,"TMCOMP96";#N/A,#N/A,FALSE,"MAT96";#N/A,#N/A,FALSE,"FANDA96";#N/A,#N/A,FALSE,"INTRAN96";#N/A,#N/A,FALSE,"NAA9697";#N/A,#N/A,FALSE,"ECWEBB";#N/A,#N/A,FALSE,"MFT96";#N/A,#N/A,FALSE,"CTrecon"}</definedName>
    <definedName name="sdff_1_2_1_1_2" hidden="1">{#N/A,#N/A,FALSE,"TMCOMP96";#N/A,#N/A,FALSE,"MAT96";#N/A,#N/A,FALSE,"FANDA96";#N/A,#N/A,FALSE,"INTRAN96";#N/A,#N/A,FALSE,"NAA9697";#N/A,#N/A,FALSE,"ECWEBB";#N/A,#N/A,FALSE,"MFT96";#N/A,#N/A,FALSE,"CTrecon"}</definedName>
    <definedName name="sdff_1_2_1_1_2_1" hidden="1">{#N/A,#N/A,FALSE,"TMCOMP96";#N/A,#N/A,FALSE,"MAT96";#N/A,#N/A,FALSE,"FANDA96";#N/A,#N/A,FALSE,"INTRAN96";#N/A,#N/A,FALSE,"NAA9697";#N/A,#N/A,FALSE,"ECWEBB";#N/A,#N/A,FALSE,"MFT96";#N/A,#N/A,FALSE,"CTrecon"}</definedName>
    <definedName name="sdff_1_2_1_2" hidden="1">{#N/A,#N/A,FALSE,"TMCOMP96";#N/A,#N/A,FALSE,"MAT96";#N/A,#N/A,FALSE,"FANDA96";#N/A,#N/A,FALSE,"INTRAN96";#N/A,#N/A,FALSE,"NAA9697";#N/A,#N/A,FALSE,"ECWEBB";#N/A,#N/A,FALSE,"MFT96";#N/A,#N/A,FALSE,"CTrecon"}</definedName>
    <definedName name="sdff_1_2_1_2_1" hidden="1">{#N/A,#N/A,FALSE,"TMCOMP96";#N/A,#N/A,FALSE,"MAT96";#N/A,#N/A,FALSE,"FANDA96";#N/A,#N/A,FALSE,"INTRAN96";#N/A,#N/A,FALSE,"NAA9697";#N/A,#N/A,FALSE,"ECWEBB";#N/A,#N/A,FALSE,"MFT96";#N/A,#N/A,FALSE,"CTrecon"}</definedName>
    <definedName name="sdff_1_2_1_3" hidden="1">{#N/A,#N/A,FALSE,"TMCOMP96";#N/A,#N/A,FALSE,"MAT96";#N/A,#N/A,FALSE,"FANDA96";#N/A,#N/A,FALSE,"INTRAN96";#N/A,#N/A,FALSE,"NAA9697";#N/A,#N/A,FALSE,"ECWEBB";#N/A,#N/A,FALSE,"MFT96";#N/A,#N/A,FALSE,"CTrecon"}</definedName>
    <definedName name="sdff_1_2_2" hidden="1">{#N/A,#N/A,FALSE,"TMCOMP96";#N/A,#N/A,FALSE,"MAT96";#N/A,#N/A,FALSE,"FANDA96";#N/A,#N/A,FALSE,"INTRAN96";#N/A,#N/A,FALSE,"NAA9697";#N/A,#N/A,FALSE,"ECWEBB";#N/A,#N/A,FALSE,"MFT96";#N/A,#N/A,FALSE,"CTrecon"}</definedName>
    <definedName name="sdff_1_2_2_1" hidden="1">{#N/A,#N/A,FALSE,"TMCOMP96";#N/A,#N/A,FALSE,"MAT96";#N/A,#N/A,FALSE,"FANDA96";#N/A,#N/A,FALSE,"INTRAN96";#N/A,#N/A,FALSE,"NAA9697";#N/A,#N/A,FALSE,"ECWEBB";#N/A,#N/A,FALSE,"MFT96";#N/A,#N/A,FALSE,"CTrecon"}</definedName>
    <definedName name="sdff_1_2_2_1_1" hidden="1">{#N/A,#N/A,FALSE,"TMCOMP96";#N/A,#N/A,FALSE,"MAT96";#N/A,#N/A,FALSE,"FANDA96";#N/A,#N/A,FALSE,"INTRAN96";#N/A,#N/A,FALSE,"NAA9697";#N/A,#N/A,FALSE,"ECWEBB";#N/A,#N/A,FALSE,"MFT96";#N/A,#N/A,FALSE,"CTrecon"}</definedName>
    <definedName name="sdff_1_2_2_1_1_1" hidden="1">{#N/A,#N/A,FALSE,"TMCOMP96";#N/A,#N/A,FALSE,"MAT96";#N/A,#N/A,FALSE,"FANDA96";#N/A,#N/A,FALSE,"INTRAN96";#N/A,#N/A,FALSE,"NAA9697";#N/A,#N/A,FALSE,"ECWEBB";#N/A,#N/A,FALSE,"MFT96";#N/A,#N/A,FALSE,"CTrecon"}</definedName>
    <definedName name="sdff_1_2_2_1_2" hidden="1">{#N/A,#N/A,FALSE,"TMCOMP96";#N/A,#N/A,FALSE,"MAT96";#N/A,#N/A,FALSE,"FANDA96";#N/A,#N/A,FALSE,"INTRAN96";#N/A,#N/A,FALSE,"NAA9697";#N/A,#N/A,FALSE,"ECWEBB";#N/A,#N/A,FALSE,"MFT96";#N/A,#N/A,FALSE,"CTrecon"}</definedName>
    <definedName name="sdff_1_2_2_2" hidden="1">{#N/A,#N/A,FALSE,"TMCOMP96";#N/A,#N/A,FALSE,"MAT96";#N/A,#N/A,FALSE,"FANDA96";#N/A,#N/A,FALSE,"INTRAN96";#N/A,#N/A,FALSE,"NAA9697";#N/A,#N/A,FALSE,"ECWEBB";#N/A,#N/A,FALSE,"MFT96";#N/A,#N/A,FALSE,"CTrecon"}</definedName>
    <definedName name="sdff_1_2_2_2_1" hidden="1">{#N/A,#N/A,FALSE,"TMCOMP96";#N/A,#N/A,FALSE,"MAT96";#N/A,#N/A,FALSE,"FANDA96";#N/A,#N/A,FALSE,"INTRAN96";#N/A,#N/A,FALSE,"NAA9697";#N/A,#N/A,FALSE,"ECWEBB";#N/A,#N/A,FALSE,"MFT96";#N/A,#N/A,FALSE,"CTrecon"}</definedName>
    <definedName name="sdff_1_2_3" hidden="1">{#N/A,#N/A,FALSE,"TMCOMP96";#N/A,#N/A,FALSE,"MAT96";#N/A,#N/A,FALSE,"FANDA96";#N/A,#N/A,FALSE,"INTRAN96";#N/A,#N/A,FALSE,"NAA9697";#N/A,#N/A,FALSE,"ECWEBB";#N/A,#N/A,FALSE,"MFT96";#N/A,#N/A,FALSE,"CTrecon"}</definedName>
    <definedName name="sdff_1_2_3_1" hidden="1">{#N/A,#N/A,FALSE,"TMCOMP96";#N/A,#N/A,FALSE,"MAT96";#N/A,#N/A,FALSE,"FANDA96";#N/A,#N/A,FALSE,"INTRAN96";#N/A,#N/A,FALSE,"NAA9697";#N/A,#N/A,FALSE,"ECWEBB";#N/A,#N/A,FALSE,"MFT96";#N/A,#N/A,FALSE,"CTrecon"}</definedName>
    <definedName name="sdff_1_2_4" hidden="1">{#N/A,#N/A,FALSE,"TMCOMP96";#N/A,#N/A,FALSE,"MAT96";#N/A,#N/A,FALSE,"FANDA96";#N/A,#N/A,FALSE,"INTRAN96";#N/A,#N/A,FALSE,"NAA9697";#N/A,#N/A,FALSE,"ECWEBB";#N/A,#N/A,FALSE,"MFT96";#N/A,#N/A,FALSE,"CTrecon"}</definedName>
    <definedName name="sdff_1_3" hidden="1">{#N/A,#N/A,FALSE,"TMCOMP96";#N/A,#N/A,FALSE,"MAT96";#N/A,#N/A,FALSE,"FANDA96";#N/A,#N/A,FALSE,"INTRAN96";#N/A,#N/A,FALSE,"NAA9697";#N/A,#N/A,FALSE,"ECWEBB";#N/A,#N/A,FALSE,"MFT96";#N/A,#N/A,FALSE,"CTrecon"}</definedName>
    <definedName name="sdff_1_3_1" hidden="1">{#N/A,#N/A,FALSE,"TMCOMP96";#N/A,#N/A,FALSE,"MAT96";#N/A,#N/A,FALSE,"FANDA96";#N/A,#N/A,FALSE,"INTRAN96";#N/A,#N/A,FALSE,"NAA9697";#N/A,#N/A,FALSE,"ECWEBB";#N/A,#N/A,FALSE,"MFT96";#N/A,#N/A,FALSE,"CTrecon"}</definedName>
    <definedName name="sdff_1_3_1_1" hidden="1">{#N/A,#N/A,FALSE,"TMCOMP96";#N/A,#N/A,FALSE,"MAT96";#N/A,#N/A,FALSE,"FANDA96";#N/A,#N/A,FALSE,"INTRAN96";#N/A,#N/A,FALSE,"NAA9697";#N/A,#N/A,FALSE,"ECWEBB";#N/A,#N/A,FALSE,"MFT96";#N/A,#N/A,FALSE,"CTrecon"}</definedName>
    <definedName name="sdff_1_3_1_1_1" hidden="1">{#N/A,#N/A,FALSE,"TMCOMP96";#N/A,#N/A,FALSE,"MAT96";#N/A,#N/A,FALSE,"FANDA96";#N/A,#N/A,FALSE,"INTRAN96";#N/A,#N/A,FALSE,"NAA9697";#N/A,#N/A,FALSE,"ECWEBB";#N/A,#N/A,FALSE,"MFT96";#N/A,#N/A,FALSE,"CTrecon"}</definedName>
    <definedName name="sdff_1_3_1_1_1_1" hidden="1">{#N/A,#N/A,FALSE,"TMCOMP96";#N/A,#N/A,FALSE,"MAT96";#N/A,#N/A,FALSE,"FANDA96";#N/A,#N/A,FALSE,"INTRAN96";#N/A,#N/A,FALSE,"NAA9697";#N/A,#N/A,FALSE,"ECWEBB";#N/A,#N/A,FALSE,"MFT96";#N/A,#N/A,FALSE,"CTrecon"}</definedName>
    <definedName name="sdff_1_3_1_1_1_1_1" hidden="1">{#N/A,#N/A,FALSE,"TMCOMP96";#N/A,#N/A,FALSE,"MAT96";#N/A,#N/A,FALSE,"FANDA96";#N/A,#N/A,FALSE,"INTRAN96";#N/A,#N/A,FALSE,"NAA9697";#N/A,#N/A,FALSE,"ECWEBB";#N/A,#N/A,FALSE,"MFT96";#N/A,#N/A,FALSE,"CTrecon"}</definedName>
    <definedName name="sdff_1_3_1_1_1_2" hidden="1">{#N/A,#N/A,FALSE,"TMCOMP96";#N/A,#N/A,FALSE,"MAT96";#N/A,#N/A,FALSE,"FANDA96";#N/A,#N/A,FALSE,"INTRAN96";#N/A,#N/A,FALSE,"NAA9697";#N/A,#N/A,FALSE,"ECWEBB";#N/A,#N/A,FALSE,"MFT96";#N/A,#N/A,FALSE,"CTrecon"}</definedName>
    <definedName name="sdff_1_3_1_1_2" hidden="1">{#N/A,#N/A,FALSE,"TMCOMP96";#N/A,#N/A,FALSE,"MAT96";#N/A,#N/A,FALSE,"FANDA96";#N/A,#N/A,FALSE,"INTRAN96";#N/A,#N/A,FALSE,"NAA9697";#N/A,#N/A,FALSE,"ECWEBB";#N/A,#N/A,FALSE,"MFT96";#N/A,#N/A,FALSE,"CTrecon"}</definedName>
    <definedName name="sdff_1_3_1_1_2_1" hidden="1">{#N/A,#N/A,FALSE,"TMCOMP96";#N/A,#N/A,FALSE,"MAT96";#N/A,#N/A,FALSE,"FANDA96";#N/A,#N/A,FALSE,"INTRAN96";#N/A,#N/A,FALSE,"NAA9697";#N/A,#N/A,FALSE,"ECWEBB";#N/A,#N/A,FALSE,"MFT96";#N/A,#N/A,FALSE,"CTrecon"}</definedName>
    <definedName name="sdff_1_3_1_2" hidden="1">{#N/A,#N/A,FALSE,"TMCOMP96";#N/A,#N/A,FALSE,"MAT96";#N/A,#N/A,FALSE,"FANDA96";#N/A,#N/A,FALSE,"INTRAN96";#N/A,#N/A,FALSE,"NAA9697";#N/A,#N/A,FALSE,"ECWEBB";#N/A,#N/A,FALSE,"MFT96";#N/A,#N/A,FALSE,"CTrecon"}</definedName>
    <definedName name="sdff_1_3_1_2_1" hidden="1">{#N/A,#N/A,FALSE,"TMCOMP96";#N/A,#N/A,FALSE,"MAT96";#N/A,#N/A,FALSE,"FANDA96";#N/A,#N/A,FALSE,"INTRAN96";#N/A,#N/A,FALSE,"NAA9697";#N/A,#N/A,FALSE,"ECWEBB";#N/A,#N/A,FALSE,"MFT96";#N/A,#N/A,FALSE,"CTrecon"}</definedName>
    <definedName name="sdff_1_3_1_3" hidden="1">{#N/A,#N/A,FALSE,"TMCOMP96";#N/A,#N/A,FALSE,"MAT96";#N/A,#N/A,FALSE,"FANDA96";#N/A,#N/A,FALSE,"INTRAN96";#N/A,#N/A,FALSE,"NAA9697";#N/A,#N/A,FALSE,"ECWEBB";#N/A,#N/A,FALSE,"MFT96";#N/A,#N/A,FALSE,"CTrecon"}</definedName>
    <definedName name="sdff_1_3_2" hidden="1">{#N/A,#N/A,FALSE,"TMCOMP96";#N/A,#N/A,FALSE,"MAT96";#N/A,#N/A,FALSE,"FANDA96";#N/A,#N/A,FALSE,"INTRAN96";#N/A,#N/A,FALSE,"NAA9697";#N/A,#N/A,FALSE,"ECWEBB";#N/A,#N/A,FALSE,"MFT96";#N/A,#N/A,FALSE,"CTrecon"}</definedName>
    <definedName name="sdff_1_3_2_1" hidden="1">{#N/A,#N/A,FALSE,"TMCOMP96";#N/A,#N/A,FALSE,"MAT96";#N/A,#N/A,FALSE,"FANDA96";#N/A,#N/A,FALSE,"INTRAN96";#N/A,#N/A,FALSE,"NAA9697";#N/A,#N/A,FALSE,"ECWEBB";#N/A,#N/A,FALSE,"MFT96";#N/A,#N/A,FALSE,"CTrecon"}</definedName>
    <definedName name="sdff_1_3_2_1_1" hidden="1">{#N/A,#N/A,FALSE,"TMCOMP96";#N/A,#N/A,FALSE,"MAT96";#N/A,#N/A,FALSE,"FANDA96";#N/A,#N/A,FALSE,"INTRAN96";#N/A,#N/A,FALSE,"NAA9697";#N/A,#N/A,FALSE,"ECWEBB";#N/A,#N/A,FALSE,"MFT96";#N/A,#N/A,FALSE,"CTrecon"}</definedName>
    <definedName name="sdff_1_3_2_1_1_1" hidden="1">{#N/A,#N/A,FALSE,"TMCOMP96";#N/A,#N/A,FALSE,"MAT96";#N/A,#N/A,FALSE,"FANDA96";#N/A,#N/A,FALSE,"INTRAN96";#N/A,#N/A,FALSE,"NAA9697";#N/A,#N/A,FALSE,"ECWEBB";#N/A,#N/A,FALSE,"MFT96";#N/A,#N/A,FALSE,"CTrecon"}</definedName>
    <definedName name="sdff_1_3_2_1_2" hidden="1">{#N/A,#N/A,FALSE,"TMCOMP96";#N/A,#N/A,FALSE,"MAT96";#N/A,#N/A,FALSE,"FANDA96";#N/A,#N/A,FALSE,"INTRAN96";#N/A,#N/A,FALSE,"NAA9697";#N/A,#N/A,FALSE,"ECWEBB";#N/A,#N/A,FALSE,"MFT96";#N/A,#N/A,FALSE,"CTrecon"}</definedName>
    <definedName name="sdff_1_3_2_2" hidden="1">{#N/A,#N/A,FALSE,"TMCOMP96";#N/A,#N/A,FALSE,"MAT96";#N/A,#N/A,FALSE,"FANDA96";#N/A,#N/A,FALSE,"INTRAN96";#N/A,#N/A,FALSE,"NAA9697";#N/A,#N/A,FALSE,"ECWEBB";#N/A,#N/A,FALSE,"MFT96";#N/A,#N/A,FALSE,"CTrecon"}</definedName>
    <definedName name="sdff_1_3_2_2_1" hidden="1">{#N/A,#N/A,FALSE,"TMCOMP96";#N/A,#N/A,FALSE,"MAT96";#N/A,#N/A,FALSE,"FANDA96";#N/A,#N/A,FALSE,"INTRAN96";#N/A,#N/A,FALSE,"NAA9697";#N/A,#N/A,FALSE,"ECWEBB";#N/A,#N/A,FALSE,"MFT96";#N/A,#N/A,FALSE,"CTrecon"}</definedName>
    <definedName name="sdff_1_3_3" hidden="1">{#N/A,#N/A,FALSE,"TMCOMP96";#N/A,#N/A,FALSE,"MAT96";#N/A,#N/A,FALSE,"FANDA96";#N/A,#N/A,FALSE,"INTRAN96";#N/A,#N/A,FALSE,"NAA9697";#N/A,#N/A,FALSE,"ECWEBB";#N/A,#N/A,FALSE,"MFT96";#N/A,#N/A,FALSE,"CTrecon"}</definedName>
    <definedName name="sdff_1_3_3_1" hidden="1">{#N/A,#N/A,FALSE,"TMCOMP96";#N/A,#N/A,FALSE,"MAT96";#N/A,#N/A,FALSE,"FANDA96";#N/A,#N/A,FALSE,"INTRAN96";#N/A,#N/A,FALSE,"NAA9697";#N/A,#N/A,FALSE,"ECWEBB";#N/A,#N/A,FALSE,"MFT96";#N/A,#N/A,FALSE,"CTrecon"}</definedName>
    <definedName name="sdff_1_3_4" hidden="1">{#N/A,#N/A,FALSE,"TMCOMP96";#N/A,#N/A,FALSE,"MAT96";#N/A,#N/A,FALSE,"FANDA96";#N/A,#N/A,FALSE,"INTRAN96";#N/A,#N/A,FALSE,"NAA9697";#N/A,#N/A,FALSE,"ECWEBB";#N/A,#N/A,FALSE,"MFT96";#N/A,#N/A,FALSE,"CTrecon"}</definedName>
    <definedName name="sdff_1_4" hidden="1">{#N/A,#N/A,FALSE,"TMCOMP96";#N/A,#N/A,FALSE,"MAT96";#N/A,#N/A,FALSE,"FANDA96";#N/A,#N/A,FALSE,"INTRAN96";#N/A,#N/A,FALSE,"NAA9697";#N/A,#N/A,FALSE,"ECWEBB";#N/A,#N/A,FALSE,"MFT96";#N/A,#N/A,FALSE,"CTrecon"}</definedName>
    <definedName name="sdff_1_4_1" hidden="1">{#N/A,#N/A,FALSE,"TMCOMP96";#N/A,#N/A,FALSE,"MAT96";#N/A,#N/A,FALSE,"FANDA96";#N/A,#N/A,FALSE,"INTRAN96";#N/A,#N/A,FALSE,"NAA9697";#N/A,#N/A,FALSE,"ECWEBB";#N/A,#N/A,FALSE,"MFT96";#N/A,#N/A,FALSE,"CTrecon"}</definedName>
    <definedName name="sdff_1_4_1_1" hidden="1">{#N/A,#N/A,FALSE,"TMCOMP96";#N/A,#N/A,FALSE,"MAT96";#N/A,#N/A,FALSE,"FANDA96";#N/A,#N/A,FALSE,"INTRAN96";#N/A,#N/A,FALSE,"NAA9697";#N/A,#N/A,FALSE,"ECWEBB";#N/A,#N/A,FALSE,"MFT96";#N/A,#N/A,FALSE,"CTrecon"}</definedName>
    <definedName name="sdff_1_4_1_1_1" hidden="1">{#N/A,#N/A,FALSE,"TMCOMP96";#N/A,#N/A,FALSE,"MAT96";#N/A,#N/A,FALSE,"FANDA96";#N/A,#N/A,FALSE,"INTRAN96";#N/A,#N/A,FALSE,"NAA9697";#N/A,#N/A,FALSE,"ECWEBB";#N/A,#N/A,FALSE,"MFT96";#N/A,#N/A,FALSE,"CTrecon"}</definedName>
    <definedName name="sdff_1_4_1_1_1_1" hidden="1">{#N/A,#N/A,FALSE,"TMCOMP96";#N/A,#N/A,FALSE,"MAT96";#N/A,#N/A,FALSE,"FANDA96";#N/A,#N/A,FALSE,"INTRAN96";#N/A,#N/A,FALSE,"NAA9697";#N/A,#N/A,FALSE,"ECWEBB";#N/A,#N/A,FALSE,"MFT96";#N/A,#N/A,FALSE,"CTrecon"}</definedName>
    <definedName name="sdff_1_4_1_1_1_1_1" hidden="1">{#N/A,#N/A,FALSE,"TMCOMP96";#N/A,#N/A,FALSE,"MAT96";#N/A,#N/A,FALSE,"FANDA96";#N/A,#N/A,FALSE,"INTRAN96";#N/A,#N/A,FALSE,"NAA9697";#N/A,#N/A,FALSE,"ECWEBB";#N/A,#N/A,FALSE,"MFT96";#N/A,#N/A,FALSE,"CTrecon"}</definedName>
    <definedName name="sdff_1_4_1_1_1_2" hidden="1">{#N/A,#N/A,FALSE,"TMCOMP96";#N/A,#N/A,FALSE,"MAT96";#N/A,#N/A,FALSE,"FANDA96";#N/A,#N/A,FALSE,"INTRAN96";#N/A,#N/A,FALSE,"NAA9697";#N/A,#N/A,FALSE,"ECWEBB";#N/A,#N/A,FALSE,"MFT96";#N/A,#N/A,FALSE,"CTrecon"}</definedName>
    <definedName name="sdff_1_4_1_1_2" hidden="1">{#N/A,#N/A,FALSE,"TMCOMP96";#N/A,#N/A,FALSE,"MAT96";#N/A,#N/A,FALSE,"FANDA96";#N/A,#N/A,FALSE,"INTRAN96";#N/A,#N/A,FALSE,"NAA9697";#N/A,#N/A,FALSE,"ECWEBB";#N/A,#N/A,FALSE,"MFT96";#N/A,#N/A,FALSE,"CTrecon"}</definedName>
    <definedName name="sdff_1_4_1_1_2_1" hidden="1">{#N/A,#N/A,FALSE,"TMCOMP96";#N/A,#N/A,FALSE,"MAT96";#N/A,#N/A,FALSE,"FANDA96";#N/A,#N/A,FALSE,"INTRAN96";#N/A,#N/A,FALSE,"NAA9697";#N/A,#N/A,FALSE,"ECWEBB";#N/A,#N/A,FALSE,"MFT96";#N/A,#N/A,FALSE,"CTrecon"}</definedName>
    <definedName name="sdff_1_4_1_2" hidden="1">{#N/A,#N/A,FALSE,"TMCOMP96";#N/A,#N/A,FALSE,"MAT96";#N/A,#N/A,FALSE,"FANDA96";#N/A,#N/A,FALSE,"INTRAN96";#N/A,#N/A,FALSE,"NAA9697";#N/A,#N/A,FALSE,"ECWEBB";#N/A,#N/A,FALSE,"MFT96";#N/A,#N/A,FALSE,"CTrecon"}</definedName>
    <definedName name="sdff_1_4_1_2_1" hidden="1">{#N/A,#N/A,FALSE,"TMCOMP96";#N/A,#N/A,FALSE,"MAT96";#N/A,#N/A,FALSE,"FANDA96";#N/A,#N/A,FALSE,"INTRAN96";#N/A,#N/A,FALSE,"NAA9697";#N/A,#N/A,FALSE,"ECWEBB";#N/A,#N/A,FALSE,"MFT96";#N/A,#N/A,FALSE,"CTrecon"}</definedName>
    <definedName name="sdff_1_4_1_3" hidden="1">{#N/A,#N/A,FALSE,"TMCOMP96";#N/A,#N/A,FALSE,"MAT96";#N/A,#N/A,FALSE,"FANDA96";#N/A,#N/A,FALSE,"INTRAN96";#N/A,#N/A,FALSE,"NAA9697";#N/A,#N/A,FALSE,"ECWEBB";#N/A,#N/A,FALSE,"MFT96";#N/A,#N/A,FALSE,"CTrecon"}</definedName>
    <definedName name="sdff_1_4_2" hidden="1">{#N/A,#N/A,FALSE,"TMCOMP96";#N/A,#N/A,FALSE,"MAT96";#N/A,#N/A,FALSE,"FANDA96";#N/A,#N/A,FALSE,"INTRAN96";#N/A,#N/A,FALSE,"NAA9697";#N/A,#N/A,FALSE,"ECWEBB";#N/A,#N/A,FALSE,"MFT96";#N/A,#N/A,FALSE,"CTrecon"}</definedName>
    <definedName name="sdff_1_4_2_1" hidden="1">{#N/A,#N/A,FALSE,"TMCOMP96";#N/A,#N/A,FALSE,"MAT96";#N/A,#N/A,FALSE,"FANDA96";#N/A,#N/A,FALSE,"INTRAN96";#N/A,#N/A,FALSE,"NAA9697";#N/A,#N/A,FALSE,"ECWEBB";#N/A,#N/A,FALSE,"MFT96";#N/A,#N/A,FALSE,"CTrecon"}</definedName>
    <definedName name="sdff_1_4_2_1_1" hidden="1">{#N/A,#N/A,FALSE,"TMCOMP96";#N/A,#N/A,FALSE,"MAT96";#N/A,#N/A,FALSE,"FANDA96";#N/A,#N/A,FALSE,"INTRAN96";#N/A,#N/A,FALSE,"NAA9697";#N/A,#N/A,FALSE,"ECWEBB";#N/A,#N/A,FALSE,"MFT96";#N/A,#N/A,FALSE,"CTrecon"}</definedName>
    <definedName name="sdff_1_4_2_1_1_1" hidden="1">{#N/A,#N/A,FALSE,"TMCOMP96";#N/A,#N/A,FALSE,"MAT96";#N/A,#N/A,FALSE,"FANDA96";#N/A,#N/A,FALSE,"INTRAN96";#N/A,#N/A,FALSE,"NAA9697";#N/A,#N/A,FALSE,"ECWEBB";#N/A,#N/A,FALSE,"MFT96";#N/A,#N/A,FALSE,"CTrecon"}</definedName>
    <definedName name="sdff_1_4_2_1_2" hidden="1">{#N/A,#N/A,FALSE,"TMCOMP96";#N/A,#N/A,FALSE,"MAT96";#N/A,#N/A,FALSE,"FANDA96";#N/A,#N/A,FALSE,"INTRAN96";#N/A,#N/A,FALSE,"NAA9697";#N/A,#N/A,FALSE,"ECWEBB";#N/A,#N/A,FALSE,"MFT96";#N/A,#N/A,FALSE,"CTrecon"}</definedName>
    <definedName name="sdff_1_4_2_2" hidden="1">{#N/A,#N/A,FALSE,"TMCOMP96";#N/A,#N/A,FALSE,"MAT96";#N/A,#N/A,FALSE,"FANDA96";#N/A,#N/A,FALSE,"INTRAN96";#N/A,#N/A,FALSE,"NAA9697";#N/A,#N/A,FALSE,"ECWEBB";#N/A,#N/A,FALSE,"MFT96";#N/A,#N/A,FALSE,"CTrecon"}</definedName>
    <definedName name="sdff_1_4_2_2_1" hidden="1">{#N/A,#N/A,FALSE,"TMCOMP96";#N/A,#N/A,FALSE,"MAT96";#N/A,#N/A,FALSE,"FANDA96";#N/A,#N/A,FALSE,"INTRAN96";#N/A,#N/A,FALSE,"NAA9697";#N/A,#N/A,FALSE,"ECWEBB";#N/A,#N/A,FALSE,"MFT96";#N/A,#N/A,FALSE,"CTrecon"}</definedName>
    <definedName name="sdff_1_4_3" hidden="1">{#N/A,#N/A,FALSE,"TMCOMP96";#N/A,#N/A,FALSE,"MAT96";#N/A,#N/A,FALSE,"FANDA96";#N/A,#N/A,FALSE,"INTRAN96";#N/A,#N/A,FALSE,"NAA9697";#N/A,#N/A,FALSE,"ECWEBB";#N/A,#N/A,FALSE,"MFT96";#N/A,#N/A,FALSE,"CTrecon"}</definedName>
    <definedName name="sdff_1_4_3_1" hidden="1">{#N/A,#N/A,FALSE,"TMCOMP96";#N/A,#N/A,FALSE,"MAT96";#N/A,#N/A,FALSE,"FANDA96";#N/A,#N/A,FALSE,"INTRAN96";#N/A,#N/A,FALSE,"NAA9697";#N/A,#N/A,FALSE,"ECWEBB";#N/A,#N/A,FALSE,"MFT96";#N/A,#N/A,FALSE,"CTrecon"}</definedName>
    <definedName name="sdff_1_4_4" hidden="1">{#N/A,#N/A,FALSE,"TMCOMP96";#N/A,#N/A,FALSE,"MAT96";#N/A,#N/A,FALSE,"FANDA96";#N/A,#N/A,FALSE,"INTRAN96";#N/A,#N/A,FALSE,"NAA9697";#N/A,#N/A,FALSE,"ECWEBB";#N/A,#N/A,FALSE,"MFT96";#N/A,#N/A,FALSE,"CTrecon"}</definedName>
    <definedName name="sdff_1_5" hidden="1">{#N/A,#N/A,FALSE,"TMCOMP96";#N/A,#N/A,FALSE,"MAT96";#N/A,#N/A,FALSE,"FANDA96";#N/A,#N/A,FALSE,"INTRAN96";#N/A,#N/A,FALSE,"NAA9697";#N/A,#N/A,FALSE,"ECWEBB";#N/A,#N/A,FALSE,"MFT96";#N/A,#N/A,FALSE,"CTrecon"}</definedName>
    <definedName name="sdff_1_5_1" hidden="1">{#N/A,#N/A,FALSE,"TMCOMP96";#N/A,#N/A,FALSE,"MAT96";#N/A,#N/A,FALSE,"FANDA96";#N/A,#N/A,FALSE,"INTRAN96";#N/A,#N/A,FALSE,"NAA9697";#N/A,#N/A,FALSE,"ECWEBB";#N/A,#N/A,FALSE,"MFT96";#N/A,#N/A,FALSE,"CTrecon"}</definedName>
    <definedName name="sdff_1_5_1_1" hidden="1">{#N/A,#N/A,FALSE,"TMCOMP96";#N/A,#N/A,FALSE,"MAT96";#N/A,#N/A,FALSE,"FANDA96";#N/A,#N/A,FALSE,"INTRAN96";#N/A,#N/A,FALSE,"NAA9697";#N/A,#N/A,FALSE,"ECWEBB";#N/A,#N/A,FALSE,"MFT96";#N/A,#N/A,FALSE,"CTrecon"}</definedName>
    <definedName name="sdff_1_5_1_1_1" hidden="1">{#N/A,#N/A,FALSE,"TMCOMP96";#N/A,#N/A,FALSE,"MAT96";#N/A,#N/A,FALSE,"FANDA96";#N/A,#N/A,FALSE,"INTRAN96";#N/A,#N/A,FALSE,"NAA9697";#N/A,#N/A,FALSE,"ECWEBB";#N/A,#N/A,FALSE,"MFT96";#N/A,#N/A,FALSE,"CTrecon"}</definedName>
    <definedName name="sdff_1_5_1_1_1_1" hidden="1">{#N/A,#N/A,FALSE,"TMCOMP96";#N/A,#N/A,FALSE,"MAT96";#N/A,#N/A,FALSE,"FANDA96";#N/A,#N/A,FALSE,"INTRAN96";#N/A,#N/A,FALSE,"NAA9697";#N/A,#N/A,FALSE,"ECWEBB";#N/A,#N/A,FALSE,"MFT96";#N/A,#N/A,FALSE,"CTrecon"}</definedName>
    <definedName name="sdff_1_5_1_1_2" hidden="1">{#N/A,#N/A,FALSE,"TMCOMP96";#N/A,#N/A,FALSE,"MAT96";#N/A,#N/A,FALSE,"FANDA96";#N/A,#N/A,FALSE,"INTRAN96";#N/A,#N/A,FALSE,"NAA9697";#N/A,#N/A,FALSE,"ECWEBB";#N/A,#N/A,FALSE,"MFT96";#N/A,#N/A,FALSE,"CTrecon"}</definedName>
    <definedName name="sdff_1_5_1_2" hidden="1">{#N/A,#N/A,FALSE,"TMCOMP96";#N/A,#N/A,FALSE,"MAT96";#N/A,#N/A,FALSE,"FANDA96";#N/A,#N/A,FALSE,"INTRAN96";#N/A,#N/A,FALSE,"NAA9697";#N/A,#N/A,FALSE,"ECWEBB";#N/A,#N/A,FALSE,"MFT96";#N/A,#N/A,FALSE,"CTrecon"}</definedName>
    <definedName name="sdff_1_5_1_2_1" hidden="1">{#N/A,#N/A,FALSE,"TMCOMP96";#N/A,#N/A,FALSE,"MAT96";#N/A,#N/A,FALSE,"FANDA96";#N/A,#N/A,FALSE,"INTRAN96";#N/A,#N/A,FALSE,"NAA9697";#N/A,#N/A,FALSE,"ECWEBB";#N/A,#N/A,FALSE,"MFT96";#N/A,#N/A,FALSE,"CTrecon"}</definedName>
    <definedName name="sdff_1_5_2" hidden="1">{#N/A,#N/A,FALSE,"TMCOMP96";#N/A,#N/A,FALSE,"MAT96";#N/A,#N/A,FALSE,"FANDA96";#N/A,#N/A,FALSE,"INTRAN96";#N/A,#N/A,FALSE,"NAA9697";#N/A,#N/A,FALSE,"ECWEBB";#N/A,#N/A,FALSE,"MFT96";#N/A,#N/A,FALSE,"CTrecon"}</definedName>
    <definedName name="sdff_1_5_2_1" hidden="1">{#N/A,#N/A,FALSE,"TMCOMP96";#N/A,#N/A,FALSE,"MAT96";#N/A,#N/A,FALSE,"FANDA96";#N/A,#N/A,FALSE,"INTRAN96";#N/A,#N/A,FALSE,"NAA9697";#N/A,#N/A,FALSE,"ECWEBB";#N/A,#N/A,FALSE,"MFT96";#N/A,#N/A,FALSE,"CTrecon"}</definedName>
    <definedName name="sdff_1_5_3"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2_1" hidden="1">{#N/A,#N/A,FALSE,"TMCOMP96";#N/A,#N/A,FALSE,"MAT96";#N/A,#N/A,FALSE,"FANDA96";#N/A,#N/A,FALSE,"INTRAN96";#N/A,#N/A,FALSE,"NAA9697";#N/A,#N/A,FALSE,"ECWEBB";#N/A,#N/A,FALSE,"MFT96";#N/A,#N/A,FALSE,"CTrecon"}</definedName>
    <definedName name="sdff_2_1_1" hidden="1">{#N/A,#N/A,FALSE,"TMCOMP96";#N/A,#N/A,FALSE,"MAT96";#N/A,#N/A,FALSE,"FANDA96";#N/A,#N/A,FALSE,"INTRAN96";#N/A,#N/A,FALSE,"NAA9697";#N/A,#N/A,FALSE,"ECWEBB";#N/A,#N/A,FALSE,"MFT96";#N/A,#N/A,FALSE,"CTrecon"}</definedName>
    <definedName name="sdff_2_1_1_1" hidden="1">{#N/A,#N/A,FALSE,"TMCOMP96";#N/A,#N/A,FALSE,"MAT96";#N/A,#N/A,FALSE,"FANDA96";#N/A,#N/A,FALSE,"INTRAN96";#N/A,#N/A,FALSE,"NAA9697";#N/A,#N/A,FALSE,"ECWEBB";#N/A,#N/A,FALSE,"MFT96";#N/A,#N/A,FALSE,"CTrecon"}</definedName>
    <definedName name="sdff_2_1_1_1_1" hidden="1">{#N/A,#N/A,FALSE,"TMCOMP96";#N/A,#N/A,FALSE,"MAT96";#N/A,#N/A,FALSE,"FANDA96";#N/A,#N/A,FALSE,"INTRAN96";#N/A,#N/A,FALSE,"NAA9697";#N/A,#N/A,FALSE,"ECWEBB";#N/A,#N/A,FALSE,"MFT96";#N/A,#N/A,FALSE,"CTrecon"}</definedName>
    <definedName name="sdff_2_1_1_1_1_1" hidden="1">{#N/A,#N/A,FALSE,"TMCOMP96";#N/A,#N/A,FALSE,"MAT96";#N/A,#N/A,FALSE,"FANDA96";#N/A,#N/A,FALSE,"INTRAN96";#N/A,#N/A,FALSE,"NAA9697";#N/A,#N/A,FALSE,"ECWEBB";#N/A,#N/A,FALSE,"MFT96";#N/A,#N/A,FALSE,"CTrecon"}</definedName>
    <definedName name="sdff_2_1_1_1_2" hidden="1">{#N/A,#N/A,FALSE,"TMCOMP96";#N/A,#N/A,FALSE,"MAT96";#N/A,#N/A,FALSE,"FANDA96";#N/A,#N/A,FALSE,"INTRAN96";#N/A,#N/A,FALSE,"NAA9697";#N/A,#N/A,FALSE,"ECWEBB";#N/A,#N/A,FALSE,"MFT96";#N/A,#N/A,FALSE,"CTrecon"}</definedName>
    <definedName name="sdff_2_1_1_2" hidden="1">{#N/A,#N/A,FALSE,"TMCOMP96";#N/A,#N/A,FALSE,"MAT96";#N/A,#N/A,FALSE,"FANDA96";#N/A,#N/A,FALSE,"INTRAN96";#N/A,#N/A,FALSE,"NAA9697";#N/A,#N/A,FALSE,"ECWEBB";#N/A,#N/A,FALSE,"MFT96";#N/A,#N/A,FALSE,"CTrecon"}</definedName>
    <definedName name="sdff_2_1_1_2_1" hidden="1">{#N/A,#N/A,FALSE,"TMCOMP96";#N/A,#N/A,FALSE,"MAT96";#N/A,#N/A,FALSE,"FANDA96";#N/A,#N/A,FALSE,"INTRAN96";#N/A,#N/A,FALSE,"NAA9697";#N/A,#N/A,FALSE,"ECWEBB";#N/A,#N/A,FALSE,"MFT96";#N/A,#N/A,FALSE,"CTrecon"}</definedName>
    <definedName name="sdff_2_1_2" hidden="1">{#N/A,#N/A,FALSE,"TMCOMP96";#N/A,#N/A,FALSE,"MAT96";#N/A,#N/A,FALSE,"FANDA96";#N/A,#N/A,FALSE,"INTRAN96";#N/A,#N/A,FALSE,"NAA9697";#N/A,#N/A,FALSE,"ECWEBB";#N/A,#N/A,FALSE,"MFT96";#N/A,#N/A,FALSE,"CTrecon"}</definedName>
    <definedName name="sdff_2_1_2_1" hidden="1">{#N/A,#N/A,FALSE,"TMCOMP96";#N/A,#N/A,FALSE,"MAT96";#N/A,#N/A,FALSE,"FANDA96";#N/A,#N/A,FALSE,"INTRAN96";#N/A,#N/A,FALSE,"NAA9697";#N/A,#N/A,FALSE,"ECWEBB";#N/A,#N/A,FALSE,"MFT96";#N/A,#N/A,FALSE,"CTrecon"}</definedName>
    <definedName name="sdff_2_1_2_1_1" hidden="1">{#N/A,#N/A,FALSE,"TMCOMP96";#N/A,#N/A,FALSE,"MAT96";#N/A,#N/A,FALSE,"FANDA96";#N/A,#N/A,FALSE,"INTRAN96";#N/A,#N/A,FALSE,"NAA9697";#N/A,#N/A,FALSE,"ECWEBB";#N/A,#N/A,FALSE,"MFT96";#N/A,#N/A,FALSE,"CTrecon"}</definedName>
    <definedName name="sdff_2_1_2_2" hidden="1">{#N/A,#N/A,FALSE,"TMCOMP96";#N/A,#N/A,FALSE,"MAT96";#N/A,#N/A,FALSE,"FANDA96";#N/A,#N/A,FALSE,"INTRAN96";#N/A,#N/A,FALSE,"NAA9697";#N/A,#N/A,FALSE,"ECWEBB";#N/A,#N/A,FALSE,"MFT96";#N/A,#N/A,FALSE,"CTrecon"}</definedName>
    <definedName name="sdff_2_1_3" hidden="1">{#N/A,#N/A,FALSE,"TMCOMP96";#N/A,#N/A,FALSE,"MAT96";#N/A,#N/A,FALSE,"FANDA96";#N/A,#N/A,FALSE,"INTRAN96";#N/A,#N/A,FALSE,"NAA9697";#N/A,#N/A,FALSE,"ECWEBB";#N/A,#N/A,FALSE,"MFT96";#N/A,#N/A,FALSE,"CTrecon"}</definedName>
    <definedName name="sdff_2_1_3_1" hidden="1">{#N/A,#N/A,FALSE,"TMCOMP96";#N/A,#N/A,FALSE,"MAT96";#N/A,#N/A,FALSE,"FANDA96";#N/A,#N/A,FALSE,"INTRAN96";#N/A,#N/A,FALSE,"NAA9697";#N/A,#N/A,FALSE,"ECWEBB";#N/A,#N/A,FALSE,"MFT96";#N/A,#N/A,FALSE,"CTrecon"}</definedName>
    <definedName name="sdff_2_1_4" hidden="1">{#N/A,#N/A,FALSE,"TMCOMP96";#N/A,#N/A,FALSE,"MAT96";#N/A,#N/A,FALSE,"FANDA96";#N/A,#N/A,FALSE,"INTRAN96";#N/A,#N/A,FALSE,"NAA9697";#N/A,#N/A,FALSE,"ECWEBB";#N/A,#N/A,FALSE,"MFT96";#N/A,#N/A,FALSE,"CTrecon"}</definedName>
    <definedName name="sdff_2_2" hidden="1">{#N/A,#N/A,FALSE,"TMCOMP96";#N/A,#N/A,FALSE,"MAT96";#N/A,#N/A,FALSE,"FANDA96";#N/A,#N/A,FALSE,"INTRAN96";#N/A,#N/A,FALSE,"NAA9697";#N/A,#N/A,FALSE,"ECWEBB";#N/A,#N/A,FALSE,"MFT96";#N/A,#N/A,FALSE,"CTrecon"}</definedName>
    <definedName name="sdff_2_2_1" hidden="1">{#N/A,#N/A,FALSE,"TMCOMP96";#N/A,#N/A,FALSE,"MAT96";#N/A,#N/A,FALSE,"FANDA96";#N/A,#N/A,FALSE,"INTRAN96";#N/A,#N/A,FALSE,"NAA9697";#N/A,#N/A,FALSE,"ECWEBB";#N/A,#N/A,FALSE,"MFT96";#N/A,#N/A,FALSE,"CTrecon"}</definedName>
    <definedName name="sdff_2_2_1_1" hidden="1">{#N/A,#N/A,FALSE,"TMCOMP96";#N/A,#N/A,FALSE,"MAT96";#N/A,#N/A,FALSE,"FANDA96";#N/A,#N/A,FALSE,"INTRAN96";#N/A,#N/A,FALSE,"NAA9697";#N/A,#N/A,FALSE,"ECWEBB";#N/A,#N/A,FALSE,"MFT96";#N/A,#N/A,FALSE,"CTrecon"}</definedName>
    <definedName name="sdff_2_2_1_1_1" hidden="1">{#N/A,#N/A,FALSE,"TMCOMP96";#N/A,#N/A,FALSE,"MAT96";#N/A,#N/A,FALSE,"FANDA96";#N/A,#N/A,FALSE,"INTRAN96";#N/A,#N/A,FALSE,"NAA9697";#N/A,#N/A,FALSE,"ECWEBB";#N/A,#N/A,FALSE,"MFT96";#N/A,#N/A,FALSE,"CTrecon"}</definedName>
    <definedName name="sdff_2_2_1_2" hidden="1">{#N/A,#N/A,FALSE,"TMCOMP96";#N/A,#N/A,FALSE,"MAT96";#N/A,#N/A,FALSE,"FANDA96";#N/A,#N/A,FALSE,"INTRAN96";#N/A,#N/A,FALSE,"NAA9697";#N/A,#N/A,FALSE,"ECWEBB";#N/A,#N/A,FALSE,"MFT96";#N/A,#N/A,FALSE,"CTrecon"}</definedName>
    <definedName name="sdff_2_2_2" hidden="1">{#N/A,#N/A,FALSE,"TMCOMP96";#N/A,#N/A,FALSE,"MAT96";#N/A,#N/A,FALSE,"FANDA96";#N/A,#N/A,FALSE,"INTRAN96";#N/A,#N/A,FALSE,"NAA9697";#N/A,#N/A,FALSE,"ECWEBB";#N/A,#N/A,FALSE,"MFT96";#N/A,#N/A,FALSE,"CTrecon"}</definedName>
    <definedName name="sdff_2_2_2_1" hidden="1">{#N/A,#N/A,FALSE,"TMCOMP96";#N/A,#N/A,FALSE,"MAT96";#N/A,#N/A,FALSE,"FANDA96";#N/A,#N/A,FALSE,"INTRAN96";#N/A,#N/A,FALSE,"NAA9697";#N/A,#N/A,FALSE,"ECWEBB";#N/A,#N/A,FALSE,"MFT96";#N/A,#N/A,FALSE,"CTrecon"}</definedName>
    <definedName name="sdff_2_3" hidden="1">{#N/A,#N/A,FALSE,"TMCOMP96";#N/A,#N/A,FALSE,"MAT96";#N/A,#N/A,FALSE,"FANDA96";#N/A,#N/A,FALSE,"INTRAN96";#N/A,#N/A,FALSE,"NAA9697";#N/A,#N/A,FALSE,"ECWEBB";#N/A,#N/A,FALSE,"MFT96";#N/A,#N/A,FALSE,"CTrecon"}</definedName>
    <definedName name="sdff_2_3_1" hidden="1">{#N/A,#N/A,FALSE,"TMCOMP96";#N/A,#N/A,FALSE,"MAT96";#N/A,#N/A,FALSE,"FANDA96";#N/A,#N/A,FALSE,"INTRAN96";#N/A,#N/A,FALSE,"NAA9697";#N/A,#N/A,FALSE,"ECWEBB";#N/A,#N/A,FALSE,"MFT96";#N/A,#N/A,FALSE,"CTrecon"}</definedName>
    <definedName name="sdff_2_4"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3_1" hidden="1">{#N/A,#N/A,FALSE,"TMCOMP96";#N/A,#N/A,FALSE,"MAT96";#N/A,#N/A,FALSE,"FANDA96";#N/A,#N/A,FALSE,"INTRAN96";#N/A,#N/A,FALSE,"NAA9697";#N/A,#N/A,FALSE,"ECWEBB";#N/A,#N/A,FALSE,"MFT96";#N/A,#N/A,FALSE,"CTrecon"}</definedName>
    <definedName name="sdff_3_1_1" hidden="1">{#N/A,#N/A,FALSE,"TMCOMP96";#N/A,#N/A,FALSE,"MAT96";#N/A,#N/A,FALSE,"FANDA96";#N/A,#N/A,FALSE,"INTRAN96";#N/A,#N/A,FALSE,"NAA9697";#N/A,#N/A,FALSE,"ECWEBB";#N/A,#N/A,FALSE,"MFT96";#N/A,#N/A,FALSE,"CTrecon"}</definedName>
    <definedName name="sdff_3_1_1_1" hidden="1">{#N/A,#N/A,FALSE,"TMCOMP96";#N/A,#N/A,FALSE,"MAT96";#N/A,#N/A,FALSE,"FANDA96";#N/A,#N/A,FALSE,"INTRAN96";#N/A,#N/A,FALSE,"NAA9697";#N/A,#N/A,FALSE,"ECWEBB";#N/A,#N/A,FALSE,"MFT96";#N/A,#N/A,FALSE,"CTrecon"}</definedName>
    <definedName name="sdff_3_1_1_1_1" hidden="1">{#N/A,#N/A,FALSE,"TMCOMP96";#N/A,#N/A,FALSE,"MAT96";#N/A,#N/A,FALSE,"FANDA96";#N/A,#N/A,FALSE,"INTRAN96";#N/A,#N/A,FALSE,"NAA9697";#N/A,#N/A,FALSE,"ECWEBB";#N/A,#N/A,FALSE,"MFT96";#N/A,#N/A,FALSE,"CTrecon"}</definedName>
    <definedName name="sdff_3_1_1_1_1_1" hidden="1">{#N/A,#N/A,FALSE,"TMCOMP96";#N/A,#N/A,FALSE,"MAT96";#N/A,#N/A,FALSE,"FANDA96";#N/A,#N/A,FALSE,"INTRAN96";#N/A,#N/A,FALSE,"NAA9697";#N/A,#N/A,FALSE,"ECWEBB";#N/A,#N/A,FALSE,"MFT96";#N/A,#N/A,FALSE,"CTrecon"}</definedName>
    <definedName name="sdff_3_1_1_1_2" hidden="1">{#N/A,#N/A,FALSE,"TMCOMP96";#N/A,#N/A,FALSE,"MAT96";#N/A,#N/A,FALSE,"FANDA96";#N/A,#N/A,FALSE,"INTRAN96";#N/A,#N/A,FALSE,"NAA9697";#N/A,#N/A,FALSE,"ECWEBB";#N/A,#N/A,FALSE,"MFT96";#N/A,#N/A,FALSE,"CTrecon"}</definedName>
    <definedName name="sdff_3_1_1_2" hidden="1">{#N/A,#N/A,FALSE,"TMCOMP96";#N/A,#N/A,FALSE,"MAT96";#N/A,#N/A,FALSE,"FANDA96";#N/A,#N/A,FALSE,"INTRAN96";#N/A,#N/A,FALSE,"NAA9697";#N/A,#N/A,FALSE,"ECWEBB";#N/A,#N/A,FALSE,"MFT96";#N/A,#N/A,FALSE,"CTrecon"}</definedName>
    <definedName name="sdff_3_1_1_2_1" hidden="1">{#N/A,#N/A,FALSE,"TMCOMP96";#N/A,#N/A,FALSE,"MAT96";#N/A,#N/A,FALSE,"FANDA96";#N/A,#N/A,FALSE,"INTRAN96";#N/A,#N/A,FALSE,"NAA9697";#N/A,#N/A,FALSE,"ECWEBB";#N/A,#N/A,FALSE,"MFT96";#N/A,#N/A,FALSE,"CTrecon"}</definedName>
    <definedName name="sdff_3_1_2" hidden="1">{#N/A,#N/A,FALSE,"TMCOMP96";#N/A,#N/A,FALSE,"MAT96";#N/A,#N/A,FALSE,"FANDA96";#N/A,#N/A,FALSE,"INTRAN96";#N/A,#N/A,FALSE,"NAA9697";#N/A,#N/A,FALSE,"ECWEBB";#N/A,#N/A,FALSE,"MFT96";#N/A,#N/A,FALSE,"CTrecon"}</definedName>
    <definedName name="sdff_3_1_2_1" hidden="1">{#N/A,#N/A,FALSE,"TMCOMP96";#N/A,#N/A,FALSE,"MAT96";#N/A,#N/A,FALSE,"FANDA96";#N/A,#N/A,FALSE,"INTRAN96";#N/A,#N/A,FALSE,"NAA9697";#N/A,#N/A,FALSE,"ECWEBB";#N/A,#N/A,FALSE,"MFT96";#N/A,#N/A,FALSE,"CTrecon"}</definedName>
    <definedName name="sdff_3_1_3" hidden="1">{#N/A,#N/A,FALSE,"TMCOMP96";#N/A,#N/A,FALSE,"MAT96";#N/A,#N/A,FALSE,"FANDA96";#N/A,#N/A,FALSE,"INTRAN96";#N/A,#N/A,FALSE,"NAA9697";#N/A,#N/A,FALSE,"ECWEBB";#N/A,#N/A,FALSE,"MFT96";#N/A,#N/A,FALSE,"CTrecon"}</definedName>
    <definedName name="sdff_3_2" hidden="1">{#N/A,#N/A,FALSE,"TMCOMP96";#N/A,#N/A,FALSE,"MAT96";#N/A,#N/A,FALSE,"FANDA96";#N/A,#N/A,FALSE,"INTRAN96";#N/A,#N/A,FALSE,"NAA9697";#N/A,#N/A,FALSE,"ECWEBB";#N/A,#N/A,FALSE,"MFT96";#N/A,#N/A,FALSE,"CTrecon"}</definedName>
    <definedName name="sdff_3_2_1" hidden="1">{#N/A,#N/A,FALSE,"TMCOMP96";#N/A,#N/A,FALSE,"MAT96";#N/A,#N/A,FALSE,"FANDA96";#N/A,#N/A,FALSE,"INTRAN96";#N/A,#N/A,FALSE,"NAA9697";#N/A,#N/A,FALSE,"ECWEBB";#N/A,#N/A,FALSE,"MFT96";#N/A,#N/A,FALSE,"CTrecon"}</definedName>
    <definedName name="sdff_3_2_1_1" hidden="1">{#N/A,#N/A,FALSE,"TMCOMP96";#N/A,#N/A,FALSE,"MAT96";#N/A,#N/A,FALSE,"FANDA96";#N/A,#N/A,FALSE,"INTRAN96";#N/A,#N/A,FALSE,"NAA9697";#N/A,#N/A,FALSE,"ECWEBB";#N/A,#N/A,FALSE,"MFT96";#N/A,#N/A,FALSE,"CTrecon"}</definedName>
    <definedName name="sdff_3_2_1_1_1" hidden="1">{#N/A,#N/A,FALSE,"TMCOMP96";#N/A,#N/A,FALSE,"MAT96";#N/A,#N/A,FALSE,"FANDA96";#N/A,#N/A,FALSE,"INTRAN96";#N/A,#N/A,FALSE,"NAA9697";#N/A,#N/A,FALSE,"ECWEBB";#N/A,#N/A,FALSE,"MFT96";#N/A,#N/A,FALSE,"CTrecon"}</definedName>
    <definedName name="sdff_3_2_1_2" hidden="1">{#N/A,#N/A,FALSE,"TMCOMP96";#N/A,#N/A,FALSE,"MAT96";#N/A,#N/A,FALSE,"FANDA96";#N/A,#N/A,FALSE,"INTRAN96";#N/A,#N/A,FALSE,"NAA9697";#N/A,#N/A,FALSE,"ECWEBB";#N/A,#N/A,FALSE,"MFT96";#N/A,#N/A,FALSE,"CTrecon"}</definedName>
    <definedName name="sdff_3_2_2" hidden="1">{#N/A,#N/A,FALSE,"TMCOMP96";#N/A,#N/A,FALSE,"MAT96";#N/A,#N/A,FALSE,"FANDA96";#N/A,#N/A,FALSE,"INTRAN96";#N/A,#N/A,FALSE,"NAA9697";#N/A,#N/A,FALSE,"ECWEBB";#N/A,#N/A,FALSE,"MFT96";#N/A,#N/A,FALSE,"CTrecon"}</definedName>
    <definedName name="sdff_3_2_2_1" hidden="1">{#N/A,#N/A,FALSE,"TMCOMP96";#N/A,#N/A,FALSE,"MAT96";#N/A,#N/A,FALSE,"FANDA96";#N/A,#N/A,FALSE,"INTRAN96";#N/A,#N/A,FALSE,"NAA9697";#N/A,#N/A,FALSE,"ECWEBB";#N/A,#N/A,FALSE,"MFT96";#N/A,#N/A,FALSE,"CTrecon"}</definedName>
    <definedName name="sdff_3_3" hidden="1">{#N/A,#N/A,FALSE,"TMCOMP96";#N/A,#N/A,FALSE,"MAT96";#N/A,#N/A,FALSE,"FANDA96";#N/A,#N/A,FALSE,"INTRAN96";#N/A,#N/A,FALSE,"NAA9697";#N/A,#N/A,FALSE,"ECWEBB";#N/A,#N/A,FALSE,"MFT96";#N/A,#N/A,FALSE,"CTrecon"}</definedName>
    <definedName name="sdff_3_3_1" hidden="1">{#N/A,#N/A,FALSE,"TMCOMP96";#N/A,#N/A,FALSE,"MAT96";#N/A,#N/A,FALSE,"FANDA96";#N/A,#N/A,FALSE,"INTRAN96";#N/A,#N/A,FALSE,"NAA9697";#N/A,#N/A,FALSE,"ECWEBB";#N/A,#N/A,FALSE,"MFT96";#N/A,#N/A,FALSE,"CTrecon"}</definedName>
    <definedName name="sdff_3_4"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4_1" hidden="1">{#N/A,#N/A,FALSE,"TMCOMP96";#N/A,#N/A,FALSE,"MAT96";#N/A,#N/A,FALSE,"FANDA96";#N/A,#N/A,FALSE,"INTRAN96";#N/A,#N/A,FALSE,"NAA9697";#N/A,#N/A,FALSE,"ECWEBB";#N/A,#N/A,FALSE,"MFT96";#N/A,#N/A,FALSE,"CTrecon"}</definedName>
    <definedName name="sdff_4_1_1" hidden="1">{#N/A,#N/A,FALSE,"TMCOMP96";#N/A,#N/A,FALSE,"MAT96";#N/A,#N/A,FALSE,"FANDA96";#N/A,#N/A,FALSE,"INTRAN96";#N/A,#N/A,FALSE,"NAA9697";#N/A,#N/A,FALSE,"ECWEBB";#N/A,#N/A,FALSE,"MFT96";#N/A,#N/A,FALSE,"CTrecon"}</definedName>
    <definedName name="sdff_4_1_1_1" hidden="1">{#N/A,#N/A,FALSE,"TMCOMP96";#N/A,#N/A,FALSE,"MAT96";#N/A,#N/A,FALSE,"FANDA96";#N/A,#N/A,FALSE,"INTRAN96";#N/A,#N/A,FALSE,"NAA9697";#N/A,#N/A,FALSE,"ECWEBB";#N/A,#N/A,FALSE,"MFT96";#N/A,#N/A,FALSE,"CTrecon"}</definedName>
    <definedName name="sdff_4_1_1_1_1" hidden="1">{#N/A,#N/A,FALSE,"TMCOMP96";#N/A,#N/A,FALSE,"MAT96";#N/A,#N/A,FALSE,"FANDA96";#N/A,#N/A,FALSE,"INTRAN96";#N/A,#N/A,FALSE,"NAA9697";#N/A,#N/A,FALSE,"ECWEBB";#N/A,#N/A,FALSE,"MFT96";#N/A,#N/A,FALSE,"CTrecon"}</definedName>
    <definedName name="sdff_4_1_1_1_1_1" hidden="1">{#N/A,#N/A,FALSE,"TMCOMP96";#N/A,#N/A,FALSE,"MAT96";#N/A,#N/A,FALSE,"FANDA96";#N/A,#N/A,FALSE,"INTRAN96";#N/A,#N/A,FALSE,"NAA9697";#N/A,#N/A,FALSE,"ECWEBB";#N/A,#N/A,FALSE,"MFT96";#N/A,#N/A,FALSE,"CTrecon"}</definedName>
    <definedName name="sdff_4_1_1_1_2" hidden="1">{#N/A,#N/A,FALSE,"TMCOMP96";#N/A,#N/A,FALSE,"MAT96";#N/A,#N/A,FALSE,"FANDA96";#N/A,#N/A,FALSE,"INTRAN96";#N/A,#N/A,FALSE,"NAA9697";#N/A,#N/A,FALSE,"ECWEBB";#N/A,#N/A,FALSE,"MFT96";#N/A,#N/A,FALSE,"CTrecon"}</definedName>
    <definedName name="sdff_4_1_1_2" hidden="1">{#N/A,#N/A,FALSE,"TMCOMP96";#N/A,#N/A,FALSE,"MAT96";#N/A,#N/A,FALSE,"FANDA96";#N/A,#N/A,FALSE,"INTRAN96";#N/A,#N/A,FALSE,"NAA9697";#N/A,#N/A,FALSE,"ECWEBB";#N/A,#N/A,FALSE,"MFT96";#N/A,#N/A,FALSE,"CTrecon"}</definedName>
    <definedName name="sdff_4_1_1_2_1" hidden="1">{#N/A,#N/A,FALSE,"TMCOMP96";#N/A,#N/A,FALSE,"MAT96";#N/A,#N/A,FALSE,"FANDA96";#N/A,#N/A,FALSE,"INTRAN96";#N/A,#N/A,FALSE,"NAA9697";#N/A,#N/A,FALSE,"ECWEBB";#N/A,#N/A,FALSE,"MFT96";#N/A,#N/A,FALSE,"CTrecon"}</definedName>
    <definedName name="sdff_4_1_2" hidden="1">{#N/A,#N/A,FALSE,"TMCOMP96";#N/A,#N/A,FALSE,"MAT96";#N/A,#N/A,FALSE,"FANDA96";#N/A,#N/A,FALSE,"INTRAN96";#N/A,#N/A,FALSE,"NAA9697";#N/A,#N/A,FALSE,"ECWEBB";#N/A,#N/A,FALSE,"MFT96";#N/A,#N/A,FALSE,"CTrecon"}</definedName>
    <definedName name="sdff_4_1_2_1" hidden="1">{#N/A,#N/A,FALSE,"TMCOMP96";#N/A,#N/A,FALSE,"MAT96";#N/A,#N/A,FALSE,"FANDA96";#N/A,#N/A,FALSE,"INTRAN96";#N/A,#N/A,FALSE,"NAA9697";#N/A,#N/A,FALSE,"ECWEBB";#N/A,#N/A,FALSE,"MFT96";#N/A,#N/A,FALSE,"CTrecon"}</definedName>
    <definedName name="sdff_4_1_3" hidden="1">{#N/A,#N/A,FALSE,"TMCOMP96";#N/A,#N/A,FALSE,"MAT96";#N/A,#N/A,FALSE,"FANDA96";#N/A,#N/A,FALSE,"INTRAN96";#N/A,#N/A,FALSE,"NAA9697";#N/A,#N/A,FALSE,"ECWEBB";#N/A,#N/A,FALSE,"MFT96";#N/A,#N/A,FALSE,"CTrecon"}</definedName>
    <definedName name="sdff_4_2" hidden="1">{#N/A,#N/A,FALSE,"TMCOMP96";#N/A,#N/A,FALSE,"MAT96";#N/A,#N/A,FALSE,"FANDA96";#N/A,#N/A,FALSE,"INTRAN96";#N/A,#N/A,FALSE,"NAA9697";#N/A,#N/A,FALSE,"ECWEBB";#N/A,#N/A,FALSE,"MFT96";#N/A,#N/A,FALSE,"CTrecon"}</definedName>
    <definedName name="sdff_4_2_1" hidden="1">{#N/A,#N/A,FALSE,"TMCOMP96";#N/A,#N/A,FALSE,"MAT96";#N/A,#N/A,FALSE,"FANDA96";#N/A,#N/A,FALSE,"INTRAN96";#N/A,#N/A,FALSE,"NAA9697";#N/A,#N/A,FALSE,"ECWEBB";#N/A,#N/A,FALSE,"MFT96";#N/A,#N/A,FALSE,"CTrecon"}</definedName>
    <definedName name="sdff_4_2_1_1" hidden="1">{#N/A,#N/A,FALSE,"TMCOMP96";#N/A,#N/A,FALSE,"MAT96";#N/A,#N/A,FALSE,"FANDA96";#N/A,#N/A,FALSE,"INTRAN96";#N/A,#N/A,FALSE,"NAA9697";#N/A,#N/A,FALSE,"ECWEBB";#N/A,#N/A,FALSE,"MFT96";#N/A,#N/A,FALSE,"CTrecon"}</definedName>
    <definedName name="sdff_4_2_1_1_1" hidden="1">{#N/A,#N/A,FALSE,"TMCOMP96";#N/A,#N/A,FALSE,"MAT96";#N/A,#N/A,FALSE,"FANDA96";#N/A,#N/A,FALSE,"INTRAN96";#N/A,#N/A,FALSE,"NAA9697";#N/A,#N/A,FALSE,"ECWEBB";#N/A,#N/A,FALSE,"MFT96";#N/A,#N/A,FALSE,"CTrecon"}</definedName>
    <definedName name="sdff_4_2_1_2" hidden="1">{#N/A,#N/A,FALSE,"TMCOMP96";#N/A,#N/A,FALSE,"MAT96";#N/A,#N/A,FALSE,"FANDA96";#N/A,#N/A,FALSE,"INTRAN96";#N/A,#N/A,FALSE,"NAA9697";#N/A,#N/A,FALSE,"ECWEBB";#N/A,#N/A,FALSE,"MFT96";#N/A,#N/A,FALSE,"CTrecon"}</definedName>
    <definedName name="sdff_4_2_2" hidden="1">{#N/A,#N/A,FALSE,"TMCOMP96";#N/A,#N/A,FALSE,"MAT96";#N/A,#N/A,FALSE,"FANDA96";#N/A,#N/A,FALSE,"INTRAN96";#N/A,#N/A,FALSE,"NAA9697";#N/A,#N/A,FALSE,"ECWEBB";#N/A,#N/A,FALSE,"MFT96";#N/A,#N/A,FALSE,"CTrecon"}</definedName>
    <definedName name="sdff_4_2_2_1" hidden="1">{#N/A,#N/A,FALSE,"TMCOMP96";#N/A,#N/A,FALSE,"MAT96";#N/A,#N/A,FALSE,"FANDA96";#N/A,#N/A,FALSE,"INTRAN96";#N/A,#N/A,FALSE,"NAA9697";#N/A,#N/A,FALSE,"ECWEBB";#N/A,#N/A,FALSE,"MFT96";#N/A,#N/A,FALSE,"CTrecon"}</definedName>
    <definedName name="sdff_4_3" hidden="1">{#N/A,#N/A,FALSE,"TMCOMP96";#N/A,#N/A,FALSE,"MAT96";#N/A,#N/A,FALSE,"FANDA96";#N/A,#N/A,FALSE,"INTRAN96";#N/A,#N/A,FALSE,"NAA9697";#N/A,#N/A,FALSE,"ECWEBB";#N/A,#N/A,FALSE,"MFT96";#N/A,#N/A,FALSE,"CTrecon"}</definedName>
    <definedName name="sdff_4_3_1" hidden="1">{#N/A,#N/A,FALSE,"TMCOMP96";#N/A,#N/A,FALSE,"MAT96";#N/A,#N/A,FALSE,"FANDA96";#N/A,#N/A,FALSE,"INTRAN96";#N/A,#N/A,FALSE,"NAA9697";#N/A,#N/A,FALSE,"ECWEBB";#N/A,#N/A,FALSE,"MFT96";#N/A,#N/A,FALSE,"CTrecon"}</definedName>
    <definedName name="sdff_4_4"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dff_5_1" hidden="1">{#N/A,#N/A,FALSE,"TMCOMP96";#N/A,#N/A,FALSE,"MAT96";#N/A,#N/A,FALSE,"FANDA96";#N/A,#N/A,FALSE,"INTRAN96";#N/A,#N/A,FALSE,"NAA9697";#N/A,#N/A,FALSE,"ECWEBB";#N/A,#N/A,FALSE,"MFT96";#N/A,#N/A,FALSE,"CTrecon"}</definedName>
    <definedName name="sdff_5_1_1" hidden="1">{#N/A,#N/A,FALSE,"TMCOMP96";#N/A,#N/A,FALSE,"MAT96";#N/A,#N/A,FALSE,"FANDA96";#N/A,#N/A,FALSE,"INTRAN96";#N/A,#N/A,FALSE,"NAA9697";#N/A,#N/A,FALSE,"ECWEBB";#N/A,#N/A,FALSE,"MFT96";#N/A,#N/A,FALSE,"CTrecon"}</definedName>
    <definedName name="sdff_5_1_1_1" hidden="1">{#N/A,#N/A,FALSE,"TMCOMP96";#N/A,#N/A,FALSE,"MAT96";#N/A,#N/A,FALSE,"FANDA96";#N/A,#N/A,FALSE,"INTRAN96";#N/A,#N/A,FALSE,"NAA9697";#N/A,#N/A,FALSE,"ECWEBB";#N/A,#N/A,FALSE,"MFT96";#N/A,#N/A,FALSE,"CTrecon"}</definedName>
    <definedName name="sdff_5_1_1_1_1" hidden="1">{#N/A,#N/A,FALSE,"TMCOMP96";#N/A,#N/A,FALSE,"MAT96";#N/A,#N/A,FALSE,"FANDA96";#N/A,#N/A,FALSE,"INTRAN96";#N/A,#N/A,FALSE,"NAA9697";#N/A,#N/A,FALSE,"ECWEBB";#N/A,#N/A,FALSE,"MFT96";#N/A,#N/A,FALSE,"CTrecon"}</definedName>
    <definedName name="sdff_5_1_1_1_1_1" hidden="1">{#N/A,#N/A,FALSE,"TMCOMP96";#N/A,#N/A,FALSE,"MAT96";#N/A,#N/A,FALSE,"FANDA96";#N/A,#N/A,FALSE,"INTRAN96";#N/A,#N/A,FALSE,"NAA9697";#N/A,#N/A,FALSE,"ECWEBB";#N/A,#N/A,FALSE,"MFT96";#N/A,#N/A,FALSE,"CTrecon"}</definedName>
    <definedName name="sdff_5_1_1_1_2" hidden="1">{#N/A,#N/A,FALSE,"TMCOMP96";#N/A,#N/A,FALSE,"MAT96";#N/A,#N/A,FALSE,"FANDA96";#N/A,#N/A,FALSE,"INTRAN96";#N/A,#N/A,FALSE,"NAA9697";#N/A,#N/A,FALSE,"ECWEBB";#N/A,#N/A,FALSE,"MFT96";#N/A,#N/A,FALSE,"CTrecon"}</definedName>
    <definedName name="sdff_5_1_1_2" hidden="1">{#N/A,#N/A,FALSE,"TMCOMP96";#N/A,#N/A,FALSE,"MAT96";#N/A,#N/A,FALSE,"FANDA96";#N/A,#N/A,FALSE,"INTRAN96";#N/A,#N/A,FALSE,"NAA9697";#N/A,#N/A,FALSE,"ECWEBB";#N/A,#N/A,FALSE,"MFT96";#N/A,#N/A,FALSE,"CTrecon"}</definedName>
    <definedName name="sdff_5_1_1_2_1" hidden="1">{#N/A,#N/A,FALSE,"TMCOMP96";#N/A,#N/A,FALSE,"MAT96";#N/A,#N/A,FALSE,"FANDA96";#N/A,#N/A,FALSE,"INTRAN96";#N/A,#N/A,FALSE,"NAA9697";#N/A,#N/A,FALSE,"ECWEBB";#N/A,#N/A,FALSE,"MFT96";#N/A,#N/A,FALSE,"CTrecon"}</definedName>
    <definedName name="sdff_5_1_2" hidden="1">{#N/A,#N/A,FALSE,"TMCOMP96";#N/A,#N/A,FALSE,"MAT96";#N/A,#N/A,FALSE,"FANDA96";#N/A,#N/A,FALSE,"INTRAN96";#N/A,#N/A,FALSE,"NAA9697";#N/A,#N/A,FALSE,"ECWEBB";#N/A,#N/A,FALSE,"MFT96";#N/A,#N/A,FALSE,"CTrecon"}</definedName>
    <definedName name="sdff_5_1_2_1" hidden="1">{#N/A,#N/A,FALSE,"TMCOMP96";#N/A,#N/A,FALSE,"MAT96";#N/A,#N/A,FALSE,"FANDA96";#N/A,#N/A,FALSE,"INTRAN96";#N/A,#N/A,FALSE,"NAA9697";#N/A,#N/A,FALSE,"ECWEBB";#N/A,#N/A,FALSE,"MFT96";#N/A,#N/A,FALSE,"CTrecon"}</definedName>
    <definedName name="sdff_5_1_3" hidden="1">{#N/A,#N/A,FALSE,"TMCOMP96";#N/A,#N/A,FALSE,"MAT96";#N/A,#N/A,FALSE,"FANDA96";#N/A,#N/A,FALSE,"INTRAN96";#N/A,#N/A,FALSE,"NAA9697";#N/A,#N/A,FALSE,"ECWEBB";#N/A,#N/A,FALSE,"MFT96";#N/A,#N/A,FALSE,"CTrecon"}</definedName>
    <definedName name="sdff_5_2" hidden="1">{#N/A,#N/A,FALSE,"TMCOMP96";#N/A,#N/A,FALSE,"MAT96";#N/A,#N/A,FALSE,"FANDA96";#N/A,#N/A,FALSE,"INTRAN96";#N/A,#N/A,FALSE,"NAA9697";#N/A,#N/A,FALSE,"ECWEBB";#N/A,#N/A,FALSE,"MFT96";#N/A,#N/A,FALSE,"CTrecon"}</definedName>
    <definedName name="sdff_5_2_1" hidden="1">{#N/A,#N/A,FALSE,"TMCOMP96";#N/A,#N/A,FALSE,"MAT96";#N/A,#N/A,FALSE,"FANDA96";#N/A,#N/A,FALSE,"INTRAN96";#N/A,#N/A,FALSE,"NAA9697";#N/A,#N/A,FALSE,"ECWEBB";#N/A,#N/A,FALSE,"MFT96";#N/A,#N/A,FALSE,"CTrecon"}</definedName>
    <definedName name="sdff_5_2_1_1" hidden="1">{#N/A,#N/A,FALSE,"TMCOMP96";#N/A,#N/A,FALSE,"MAT96";#N/A,#N/A,FALSE,"FANDA96";#N/A,#N/A,FALSE,"INTRAN96";#N/A,#N/A,FALSE,"NAA9697";#N/A,#N/A,FALSE,"ECWEBB";#N/A,#N/A,FALSE,"MFT96";#N/A,#N/A,FALSE,"CTrecon"}</definedName>
    <definedName name="sdff_5_2_1_1_1" hidden="1">{#N/A,#N/A,FALSE,"TMCOMP96";#N/A,#N/A,FALSE,"MAT96";#N/A,#N/A,FALSE,"FANDA96";#N/A,#N/A,FALSE,"INTRAN96";#N/A,#N/A,FALSE,"NAA9697";#N/A,#N/A,FALSE,"ECWEBB";#N/A,#N/A,FALSE,"MFT96";#N/A,#N/A,FALSE,"CTrecon"}</definedName>
    <definedName name="sdff_5_2_1_2" hidden="1">{#N/A,#N/A,FALSE,"TMCOMP96";#N/A,#N/A,FALSE,"MAT96";#N/A,#N/A,FALSE,"FANDA96";#N/A,#N/A,FALSE,"INTRAN96";#N/A,#N/A,FALSE,"NAA9697";#N/A,#N/A,FALSE,"ECWEBB";#N/A,#N/A,FALSE,"MFT96";#N/A,#N/A,FALSE,"CTrecon"}</definedName>
    <definedName name="sdff_5_2_2" hidden="1">{#N/A,#N/A,FALSE,"TMCOMP96";#N/A,#N/A,FALSE,"MAT96";#N/A,#N/A,FALSE,"FANDA96";#N/A,#N/A,FALSE,"INTRAN96";#N/A,#N/A,FALSE,"NAA9697";#N/A,#N/A,FALSE,"ECWEBB";#N/A,#N/A,FALSE,"MFT96";#N/A,#N/A,FALSE,"CTrecon"}</definedName>
    <definedName name="sdff_5_2_2_1" hidden="1">{#N/A,#N/A,FALSE,"TMCOMP96";#N/A,#N/A,FALSE,"MAT96";#N/A,#N/A,FALSE,"FANDA96";#N/A,#N/A,FALSE,"INTRAN96";#N/A,#N/A,FALSE,"NAA9697";#N/A,#N/A,FALSE,"ECWEBB";#N/A,#N/A,FALSE,"MFT96";#N/A,#N/A,FALSE,"CTrecon"}</definedName>
    <definedName name="sdff_5_3" hidden="1">{#N/A,#N/A,FALSE,"TMCOMP96";#N/A,#N/A,FALSE,"MAT96";#N/A,#N/A,FALSE,"FANDA96";#N/A,#N/A,FALSE,"INTRAN96";#N/A,#N/A,FALSE,"NAA9697";#N/A,#N/A,FALSE,"ECWEBB";#N/A,#N/A,FALSE,"MFT96";#N/A,#N/A,FALSE,"CTrecon"}</definedName>
    <definedName name="sdff_5_3_1" hidden="1">{#N/A,#N/A,FALSE,"TMCOMP96";#N/A,#N/A,FALSE,"MAT96";#N/A,#N/A,FALSE,"FANDA96";#N/A,#N/A,FALSE,"INTRAN96";#N/A,#N/A,FALSE,"NAA9697";#N/A,#N/A,FALSE,"ECWEBB";#N/A,#N/A,FALSE,"MFT96";#N/A,#N/A,FALSE,"CTrecon"}</definedName>
    <definedName name="sdff_5_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1_1" hidden="1">{#N/A,#N/A,FALSE,"TMCOMP96";#N/A,#N/A,FALSE,"MAT96";#N/A,#N/A,FALSE,"FANDA96";#N/A,#N/A,FALSE,"INTRAN96";#N/A,#N/A,FALSE,"NAA9697";#N/A,#N/A,FALSE,"ECWEBB";#N/A,#N/A,FALSE,"MFT96";#N/A,#N/A,FALSE,"CTrecon"}</definedName>
    <definedName name="sfad_1_1_1_1" hidden="1">{#N/A,#N/A,FALSE,"TMCOMP96";#N/A,#N/A,FALSE,"MAT96";#N/A,#N/A,FALSE,"FANDA96";#N/A,#N/A,FALSE,"INTRAN96";#N/A,#N/A,FALSE,"NAA9697";#N/A,#N/A,FALSE,"ECWEBB";#N/A,#N/A,FALSE,"MFT96";#N/A,#N/A,FALSE,"CTrecon"}</definedName>
    <definedName name="sfad_1_1_1_1_1" hidden="1">{#N/A,#N/A,FALSE,"TMCOMP96";#N/A,#N/A,FALSE,"MAT96";#N/A,#N/A,FALSE,"FANDA96";#N/A,#N/A,FALSE,"INTRAN96";#N/A,#N/A,FALSE,"NAA9697";#N/A,#N/A,FALSE,"ECWEBB";#N/A,#N/A,FALSE,"MFT96";#N/A,#N/A,FALSE,"CTrecon"}</definedName>
    <definedName name="sfad_1_1_1_1_1_1" hidden="1">{#N/A,#N/A,FALSE,"TMCOMP96";#N/A,#N/A,FALSE,"MAT96";#N/A,#N/A,FALSE,"FANDA96";#N/A,#N/A,FALSE,"INTRAN96";#N/A,#N/A,FALSE,"NAA9697";#N/A,#N/A,FALSE,"ECWEBB";#N/A,#N/A,FALSE,"MFT96";#N/A,#N/A,FALSE,"CTrecon"}</definedName>
    <definedName name="sfad_1_1_1_1_1_1_1" hidden="1">{#N/A,#N/A,FALSE,"TMCOMP96";#N/A,#N/A,FALSE,"MAT96";#N/A,#N/A,FALSE,"FANDA96";#N/A,#N/A,FALSE,"INTRAN96";#N/A,#N/A,FALSE,"NAA9697";#N/A,#N/A,FALSE,"ECWEBB";#N/A,#N/A,FALSE,"MFT96";#N/A,#N/A,FALSE,"CTrecon"}</definedName>
    <definedName name="sfad_1_1_1_1_1_2" hidden="1">{#N/A,#N/A,FALSE,"TMCOMP96";#N/A,#N/A,FALSE,"MAT96";#N/A,#N/A,FALSE,"FANDA96";#N/A,#N/A,FALSE,"INTRAN96";#N/A,#N/A,FALSE,"NAA9697";#N/A,#N/A,FALSE,"ECWEBB";#N/A,#N/A,FALSE,"MFT96";#N/A,#N/A,FALSE,"CTrecon"}</definedName>
    <definedName name="sfad_1_1_1_1_2" hidden="1">{#N/A,#N/A,FALSE,"TMCOMP96";#N/A,#N/A,FALSE,"MAT96";#N/A,#N/A,FALSE,"FANDA96";#N/A,#N/A,FALSE,"INTRAN96";#N/A,#N/A,FALSE,"NAA9697";#N/A,#N/A,FALSE,"ECWEBB";#N/A,#N/A,FALSE,"MFT96";#N/A,#N/A,FALSE,"CTrecon"}</definedName>
    <definedName name="sfad_1_1_1_1_2_1" hidden="1">{#N/A,#N/A,FALSE,"TMCOMP96";#N/A,#N/A,FALSE,"MAT96";#N/A,#N/A,FALSE,"FANDA96";#N/A,#N/A,FALSE,"INTRAN96";#N/A,#N/A,FALSE,"NAA9697";#N/A,#N/A,FALSE,"ECWEBB";#N/A,#N/A,FALSE,"MFT96";#N/A,#N/A,FALSE,"CTrecon"}</definedName>
    <definedName name="sfad_1_1_1_2" hidden="1">{#N/A,#N/A,FALSE,"TMCOMP96";#N/A,#N/A,FALSE,"MAT96";#N/A,#N/A,FALSE,"FANDA96";#N/A,#N/A,FALSE,"INTRAN96";#N/A,#N/A,FALSE,"NAA9697";#N/A,#N/A,FALSE,"ECWEBB";#N/A,#N/A,FALSE,"MFT96";#N/A,#N/A,FALSE,"CTrecon"}</definedName>
    <definedName name="sfad_1_1_1_2_1" hidden="1">{#N/A,#N/A,FALSE,"TMCOMP96";#N/A,#N/A,FALSE,"MAT96";#N/A,#N/A,FALSE,"FANDA96";#N/A,#N/A,FALSE,"INTRAN96";#N/A,#N/A,FALSE,"NAA9697";#N/A,#N/A,FALSE,"ECWEBB";#N/A,#N/A,FALSE,"MFT96";#N/A,#N/A,FALSE,"CTrecon"}</definedName>
    <definedName name="sfad_1_1_1_2_1_1" hidden="1">{#N/A,#N/A,FALSE,"TMCOMP96";#N/A,#N/A,FALSE,"MAT96";#N/A,#N/A,FALSE,"FANDA96";#N/A,#N/A,FALSE,"INTRAN96";#N/A,#N/A,FALSE,"NAA9697";#N/A,#N/A,FALSE,"ECWEBB";#N/A,#N/A,FALSE,"MFT96";#N/A,#N/A,FALSE,"CTrecon"}</definedName>
    <definedName name="sfad_1_1_1_2_2" hidden="1">{#N/A,#N/A,FALSE,"TMCOMP96";#N/A,#N/A,FALSE,"MAT96";#N/A,#N/A,FALSE,"FANDA96";#N/A,#N/A,FALSE,"INTRAN96";#N/A,#N/A,FALSE,"NAA9697";#N/A,#N/A,FALSE,"ECWEBB";#N/A,#N/A,FALSE,"MFT96";#N/A,#N/A,FALSE,"CTrecon"}</definedName>
    <definedName name="sfad_1_1_1_3" hidden="1">{#N/A,#N/A,FALSE,"TMCOMP96";#N/A,#N/A,FALSE,"MAT96";#N/A,#N/A,FALSE,"FANDA96";#N/A,#N/A,FALSE,"INTRAN96";#N/A,#N/A,FALSE,"NAA9697";#N/A,#N/A,FALSE,"ECWEBB";#N/A,#N/A,FALSE,"MFT96";#N/A,#N/A,FALSE,"CTrecon"}</definedName>
    <definedName name="sfad_1_1_1_3_1" hidden="1">{#N/A,#N/A,FALSE,"TMCOMP96";#N/A,#N/A,FALSE,"MAT96";#N/A,#N/A,FALSE,"FANDA96";#N/A,#N/A,FALSE,"INTRAN96";#N/A,#N/A,FALSE,"NAA9697";#N/A,#N/A,FALSE,"ECWEBB";#N/A,#N/A,FALSE,"MFT96";#N/A,#N/A,FALSE,"CTrecon"}</definedName>
    <definedName name="sfad_1_1_1_4" hidden="1">{#N/A,#N/A,FALSE,"TMCOMP96";#N/A,#N/A,FALSE,"MAT96";#N/A,#N/A,FALSE,"FANDA96";#N/A,#N/A,FALSE,"INTRAN96";#N/A,#N/A,FALSE,"NAA9697";#N/A,#N/A,FALSE,"ECWEBB";#N/A,#N/A,FALSE,"MFT96";#N/A,#N/A,FALSE,"CTrecon"}</definedName>
    <definedName name="sfad_1_1_2" hidden="1">{#N/A,#N/A,FALSE,"TMCOMP96";#N/A,#N/A,FALSE,"MAT96";#N/A,#N/A,FALSE,"FANDA96";#N/A,#N/A,FALSE,"INTRAN96";#N/A,#N/A,FALSE,"NAA9697";#N/A,#N/A,FALSE,"ECWEBB";#N/A,#N/A,FALSE,"MFT96";#N/A,#N/A,FALSE,"CTrecon"}</definedName>
    <definedName name="sfad_1_1_2_1" hidden="1">{#N/A,#N/A,FALSE,"TMCOMP96";#N/A,#N/A,FALSE,"MAT96";#N/A,#N/A,FALSE,"FANDA96";#N/A,#N/A,FALSE,"INTRAN96";#N/A,#N/A,FALSE,"NAA9697";#N/A,#N/A,FALSE,"ECWEBB";#N/A,#N/A,FALSE,"MFT96";#N/A,#N/A,FALSE,"CTrecon"}</definedName>
    <definedName name="sfad_1_1_2_1_1" hidden="1">{#N/A,#N/A,FALSE,"TMCOMP96";#N/A,#N/A,FALSE,"MAT96";#N/A,#N/A,FALSE,"FANDA96";#N/A,#N/A,FALSE,"INTRAN96";#N/A,#N/A,FALSE,"NAA9697";#N/A,#N/A,FALSE,"ECWEBB";#N/A,#N/A,FALSE,"MFT96";#N/A,#N/A,FALSE,"CTrecon"}</definedName>
    <definedName name="sfad_1_1_2_1_1_1" hidden="1">{#N/A,#N/A,FALSE,"TMCOMP96";#N/A,#N/A,FALSE,"MAT96";#N/A,#N/A,FALSE,"FANDA96";#N/A,#N/A,FALSE,"INTRAN96";#N/A,#N/A,FALSE,"NAA9697";#N/A,#N/A,FALSE,"ECWEBB";#N/A,#N/A,FALSE,"MFT96";#N/A,#N/A,FALSE,"CTrecon"}</definedName>
    <definedName name="sfad_1_1_2_1_2" hidden="1">{#N/A,#N/A,FALSE,"TMCOMP96";#N/A,#N/A,FALSE,"MAT96";#N/A,#N/A,FALSE,"FANDA96";#N/A,#N/A,FALSE,"INTRAN96";#N/A,#N/A,FALSE,"NAA9697";#N/A,#N/A,FALSE,"ECWEBB";#N/A,#N/A,FALSE,"MFT96";#N/A,#N/A,FALSE,"CTrecon"}</definedName>
    <definedName name="sfad_1_1_2_2" hidden="1">{#N/A,#N/A,FALSE,"TMCOMP96";#N/A,#N/A,FALSE,"MAT96";#N/A,#N/A,FALSE,"FANDA96";#N/A,#N/A,FALSE,"INTRAN96";#N/A,#N/A,FALSE,"NAA9697";#N/A,#N/A,FALSE,"ECWEBB";#N/A,#N/A,FALSE,"MFT96";#N/A,#N/A,FALSE,"CTrecon"}</definedName>
    <definedName name="sfad_1_1_2_2_1" hidden="1">{#N/A,#N/A,FALSE,"TMCOMP96";#N/A,#N/A,FALSE,"MAT96";#N/A,#N/A,FALSE,"FANDA96";#N/A,#N/A,FALSE,"INTRAN96";#N/A,#N/A,FALSE,"NAA9697";#N/A,#N/A,FALSE,"ECWEBB";#N/A,#N/A,FALSE,"MFT96";#N/A,#N/A,FALSE,"CTrecon"}</definedName>
    <definedName name="sfad_1_1_3" hidden="1">{#N/A,#N/A,FALSE,"TMCOMP96";#N/A,#N/A,FALSE,"MAT96";#N/A,#N/A,FALSE,"FANDA96";#N/A,#N/A,FALSE,"INTRAN96";#N/A,#N/A,FALSE,"NAA9697";#N/A,#N/A,FALSE,"ECWEBB";#N/A,#N/A,FALSE,"MFT96";#N/A,#N/A,FALSE,"CTrecon"}</definedName>
    <definedName name="sfad_1_1_3_1" hidden="1">{#N/A,#N/A,FALSE,"TMCOMP96";#N/A,#N/A,FALSE,"MAT96";#N/A,#N/A,FALSE,"FANDA96";#N/A,#N/A,FALSE,"INTRAN96";#N/A,#N/A,FALSE,"NAA9697";#N/A,#N/A,FALSE,"ECWEBB";#N/A,#N/A,FALSE,"MFT96";#N/A,#N/A,FALSE,"CTrecon"}</definedName>
    <definedName name="sfad_1_1_4"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1_2_1" hidden="1">{#N/A,#N/A,FALSE,"TMCOMP96";#N/A,#N/A,FALSE,"MAT96";#N/A,#N/A,FALSE,"FANDA96";#N/A,#N/A,FALSE,"INTRAN96";#N/A,#N/A,FALSE,"NAA9697";#N/A,#N/A,FALSE,"ECWEBB";#N/A,#N/A,FALSE,"MFT96";#N/A,#N/A,FALSE,"CTrecon"}</definedName>
    <definedName name="sfad_1_2_1_1" hidden="1">{#N/A,#N/A,FALSE,"TMCOMP96";#N/A,#N/A,FALSE,"MAT96";#N/A,#N/A,FALSE,"FANDA96";#N/A,#N/A,FALSE,"INTRAN96";#N/A,#N/A,FALSE,"NAA9697";#N/A,#N/A,FALSE,"ECWEBB";#N/A,#N/A,FALSE,"MFT96";#N/A,#N/A,FALSE,"CTrecon"}</definedName>
    <definedName name="sfad_1_2_1_1_1" hidden="1">{#N/A,#N/A,FALSE,"TMCOMP96";#N/A,#N/A,FALSE,"MAT96";#N/A,#N/A,FALSE,"FANDA96";#N/A,#N/A,FALSE,"INTRAN96";#N/A,#N/A,FALSE,"NAA9697";#N/A,#N/A,FALSE,"ECWEBB";#N/A,#N/A,FALSE,"MFT96";#N/A,#N/A,FALSE,"CTrecon"}</definedName>
    <definedName name="sfad_1_2_1_1_1_1" hidden="1">{#N/A,#N/A,FALSE,"TMCOMP96";#N/A,#N/A,FALSE,"MAT96";#N/A,#N/A,FALSE,"FANDA96";#N/A,#N/A,FALSE,"INTRAN96";#N/A,#N/A,FALSE,"NAA9697";#N/A,#N/A,FALSE,"ECWEBB";#N/A,#N/A,FALSE,"MFT96";#N/A,#N/A,FALSE,"CTrecon"}</definedName>
    <definedName name="sfad_1_2_1_1_1_1_1" hidden="1">{#N/A,#N/A,FALSE,"TMCOMP96";#N/A,#N/A,FALSE,"MAT96";#N/A,#N/A,FALSE,"FANDA96";#N/A,#N/A,FALSE,"INTRAN96";#N/A,#N/A,FALSE,"NAA9697";#N/A,#N/A,FALSE,"ECWEBB";#N/A,#N/A,FALSE,"MFT96";#N/A,#N/A,FALSE,"CTrecon"}</definedName>
    <definedName name="sfad_1_2_1_1_1_2" hidden="1">{#N/A,#N/A,FALSE,"TMCOMP96";#N/A,#N/A,FALSE,"MAT96";#N/A,#N/A,FALSE,"FANDA96";#N/A,#N/A,FALSE,"INTRAN96";#N/A,#N/A,FALSE,"NAA9697";#N/A,#N/A,FALSE,"ECWEBB";#N/A,#N/A,FALSE,"MFT96";#N/A,#N/A,FALSE,"CTrecon"}</definedName>
    <definedName name="sfad_1_2_1_1_2" hidden="1">{#N/A,#N/A,FALSE,"TMCOMP96";#N/A,#N/A,FALSE,"MAT96";#N/A,#N/A,FALSE,"FANDA96";#N/A,#N/A,FALSE,"INTRAN96";#N/A,#N/A,FALSE,"NAA9697";#N/A,#N/A,FALSE,"ECWEBB";#N/A,#N/A,FALSE,"MFT96";#N/A,#N/A,FALSE,"CTrecon"}</definedName>
    <definedName name="sfad_1_2_1_1_2_1" hidden="1">{#N/A,#N/A,FALSE,"TMCOMP96";#N/A,#N/A,FALSE,"MAT96";#N/A,#N/A,FALSE,"FANDA96";#N/A,#N/A,FALSE,"INTRAN96";#N/A,#N/A,FALSE,"NAA9697";#N/A,#N/A,FALSE,"ECWEBB";#N/A,#N/A,FALSE,"MFT96";#N/A,#N/A,FALSE,"CTrecon"}</definedName>
    <definedName name="sfad_1_2_1_2" hidden="1">{#N/A,#N/A,FALSE,"TMCOMP96";#N/A,#N/A,FALSE,"MAT96";#N/A,#N/A,FALSE,"FANDA96";#N/A,#N/A,FALSE,"INTRAN96";#N/A,#N/A,FALSE,"NAA9697";#N/A,#N/A,FALSE,"ECWEBB";#N/A,#N/A,FALSE,"MFT96";#N/A,#N/A,FALSE,"CTrecon"}</definedName>
    <definedName name="sfad_1_2_1_2_1" hidden="1">{#N/A,#N/A,FALSE,"TMCOMP96";#N/A,#N/A,FALSE,"MAT96";#N/A,#N/A,FALSE,"FANDA96";#N/A,#N/A,FALSE,"INTRAN96";#N/A,#N/A,FALSE,"NAA9697";#N/A,#N/A,FALSE,"ECWEBB";#N/A,#N/A,FALSE,"MFT96";#N/A,#N/A,FALSE,"CTrecon"}</definedName>
    <definedName name="sfad_1_2_1_3" hidden="1">{#N/A,#N/A,FALSE,"TMCOMP96";#N/A,#N/A,FALSE,"MAT96";#N/A,#N/A,FALSE,"FANDA96";#N/A,#N/A,FALSE,"INTRAN96";#N/A,#N/A,FALSE,"NAA9697";#N/A,#N/A,FALSE,"ECWEBB";#N/A,#N/A,FALSE,"MFT96";#N/A,#N/A,FALSE,"CTrecon"}</definedName>
    <definedName name="sfad_1_2_2" hidden="1">{#N/A,#N/A,FALSE,"TMCOMP96";#N/A,#N/A,FALSE,"MAT96";#N/A,#N/A,FALSE,"FANDA96";#N/A,#N/A,FALSE,"INTRAN96";#N/A,#N/A,FALSE,"NAA9697";#N/A,#N/A,FALSE,"ECWEBB";#N/A,#N/A,FALSE,"MFT96";#N/A,#N/A,FALSE,"CTrecon"}</definedName>
    <definedName name="sfad_1_2_2_1" hidden="1">{#N/A,#N/A,FALSE,"TMCOMP96";#N/A,#N/A,FALSE,"MAT96";#N/A,#N/A,FALSE,"FANDA96";#N/A,#N/A,FALSE,"INTRAN96";#N/A,#N/A,FALSE,"NAA9697";#N/A,#N/A,FALSE,"ECWEBB";#N/A,#N/A,FALSE,"MFT96";#N/A,#N/A,FALSE,"CTrecon"}</definedName>
    <definedName name="sfad_1_2_2_1_1" hidden="1">{#N/A,#N/A,FALSE,"TMCOMP96";#N/A,#N/A,FALSE,"MAT96";#N/A,#N/A,FALSE,"FANDA96";#N/A,#N/A,FALSE,"INTRAN96";#N/A,#N/A,FALSE,"NAA9697";#N/A,#N/A,FALSE,"ECWEBB";#N/A,#N/A,FALSE,"MFT96";#N/A,#N/A,FALSE,"CTrecon"}</definedName>
    <definedName name="sfad_1_2_2_1_1_1" hidden="1">{#N/A,#N/A,FALSE,"TMCOMP96";#N/A,#N/A,FALSE,"MAT96";#N/A,#N/A,FALSE,"FANDA96";#N/A,#N/A,FALSE,"INTRAN96";#N/A,#N/A,FALSE,"NAA9697";#N/A,#N/A,FALSE,"ECWEBB";#N/A,#N/A,FALSE,"MFT96";#N/A,#N/A,FALSE,"CTrecon"}</definedName>
    <definedName name="sfad_1_2_2_1_2" hidden="1">{#N/A,#N/A,FALSE,"TMCOMP96";#N/A,#N/A,FALSE,"MAT96";#N/A,#N/A,FALSE,"FANDA96";#N/A,#N/A,FALSE,"INTRAN96";#N/A,#N/A,FALSE,"NAA9697";#N/A,#N/A,FALSE,"ECWEBB";#N/A,#N/A,FALSE,"MFT96";#N/A,#N/A,FALSE,"CTrecon"}</definedName>
    <definedName name="sfad_1_2_2_2" hidden="1">{#N/A,#N/A,FALSE,"TMCOMP96";#N/A,#N/A,FALSE,"MAT96";#N/A,#N/A,FALSE,"FANDA96";#N/A,#N/A,FALSE,"INTRAN96";#N/A,#N/A,FALSE,"NAA9697";#N/A,#N/A,FALSE,"ECWEBB";#N/A,#N/A,FALSE,"MFT96";#N/A,#N/A,FALSE,"CTrecon"}</definedName>
    <definedName name="sfad_1_2_2_2_1" hidden="1">{#N/A,#N/A,FALSE,"TMCOMP96";#N/A,#N/A,FALSE,"MAT96";#N/A,#N/A,FALSE,"FANDA96";#N/A,#N/A,FALSE,"INTRAN96";#N/A,#N/A,FALSE,"NAA9697";#N/A,#N/A,FALSE,"ECWEBB";#N/A,#N/A,FALSE,"MFT96";#N/A,#N/A,FALSE,"CTrecon"}</definedName>
    <definedName name="sfad_1_2_3" hidden="1">{#N/A,#N/A,FALSE,"TMCOMP96";#N/A,#N/A,FALSE,"MAT96";#N/A,#N/A,FALSE,"FANDA96";#N/A,#N/A,FALSE,"INTRAN96";#N/A,#N/A,FALSE,"NAA9697";#N/A,#N/A,FALSE,"ECWEBB";#N/A,#N/A,FALSE,"MFT96";#N/A,#N/A,FALSE,"CTrecon"}</definedName>
    <definedName name="sfad_1_2_3_1" hidden="1">{#N/A,#N/A,FALSE,"TMCOMP96";#N/A,#N/A,FALSE,"MAT96";#N/A,#N/A,FALSE,"FANDA96";#N/A,#N/A,FALSE,"INTRAN96";#N/A,#N/A,FALSE,"NAA9697";#N/A,#N/A,FALSE,"ECWEBB";#N/A,#N/A,FALSE,"MFT96";#N/A,#N/A,FALSE,"CTrecon"}</definedName>
    <definedName name="sfad_1_2_4" hidden="1">{#N/A,#N/A,FALSE,"TMCOMP96";#N/A,#N/A,FALSE,"MAT96";#N/A,#N/A,FALSE,"FANDA96";#N/A,#N/A,FALSE,"INTRAN96";#N/A,#N/A,FALSE,"NAA9697";#N/A,#N/A,FALSE,"ECWEBB";#N/A,#N/A,FALSE,"MFT96";#N/A,#N/A,FALSE,"CTrecon"}</definedName>
    <definedName name="sfad_1_3" hidden="1">{#N/A,#N/A,FALSE,"TMCOMP96";#N/A,#N/A,FALSE,"MAT96";#N/A,#N/A,FALSE,"FANDA96";#N/A,#N/A,FALSE,"INTRAN96";#N/A,#N/A,FALSE,"NAA9697";#N/A,#N/A,FALSE,"ECWEBB";#N/A,#N/A,FALSE,"MFT96";#N/A,#N/A,FALSE,"CTrecon"}</definedName>
    <definedName name="sfad_1_3_1" hidden="1">{#N/A,#N/A,FALSE,"TMCOMP96";#N/A,#N/A,FALSE,"MAT96";#N/A,#N/A,FALSE,"FANDA96";#N/A,#N/A,FALSE,"INTRAN96";#N/A,#N/A,FALSE,"NAA9697";#N/A,#N/A,FALSE,"ECWEBB";#N/A,#N/A,FALSE,"MFT96";#N/A,#N/A,FALSE,"CTrecon"}</definedName>
    <definedName name="sfad_1_3_1_1" hidden="1">{#N/A,#N/A,FALSE,"TMCOMP96";#N/A,#N/A,FALSE,"MAT96";#N/A,#N/A,FALSE,"FANDA96";#N/A,#N/A,FALSE,"INTRAN96";#N/A,#N/A,FALSE,"NAA9697";#N/A,#N/A,FALSE,"ECWEBB";#N/A,#N/A,FALSE,"MFT96";#N/A,#N/A,FALSE,"CTrecon"}</definedName>
    <definedName name="sfad_1_3_1_1_1" hidden="1">{#N/A,#N/A,FALSE,"TMCOMP96";#N/A,#N/A,FALSE,"MAT96";#N/A,#N/A,FALSE,"FANDA96";#N/A,#N/A,FALSE,"INTRAN96";#N/A,#N/A,FALSE,"NAA9697";#N/A,#N/A,FALSE,"ECWEBB";#N/A,#N/A,FALSE,"MFT96";#N/A,#N/A,FALSE,"CTrecon"}</definedName>
    <definedName name="sfad_1_3_1_1_1_1" hidden="1">{#N/A,#N/A,FALSE,"TMCOMP96";#N/A,#N/A,FALSE,"MAT96";#N/A,#N/A,FALSE,"FANDA96";#N/A,#N/A,FALSE,"INTRAN96";#N/A,#N/A,FALSE,"NAA9697";#N/A,#N/A,FALSE,"ECWEBB";#N/A,#N/A,FALSE,"MFT96";#N/A,#N/A,FALSE,"CTrecon"}</definedName>
    <definedName name="sfad_1_3_1_1_1_1_1" hidden="1">{#N/A,#N/A,FALSE,"TMCOMP96";#N/A,#N/A,FALSE,"MAT96";#N/A,#N/A,FALSE,"FANDA96";#N/A,#N/A,FALSE,"INTRAN96";#N/A,#N/A,FALSE,"NAA9697";#N/A,#N/A,FALSE,"ECWEBB";#N/A,#N/A,FALSE,"MFT96";#N/A,#N/A,FALSE,"CTrecon"}</definedName>
    <definedName name="sfad_1_3_1_1_1_2" hidden="1">{#N/A,#N/A,FALSE,"TMCOMP96";#N/A,#N/A,FALSE,"MAT96";#N/A,#N/A,FALSE,"FANDA96";#N/A,#N/A,FALSE,"INTRAN96";#N/A,#N/A,FALSE,"NAA9697";#N/A,#N/A,FALSE,"ECWEBB";#N/A,#N/A,FALSE,"MFT96";#N/A,#N/A,FALSE,"CTrecon"}</definedName>
    <definedName name="sfad_1_3_1_1_2" hidden="1">{#N/A,#N/A,FALSE,"TMCOMP96";#N/A,#N/A,FALSE,"MAT96";#N/A,#N/A,FALSE,"FANDA96";#N/A,#N/A,FALSE,"INTRAN96";#N/A,#N/A,FALSE,"NAA9697";#N/A,#N/A,FALSE,"ECWEBB";#N/A,#N/A,FALSE,"MFT96";#N/A,#N/A,FALSE,"CTrecon"}</definedName>
    <definedName name="sfad_1_3_1_1_2_1" hidden="1">{#N/A,#N/A,FALSE,"TMCOMP96";#N/A,#N/A,FALSE,"MAT96";#N/A,#N/A,FALSE,"FANDA96";#N/A,#N/A,FALSE,"INTRAN96";#N/A,#N/A,FALSE,"NAA9697";#N/A,#N/A,FALSE,"ECWEBB";#N/A,#N/A,FALSE,"MFT96";#N/A,#N/A,FALSE,"CTrecon"}</definedName>
    <definedName name="sfad_1_3_1_2" hidden="1">{#N/A,#N/A,FALSE,"TMCOMP96";#N/A,#N/A,FALSE,"MAT96";#N/A,#N/A,FALSE,"FANDA96";#N/A,#N/A,FALSE,"INTRAN96";#N/A,#N/A,FALSE,"NAA9697";#N/A,#N/A,FALSE,"ECWEBB";#N/A,#N/A,FALSE,"MFT96";#N/A,#N/A,FALSE,"CTrecon"}</definedName>
    <definedName name="sfad_1_3_1_2_1" hidden="1">{#N/A,#N/A,FALSE,"TMCOMP96";#N/A,#N/A,FALSE,"MAT96";#N/A,#N/A,FALSE,"FANDA96";#N/A,#N/A,FALSE,"INTRAN96";#N/A,#N/A,FALSE,"NAA9697";#N/A,#N/A,FALSE,"ECWEBB";#N/A,#N/A,FALSE,"MFT96";#N/A,#N/A,FALSE,"CTrecon"}</definedName>
    <definedName name="sfad_1_3_1_3" hidden="1">{#N/A,#N/A,FALSE,"TMCOMP96";#N/A,#N/A,FALSE,"MAT96";#N/A,#N/A,FALSE,"FANDA96";#N/A,#N/A,FALSE,"INTRAN96";#N/A,#N/A,FALSE,"NAA9697";#N/A,#N/A,FALSE,"ECWEBB";#N/A,#N/A,FALSE,"MFT96";#N/A,#N/A,FALSE,"CTrecon"}</definedName>
    <definedName name="sfad_1_3_2" hidden="1">{#N/A,#N/A,FALSE,"TMCOMP96";#N/A,#N/A,FALSE,"MAT96";#N/A,#N/A,FALSE,"FANDA96";#N/A,#N/A,FALSE,"INTRAN96";#N/A,#N/A,FALSE,"NAA9697";#N/A,#N/A,FALSE,"ECWEBB";#N/A,#N/A,FALSE,"MFT96";#N/A,#N/A,FALSE,"CTrecon"}</definedName>
    <definedName name="sfad_1_3_2_1" hidden="1">{#N/A,#N/A,FALSE,"TMCOMP96";#N/A,#N/A,FALSE,"MAT96";#N/A,#N/A,FALSE,"FANDA96";#N/A,#N/A,FALSE,"INTRAN96";#N/A,#N/A,FALSE,"NAA9697";#N/A,#N/A,FALSE,"ECWEBB";#N/A,#N/A,FALSE,"MFT96";#N/A,#N/A,FALSE,"CTrecon"}</definedName>
    <definedName name="sfad_1_3_2_1_1" hidden="1">{#N/A,#N/A,FALSE,"TMCOMP96";#N/A,#N/A,FALSE,"MAT96";#N/A,#N/A,FALSE,"FANDA96";#N/A,#N/A,FALSE,"INTRAN96";#N/A,#N/A,FALSE,"NAA9697";#N/A,#N/A,FALSE,"ECWEBB";#N/A,#N/A,FALSE,"MFT96";#N/A,#N/A,FALSE,"CTrecon"}</definedName>
    <definedName name="sfad_1_3_2_1_1_1" hidden="1">{#N/A,#N/A,FALSE,"TMCOMP96";#N/A,#N/A,FALSE,"MAT96";#N/A,#N/A,FALSE,"FANDA96";#N/A,#N/A,FALSE,"INTRAN96";#N/A,#N/A,FALSE,"NAA9697";#N/A,#N/A,FALSE,"ECWEBB";#N/A,#N/A,FALSE,"MFT96";#N/A,#N/A,FALSE,"CTrecon"}</definedName>
    <definedName name="sfad_1_3_2_1_2" hidden="1">{#N/A,#N/A,FALSE,"TMCOMP96";#N/A,#N/A,FALSE,"MAT96";#N/A,#N/A,FALSE,"FANDA96";#N/A,#N/A,FALSE,"INTRAN96";#N/A,#N/A,FALSE,"NAA9697";#N/A,#N/A,FALSE,"ECWEBB";#N/A,#N/A,FALSE,"MFT96";#N/A,#N/A,FALSE,"CTrecon"}</definedName>
    <definedName name="sfad_1_3_2_2" hidden="1">{#N/A,#N/A,FALSE,"TMCOMP96";#N/A,#N/A,FALSE,"MAT96";#N/A,#N/A,FALSE,"FANDA96";#N/A,#N/A,FALSE,"INTRAN96";#N/A,#N/A,FALSE,"NAA9697";#N/A,#N/A,FALSE,"ECWEBB";#N/A,#N/A,FALSE,"MFT96";#N/A,#N/A,FALSE,"CTrecon"}</definedName>
    <definedName name="sfad_1_3_2_2_1" hidden="1">{#N/A,#N/A,FALSE,"TMCOMP96";#N/A,#N/A,FALSE,"MAT96";#N/A,#N/A,FALSE,"FANDA96";#N/A,#N/A,FALSE,"INTRAN96";#N/A,#N/A,FALSE,"NAA9697";#N/A,#N/A,FALSE,"ECWEBB";#N/A,#N/A,FALSE,"MFT96";#N/A,#N/A,FALSE,"CTrecon"}</definedName>
    <definedName name="sfad_1_3_3" hidden="1">{#N/A,#N/A,FALSE,"TMCOMP96";#N/A,#N/A,FALSE,"MAT96";#N/A,#N/A,FALSE,"FANDA96";#N/A,#N/A,FALSE,"INTRAN96";#N/A,#N/A,FALSE,"NAA9697";#N/A,#N/A,FALSE,"ECWEBB";#N/A,#N/A,FALSE,"MFT96";#N/A,#N/A,FALSE,"CTrecon"}</definedName>
    <definedName name="sfad_1_3_3_1" hidden="1">{#N/A,#N/A,FALSE,"TMCOMP96";#N/A,#N/A,FALSE,"MAT96";#N/A,#N/A,FALSE,"FANDA96";#N/A,#N/A,FALSE,"INTRAN96";#N/A,#N/A,FALSE,"NAA9697";#N/A,#N/A,FALSE,"ECWEBB";#N/A,#N/A,FALSE,"MFT96";#N/A,#N/A,FALSE,"CTrecon"}</definedName>
    <definedName name="sfad_1_3_4" hidden="1">{#N/A,#N/A,FALSE,"TMCOMP96";#N/A,#N/A,FALSE,"MAT96";#N/A,#N/A,FALSE,"FANDA96";#N/A,#N/A,FALSE,"INTRAN96";#N/A,#N/A,FALSE,"NAA9697";#N/A,#N/A,FALSE,"ECWEBB";#N/A,#N/A,FALSE,"MFT96";#N/A,#N/A,FALSE,"CTrecon"}</definedName>
    <definedName name="sfad_1_4" hidden="1">{#N/A,#N/A,FALSE,"TMCOMP96";#N/A,#N/A,FALSE,"MAT96";#N/A,#N/A,FALSE,"FANDA96";#N/A,#N/A,FALSE,"INTRAN96";#N/A,#N/A,FALSE,"NAA9697";#N/A,#N/A,FALSE,"ECWEBB";#N/A,#N/A,FALSE,"MFT96";#N/A,#N/A,FALSE,"CTrecon"}</definedName>
    <definedName name="sfad_1_4_1" hidden="1">{#N/A,#N/A,FALSE,"TMCOMP96";#N/A,#N/A,FALSE,"MAT96";#N/A,#N/A,FALSE,"FANDA96";#N/A,#N/A,FALSE,"INTRAN96";#N/A,#N/A,FALSE,"NAA9697";#N/A,#N/A,FALSE,"ECWEBB";#N/A,#N/A,FALSE,"MFT96";#N/A,#N/A,FALSE,"CTrecon"}</definedName>
    <definedName name="sfad_1_4_1_1" hidden="1">{#N/A,#N/A,FALSE,"TMCOMP96";#N/A,#N/A,FALSE,"MAT96";#N/A,#N/A,FALSE,"FANDA96";#N/A,#N/A,FALSE,"INTRAN96";#N/A,#N/A,FALSE,"NAA9697";#N/A,#N/A,FALSE,"ECWEBB";#N/A,#N/A,FALSE,"MFT96";#N/A,#N/A,FALSE,"CTrecon"}</definedName>
    <definedName name="sfad_1_4_1_1_1" hidden="1">{#N/A,#N/A,FALSE,"TMCOMP96";#N/A,#N/A,FALSE,"MAT96";#N/A,#N/A,FALSE,"FANDA96";#N/A,#N/A,FALSE,"INTRAN96";#N/A,#N/A,FALSE,"NAA9697";#N/A,#N/A,FALSE,"ECWEBB";#N/A,#N/A,FALSE,"MFT96";#N/A,#N/A,FALSE,"CTrecon"}</definedName>
    <definedName name="sfad_1_4_1_1_1_1" hidden="1">{#N/A,#N/A,FALSE,"TMCOMP96";#N/A,#N/A,FALSE,"MAT96";#N/A,#N/A,FALSE,"FANDA96";#N/A,#N/A,FALSE,"INTRAN96";#N/A,#N/A,FALSE,"NAA9697";#N/A,#N/A,FALSE,"ECWEBB";#N/A,#N/A,FALSE,"MFT96";#N/A,#N/A,FALSE,"CTrecon"}</definedName>
    <definedName name="sfad_1_4_1_1_1_1_1" hidden="1">{#N/A,#N/A,FALSE,"TMCOMP96";#N/A,#N/A,FALSE,"MAT96";#N/A,#N/A,FALSE,"FANDA96";#N/A,#N/A,FALSE,"INTRAN96";#N/A,#N/A,FALSE,"NAA9697";#N/A,#N/A,FALSE,"ECWEBB";#N/A,#N/A,FALSE,"MFT96";#N/A,#N/A,FALSE,"CTrecon"}</definedName>
    <definedName name="sfad_1_4_1_1_1_2" hidden="1">{#N/A,#N/A,FALSE,"TMCOMP96";#N/A,#N/A,FALSE,"MAT96";#N/A,#N/A,FALSE,"FANDA96";#N/A,#N/A,FALSE,"INTRAN96";#N/A,#N/A,FALSE,"NAA9697";#N/A,#N/A,FALSE,"ECWEBB";#N/A,#N/A,FALSE,"MFT96";#N/A,#N/A,FALSE,"CTrecon"}</definedName>
    <definedName name="sfad_1_4_1_1_2" hidden="1">{#N/A,#N/A,FALSE,"TMCOMP96";#N/A,#N/A,FALSE,"MAT96";#N/A,#N/A,FALSE,"FANDA96";#N/A,#N/A,FALSE,"INTRAN96";#N/A,#N/A,FALSE,"NAA9697";#N/A,#N/A,FALSE,"ECWEBB";#N/A,#N/A,FALSE,"MFT96";#N/A,#N/A,FALSE,"CTrecon"}</definedName>
    <definedName name="sfad_1_4_1_1_2_1" hidden="1">{#N/A,#N/A,FALSE,"TMCOMP96";#N/A,#N/A,FALSE,"MAT96";#N/A,#N/A,FALSE,"FANDA96";#N/A,#N/A,FALSE,"INTRAN96";#N/A,#N/A,FALSE,"NAA9697";#N/A,#N/A,FALSE,"ECWEBB";#N/A,#N/A,FALSE,"MFT96";#N/A,#N/A,FALSE,"CTrecon"}</definedName>
    <definedName name="sfad_1_4_1_2" hidden="1">{#N/A,#N/A,FALSE,"TMCOMP96";#N/A,#N/A,FALSE,"MAT96";#N/A,#N/A,FALSE,"FANDA96";#N/A,#N/A,FALSE,"INTRAN96";#N/A,#N/A,FALSE,"NAA9697";#N/A,#N/A,FALSE,"ECWEBB";#N/A,#N/A,FALSE,"MFT96";#N/A,#N/A,FALSE,"CTrecon"}</definedName>
    <definedName name="sfad_1_4_1_2_1" hidden="1">{#N/A,#N/A,FALSE,"TMCOMP96";#N/A,#N/A,FALSE,"MAT96";#N/A,#N/A,FALSE,"FANDA96";#N/A,#N/A,FALSE,"INTRAN96";#N/A,#N/A,FALSE,"NAA9697";#N/A,#N/A,FALSE,"ECWEBB";#N/A,#N/A,FALSE,"MFT96";#N/A,#N/A,FALSE,"CTrecon"}</definedName>
    <definedName name="sfad_1_4_1_3" hidden="1">{#N/A,#N/A,FALSE,"TMCOMP96";#N/A,#N/A,FALSE,"MAT96";#N/A,#N/A,FALSE,"FANDA96";#N/A,#N/A,FALSE,"INTRAN96";#N/A,#N/A,FALSE,"NAA9697";#N/A,#N/A,FALSE,"ECWEBB";#N/A,#N/A,FALSE,"MFT96";#N/A,#N/A,FALSE,"CTrecon"}</definedName>
    <definedName name="sfad_1_4_2" hidden="1">{#N/A,#N/A,FALSE,"TMCOMP96";#N/A,#N/A,FALSE,"MAT96";#N/A,#N/A,FALSE,"FANDA96";#N/A,#N/A,FALSE,"INTRAN96";#N/A,#N/A,FALSE,"NAA9697";#N/A,#N/A,FALSE,"ECWEBB";#N/A,#N/A,FALSE,"MFT96";#N/A,#N/A,FALSE,"CTrecon"}</definedName>
    <definedName name="sfad_1_4_2_1" hidden="1">{#N/A,#N/A,FALSE,"TMCOMP96";#N/A,#N/A,FALSE,"MAT96";#N/A,#N/A,FALSE,"FANDA96";#N/A,#N/A,FALSE,"INTRAN96";#N/A,#N/A,FALSE,"NAA9697";#N/A,#N/A,FALSE,"ECWEBB";#N/A,#N/A,FALSE,"MFT96";#N/A,#N/A,FALSE,"CTrecon"}</definedName>
    <definedName name="sfad_1_4_2_1_1" hidden="1">{#N/A,#N/A,FALSE,"TMCOMP96";#N/A,#N/A,FALSE,"MAT96";#N/A,#N/A,FALSE,"FANDA96";#N/A,#N/A,FALSE,"INTRAN96";#N/A,#N/A,FALSE,"NAA9697";#N/A,#N/A,FALSE,"ECWEBB";#N/A,#N/A,FALSE,"MFT96";#N/A,#N/A,FALSE,"CTrecon"}</definedName>
    <definedName name="sfad_1_4_2_1_1_1" hidden="1">{#N/A,#N/A,FALSE,"TMCOMP96";#N/A,#N/A,FALSE,"MAT96";#N/A,#N/A,FALSE,"FANDA96";#N/A,#N/A,FALSE,"INTRAN96";#N/A,#N/A,FALSE,"NAA9697";#N/A,#N/A,FALSE,"ECWEBB";#N/A,#N/A,FALSE,"MFT96";#N/A,#N/A,FALSE,"CTrecon"}</definedName>
    <definedName name="sfad_1_4_2_1_2" hidden="1">{#N/A,#N/A,FALSE,"TMCOMP96";#N/A,#N/A,FALSE,"MAT96";#N/A,#N/A,FALSE,"FANDA96";#N/A,#N/A,FALSE,"INTRAN96";#N/A,#N/A,FALSE,"NAA9697";#N/A,#N/A,FALSE,"ECWEBB";#N/A,#N/A,FALSE,"MFT96";#N/A,#N/A,FALSE,"CTrecon"}</definedName>
    <definedName name="sfad_1_4_2_2" hidden="1">{#N/A,#N/A,FALSE,"TMCOMP96";#N/A,#N/A,FALSE,"MAT96";#N/A,#N/A,FALSE,"FANDA96";#N/A,#N/A,FALSE,"INTRAN96";#N/A,#N/A,FALSE,"NAA9697";#N/A,#N/A,FALSE,"ECWEBB";#N/A,#N/A,FALSE,"MFT96";#N/A,#N/A,FALSE,"CTrecon"}</definedName>
    <definedName name="sfad_1_4_2_2_1" hidden="1">{#N/A,#N/A,FALSE,"TMCOMP96";#N/A,#N/A,FALSE,"MAT96";#N/A,#N/A,FALSE,"FANDA96";#N/A,#N/A,FALSE,"INTRAN96";#N/A,#N/A,FALSE,"NAA9697";#N/A,#N/A,FALSE,"ECWEBB";#N/A,#N/A,FALSE,"MFT96";#N/A,#N/A,FALSE,"CTrecon"}</definedName>
    <definedName name="sfad_1_4_3" hidden="1">{#N/A,#N/A,FALSE,"TMCOMP96";#N/A,#N/A,FALSE,"MAT96";#N/A,#N/A,FALSE,"FANDA96";#N/A,#N/A,FALSE,"INTRAN96";#N/A,#N/A,FALSE,"NAA9697";#N/A,#N/A,FALSE,"ECWEBB";#N/A,#N/A,FALSE,"MFT96";#N/A,#N/A,FALSE,"CTrecon"}</definedName>
    <definedName name="sfad_1_4_3_1" hidden="1">{#N/A,#N/A,FALSE,"TMCOMP96";#N/A,#N/A,FALSE,"MAT96";#N/A,#N/A,FALSE,"FANDA96";#N/A,#N/A,FALSE,"INTRAN96";#N/A,#N/A,FALSE,"NAA9697";#N/A,#N/A,FALSE,"ECWEBB";#N/A,#N/A,FALSE,"MFT96";#N/A,#N/A,FALSE,"CTrecon"}</definedName>
    <definedName name="sfad_1_4_4" hidden="1">{#N/A,#N/A,FALSE,"TMCOMP96";#N/A,#N/A,FALSE,"MAT96";#N/A,#N/A,FALSE,"FANDA96";#N/A,#N/A,FALSE,"INTRAN96";#N/A,#N/A,FALSE,"NAA9697";#N/A,#N/A,FALSE,"ECWEBB";#N/A,#N/A,FALSE,"MFT96";#N/A,#N/A,FALSE,"CTrecon"}</definedName>
    <definedName name="sfad_1_5" hidden="1">{#N/A,#N/A,FALSE,"TMCOMP96";#N/A,#N/A,FALSE,"MAT96";#N/A,#N/A,FALSE,"FANDA96";#N/A,#N/A,FALSE,"INTRAN96";#N/A,#N/A,FALSE,"NAA9697";#N/A,#N/A,FALSE,"ECWEBB";#N/A,#N/A,FALSE,"MFT96";#N/A,#N/A,FALSE,"CTrecon"}</definedName>
    <definedName name="sfad_1_5_1" hidden="1">{#N/A,#N/A,FALSE,"TMCOMP96";#N/A,#N/A,FALSE,"MAT96";#N/A,#N/A,FALSE,"FANDA96";#N/A,#N/A,FALSE,"INTRAN96";#N/A,#N/A,FALSE,"NAA9697";#N/A,#N/A,FALSE,"ECWEBB";#N/A,#N/A,FALSE,"MFT96";#N/A,#N/A,FALSE,"CTrecon"}</definedName>
    <definedName name="sfad_1_5_1_1" hidden="1">{#N/A,#N/A,FALSE,"TMCOMP96";#N/A,#N/A,FALSE,"MAT96";#N/A,#N/A,FALSE,"FANDA96";#N/A,#N/A,FALSE,"INTRAN96";#N/A,#N/A,FALSE,"NAA9697";#N/A,#N/A,FALSE,"ECWEBB";#N/A,#N/A,FALSE,"MFT96";#N/A,#N/A,FALSE,"CTrecon"}</definedName>
    <definedName name="sfad_1_5_1_1_1" hidden="1">{#N/A,#N/A,FALSE,"TMCOMP96";#N/A,#N/A,FALSE,"MAT96";#N/A,#N/A,FALSE,"FANDA96";#N/A,#N/A,FALSE,"INTRAN96";#N/A,#N/A,FALSE,"NAA9697";#N/A,#N/A,FALSE,"ECWEBB";#N/A,#N/A,FALSE,"MFT96";#N/A,#N/A,FALSE,"CTrecon"}</definedName>
    <definedName name="sfad_1_5_1_1_1_1" hidden="1">{#N/A,#N/A,FALSE,"TMCOMP96";#N/A,#N/A,FALSE,"MAT96";#N/A,#N/A,FALSE,"FANDA96";#N/A,#N/A,FALSE,"INTRAN96";#N/A,#N/A,FALSE,"NAA9697";#N/A,#N/A,FALSE,"ECWEBB";#N/A,#N/A,FALSE,"MFT96";#N/A,#N/A,FALSE,"CTrecon"}</definedName>
    <definedName name="sfad_1_5_1_1_2" hidden="1">{#N/A,#N/A,FALSE,"TMCOMP96";#N/A,#N/A,FALSE,"MAT96";#N/A,#N/A,FALSE,"FANDA96";#N/A,#N/A,FALSE,"INTRAN96";#N/A,#N/A,FALSE,"NAA9697";#N/A,#N/A,FALSE,"ECWEBB";#N/A,#N/A,FALSE,"MFT96";#N/A,#N/A,FALSE,"CTrecon"}</definedName>
    <definedName name="sfad_1_5_1_2" hidden="1">{#N/A,#N/A,FALSE,"TMCOMP96";#N/A,#N/A,FALSE,"MAT96";#N/A,#N/A,FALSE,"FANDA96";#N/A,#N/A,FALSE,"INTRAN96";#N/A,#N/A,FALSE,"NAA9697";#N/A,#N/A,FALSE,"ECWEBB";#N/A,#N/A,FALSE,"MFT96";#N/A,#N/A,FALSE,"CTrecon"}</definedName>
    <definedName name="sfad_1_5_1_2_1" hidden="1">{#N/A,#N/A,FALSE,"TMCOMP96";#N/A,#N/A,FALSE,"MAT96";#N/A,#N/A,FALSE,"FANDA96";#N/A,#N/A,FALSE,"INTRAN96";#N/A,#N/A,FALSE,"NAA9697";#N/A,#N/A,FALSE,"ECWEBB";#N/A,#N/A,FALSE,"MFT96";#N/A,#N/A,FALSE,"CTrecon"}</definedName>
    <definedName name="sfad_1_5_2" hidden="1">{#N/A,#N/A,FALSE,"TMCOMP96";#N/A,#N/A,FALSE,"MAT96";#N/A,#N/A,FALSE,"FANDA96";#N/A,#N/A,FALSE,"INTRAN96";#N/A,#N/A,FALSE,"NAA9697";#N/A,#N/A,FALSE,"ECWEBB";#N/A,#N/A,FALSE,"MFT96";#N/A,#N/A,FALSE,"CTrecon"}</definedName>
    <definedName name="sfad_1_5_2_1" hidden="1">{#N/A,#N/A,FALSE,"TMCOMP96";#N/A,#N/A,FALSE,"MAT96";#N/A,#N/A,FALSE,"FANDA96";#N/A,#N/A,FALSE,"INTRAN96";#N/A,#N/A,FALSE,"NAA9697";#N/A,#N/A,FALSE,"ECWEBB";#N/A,#N/A,FALSE,"MFT96";#N/A,#N/A,FALSE,"CTrecon"}</definedName>
    <definedName name="sfad_1_5_3"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2_1" hidden="1">{#N/A,#N/A,FALSE,"TMCOMP96";#N/A,#N/A,FALSE,"MAT96";#N/A,#N/A,FALSE,"FANDA96";#N/A,#N/A,FALSE,"INTRAN96";#N/A,#N/A,FALSE,"NAA9697";#N/A,#N/A,FALSE,"ECWEBB";#N/A,#N/A,FALSE,"MFT96";#N/A,#N/A,FALSE,"CTrecon"}</definedName>
    <definedName name="sfad_2_1_1" hidden="1">{#N/A,#N/A,FALSE,"TMCOMP96";#N/A,#N/A,FALSE,"MAT96";#N/A,#N/A,FALSE,"FANDA96";#N/A,#N/A,FALSE,"INTRAN96";#N/A,#N/A,FALSE,"NAA9697";#N/A,#N/A,FALSE,"ECWEBB";#N/A,#N/A,FALSE,"MFT96";#N/A,#N/A,FALSE,"CTrecon"}</definedName>
    <definedName name="sfad_2_1_1_1" hidden="1">{#N/A,#N/A,FALSE,"TMCOMP96";#N/A,#N/A,FALSE,"MAT96";#N/A,#N/A,FALSE,"FANDA96";#N/A,#N/A,FALSE,"INTRAN96";#N/A,#N/A,FALSE,"NAA9697";#N/A,#N/A,FALSE,"ECWEBB";#N/A,#N/A,FALSE,"MFT96";#N/A,#N/A,FALSE,"CTrecon"}</definedName>
    <definedName name="sfad_2_1_1_1_1" hidden="1">{#N/A,#N/A,FALSE,"TMCOMP96";#N/A,#N/A,FALSE,"MAT96";#N/A,#N/A,FALSE,"FANDA96";#N/A,#N/A,FALSE,"INTRAN96";#N/A,#N/A,FALSE,"NAA9697";#N/A,#N/A,FALSE,"ECWEBB";#N/A,#N/A,FALSE,"MFT96";#N/A,#N/A,FALSE,"CTrecon"}</definedName>
    <definedName name="sfad_2_1_1_1_1_1" hidden="1">{#N/A,#N/A,FALSE,"TMCOMP96";#N/A,#N/A,FALSE,"MAT96";#N/A,#N/A,FALSE,"FANDA96";#N/A,#N/A,FALSE,"INTRAN96";#N/A,#N/A,FALSE,"NAA9697";#N/A,#N/A,FALSE,"ECWEBB";#N/A,#N/A,FALSE,"MFT96";#N/A,#N/A,FALSE,"CTrecon"}</definedName>
    <definedName name="sfad_2_1_1_1_2" hidden="1">{#N/A,#N/A,FALSE,"TMCOMP96";#N/A,#N/A,FALSE,"MAT96";#N/A,#N/A,FALSE,"FANDA96";#N/A,#N/A,FALSE,"INTRAN96";#N/A,#N/A,FALSE,"NAA9697";#N/A,#N/A,FALSE,"ECWEBB";#N/A,#N/A,FALSE,"MFT96";#N/A,#N/A,FALSE,"CTrecon"}</definedName>
    <definedName name="sfad_2_1_1_2" hidden="1">{#N/A,#N/A,FALSE,"TMCOMP96";#N/A,#N/A,FALSE,"MAT96";#N/A,#N/A,FALSE,"FANDA96";#N/A,#N/A,FALSE,"INTRAN96";#N/A,#N/A,FALSE,"NAA9697";#N/A,#N/A,FALSE,"ECWEBB";#N/A,#N/A,FALSE,"MFT96";#N/A,#N/A,FALSE,"CTrecon"}</definedName>
    <definedName name="sfad_2_1_1_2_1" hidden="1">{#N/A,#N/A,FALSE,"TMCOMP96";#N/A,#N/A,FALSE,"MAT96";#N/A,#N/A,FALSE,"FANDA96";#N/A,#N/A,FALSE,"INTRAN96";#N/A,#N/A,FALSE,"NAA9697";#N/A,#N/A,FALSE,"ECWEBB";#N/A,#N/A,FALSE,"MFT96";#N/A,#N/A,FALSE,"CTrecon"}</definedName>
    <definedName name="sfad_2_1_2" hidden="1">{#N/A,#N/A,FALSE,"TMCOMP96";#N/A,#N/A,FALSE,"MAT96";#N/A,#N/A,FALSE,"FANDA96";#N/A,#N/A,FALSE,"INTRAN96";#N/A,#N/A,FALSE,"NAA9697";#N/A,#N/A,FALSE,"ECWEBB";#N/A,#N/A,FALSE,"MFT96";#N/A,#N/A,FALSE,"CTrecon"}</definedName>
    <definedName name="sfad_2_1_2_1" hidden="1">{#N/A,#N/A,FALSE,"TMCOMP96";#N/A,#N/A,FALSE,"MAT96";#N/A,#N/A,FALSE,"FANDA96";#N/A,#N/A,FALSE,"INTRAN96";#N/A,#N/A,FALSE,"NAA9697";#N/A,#N/A,FALSE,"ECWEBB";#N/A,#N/A,FALSE,"MFT96";#N/A,#N/A,FALSE,"CTrecon"}</definedName>
    <definedName name="sfad_2_1_2_1_1" hidden="1">{#N/A,#N/A,FALSE,"TMCOMP96";#N/A,#N/A,FALSE,"MAT96";#N/A,#N/A,FALSE,"FANDA96";#N/A,#N/A,FALSE,"INTRAN96";#N/A,#N/A,FALSE,"NAA9697";#N/A,#N/A,FALSE,"ECWEBB";#N/A,#N/A,FALSE,"MFT96";#N/A,#N/A,FALSE,"CTrecon"}</definedName>
    <definedName name="sfad_2_1_2_2" hidden="1">{#N/A,#N/A,FALSE,"TMCOMP96";#N/A,#N/A,FALSE,"MAT96";#N/A,#N/A,FALSE,"FANDA96";#N/A,#N/A,FALSE,"INTRAN96";#N/A,#N/A,FALSE,"NAA9697";#N/A,#N/A,FALSE,"ECWEBB";#N/A,#N/A,FALSE,"MFT96";#N/A,#N/A,FALSE,"CTrecon"}</definedName>
    <definedName name="sfad_2_1_3" hidden="1">{#N/A,#N/A,FALSE,"TMCOMP96";#N/A,#N/A,FALSE,"MAT96";#N/A,#N/A,FALSE,"FANDA96";#N/A,#N/A,FALSE,"INTRAN96";#N/A,#N/A,FALSE,"NAA9697";#N/A,#N/A,FALSE,"ECWEBB";#N/A,#N/A,FALSE,"MFT96";#N/A,#N/A,FALSE,"CTrecon"}</definedName>
    <definedName name="sfad_2_1_3_1" hidden="1">{#N/A,#N/A,FALSE,"TMCOMP96";#N/A,#N/A,FALSE,"MAT96";#N/A,#N/A,FALSE,"FANDA96";#N/A,#N/A,FALSE,"INTRAN96";#N/A,#N/A,FALSE,"NAA9697";#N/A,#N/A,FALSE,"ECWEBB";#N/A,#N/A,FALSE,"MFT96";#N/A,#N/A,FALSE,"CTrecon"}</definedName>
    <definedName name="sfad_2_1_4" hidden="1">{#N/A,#N/A,FALSE,"TMCOMP96";#N/A,#N/A,FALSE,"MAT96";#N/A,#N/A,FALSE,"FANDA96";#N/A,#N/A,FALSE,"INTRAN96";#N/A,#N/A,FALSE,"NAA9697";#N/A,#N/A,FALSE,"ECWEBB";#N/A,#N/A,FALSE,"MFT96";#N/A,#N/A,FALSE,"CTrecon"}</definedName>
    <definedName name="sfad_2_2" hidden="1">{#N/A,#N/A,FALSE,"TMCOMP96";#N/A,#N/A,FALSE,"MAT96";#N/A,#N/A,FALSE,"FANDA96";#N/A,#N/A,FALSE,"INTRAN96";#N/A,#N/A,FALSE,"NAA9697";#N/A,#N/A,FALSE,"ECWEBB";#N/A,#N/A,FALSE,"MFT96";#N/A,#N/A,FALSE,"CTrecon"}</definedName>
    <definedName name="sfad_2_2_1" hidden="1">{#N/A,#N/A,FALSE,"TMCOMP96";#N/A,#N/A,FALSE,"MAT96";#N/A,#N/A,FALSE,"FANDA96";#N/A,#N/A,FALSE,"INTRAN96";#N/A,#N/A,FALSE,"NAA9697";#N/A,#N/A,FALSE,"ECWEBB";#N/A,#N/A,FALSE,"MFT96";#N/A,#N/A,FALSE,"CTrecon"}</definedName>
    <definedName name="sfad_2_2_1_1" hidden="1">{#N/A,#N/A,FALSE,"TMCOMP96";#N/A,#N/A,FALSE,"MAT96";#N/A,#N/A,FALSE,"FANDA96";#N/A,#N/A,FALSE,"INTRAN96";#N/A,#N/A,FALSE,"NAA9697";#N/A,#N/A,FALSE,"ECWEBB";#N/A,#N/A,FALSE,"MFT96";#N/A,#N/A,FALSE,"CTrecon"}</definedName>
    <definedName name="sfad_2_2_1_1_1" hidden="1">{#N/A,#N/A,FALSE,"TMCOMP96";#N/A,#N/A,FALSE,"MAT96";#N/A,#N/A,FALSE,"FANDA96";#N/A,#N/A,FALSE,"INTRAN96";#N/A,#N/A,FALSE,"NAA9697";#N/A,#N/A,FALSE,"ECWEBB";#N/A,#N/A,FALSE,"MFT96";#N/A,#N/A,FALSE,"CTrecon"}</definedName>
    <definedName name="sfad_2_2_1_2" hidden="1">{#N/A,#N/A,FALSE,"TMCOMP96";#N/A,#N/A,FALSE,"MAT96";#N/A,#N/A,FALSE,"FANDA96";#N/A,#N/A,FALSE,"INTRAN96";#N/A,#N/A,FALSE,"NAA9697";#N/A,#N/A,FALSE,"ECWEBB";#N/A,#N/A,FALSE,"MFT96";#N/A,#N/A,FALSE,"CTrecon"}</definedName>
    <definedName name="sfad_2_2_2" hidden="1">{#N/A,#N/A,FALSE,"TMCOMP96";#N/A,#N/A,FALSE,"MAT96";#N/A,#N/A,FALSE,"FANDA96";#N/A,#N/A,FALSE,"INTRAN96";#N/A,#N/A,FALSE,"NAA9697";#N/A,#N/A,FALSE,"ECWEBB";#N/A,#N/A,FALSE,"MFT96";#N/A,#N/A,FALSE,"CTrecon"}</definedName>
    <definedName name="sfad_2_2_2_1" hidden="1">{#N/A,#N/A,FALSE,"TMCOMP96";#N/A,#N/A,FALSE,"MAT96";#N/A,#N/A,FALSE,"FANDA96";#N/A,#N/A,FALSE,"INTRAN96";#N/A,#N/A,FALSE,"NAA9697";#N/A,#N/A,FALSE,"ECWEBB";#N/A,#N/A,FALSE,"MFT96";#N/A,#N/A,FALSE,"CTrecon"}</definedName>
    <definedName name="sfad_2_3" hidden="1">{#N/A,#N/A,FALSE,"TMCOMP96";#N/A,#N/A,FALSE,"MAT96";#N/A,#N/A,FALSE,"FANDA96";#N/A,#N/A,FALSE,"INTRAN96";#N/A,#N/A,FALSE,"NAA9697";#N/A,#N/A,FALSE,"ECWEBB";#N/A,#N/A,FALSE,"MFT96";#N/A,#N/A,FALSE,"CTrecon"}</definedName>
    <definedName name="sfad_2_3_1" hidden="1">{#N/A,#N/A,FALSE,"TMCOMP96";#N/A,#N/A,FALSE,"MAT96";#N/A,#N/A,FALSE,"FANDA96";#N/A,#N/A,FALSE,"INTRAN96";#N/A,#N/A,FALSE,"NAA9697";#N/A,#N/A,FALSE,"ECWEBB";#N/A,#N/A,FALSE,"MFT96";#N/A,#N/A,FALSE,"CTrecon"}</definedName>
    <definedName name="sfad_2_4"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3_1" hidden="1">{#N/A,#N/A,FALSE,"TMCOMP96";#N/A,#N/A,FALSE,"MAT96";#N/A,#N/A,FALSE,"FANDA96";#N/A,#N/A,FALSE,"INTRAN96";#N/A,#N/A,FALSE,"NAA9697";#N/A,#N/A,FALSE,"ECWEBB";#N/A,#N/A,FALSE,"MFT96";#N/A,#N/A,FALSE,"CTrecon"}</definedName>
    <definedName name="sfad_3_1_1" hidden="1">{#N/A,#N/A,FALSE,"TMCOMP96";#N/A,#N/A,FALSE,"MAT96";#N/A,#N/A,FALSE,"FANDA96";#N/A,#N/A,FALSE,"INTRAN96";#N/A,#N/A,FALSE,"NAA9697";#N/A,#N/A,FALSE,"ECWEBB";#N/A,#N/A,FALSE,"MFT96";#N/A,#N/A,FALSE,"CTrecon"}</definedName>
    <definedName name="sfad_3_1_1_1" hidden="1">{#N/A,#N/A,FALSE,"TMCOMP96";#N/A,#N/A,FALSE,"MAT96";#N/A,#N/A,FALSE,"FANDA96";#N/A,#N/A,FALSE,"INTRAN96";#N/A,#N/A,FALSE,"NAA9697";#N/A,#N/A,FALSE,"ECWEBB";#N/A,#N/A,FALSE,"MFT96";#N/A,#N/A,FALSE,"CTrecon"}</definedName>
    <definedName name="sfad_3_1_1_1_1" hidden="1">{#N/A,#N/A,FALSE,"TMCOMP96";#N/A,#N/A,FALSE,"MAT96";#N/A,#N/A,FALSE,"FANDA96";#N/A,#N/A,FALSE,"INTRAN96";#N/A,#N/A,FALSE,"NAA9697";#N/A,#N/A,FALSE,"ECWEBB";#N/A,#N/A,FALSE,"MFT96";#N/A,#N/A,FALSE,"CTrecon"}</definedName>
    <definedName name="sfad_3_1_1_1_1_1" hidden="1">{#N/A,#N/A,FALSE,"TMCOMP96";#N/A,#N/A,FALSE,"MAT96";#N/A,#N/A,FALSE,"FANDA96";#N/A,#N/A,FALSE,"INTRAN96";#N/A,#N/A,FALSE,"NAA9697";#N/A,#N/A,FALSE,"ECWEBB";#N/A,#N/A,FALSE,"MFT96";#N/A,#N/A,FALSE,"CTrecon"}</definedName>
    <definedName name="sfad_3_1_1_1_2" hidden="1">{#N/A,#N/A,FALSE,"TMCOMP96";#N/A,#N/A,FALSE,"MAT96";#N/A,#N/A,FALSE,"FANDA96";#N/A,#N/A,FALSE,"INTRAN96";#N/A,#N/A,FALSE,"NAA9697";#N/A,#N/A,FALSE,"ECWEBB";#N/A,#N/A,FALSE,"MFT96";#N/A,#N/A,FALSE,"CTrecon"}</definedName>
    <definedName name="sfad_3_1_1_2" hidden="1">{#N/A,#N/A,FALSE,"TMCOMP96";#N/A,#N/A,FALSE,"MAT96";#N/A,#N/A,FALSE,"FANDA96";#N/A,#N/A,FALSE,"INTRAN96";#N/A,#N/A,FALSE,"NAA9697";#N/A,#N/A,FALSE,"ECWEBB";#N/A,#N/A,FALSE,"MFT96";#N/A,#N/A,FALSE,"CTrecon"}</definedName>
    <definedName name="sfad_3_1_1_2_1" hidden="1">{#N/A,#N/A,FALSE,"TMCOMP96";#N/A,#N/A,FALSE,"MAT96";#N/A,#N/A,FALSE,"FANDA96";#N/A,#N/A,FALSE,"INTRAN96";#N/A,#N/A,FALSE,"NAA9697";#N/A,#N/A,FALSE,"ECWEBB";#N/A,#N/A,FALSE,"MFT96";#N/A,#N/A,FALSE,"CTrecon"}</definedName>
    <definedName name="sfad_3_1_2" hidden="1">{#N/A,#N/A,FALSE,"TMCOMP96";#N/A,#N/A,FALSE,"MAT96";#N/A,#N/A,FALSE,"FANDA96";#N/A,#N/A,FALSE,"INTRAN96";#N/A,#N/A,FALSE,"NAA9697";#N/A,#N/A,FALSE,"ECWEBB";#N/A,#N/A,FALSE,"MFT96";#N/A,#N/A,FALSE,"CTrecon"}</definedName>
    <definedName name="sfad_3_1_2_1" hidden="1">{#N/A,#N/A,FALSE,"TMCOMP96";#N/A,#N/A,FALSE,"MAT96";#N/A,#N/A,FALSE,"FANDA96";#N/A,#N/A,FALSE,"INTRAN96";#N/A,#N/A,FALSE,"NAA9697";#N/A,#N/A,FALSE,"ECWEBB";#N/A,#N/A,FALSE,"MFT96";#N/A,#N/A,FALSE,"CTrecon"}</definedName>
    <definedName name="sfad_3_1_3" hidden="1">{#N/A,#N/A,FALSE,"TMCOMP96";#N/A,#N/A,FALSE,"MAT96";#N/A,#N/A,FALSE,"FANDA96";#N/A,#N/A,FALSE,"INTRAN96";#N/A,#N/A,FALSE,"NAA9697";#N/A,#N/A,FALSE,"ECWEBB";#N/A,#N/A,FALSE,"MFT96";#N/A,#N/A,FALSE,"CTrecon"}</definedName>
    <definedName name="sfad_3_2" hidden="1">{#N/A,#N/A,FALSE,"TMCOMP96";#N/A,#N/A,FALSE,"MAT96";#N/A,#N/A,FALSE,"FANDA96";#N/A,#N/A,FALSE,"INTRAN96";#N/A,#N/A,FALSE,"NAA9697";#N/A,#N/A,FALSE,"ECWEBB";#N/A,#N/A,FALSE,"MFT96";#N/A,#N/A,FALSE,"CTrecon"}</definedName>
    <definedName name="sfad_3_2_1" hidden="1">{#N/A,#N/A,FALSE,"TMCOMP96";#N/A,#N/A,FALSE,"MAT96";#N/A,#N/A,FALSE,"FANDA96";#N/A,#N/A,FALSE,"INTRAN96";#N/A,#N/A,FALSE,"NAA9697";#N/A,#N/A,FALSE,"ECWEBB";#N/A,#N/A,FALSE,"MFT96";#N/A,#N/A,FALSE,"CTrecon"}</definedName>
    <definedName name="sfad_3_2_1_1" hidden="1">{#N/A,#N/A,FALSE,"TMCOMP96";#N/A,#N/A,FALSE,"MAT96";#N/A,#N/A,FALSE,"FANDA96";#N/A,#N/A,FALSE,"INTRAN96";#N/A,#N/A,FALSE,"NAA9697";#N/A,#N/A,FALSE,"ECWEBB";#N/A,#N/A,FALSE,"MFT96";#N/A,#N/A,FALSE,"CTrecon"}</definedName>
    <definedName name="sfad_3_2_1_1_1" hidden="1">{#N/A,#N/A,FALSE,"TMCOMP96";#N/A,#N/A,FALSE,"MAT96";#N/A,#N/A,FALSE,"FANDA96";#N/A,#N/A,FALSE,"INTRAN96";#N/A,#N/A,FALSE,"NAA9697";#N/A,#N/A,FALSE,"ECWEBB";#N/A,#N/A,FALSE,"MFT96";#N/A,#N/A,FALSE,"CTrecon"}</definedName>
    <definedName name="sfad_3_2_1_2" hidden="1">{#N/A,#N/A,FALSE,"TMCOMP96";#N/A,#N/A,FALSE,"MAT96";#N/A,#N/A,FALSE,"FANDA96";#N/A,#N/A,FALSE,"INTRAN96";#N/A,#N/A,FALSE,"NAA9697";#N/A,#N/A,FALSE,"ECWEBB";#N/A,#N/A,FALSE,"MFT96";#N/A,#N/A,FALSE,"CTrecon"}</definedName>
    <definedName name="sfad_3_2_2" hidden="1">{#N/A,#N/A,FALSE,"TMCOMP96";#N/A,#N/A,FALSE,"MAT96";#N/A,#N/A,FALSE,"FANDA96";#N/A,#N/A,FALSE,"INTRAN96";#N/A,#N/A,FALSE,"NAA9697";#N/A,#N/A,FALSE,"ECWEBB";#N/A,#N/A,FALSE,"MFT96";#N/A,#N/A,FALSE,"CTrecon"}</definedName>
    <definedName name="sfad_3_2_2_1" hidden="1">{#N/A,#N/A,FALSE,"TMCOMP96";#N/A,#N/A,FALSE,"MAT96";#N/A,#N/A,FALSE,"FANDA96";#N/A,#N/A,FALSE,"INTRAN96";#N/A,#N/A,FALSE,"NAA9697";#N/A,#N/A,FALSE,"ECWEBB";#N/A,#N/A,FALSE,"MFT96";#N/A,#N/A,FALSE,"CTrecon"}</definedName>
    <definedName name="sfad_3_3" hidden="1">{#N/A,#N/A,FALSE,"TMCOMP96";#N/A,#N/A,FALSE,"MAT96";#N/A,#N/A,FALSE,"FANDA96";#N/A,#N/A,FALSE,"INTRAN96";#N/A,#N/A,FALSE,"NAA9697";#N/A,#N/A,FALSE,"ECWEBB";#N/A,#N/A,FALSE,"MFT96";#N/A,#N/A,FALSE,"CTrecon"}</definedName>
    <definedName name="sfad_3_3_1" hidden="1">{#N/A,#N/A,FALSE,"TMCOMP96";#N/A,#N/A,FALSE,"MAT96";#N/A,#N/A,FALSE,"FANDA96";#N/A,#N/A,FALSE,"INTRAN96";#N/A,#N/A,FALSE,"NAA9697";#N/A,#N/A,FALSE,"ECWEBB";#N/A,#N/A,FALSE,"MFT96";#N/A,#N/A,FALSE,"CTrecon"}</definedName>
    <definedName name="sfad_3_4"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4_1" hidden="1">{#N/A,#N/A,FALSE,"TMCOMP96";#N/A,#N/A,FALSE,"MAT96";#N/A,#N/A,FALSE,"FANDA96";#N/A,#N/A,FALSE,"INTRAN96";#N/A,#N/A,FALSE,"NAA9697";#N/A,#N/A,FALSE,"ECWEBB";#N/A,#N/A,FALSE,"MFT96";#N/A,#N/A,FALSE,"CTrecon"}</definedName>
    <definedName name="sfad_4_1_1" hidden="1">{#N/A,#N/A,FALSE,"TMCOMP96";#N/A,#N/A,FALSE,"MAT96";#N/A,#N/A,FALSE,"FANDA96";#N/A,#N/A,FALSE,"INTRAN96";#N/A,#N/A,FALSE,"NAA9697";#N/A,#N/A,FALSE,"ECWEBB";#N/A,#N/A,FALSE,"MFT96";#N/A,#N/A,FALSE,"CTrecon"}</definedName>
    <definedName name="sfad_4_1_1_1" hidden="1">{#N/A,#N/A,FALSE,"TMCOMP96";#N/A,#N/A,FALSE,"MAT96";#N/A,#N/A,FALSE,"FANDA96";#N/A,#N/A,FALSE,"INTRAN96";#N/A,#N/A,FALSE,"NAA9697";#N/A,#N/A,FALSE,"ECWEBB";#N/A,#N/A,FALSE,"MFT96";#N/A,#N/A,FALSE,"CTrecon"}</definedName>
    <definedName name="sfad_4_1_1_1_1" hidden="1">{#N/A,#N/A,FALSE,"TMCOMP96";#N/A,#N/A,FALSE,"MAT96";#N/A,#N/A,FALSE,"FANDA96";#N/A,#N/A,FALSE,"INTRAN96";#N/A,#N/A,FALSE,"NAA9697";#N/A,#N/A,FALSE,"ECWEBB";#N/A,#N/A,FALSE,"MFT96";#N/A,#N/A,FALSE,"CTrecon"}</definedName>
    <definedName name="sfad_4_1_1_1_1_1" hidden="1">{#N/A,#N/A,FALSE,"TMCOMP96";#N/A,#N/A,FALSE,"MAT96";#N/A,#N/A,FALSE,"FANDA96";#N/A,#N/A,FALSE,"INTRAN96";#N/A,#N/A,FALSE,"NAA9697";#N/A,#N/A,FALSE,"ECWEBB";#N/A,#N/A,FALSE,"MFT96";#N/A,#N/A,FALSE,"CTrecon"}</definedName>
    <definedName name="sfad_4_1_1_1_2" hidden="1">{#N/A,#N/A,FALSE,"TMCOMP96";#N/A,#N/A,FALSE,"MAT96";#N/A,#N/A,FALSE,"FANDA96";#N/A,#N/A,FALSE,"INTRAN96";#N/A,#N/A,FALSE,"NAA9697";#N/A,#N/A,FALSE,"ECWEBB";#N/A,#N/A,FALSE,"MFT96";#N/A,#N/A,FALSE,"CTrecon"}</definedName>
    <definedName name="sfad_4_1_1_2" hidden="1">{#N/A,#N/A,FALSE,"TMCOMP96";#N/A,#N/A,FALSE,"MAT96";#N/A,#N/A,FALSE,"FANDA96";#N/A,#N/A,FALSE,"INTRAN96";#N/A,#N/A,FALSE,"NAA9697";#N/A,#N/A,FALSE,"ECWEBB";#N/A,#N/A,FALSE,"MFT96";#N/A,#N/A,FALSE,"CTrecon"}</definedName>
    <definedName name="sfad_4_1_1_2_1" hidden="1">{#N/A,#N/A,FALSE,"TMCOMP96";#N/A,#N/A,FALSE,"MAT96";#N/A,#N/A,FALSE,"FANDA96";#N/A,#N/A,FALSE,"INTRAN96";#N/A,#N/A,FALSE,"NAA9697";#N/A,#N/A,FALSE,"ECWEBB";#N/A,#N/A,FALSE,"MFT96";#N/A,#N/A,FALSE,"CTrecon"}</definedName>
    <definedName name="sfad_4_1_2" hidden="1">{#N/A,#N/A,FALSE,"TMCOMP96";#N/A,#N/A,FALSE,"MAT96";#N/A,#N/A,FALSE,"FANDA96";#N/A,#N/A,FALSE,"INTRAN96";#N/A,#N/A,FALSE,"NAA9697";#N/A,#N/A,FALSE,"ECWEBB";#N/A,#N/A,FALSE,"MFT96";#N/A,#N/A,FALSE,"CTrecon"}</definedName>
    <definedName name="sfad_4_1_2_1" hidden="1">{#N/A,#N/A,FALSE,"TMCOMP96";#N/A,#N/A,FALSE,"MAT96";#N/A,#N/A,FALSE,"FANDA96";#N/A,#N/A,FALSE,"INTRAN96";#N/A,#N/A,FALSE,"NAA9697";#N/A,#N/A,FALSE,"ECWEBB";#N/A,#N/A,FALSE,"MFT96";#N/A,#N/A,FALSE,"CTrecon"}</definedName>
    <definedName name="sfad_4_1_3" hidden="1">{#N/A,#N/A,FALSE,"TMCOMP96";#N/A,#N/A,FALSE,"MAT96";#N/A,#N/A,FALSE,"FANDA96";#N/A,#N/A,FALSE,"INTRAN96";#N/A,#N/A,FALSE,"NAA9697";#N/A,#N/A,FALSE,"ECWEBB";#N/A,#N/A,FALSE,"MFT96";#N/A,#N/A,FALSE,"CTrecon"}</definedName>
    <definedName name="sfad_4_2" hidden="1">{#N/A,#N/A,FALSE,"TMCOMP96";#N/A,#N/A,FALSE,"MAT96";#N/A,#N/A,FALSE,"FANDA96";#N/A,#N/A,FALSE,"INTRAN96";#N/A,#N/A,FALSE,"NAA9697";#N/A,#N/A,FALSE,"ECWEBB";#N/A,#N/A,FALSE,"MFT96";#N/A,#N/A,FALSE,"CTrecon"}</definedName>
    <definedName name="sfad_4_2_1" hidden="1">{#N/A,#N/A,FALSE,"TMCOMP96";#N/A,#N/A,FALSE,"MAT96";#N/A,#N/A,FALSE,"FANDA96";#N/A,#N/A,FALSE,"INTRAN96";#N/A,#N/A,FALSE,"NAA9697";#N/A,#N/A,FALSE,"ECWEBB";#N/A,#N/A,FALSE,"MFT96";#N/A,#N/A,FALSE,"CTrecon"}</definedName>
    <definedName name="sfad_4_2_1_1" hidden="1">{#N/A,#N/A,FALSE,"TMCOMP96";#N/A,#N/A,FALSE,"MAT96";#N/A,#N/A,FALSE,"FANDA96";#N/A,#N/A,FALSE,"INTRAN96";#N/A,#N/A,FALSE,"NAA9697";#N/A,#N/A,FALSE,"ECWEBB";#N/A,#N/A,FALSE,"MFT96";#N/A,#N/A,FALSE,"CTrecon"}</definedName>
    <definedName name="sfad_4_2_1_1_1" hidden="1">{#N/A,#N/A,FALSE,"TMCOMP96";#N/A,#N/A,FALSE,"MAT96";#N/A,#N/A,FALSE,"FANDA96";#N/A,#N/A,FALSE,"INTRAN96";#N/A,#N/A,FALSE,"NAA9697";#N/A,#N/A,FALSE,"ECWEBB";#N/A,#N/A,FALSE,"MFT96";#N/A,#N/A,FALSE,"CTrecon"}</definedName>
    <definedName name="sfad_4_2_1_2" hidden="1">{#N/A,#N/A,FALSE,"TMCOMP96";#N/A,#N/A,FALSE,"MAT96";#N/A,#N/A,FALSE,"FANDA96";#N/A,#N/A,FALSE,"INTRAN96";#N/A,#N/A,FALSE,"NAA9697";#N/A,#N/A,FALSE,"ECWEBB";#N/A,#N/A,FALSE,"MFT96";#N/A,#N/A,FALSE,"CTrecon"}</definedName>
    <definedName name="sfad_4_2_2" hidden="1">{#N/A,#N/A,FALSE,"TMCOMP96";#N/A,#N/A,FALSE,"MAT96";#N/A,#N/A,FALSE,"FANDA96";#N/A,#N/A,FALSE,"INTRAN96";#N/A,#N/A,FALSE,"NAA9697";#N/A,#N/A,FALSE,"ECWEBB";#N/A,#N/A,FALSE,"MFT96";#N/A,#N/A,FALSE,"CTrecon"}</definedName>
    <definedName name="sfad_4_2_2_1" hidden="1">{#N/A,#N/A,FALSE,"TMCOMP96";#N/A,#N/A,FALSE,"MAT96";#N/A,#N/A,FALSE,"FANDA96";#N/A,#N/A,FALSE,"INTRAN96";#N/A,#N/A,FALSE,"NAA9697";#N/A,#N/A,FALSE,"ECWEBB";#N/A,#N/A,FALSE,"MFT96";#N/A,#N/A,FALSE,"CTrecon"}</definedName>
    <definedName name="sfad_4_3" hidden="1">{#N/A,#N/A,FALSE,"TMCOMP96";#N/A,#N/A,FALSE,"MAT96";#N/A,#N/A,FALSE,"FANDA96";#N/A,#N/A,FALSE,"INTRAN96";#N/A,#N/A,FALSE,"NAA9697";#N/A,#N/A,FALSE,"ECWEBB";#N/A,#N/A,FALSE,"MFT96";#N/A,#N/A,FALSE,"CTrecon"}</definedName>
    <definedName name="sfad_4_3_1" hidden="1">{#N/A,#N/A,FALSE,"TMCOMP96";#N/A,#N/A,FALSE,"MAT96";#N/A,#N/A,FALSE,"FANDA96";#N/A,#N/A,FALSE,"INTRAN96";#N/A,#N/A,FALSE,"NAA9697";#N/A,#N/A,FALSE,"ECWEBB";#N/A,#N/A,FALSE,"MFT96";#N/A,#N/A,FALSE,"CTrecon"}</definedName>
    <definedName name="sfad_4_4"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sfad_5_1" hidden="1">{#N/A,#N/A,FALSE,"TMCOMP96";#N/A,#N/A,FALSE,"MAT96";#N/A,#N/A,FALSE,"FANDA96";#N/A,#N/A,FALSE,"INTRAN96";#N/A,#N/A,FALSE,"NAA9697";#N/A,#N/A,FALSE,"ECWEBB";#N/A,#N/A,FALSE,"MFT96";#N/A,#N/A,FALSE,"CTrecon"}</definedName>
    <definedName name="sfad_5_1_1" hidden="1">{#N/A,#N/A,FALSE,"TMCOMP96";#N/A,#N/A,FALSE,"MAT96";#N/A,#N/A,FALSE,"FANDA96";#N/A,#N/A,FALSE,"INTRAN96";#N/A,#N/A,FALSE,"NAA9697";#N/A,#N/A,FALSE,"ECWEBB";#N/A,#N/A,FALSE,"MFT96";#N/A,#N/A,FALSE,"CTrecon"}</definedName>
    <definedName name="sfad_5_1_1_1" hidden="1">{#N/A,#N/A,FALSE,"TMCOMP96";#N/A,#N/A,FALSE,"MAT96";#N/A,#N/A,FALSE,"FANDA96";#N/A,#N/A,FALSE,"INTRAN96";#N/A,#N/A,FALSE,"NAA9697";#N/A,#N/A,FALSE,"ECWEBB";#N/A,#N/A,FALSE,"MFT96";#N/A,#N/A,FALSE,"CTrecon"}</definedName>
    <definedName name="sfad_5_1_1_1_1" hidden="1">{#N/A,#N/A,FALSE,"TMCOMP96";#N/A,#N/A,FALSE,"MAT96";#N/A,#N/A,FALSE,"FANDA96";#N/A,#N/A,FALSE,"INTRAN96";#N/A,#N/A,FALSE,"NAA9697";#N/A,#N/A,FALSE,"ECWEBB";#N/A,#N/A,FALSE,"MFT96";#N/A,#N/A,FALSE,"CTrecon"}</definedName>
    <definedName name="sfad_5_1_1_1_1_1" hidden="1">{#N/A,#N/A,FALSE,"TMCOMP96";#N/A,#N/A,FALSE,"MAT96";#N/A,#N/A,FALSE,"FANDA96";#N/A,#N/A,FALSE,"INTRAN96";#N/A,#N/A,FALSE,"NAA9697";#N/A,#N/A,FALSE,"ECWEBB";#N/A,#N/A,FALSE,"MFT96";#N/A,#N/A,FALSE,"CTrecon"}</definedName>
    <definedName name="sfad_5_1_1_1_2" hidden="1">{#N/A,#N/A,FALSE,"TMCOMP96";#N/A,#N/A,FALSE,"MAT96";#N/A,#N/A,FALSE,"FANDA96";#N/A,#N/A,FALSE,"INTRAN96";#N/A,#N/A,FALSE,"NAA9697";#N/A,#N/A,FALSE,"ECWEBB";#N/A,#N/A,FALSE,"MFT96";#N/A,#N/A,FALSE,"CTrecon"}</definedName>
    <definedName name="sfad_5_1_1_2" hidden="1">{#N/A,#N/A,FALSE,"TMCOMP96";#N/A,#N/A,FALSE,"MAT96";#N/A,#N/A,FALSE,"FANDA96";#N/A,#N/A,FALSE,"INTRAN96";#N/A,#N/A,FALSE,"NAA9697";#N/A,#N/A,FALSE,"ECWEBB";#N/A,#N/A,FALSE,"MFT96";#N/A,#N/A,FALSE,"CTrecon"}</definedName>
    <definedName name="sfad_5_1_1_2_1" hidden="1">{#N/A,#N/A,FALSE,"TMCOMP96";#N/A,#N/A,FALSE,"MAT96";#N/A,#N/A,FALSE,"FANDA96";#N/A,#N/A,FALSE,"INTRAN96";#N/A,#N/A,FALSE,"NAA9697";#N/A,#N/A,FALSE,"ECWEBB";#N/A,#N/A,FALSE,"MFT96";#N/A,#N/A,FALSE,"CTrecon"}</definedName>
    <definedName name="sfad_5_1_2" hidden="1">{#N/A,#N/A,FALSE,"TMCOMP96";#N/A,#N/A,FALSE,"MAT96";#N/A,#N/A,FALSE,"FANDA96";#N/A,#N/A,FALSE,"INTRAN96";#N/A,#N/A,FALSE,"NAA9697";#N/A,#N/A,FALSE,"ECWEBB";#N/A,#N/A,FALSE,"MFT96";#N/A,#N/A,FALSE,"CTrecon"}</definedName>
    <definedName name="sfad_5_1_2_1" hidden="1">{#N/A,#N/A,FALSE,"TMCOMP96";#N/A,#N/A,FALSE,"MAT96";#N/A,#N/A,FALSE,"FANDA96";#N/A,#N/A,FALSE,"INTRAN96";#N/A,#N/A,FALSE,"NAA9697";#N/A,#N/A,FALSE,"ECWEBB";#N/A,#N/A,FALSE,"MFT96";#N/A,#N/A,FALSE,"CTrecon"}</definedName>
    <definedName name="sfad_5_1_3" hidden="1">{#N/A,#N/A,FALSE,"TMCOMP96";#N/A,#N/A,FALSE,"MAT96";#N/A,#N/A,FALSE,"FANDA96";#N/A,#N/A,FALSE,"INTRAN96";#N/A,#N/A,FALSE,"NAA9697";#N/A,#N/A,FALSE,"ECWEBB";#N/A,#N/A,FALSE,"MFT96";#N/A,#N/A,FALSE,"CTrecon"}</definedName>
    <definedName name="sfad_5_2" hidden="1">{#N/A,#N/A,FALSE,"TMCOMP96";#N/A,#N/A,FALSE,"MAT96";#N/A,#N/A,FALSE,"FANDA96";#N/A,#N/A,FALSE,"INTRAN96";#N/A,#N/A,FALSE,"NAA9697";#N/A,#N/A,FALSE,"ECWEBB";#N/A,#N/A,FALSE,"MFT96";#N/A,#N/A,FALSE,"CTrecon"}</definedName>
    <definedName name="sfad_5_2_1" hidden="1">{#N/A,#N/A,FALSE,"TMCOMP96";#N/A,#N/A,FALSE,"MAT96";#N/A,#N/A,FALSE,"FANDA96";#N/A,#N/A,FALSE,"INTRAN96";#N/A,#N/A,FALSE,"NAA9697";#N/A,#N/A,FALSE,"ECWEBB";#N/A,#N/A,FALSE,"MFT96";#N/A,#N/A,FALSE,"CTrecon"}</definedName>
    <definedName name="sfad_5_2_1_1" hidden="1">{#N/A,#N/A,FALSE,"TMCOMP96";#N/A,#N/A,FALSE,"MAT96";#N/A,#N/A,FALSE,"FANDA96";#N/A,#N/A,FALSE,"INTRAN96";#N/A,#N/A,FALSE,"NAA9697";#N/A,#N/A,FALSE,"ECWEBB";#N/A,#N/A,FALSE,"MFT96";#N/A,#N/A,FALSE,"CTrecon"}</definedName>
    <definedName name="sfad_5_2_1_1_1" hidden="1">{#N/A,#N/A,FALSE,"TMCOMP96";#N/A,#N/A,FALSE,"MAT96";#N/A,#N/A,FALSE,"FANDA96";#N/A,#N/A,FALSE,"INTRAN96";#N/A,#N/A,FALSE,"NAA9697";#N/A,#N/A,FALSE,"ECWEBB";#N/A,#N/A,FALSE,"MFT96";#N/A,#N/A,FALSE,"CTrecon"}</definedName>
    <definedName name="sfad_5_2_1_2" hidden="1">{#N/A,#N/A,FALSE,"TMCOMP96";#N/A,#N/A,FALSE,"MAT96";#N/A,#N/A,FALSE,"FANDA96";#N/A,#N/A,FALSE,"INTRAN96";#N/A,#N/A,FALSE,"NAA9697";#N/A,#N/A,FALSE,"ECWEBB";#N/A,#N/A,FALSE,"MFT96";#N/A,#N/A,FALSE,"CTrecon"}</definedName>
    <definedName name="sfad_5_2_2" hidden="1">{#N/A,#N/A,FALSE,"TMCOMP96";#N/A,#N/A,FALSE,"MAT96";#N/A,#N/A,FALSE,"FANDA96";#N/A,#N/A,FALSE,"INTRAN96";#N/A,#N/A,FALSE,"NAA9697";#N/A,#N/A,FALSE,"ECWEBB";#N/A,#N/A,FALSE,"MFT96";#N/A,#N/A,FALSE,"CTrecon"}</definedName>
    <definedName name="sfad_5_2_2_1" hidden="1">{#N/A,#N/A,FALSE,"TMCOMP96";#N/A,#N/A,FALSE,"MAT96";#N/A,#N/A,FALSE,"FANDA96";#N/A,#N/A,FALSE,"INTRAN96";#N/A,#N/A,FALSE,"NAA9697";#N/A,#N/A,FALSE,"ECWEBB";#N/A,#N/A,FALSE,"MFT96";#N/A,#N/A,FALSE,"CTrecon"}</definedName>
    <definedName name="sfad_5_3" hidden="1">{#N/A,#N/A,FALSE,"TMCOMP96";#N/A,#N/A,FALSE,"MAT96";#N/A,#N/A,FALSE,"FANDA96";#N/A,#N/A,FALSE,"INTRAN96";#N/A,#N/A,FALSE,"NAA9697";#N/A,#N/A,FALSE,"ECWEBB";#N/A,#N/A,FALSE,"MFT96";#N/A,#N/A,FALSE,"CTrecon"}</definedName>
    <definedName name="sfad_5_3_1" hidden="1">{#N/A,#N/A,FALSE,"TMCOMP96";#N/A,#N/A,FALSE,"MAT96";#N/A,#N/A,FALSE,"FANDA96";#N/A,#N/A,FALSE,"INTRAN96";#N/A,#N/A,FALSE,"NAA9697";#N/A,#N/A,FALSE,"ECWEBB";#N/A,#N/A,FALSE,"MFT96";#N/A,#N/A,FALSE,"CTrecon"}</definedName>
    <definedName name="sfad_5_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1_1" hidden="1">{#N/A,#N/A,FALSE,"TMCOMP96";#N/A,#N/A,FALSE,"MAT96";#N/A,#N/A,FALSE,"FANDA96";#N/A,#N/A,FALSE,"INTRAN96";#N/A,#N/A,FALSE,"NAA9697";#N/A,#N/A,FALSE,"ECWEBB";#N/A,#N/A,FALSE,"MFT96";#N/A,#N/A,FALSE,"CTrecon"}</definedName>
    <definedName name="T4.9i_1_1_1_1" hidden="1">{#N/A,#N/A,FALSE,"TMCOMP96";#N/A,#N/A,FALSE,"MAT96";#N/A,#N/A,FALSE,"FANDA96";#N/A,#N/A,FALSE,"INTRAN96";#N/A,#N/A,FALSE,"NAA9697";#N/A,#N/A,FALSE,"ECWEBB";#N/A,#N/A,FALSE,"MFT96";#N/A,#N/A,FALSE,"CTrecon"}</definedName>
    <definedName name="T4.9i_1_1_1_1_1" hidden="1">{#N/A,#N/A,FALSE,"TMCOMP96";#N/A,#N/A,FALSE,"MAT96";#N/A,#N/A,FALSE,"FANDA96";#N/A,#N/A,FALSE,"INTRAN96";#N/A,#N/A,FALSE,"NAA9697";#N/A,#N/A,FALSE,"ECWEBB";#N/A,#N/A,FALSE,"MFT96";#N/A,#N/A,FALSE,"CTrecon"}</definedName>
    <definedName name="T4.9i_1_1_1_1_1_1" hidden="1">{#N/A,#N/A,FALSE,"TMCOMP96";#N/A,#N/A,FALSE,"MAT96";#N/A,#N/A,FALSE,"FANDA96";#N/A,#N/A,FALSE,"INTRAN96";#N/A,#N/A,FALSE,"NAA9697";#N/A,#N/A,FALSE,"ECWEBB";#N/A,#N/A,FALSE,"MFT96";#N/A,#N/A,FALSE,"CTrecon"}</definedName>
    <definedName name="T4.9i_1_1_1_1_1_1_1" hidden="1">{#N/A,#N/A,FALSE,"TMCOMP96";#N/A,#N/A,FALSE,"MAT96";#N/A,#N/A,FALSE,"FANDA96";#N/A,#N/A,FALSE,"INTRAN96";#N/A,#N/A,FALSE,"NAA9697";#N/A,#N/A,FALSE,"ECWEBB";#N/A,#N/A,FALSE,"MFT96";#N/A,#N/A,FALSE,"CTrecon"}</definedName>
    <definedName name="T4.9i_1_1_1_1_1_2" hidden="1">{#N/A,#N/A,FALSE,"TMCOMP96";#N/A,#N/A,FALSE,"MAT96";#N/A,#N/A,FALSE,"FANDA96";#N/A,#N/A,FALSE,"INTRAN96";#N/A,#N/A,FALSE,"NAA9697";#N/A,#N/A,FALSE,"ECWEBB";#N/A,#N/A,FALSE,"MFT96";#N/A,#N/A,FALSE,"CTrecon"}</definedName>
    <definedName name="T4.9i_1_1_1_1_2" hidden="1">{#N/A,#N/A,FALSE,"TMCOMP96";#N/A,#N/A,FALSE,"MAT96";#N/A,#N/A,FALSE,"FANDA96";#N/A,#N/A,FALSE,"INTRAN96";#N/A,#N/A,FALSE,"NAA9697";#N/A,#N/A,FALSE,"ECWEBB";#N/A,#N/A,FALSE,"MFT96";#N/A,#N/A,FALSE,"CTrecon"}</definedName>
    <definedName name="T4.9i_1_1_1_1_2_1" hidden="1">{#N/A,#N/A,FALSE,"TMCOMP96";#N/A,#N/A,FALSE,"MAT96";#N/A,#N/A,FALSE,"FANDA96";#N/A,#N/A,FALSE,"INTRAN96";#N/A,#N/A,FALSE,"NAA9697";#N/A,#N/A,FALSE,"ECWEBB";#N/A,#N/A,FALSE,"MFT96";#N/A,#N/A,FALSE,"CTrecon"}</definedName>
    <definedName name="T4.9i_1_1_1_2" hidden="1">{#N/A,#N/A,FALSE,"TMCOMP96";#N/A,#N/A,FALSE,"MAT96";#N/A,#N/A,FALSE,"FANDA96";#N/A,#N/A,FALSE,"INTRAN96";#N/A,#N/A,FALSE,"NAA9697";#N/A,#N/A,FALSE,"ECWEBB";#N/A,#N/A,FALSE,"MFT96";#N/A,#N/A,FALSE,"CTrecon"}</definedName>
    <definedName name="T4.9i_1_1_1_2_1" hidden="1">{#N/A,#N/A,FALSE,"TMCOMP96";#N/A,#N/A,FALSE,"MAT96";#N/A,#N/A,FALSE,"FANDA96";#N/A,#N/A,FALSE,"INTRAN96";#N/A,#N/A,FALSE,"NAA9697";#N/A,#N/A,FALSE,"ECWEBB";#N/A,#N/A,FALSE,"MFT96";#N/A,#N/A,FALSE,"CTrecon"}</definedName>
    <definedName name="T4.9i_1_1_1_2_1_1" hidden="1">{#N/A,#N/A,FALSE,"TMCOMP96";#N/A,#N/A,FALSE,"MAT96";#N/A,#N/A,FALSE,"FANDA96";#N/A,#N/A,FALSE,"INTRAN96";#N/A,#N/A,FALSE,"NAA9697";#N/A,#N/A,FALSE,"ECWEBB";#N/A,#N/A,FALSE,"MFT96";#N/A,#N/A,FALSE,"CTrecon"}</definedName>
    <definedName name="T4.9i_1_1_1_2_2" hidden="1">{#N/A,#N/A,FALSE,"TMCOMP96";#N/A,#N/A,FALSE,"MAT96";#N/A,#N/A,FALSE,"FANDA96";#N/A,#N/A,FALSE,"INTRAN96";#N/A,#N/A,FALSE,"NAA9697";#N/A,#N/A,FALSE,"ECWEBB";#N/A,#N/A,FALSE,"MFT96";#N/A,#N/A,FALSE,"CTrecon"}</definedName>
    <definedName name="T4.9i_1_1_1_3" hidden="1">{#N/A,#N/A,FALSE,"TMCOMP96";#N/A,#N/A,FALSE,"MAT96";#N/A,#N/A,FALSE,"FANDA96";#N/A,#N/A,FALSE,"INTRAN96";#N/A,#N/A,FALSE,"NAA9697";#N/A,#N/A,FALSE,"ECWEBB";#N/A,#N/A,FALSE,"MFT96";#N/A,#N/A,FALSE,"CTrecon"}</definedName>
    <definedName name="T4.9i_1_1_1_3_1" hidden="1">{#N/A,#N/A,FALSE,"TMCOMP96";#N/A,#N/A,FALSE,"MAT96";#N/A,#N/A,FALSE,"FANDA96";#N/A,#N/A,FALSE,"INTRAN96";#N/A,#N/A,FALSE,"NAA9697";#N/A,#N/A,FALSE,"ECWEBB";#N/A,#N/A,FALSE,"MFT96";#N/A,#N/A,FALSE,"CTrecon"}</definedName>
    <definedName name="T4.9i_1_1_1_4" hidden="1">{#N/A,#N/A,FALSE,"TMCOMP96";#N/A,#N/A,FALSE,"MAT96";#N/A,#N/A,FALSE,"FANDA96";#N/A,#N/A,FALSE,"INTRAN96";#N/A,#N/A,FALSE,"NAA9697";#N/A,#N/A,FALSE,"ECWEBB";#N/A,#N/A,FALSE,"MFT96";#N/A,#N/A,FALSE,"CTrecon"}</definedName>
    <definedName name="T4.9i_1_1_2" hidden="1">{#N/A,#N/A,FALSE,"TMCOMP96";#N/A,#N/A,FALSE,"MAT96";#N/A,#N/A,FALSE,"FANDA96";#N/A,#N/A,FALSE,"INTRAN96";#N/A,#N/A,FALSE,"NAA9697";#N/A,#N/A,FALSE,"ECWEBB";#N/A,#N/A,FALSE,"MFT96";#N/A,#N/A,FALSE,"CTrecon"}</definedName>
    <definedName name="T4.9i_1_1_2_1" hidden="1">{#N/A,#N/A,FALSE,"TMCOMP96";#N/A,#N/A,FALSE,"MAT96";#N/A,#N/A,FALSE,"FANDA96";#N/A,#N/A,FALSE,"INTRAN96";#N/A,#N/A,FALSE,"NAA9697";#N/A,#N/A,FALSE,"ECWEBB";#N/A,#N/A,FALSE,"MFT96";#N/A,#N/A,FALSE,"CTrecon"}</definedName>
    <definedName name="T4.9i_1_1_2_1_1" hidden="1">{#N/A,#N/A,FALSE,"TMCOMP96";#N/A,#N/A,FALSE,"MAT96";#N/A,#N/A,FALSE,"FANDA96";#N/A,#N/A,FALSE,"INTRAN96";#N/A,#N/A,FALSE,"NAA9697";#N/A,#N/A,FALSE,"ECWEBB";#N/A,#N/A,FALSE,"MFT96";#N/A,#N/A,FALSE,"CTrecon"}</definedName>
    <definedName name="T4.9i_1_1_2_1_1_1" hidden="1">{#N/A,#N/A,FALSE,"TMCOMP96";#N/A,#N/A,FALSE,"MAT96";#N/A,#N/A,FALSE,"FANDA96";#N/A,#N/A,FALSE,"INTRAN96";#N/A,#N/A,FALSE,"NAA9697";#N/A,#N/A,FALSE,"ECWEBB";#N/A,#N/A,FALSE,"MFT96";#N/A,#N/A,FALSE,"CTrecon"}</definedName>
    <definedName name="T4.9i_1_1_2_1_2" hidden="1">{#N/A,#N/A,FALSE,"TMCOMP96";#N/A,#N/A,FALSE,"MAT96";#N/A,#N/A,FALSE,"FANDA96";#N/A,#N/A,FALSE,"INTRAN96";#N/A,#N/A,FALSE,"NAA9697";#N/A,#N/A,FALSE,"ECWEBB";#N/A,#N/A,FALSE,"MFT96";#N/A,#N/A,FALSE,"CTrecon"}</definedName>
    <definedName name="T4.9i_1_1_2_2" hidden="1">{#N/A,#N/A,FALSE,"TMCOMP96";#N/A,#N/A,FALSE,"MAT96";#N/A,#N/A,FALSE,"FANDA96";#N/A,#N/A,FALSE,"INTRAN96";#N/A,#N/A,FALSE,"NAA9697";#N/A,#N/A,FALSE,"ECWEBB";#N/A,#N/A,FALSE,"MFT96";#N/A,#N/A,FALSE,"CTrecon"}</definedName>
    <definedName name="T4.9i_1_1_2_2_1" hidden="1">{#N/A,#N/A,FALSE,"TMCOMP96";#N/A,#N/A,FALSE,"MAT96";#N/A,#N/A,FALSE,"FANDA96";#N/A,#N/A,FALSE,"INTRAN96";#N/A,#N/A,FALSE,"NAA9697";#N/A,#N/A,FALSE,"ECWEBB";#N/A,#N/A,FALSE,"MFT96";#N/A,#N/A,FALSE,"CTrecon"}</definedName>
    <definedName name="T4.9i_1_1_3" hidden="1">{#N/A,#N/A,FALSE,"TMCOMP96";#N/A,#N/A,FALSE,"MAT96";#N/A,#N/A,FALSE,"FANDA96";#N/A,#N/A,FALSE,"INTRAN96";#N/A,#N/A,FALSE,"NAA9697";#N/A,#N/A,FALSE,"ECWEBB";#N/A,#N/A,FALSE,"MFT96";#N/A,#N/A,FALSE,"CTrecon"}</definedName>
    <definedName name="T4.9i_1_1_3_1" hidden="1">{#N/A,#N/A,FALSE,"TMCOMP96";#N/A,#N/A,FALSE,"MAT96";#N/A,#N/A,FALSE,"FANDA96";#N/A,#N/A,FALSE,"INTRAN96";#N/A,#N/A,FALSE,"NAA9697";#N/A,#N/A,FALSE,"ECWEBB";#N/A,#N/A,FALSE,"MFT96";#N/A,#N/A,FALSE,"CTrecon"}</definedName>
    <definedName name="T4.9i_1_1_4"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1_2_1" hidden="1">{#N/A,#N/A,FALSE,"TMCOMP96";#N/A,#N/A,FALSE,"MAT96";#N/A,#N/A,FALSE,"FANDA96";#N/A,#N/A,FALSE,"INTRAN96";#N/A,#N/A,FALSE,"NAA9697";#N/A,#N/A,FALSE,"ECWEBB";#N/A,#N/A,FALSE,"MFT96";#N/A,#N/A,FALSE,"CTrecon"}</definedName>
    <definedName name="T4.9i_1_2_1_1" hidden="1">{#N/A,#N/A,FALSE,"TMCOMP96";#N/A,#N/A,FALSE,"MAT96";#N/A,#N/A,FALSE,"FANDA96";#N/A,#N/A,FALSE,"INTRAN96";#N/A,#N/A,FALSE,"NAA9697";#N/A,#N/A,FALSE,"ECWEBB";#N/A,#N/A,FALSE,"MFT96";#N/A,#N/A,FALSE,"CTrecon"}</definedName>
    <definedName name="T4.9i_1_2_1_1_1" hidden="1">{#N/A,#N/A,FALSE,"TMCOMP96";#N/A,#N/A,FALSE,"MAT96";#N/A,#N/A,FALSE,"FANDA96";#N/A,#N/A,FALSE,"INTRAN96";#N/A,#N/A,FALSE,"NAA9697";#N/A,#N/A,FALSE,"ECWEBB";#N/A,#N/A,FALSE,"MFT96";#N/A,#N/A,FALSE,"CTrecon"}</definedName>
    <definedName name="T4.9i_1_2_1_1_1_1" hidden="1">{#N/A,#N/A,FALSE,"TMCOMP96";#N/A,#N/A,FALSE,"MAT96";#N/A,#N/A,FALSE,"FANDA96";#N/A,#N/A,FALSE,"INTRAN96";#N/A,#N/A,FALSE,"NAA9697";#N/A,#N/A,FALSE,"ECWEBB";#N/A,#N/A,FALSE,"MFT96";#N/A,#N/A,FALSE,"CTrecon"}</definedName>
    <definedName name="T4.9i_1_2_1_1_1_1_1" hidden="1">{#N/A,#N/A,FALSE,"TMCOMP96";#N/A,#N/A,FALSE,"MAT96";#N/A,#N/A,FALSE,"FANDA96";#N/A,#N/A,FALSE,"INTRAN96";#N/A,#N/A,FALSE,"NAA9697";#N/A,#N/A,FALSE,"ECWEBB";#N/A,#N/A,FALSE,"MFT96";#N/A,#N/A,FALSE,"CTrecon"}</definedName>
    <definedName name="T4.9i_1_2_1_1_1_2" hidden="1">{#N/A,#N/A,FALSE,"TMCOMP96";#N/A,#N/A,FALSE,"MAT96";#N/A,#N/A,FALSE,"FANDA96";#N/A,#N/A,FALSE,"INTRAN96";#N/A,#N/A,FALSE,"NAA9697";#N/A,#N/A,FALSE,"ECWEBB";#N/A,#N/A,FALSE,"MFT96";#N/A,#N/A,FALSE,"CTrecon"}</definedName>
    <definedName name="T4.9i_1_2_1_1_2" hidden="1">{#N/A,#N/A,FALSE,"TMCOMP96";#N/A,#N/A,FALSE,"MAT96";#N/A,#N/A,FALSE,"FANDA96";#N/A,#N/A,FALSE,"INTRAN96";#N/A,#N/A,FALSE,"NAA9697";#N/A,#N/A,FALSE,"ECWEBB";#N/A,#N/A,FALSE,"MFT96";#N/A,#N/A,FALSE,"CTrecon"}</definedName>
    <definedName name="T4.9i_1_2_1_1_2_1" hidden="1">{#N/A,#N/A,FALSE,"TMCOMP96";#N/A,#N/A,FALSE,"MAT96";#N/A,#N/A,FALSE,"FANDA96";#N/A,#N/A,FALSE,"INTRAN96";#N/A,#N/A,FALSE,"NAA9697";#N/A,#N/A,FALSE,"ECWEBB";#N/A,#N/A,FALSE,"MFT96";#N/A,#N/A,FALSE,"CTrecon"}</definedName>
    <definedName name="T4.9i_1_2_1_2" hidden="1">{#N/A,#N/A,FALSE,"TMCOMP96";#N/A,#N/A,FALSE,"MAT96";#N/A,#N/A,FALSE,"FANDA96";#N/A,#N/A,FALSE,"INTRAN96";#N/A,#N/A,FALSE,"NAA9697";#N/A,#N/A,FALSE,"ECWEBB";#N/A,#N/A,FALSE,"MFT96";#N/A,#N/A,FALSE,"CTrecon"}</definedName>
    <definedName name="T4.9i_1_2_1_2_1" hidden="1">{#N/A,#N/A,FALSE,"TMCOMP96";#N/A,#N/A,FALSE,"MAT96";#N/A,#N/A,FALSE,"FANDA96";#N/A,#N/A,FALSE,"INTRAN96";#N/A,#N/A,FALSE,"NAA9697";#N/A,#N/A,FALSE,"ECWEBB";#N/A,#N/A,FALSE,"MFT96";#N/A,#N/A,FALSE,"CTrecon"}</definedName>
    <definedName name="T4.9i_1_2_1_3" hidden="1">{#N/A,#N/A,FALSE,"TMCOMP96";#N/A,#N/A,FALSE,"MAT96";#N/A,#N/A,FALSE,"FANDA96";#N/A,#N/A,FALSE,"INTRAN96";#N/A,#N/A,FALSE,"NAA9697";#N/A,#N/A,FALSE,"ECWEBB";#N/A,#N/A,FALSE,"MFT96";#N/A,#N/A,FALSE,"CTrecon"}</definedName>
    <definedName name="T4.9i_1_2_2" hidden="1">{#N/A,#N/A,FALSE,"TMCOMP96";#N/A,#N/A,FALSE,"MAT96";#N/A,#N/A,FALSE,"FANDA96";#N/A,#N/A,FALSE,"INTRAN96";#N/A,#N/A,FALSE,"NAA9697";#N/A,#N/A,FALSE,"ECWEBB";#N/A,#N/A,FALSE,"MFT96";#N/A,#N/A,FALSE,"CTrecon"}</definedName>
    <definedName name="T4.9i_1_2_2_1" hidden="1">{#N/A,#N/A,FALSE,"TMCOMP96";#N/A,#N/A,FALSE,"MAT96";#N/A,#N/A,FALSE,"FANDA96";#N/A,#N/A,FALSE,"INTRAN96";#N/A,#N/A,FALSE,"NAA9697";#N/A,#N/A,FALSE,"ECWEBB";#N/A,#N/A,FALSE,"MFT96";#N/A,#N/A,FALSE,"CTrecon"}</definedName>
    <definedName name="T4.9i_1_2_2_1_1" hidden="1">{#N/A,#N/A,FALSE,"TMCOMP96";#N/A,#N/A,FALSE,"MAT96";#N/A,#N/A,FALSE,"FANDA96";#N/A,#N/A,FALSE,"INTRAN96";#N/A,#N/A,FALSE,"NAA9697";#N/A,#N/A,FALSE,"ECWEBB";#N/A,#N/A,FALSE,"MFT96";#N/A,#N/A,FALSE,"CTrecon"}</definedName>
    <definedName name="T4.9i_1_2_2_1_1_1" hidden="1">{#N/A,#N/A,FALSE,"TMCOMP96";#N/A,#N/A,FALSE,"MAT96";#N/A,#N/A,FALSE,"FANDA96";#N/A,#N/A,FALSE,"INTRAN96";#N/A,#N/A,FALSE,"NAA9697";#N/A,#N/A,FALSE,"ECWEBB";#N/A,#N/A,FALSE,"MFT96";#N/A,#N/A,FALSE,"CTrecon"}</definedName>
    <definedName name="T4.9i_1_2_2_1_2" hidden="1">{#N/A,#N/A,FALSE,"TMCOMP96";#N/A,#N/A,FALSE,"MAT96";#N/A,#N/A,FALSE,"FANDA96";#N/A,#N/A,FALSE,"INTRAN96";#N/A,#N/A,FALSE,"NAA9697";#N/A,#N/A,FALSE,"ECWEBB";#N/A,#N/A,FALSE,"MFT96";#N/A,#N/A,FALSE,"CTrecon"}</definedName>
    <definedName name="T4.9i_1_2_2_2" hidden="1">{#N/A,#N/A,FALSE,"TMCOMP96";#N/A,#N/A,FALSE,"MAT96";#N/A,#N/A,FALSE,"FANDA96";#N/A,#N/A,FALSE,"INTRAN96";#N/A,#N/A,FALSE,"NAA9697";#N/A,#N/A,FALSE,"ECWEBB";#N/A,#N/A,FALSE,"MFT96";#N/A,#N/A,FALSE,"CTrecon"}</definedName>
    <definedName name="T4.9i_1_2_2_2_1" hidden="1">{#N/A,#N/A,FALSE,"TMCOMP96";#N/A,#N/A,FALSE,"MAT96";#N/A,#N/A,FALSE,"FANDA96";#N/A,#N/A,FALSE,"INTRAN96";#N/A,#N/A,FALSE,"NAA9697";#N/A,#N/A,FALSE,"ECWEBB";#N/A,#N/A,FALSE,"MFT96";#N/A,#N/A,FALSE,"CTrecon"}</definedName>
    <definedName name="T4.9i_1_2_3" hidden="1">{#N/A,#N/A,FALSE,"TMCOMP96";#N/A,#N/A,FALSE,"MAT96";#N/A,#N/A,FALSE,"FANDA96";#N/A,#N/A,FALSE,"INTRAN96";#N/A,#N/A,FALSE,"NAA9697";#N/A,#N/A,FALSE,"ECWEBB";#N/A,#N/A,FALSE,"MFT96";#N/A,#N/A,FALSE,"CTrecon"}</definedName>
    <definedName name="T4.9i_1_2_3_1" hidden="1">{#N/A,#N/A,FALSE,"TMCOMP96";#N/A,#N/A,FALSE,"MAT96";#N/A,#N/A,FALSE,"FANDA96";#N/A,#N/A,FALSE,"INTRAN96";#N/A,#N/A,FALSE,"NAA9697";#N/A,#N/A,FALSE,"ECWEBB";#N/A,#N/A,FALSE,"MFT96";#N/A,#N/A,FALSE,"CTrecon"}</definedName>
    <definedName name="T4.9i_1_2_4" hidden="1">{#N/A,#N/A,FALSE,"TMCOMP96";#N/A,#N/A,FALSE,"MAT96";#N/A,#N/A,FALSE,"FANDA96";#N/A,#N/A,FALSE,"INTRAN96";#N/A,#N/A,FALSE,"NAA9697";#N/A,#N/A,FALSE,"ECWEBB";#N/A,#N/A,FALSE,"MFT96";#N/A,#N/A,FALSE,"CTrecon"}</definedName>
    <definedName name="T4.9i_1_3" hidden="1">{#N/A,#N/A,FALSE,"TMCOMP96";#N/A,#N/A,FALSE,"MAT96";#N/A,#N/A,FALSE,"FANDA96";#N/A,#N/A,FALSE,"INTRAN96";#N/A,#N/A,FALSE,"NAA9697";#N/A,#N/A,FALSE,"ECWEBB";#N/A,#N/A,FALSE,"MFT96";#N/A,#N/A,FALSE,"CTrecon"}</definedName>
    <definedName name="T4.9i_1_3_1" hidden="1">{#N/A,#N/A,FALSE,"TMCOMP96";#N/A,#N/A,FALSE,"MAT96";#N/A,#N/A,FALSE,"FANDA96";#N/A,#N/A,FALSE,"INTRAN96";#N/A,#N/A,FALSE,"NAA9697";#N/A,#N/A,FALSE,"ECWEBB";#N/A,#N/A,FALSE,"MFT96";#N/A,#N/A,FALSE,"CTrecon"}</definedName>
    <definedName name="T4.9i_1_3_1_1" hidden="1">{#N/A,#N/A,FALSE,"TMCOMP96";#N/A,#N/A,FALSE,"MAT96";#N/A,#N/A,FALSE,"FANDA96";#N/A,#N/A,FALSE,"INTRAN96";#N/A,#N/A,FALSE,"NAA9697";#N/A,#N/A,FALSE,"ECWEBB";#N/A,#N/A,FALSE,"MFT96";#N/A,#N/A,FALSE,"CTrecon"}</definedName>
    <definedName name="T4.9i_1_3_1_1_1" hidden="1">{#N/A,#N/A,FALSE,"TMCOMP96";#N/A,#N/A,FALSE,"MAT96";#N/A,#N/A,FALSE,"FANDA96";#N/A,#N/A,FALSE,"INTRAN96";#N/A,#N/A,FALSE,"NAA9697";#N/A,#N/A,FALSE,"ECWEBB";#N/A,#N/A,FALSE,"MFT96";#N/A,#N/A,FALSE,"CTrecon"}</definedName>
    <definedName name="T4.9i_1_3_1_1_1_1" hidden="1">{#N/A,#N/A,FALSE,"TMCOMP96";#N/A,#N/A,FALSE,"MAT96";#N/A,#N/A,FALSE,"FANDA96";#N/A,#N/A,FALSE,"INTRAN96";#N/A,#N/A,FALSE,"NAA9697";#N/A,#N/A,FALSE,"ECWEBB";#N/A,#N/A,FALSE,"MFT96";#N/A,#N/A,FALSE,"CTrecon"}</definedName>
    <definedName name="T4.9i_1_3_1_1_1_1_1" hidden="1">{#N/A,#N/A,FALSE,"TMCOMP96";#N/A,#N/A,FALSE,"MAT96";#N/A,#N/A,FALSE,"FANDA96";#N/A,#N/A,FALSE,"INTRAN96";#N/A,#N/A,FALSE,"NAA9697";#N/A,#N/A,FALSE,"ECWEBB";#N/A,#N/A,FALSE,"MFT96";#N/A,#N/A,FALSE,"CTrecon"}</definedName>
    <definedName name="T4.9i_1_3_1_1_1_2" hidden="1">{#N/A,#N/A,FALSE,"TMCOMP96";#N/A,#N/A,FALSE,"MAT96";#N/A,#N/A,FALSE,"FANDA96";#N/A,#N/A,FALSE,"INTRAN96";#N/A,#N/A,FALSE,"NAA9697";#N/A,#N/A,FALSE,"ECWEBB";#N/A,#N/A,FALSE,"MFT96";#N/A,#N/A,FALSE,"CTrecon"}</definedName>
    <definedName name="T4.9i_1_3_1_1_2" hidden="1">{#N/A,#N/A,FALSE,"TMCOMP96";#N/A,#N/A,FALSE,"MAT96";#N/A,#N/A,FALSE,"FANDA96";#N/A,#N/A,FALSE,"INTRAN96";#N/A,#N/A,FALSE,"NAA9697";#N/A,#N/A,FALSE,"ECWEBB";#N/A,#N/A,FALSE,"MFT96";#N/A,#N/A,FALSE,"CTrecon"}</definedName>
    <definedName name="T4.9i_1_3_1_1_2_1" hidden="1">{#N/A,#N/A,FALSE,"TMCOMP96";#N/A,#N/A,FALSE,"MAT96";#N/A,#N/A,FALSE,"FANDA96";#N/A,#N/A,FALSE,"INTRAN96";#N/A,#N/A,FALSE,"NAA9697";#N/A,#N/A,FALSE,"ECWEBB";#N/A,#N/A,FALSE,"MFT96";#N/A,#N/A,FALSE,"CTrecon"}</definedName>
    <definedName name="T4.9i_1_3_1_2" hidden="1">{#N/A,#N/A,FALSE,"TMCOMP96";#N/A,#N/A,FALSE,"MAT96";#N/A,#N/A,FALSE,"FANDA96";#N/A,#N/A,FALSE,"INTRAN96";#N/A,#N/A,FALSE,"NAA9697";#N/A,#N/A,FALSE,"ECWEBB";#N/A,#N/A,FALSE,"MFT96";#N/A,#N/A,FALSE,"CTrecon"}</definedName>
    <definedName name="T4.9i_1_3_1_2_1" hidden="1">{#N/A,#N/A,FALSE,"TMCOMP96";#N/A,#N/A,FALSE,"MAT96";#N/A,#N/A,FALSE,"FANDA96";#N/A,#N/A,FALSE,"INTRAN96";#N/A,#N/A,FALSE,"NAA9697";#N/A,#N/A,FALSE,"ECWEBB";#N/A,#N/A,FALSE,"MFT96";#N/A,#N/A,FALSE,"CTrecon"}</definedName>
    <definedName name="T4.9i_1_3_1_3" hidden="1">{#N/A,#N/A,FALSE,"TMCOMP96";#N/A,#N/A,FALSE,"MAT96";#N/A,#N/A,FALSE,"FANDA96";#N/A,#N/A,FALSE,"INTRAN96";#N/A,#N/A,FALSE,"NAA9697";#N/A,#N/A,FALSE,"ECWEBB";#N/A,#N/A,FALSE,"MFT96";#N/A,#N/A,FALSE,"CTrecon"}</definedName>
    <definedName name="T4.9i_1_3_2" hidden="1">{#N/A,#N/A,FALSE,"TMCOMP96";#N/A,#N/A,FALSE,"MAT96";#N/A,#N/A,FALSE,"FANDA96";#N/A,#N/A,FALSE,"INTRAN96";#N/A,#N/A,FALSE,"NAA9697";#N/A,#N/A,FALSE,"ECWEBB";#N/A,#N/A,FALSE,"MFT96";#N/A,#N/A,FALSE,"CTrecon"}</definedName>
    <definedName name="T4.9i_1_3_2_1" hidden="1">{#N/A,#N/A,FALSE,"TMCOMP96";#N/A,#N/A,FALSE,"MAT96";#N/A,#N/A,FALSE,"FANDA96";#N/A,#N/A,FALSE,"INTRAN96";#N/A,#N/A,FALSE,"NAA9697";#N/A,#N/A,FALSE,"ECWEBB";#N/A,#N/A,FALSE,"MFT96";#N/A,#N/A,FALSE,"CTrecon"}</definedName>
    <definedName name="T4.9i_1_3_2_1_1" hidden="1">{#N/A,#N/A,FALSE,"TMCOMP96";#N/A,#N/A,FALSE,"MAT96";#N/A,#N/A,FALSE,"FANDA96";#N/A,#N/A,FALSE,"INTRAN96";#N/A,#N/A,FALSE,"NAA9697";#N/A,#N/A,FALSE,"ECWEBB";#N/A,#N/A,FALSE,"MFT96";#N/A,#N/A,FALSE,"CTrecon"}</definedName>
    <definedName name="T4.9i_1_3_2_1_1_1" hidden="1">{#N/A,#N/A,FALSE,"TMCOMP96";#N/A,#N/A,FALSE,"MAT96";#N/A,#N/A,FALSE,"FANDA96";#N/A,#N/A,FALSE,"INTRAN96";#N/A,#N/A,FALSE,"NAA9697";#N/A,#N/A,FALSE,"ECWEBB";#N/A,#N/A,FALSE,"MFT96";#N/A,#N/A,FALSE,"CTrecon"}</definedName>
    <definedName name="T4.9i_1_3_2_1_2" hidden="1">{#N/A,#N/A,FALSE,"TMCOMP96";#N/A,#N/A,FALSE,"MAT96";#N/A,#N/A,FALSE,"FANDA96";#N/A,#N/A,FALSE,"INTRAN96";#N/A,#N/A,FALSE,"NAA9697";#N/A,#N/A,FALSE,"ECWEBB";#N/A,#N/A,FALSE,"MFT96";#N/A,#N/A,FALSE,"CTrecon"}</definedName>
    <definedName name="T4.9i_1_3_2_2" hidden="1">{#N/A,#N/A,FALSE,"TMCOMP96";#N/A,#N/A,FALSE,"MAT96";#N/A,#N/A,FALSE,"FANDA96";#N/A,#N/A,FALSE,"INTRAN96";#N/A,#N/A,FALSE,"NAA9697";#N/A,#N/A,FALSE,"ECWEBB";#N/A,#N/A,FALSE,"MFT96";#N/A,#N/A,FALSE,"CTrecon"}</definedName>
    <definedName name="T4.9i_1_3_2_2_1" hidden="1">{#N/A,#N/A,FALSE,"TMCOMP96";#N/A,#N/A,FALSE,"MAT96";#N/A,#N/A,FALSE,"FANDA96";#N/A,#N/A,FALSE,"INTRAN96";#N/A,#N/A,FALSE,"NAA9697";#N/A,#N/A,FALSE,"ECWEBB";#N/A,#N/A,FALSE,"MFT96";#N/A,#N/A,FALSE,"CTrecon"}</definedName>
    <definedName name="T4.9i_1_3_3" hidden="1">{#N/A,#N/A,FALSE,"TMCOMP96";#N/A,#N/A,FALSE,"MAT96";#N/A,#N/A,FALSE,"FANDA96";#N/A,#N/A,FALSE,"INTRAN96";#N/A,#N/A,FALSE,"NAA9697";#N/A,#N/A,FALSE,"ECWEBB";#N/A,#N/A,FALSE,"MFT96";#N/A,#N/A,FALSE,"CTrecon"}</definedName>
    <definedName name="T4.9i_1_3_3_1" hidden="1">{#N/A,#N/A,FALSE,"TMCOMP96";#N/A,#N/A,FALSE,"MAT96";#N/A,#N/A,FALSE,"FANDA96";#N/A,#N/A,FALSE,"INTRAN96";#N/A,#N/A,FALSE,"NAA9697";#N/A,#N/A,FALSE,"ECWEBB";#N/A,#N/A,FALSE,"MFT96";#N/A,#N/A,FALSE,"CTrecon"}</definedName>
    <definedName name="T4.9i_1_3_4" hidden="1">{#N/A,#N/A,FALSE,"TMCOMP96";#N/A,#N/A,FALSE,"MAT96";#N/A,#N/A,FALSE,"FANDA96";#N/A,#N/A,FALSE,"INTRAN96";#N/A,#N/A,FALSE,"NAA9697";#N/A,#N/A,FALSE,"ECWEBB";#N/A,#N/A,FALSE,"MFT96";#N/A,#N/A,FALSE,"CTrecon"}</definedName>
    <definedName name="T4.9i_1_4" hidden="1">{#N/A,#N/A,FALSE,"TMCOMP96";#N/A,#N/A,FALSE,"MAT96";#N/A,#N/A,FALSE,"FANDA96";#N/A,#N/A,FALSE,"INTRAN96";#N/A,#N/A,FALSE,"NAA9697";#N/A,#N/A,FALSE,"ECWEBB";#N/A,#N/A,FALSE,"MFT96";#N/A,#N/A,FALSE,"CTrecon"}</definedName>
    <definedName name="T4.9i_1_4_1" hidden="1">{#N/A,#N/A,FALSE,"TMCOMP96";#N/A,#N/A,FALSE,"MAT96";#N/A,#N/A,FALSE,"FANDA96";#N/A,#N/A,FALSE,"INTRAN96";#N/A,#N/A,FALSE,"NAA9697";#N/A,#N/A,FALSE,"ECWEBB";#N/A,#N/A,FALSE,"MFT96";#N/A,#N/A,FALSE,"CTrecon"}</definedName>
    <definedName name="T4.9i_1_4_1_1" hidden="1">{#N/A,#N/A,FALSE,"TMCOMP96";#N/A,#N/A,FALSE,"MAT96";#N/A,#N/A,FALSE,"FANDA96";#N/A,#N/A,FALSE,"INTRAN96";#N/A,#N/A,FALSE,"NAA9697";#N/A,#N/A,FALSE,"ECWEBB";#N/A,#N/A,FALSE,"MFT96";#N/A,#N/A,FALSE,"CTrecon"}</definedName>
    <definedName name="T4.9i_1_4_1_1_1" hidden="1">{#N/A,#N/A,FALSE,"TMCOMP96";#N/A,#N/A,FALSE,"MAT96";#N/A,#N/A,FALSE,"FANDA96";#N/A,#N/A,FALSE,"INTRAN96";#N/A,#N/A,FALSE,"NAA9697";#N/A,#N/A,FALSE,"ECWEBB";#N/A,#N/A,FALSE,"MFT96";#N/A,#N/A,FALSE,"CTrecon"}</definedName>
    <definedName name="T4.9i_1_4_1_1_1_1" hidden="1">{#N/A,#N/A,FALSE,"TMCOMP96";#N/A,#N/A,FALSE,"MAT96";#N/A,#N/A,FALSE,"FANDA96";#N/A,#N/A,FALSE,"INTRAN96";#N/A,#N/A,FALSE,"NAA9697";#N/A,#N/A,FALSE,"ECWEBB";#N/A,#N/A,FALSE,"MFT96";#N/A,#N/A,FALSE,"CTrecon"}</definedName>
    <definedName name="T4.9i_1_4_1_1_1_1_1" hidden="1">{#N/A,#N/A,FALSE,"TMCOMP96";#N/A,#N/A,FALSE,"MAT96";#N/A,#N/A,FALSE,"FANDA96";#N/A,#N/A,FALSE,"INTRAN96";#N/A,#N/A,FALSE,"NAA9697";#N/A,#N/A,FALSE,"ECWEBB";#N/A,#N/A,FALSE,"MFT96";#N/A,#N/A,FALSE,"CTrecon"}</definedName>
    <definedName name="T4.9i_1_4_1_1_1_2" hidden="1">{#N/A,#N/A,FALSE,"TMCOMP96";#N/A,#N/A,FALSE,"MAT96";#N/A,#N/A,FALSE,"FANDA96";#N/A,#N/A,FALSE,"INTRAN96";#N/A,#N/A,FALSE,"NAA9697";#N/A,#N/A,FALSE,"ECWEBB";#N/A,#N/A,FALSE,"MFT96";#N/A,#N/A,FALSE,"CTrecon"}</definedName>
    <definedName name="T4.9i_1_4_1_1_2" hidden="1">{#N/A,#N/A,FALSE,"TMCOMP96";#N/A,#N/A,FALSE,"MAT96";#N/A,#N/A,FALSE,"FANDA96";#N/A,#N/A,FALSE,"INTRAN96";#N/A,#N/A,FALSE,"NAA9697";#N/A,#N/A,FALSE,"ECWEBB";#N/A,#N/A,FALSE,"MFT96";#N/A,#N/A,FALSE,"CTrecon"}</definedName>
    <definedName name="T4.9i_1_4_1_1_2_1" hidden="1">{#N/A,#N/A,FALSE,"TMCOMP96";#N/A,#N/A,FALSE,"MAT96";#N/A,#N/A,FALSE,"FANDA96";#N/A,#N/A,FALSE,"INTRAN96";#N/A,#N/A,FALSE,"NAA9697";#N/A,#N/A,FALSE,"ECWEBB";#N/A,#N/A,FALSE,"MFT96";#N/A,#N/A,FALSE,"CTrecon"}</definedName>
    <definedName name="T4.9i_1_4_1_2" hidden="1">{#N/A,#N/A,FALSE,"TMCOMP96";#N/A,#N/A,FALSE,"MAT96";#N/A,#N/A,FALSE,"FANDA96";#N/A,#N/A,FALSE,"INTRAN96";#N/A,#N/A,FALSE,"NAA9697";#N/A,#N/A,FALSE,"ECWEBB";#N/A,#N/A,FALSE,"MFT96";#N/A,#N/A,FALSE,"CTrecon"}</definedName>
    <definedName name="T4.9i_1_4_1_2_1" hidden="1">{#N/A,#N/A,FALSE,"TMCOMP96";#N/A,#N/A,FALSE,"MAT96";#N/A,#N/A,FALSE,"FANDA96";#N/A,#N/A,FALSE,"INTRAN96";#N/A,#N/A,FALSE,"NAA9697";#N/A,#N/A,FALSE,"ECWEBB";#N/A,#N/A,FALSE,"MFT96";#N/A,#N/A,FALSE,"CTrecon"}</definedName>
    <definedName name="T4.9i_1_4_1_3" hidden="1">{#N/A,#N/A,FALSE,"TMCOMP96";#N/A,#N/A,FALSE,"MAT96";#N/A,#N/A,FALSE,"FANDA96";#N/A,#N/A,FALSE,"INTRAN96";#N/A,#N/A,FALSE,"NAA9697";#N/A,#N/A,FALSE,"ECWEBB";#N/A,#N/A,FALSE,"MFT96";#N/A,#N/A,FALSE,"CTrecon"}</definedName>
    <definedName name="T4.9i_1_4_2" hidden="1">{#N/A,#N/A,FALSE,"TMCOMP96";#N/A,#N/A,FALSE,"MAT96";#N/A,#N/A,FALSE,"FANDA96";#N/A,#N/A,FALSE,"INTRAN96";#N/A,#N/A,FALSE,"NAA9697";#N/A,#N/A,FALSE,"ECWEBB";#N/A,#N/A,FALSE,"MFT96";#N/A,#N/A,FALSE,"CTrecon"}</definedName>
    <definedName name="T4.9i_1_4_2_1" hidden="1">{#N/A,#N/A,FALSE,"TMCOMP96";#N/A,#N/A,FALSE,"MAT96";#N/A,#N/A,FALSE,"FANDA96";#N/A,#N/A,FALSE,"INTRAN96";#N/A,#N/A,FALSE,"NAA9697";#N/A,#N/A,FALSE,"ECWEBB";#N/A,#N/A,FALSE,"MFT96";#N/A,#N/A,FALSE,"CTrecon"}</definedName>
    <definedName name="T4.9i_1_4_2_1_1" hidden="1">{#N/A,#N/A,FALSE,"TMCOMP96";#N/A,#N/A,FALSE,"MAT96";#N/A,#N/A,FALSE,"FANDA96";#N/A,#N/A,FALSE,"INTRAN96";#N/A,#N/A,FALSE,"NAA9697";#N/A,#N/A,FALSE,"ECWEBB";#N/A,#N/A,FALSE,"MFT96";#N/A,#N/A,FALSE,"CTrecon"}</definedName>
    <definedName name="T4.9i_1_4_2_1_1_1" hidden="1">{#N/A,#N/A,FALSE,"TMCOMP96";#N/A,#N/A,FALSE,"MAT96";#N/A,#N/A,FALSE,"FANDA96";#N/A,#N/A,FALSE,"INTRAN96";#N/A,#N/A,FALSE,"NAA9697";#N/A,#N/A,FALSE,"ECWEBB";#N/A,#N/A,FALSE,"MFT96";#N/A,#N/A,FALSE,"CTrecon"}</definedName>
    <definedName name="T4.9i_1_4_2_1_2" hidden="1">{#N/A,#N/A,FALSE,"TMCOMP96";#N/A,#N/A,FALSE,"MAT96";#N/A,#N/A,FALSE,"FANDA96";#N/A,#N/A,FALSE,"INTRAN96";#N/A,#N/A,FALSE,"NAA9697";#N/A,#N/A,FALSE,"ECWEBB";#N/A,#N/A,FALSE,"MFT96";#N/A,#N/A,FALSE,"CTrecon"}</definedName>
    <definedName name="T4.9i_1_4_2_2" hidden="1">{#N/A,#N/A,FALSE,"TMCOMP96";#N/A,#N/A,FALSE,"MAT96";#N/A,#N/A,FALSE,"FANDA96";#N/A,#N/A,FALSE,"INTRAN96";#N/A,#N/A,FALSE,"NAA9697";#N/A,#N/A,FALSE,"ECWEBB";#N/A,#N/A,FALSE,"MFT96";#N/A,#N/A,FALSE,"CTrecon"}</definedName>
    <definedName name="T4.9i_1_4_2_2_1" hidden="1">{#N/A,#N/A,FALSE,"TMCOMP96";#N/A,#N/A,FALSE,"MAT96";#N/A,#N/A,FALSE,"FANDA96";#N/A,#N/A,FALSE,"INTRAN96";#N/A,#N/A,FALSE,"NAA9697";#N/A,#N/A,FALSE,"ECWEBB";#N/A,#N/A,FALSE,"MFT96";#N/A,#N/A,FALSE,"CTrecon"}</definedName>
    <definedName name="T4.9i_1_4_3" hidden="1">{#N/A,#N/A,FALSE,"TMCOMP96";#N/A,#N/A,FALSE,"MAT96";#N/A,#N/A,FALSE,"FANDA96";#N/A,#N/A,FALSE,"INTRAN96";#N/A,#N/A,FALSE,"NAA9697";#N/A,#N/A,FALSE,"ECWEBB";#N/A,#N/A,FALSE,"MFT96";#N/A,#N/A,FALSE,"CTrecon"}</definedName>
    <definedName name="T4.9i_1_4_3_1" hidden="1">{#N/A,#N/A,FALSE,"TMCOMP96";#N/A,#N/A,FALSE,"MAT96";#N/A,#N/A,FALSE,"FANDA96";#N/A,#N/A,FALSE,"INTRAN96";#N/A,#N/A,FALSE,"NAA9697";#N/A,#N/A,FALSE,"ECWEBB";#N/A,#N/A,FALSE,"MFT96";#N/A,#N/A,FALSE,"CTrecon"}</definedName>
    <definedName name="T4.9i_1_4_4" hidden="1">{#N/A,#N/A,FALSE,"TMCOMP96";#N/A,#N/A,FALSE,"MAT96";#N/A,#N/A,FALSE,"FANDA96";#N/A,#N/A,FALSE,"INTRAN96";#N/A,#N/A,FALSE,"NAA9697";#N/A,#N/A,FALSE,"ECWEBB";#N/A,#N/A,FALSE,"MFT96";#N/A,#N/A,FALSE,"CTrecon"}</definedName>
    <definedName name="T4.9i_1_5" hidden="1">{#N/A,#N/A,FALSE,"TMCOMP96";#N/A,#N/A,FALSE,"MAT96";#N/A,#N/A,FALSE,"FANDA96";#N/A,#N/A,FALSE,"INTRAN96";#N/A,#N/A,FALSE,"NAA9697";#N/A,#N/A,FALSE,"ECWEBB";#N/A,#N/A,FALSE,"MFT96";#N/A,#N/A,FALSE,"CTrecon"}</definedName>
    <definedName name="T4.9i_1_5_1" hidden="1">{#N/A,#N/A,FALSE,"TMCOMP96";#N/A,#N/A,FALSE,"MAT96";#N/A,#N/A,FALSE,"FANDA96";#N/A,#N/A,FALSE,"INTRAN96";#N/A,#N/A,FALSE,"NAA9697";#N/A,#N/A,FALSE,"ECWEBB";#N/A,#N/A,FALSE,"MFT96";#N/A,#N/A,FALSE,"CTrecon"}</definedName>
    <definedName name="T4.9i_1_5_1_1" hidden="1">{#N/A,#N/A,FALSE,"TMCOMP96";#N/A,#N/A,FALSE,"MAT96";#N/A,#N/A,FALSE,"FANDA96";#N/A,#N/A,FALSE,"INTRAN96";#N/A,#N/A,FALSE,"NAA9697";#N/A,#N/A,FALSE,"ECWEBB";#N/A,#N/A,FALSE,"MFT96";#N/A,#N/A,FALSE,"CTrecon"}</definedName>
    <definedName name="T4.9i_1_5_1_1_1" hidden="1">{#N/A,#N/A,FALSE,"TMCOMP96";#N/A,#N/A,FALSE,"MAT96";#N/A,#N/A,FALSE,"FANDA96";#N/A,#N/A,FALSE,"INTRAN96";#N/A,#N/A,FALSE,"NAA9697";#N/A,#N/A,FALSE,"ECWEBB";#N/A,#N/A,FALSE,"MFT96";#N/A,#N/A,FALSE,"CTrecon"}</definedName>
    <definedName name="T4.9i_1_5_1_1_1_1" hidden="1">{#N/A,#N/A,FALSE,"TMCOMP96";#N/A,#N/A,FALSE,"MAT96";#N/A,#N/A,FALSE,"FANDA96";#N/A,#N/A,FALSE,"INTRAN96";#N/A,#N/A,FALSE,"NAA9697";#N/A,#N/A,FALSE,"ECWEBB";#N/A,#N/A,FALSE,"MFT96";#N/A,#N/A,FALSE,"CTrecon"}</definedName>
    <definedName name="T4.9i_1_5_1_1_2" hidden="1">{#N/A,#N/A,FALSE,"TMCOMP96";#N/A,#N/A,FALSE,"MAT96";#N/A,#N/A,FALSE,"FANDA96";#N/A,#N/A,FALSE,"INTRAN96";#N/A,#N/A,FALSE,"NAA9697";#N/A,#N/A,FALSE,"ECWEBB";#N/A,#N/A,FALSE,"MFT96";#N/A,#N/A,FALSE,"CTrecon"}</definedName>
    <definedName name="T4.9i_1_5_1_2" hidden="1">{#N/A,#N/A,FALSE,"TMCOMP96";#N/A,#N/A,FALSE,"MAT96";#N/A,#N/A,FALSE,"FANDA96";#N/A,#N/A,FALSE,"INTRAN96";#N/A,#N/A,FALSE,"NAA9697";#N/A,#N/A,FALSE,"ECWEBB";#N/A,#N/A,FALSE,"MFT96";#N/A,#N/A,FALSE,"CTrecon"}</definedName>
    <definedName name="T4.9i_1_5_1_2_1" hidden="1">{#N/A,#N/A,FALSE,"TMCOMP96";#N/A,#N/A,FALSE,"MAT96";#N/A,#N/A,FALSE,"FANDA96";#N/A,#N/A,FALSE,"INTRAN96";#N/A,#N/A,FALSE,"NAA9697";#N/A,#N/A,FALSE,"ECWEBB";#N/A,#N/A,FALSE,"MFT96";#N/A,#N/A,FALSE,"CTrecon"}</definedName>
    <definedName name="T4.9i_1_5_2" hidden="1">{#N/A,#N/A,FALSE,"TMCOMP96";#N/A,#N/A,FALSE,"MAT96";#N/A,#N/A,FALSE,"FANDA96";#N/A,#N/A,FALSE,"INTRAN96";#N/A,#N/A,FALSE,"NAA9697";#N/A,#N/A,FALSE,"ECWEBB";#N/A,#N/A,FALSE,"MFT96";#N/A,#N/A,FALSE,"CTrecon"}</definedName>
    <definedName name="T4.9i_1_5_2_1" hidden="1">{#N/A,#N/A,FALSE,"TMCOMP96";#N/A,#N/A,FALSE,"MAT96";#N/A,#N/A,FALSE,"FANDA96";#N/A,#N/A,FALSE,"INTRAN96";#N/A,#N/A,FALSE,"NAA9697";#N/A,#N/A,FALSE,"ECWEBB";#N/A,#N/A,FALSE,"MFT96";#N/A,#N/A,FALSE,"CTrecon"}</definedName>
    <definedName name="T4.9i_1_5_3"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2_1" hidden="1">{#N/A,#N/A,FALSE,"TMCOMP96";#N/A,#N/A,FALSE,"MAT96";#N/A,#N/A,FALSE,"FANDA96";#N/A,#N/A,FALSE,"INTRAN96";#N/A,#N/A,FALSE,"NAA9697";#N/A,#N/A,FALSE,"ECWEBB";#N/A,#N/A,FALSE,"MFT96";#N/A,#N/A,FALSE,"CTrecon"}</definedName>
    <definedName name="T4.9i_2_1_1" hidden="1">{#N/A,#N/A,FALSE,"TMCOMP96";#N/A,#N/A,FALSE,"MAT96";#N/A,#N/A,FALSE,"FANDA96";#N/A,#N/A,FALSE,"INTRAN96";#N/A,#N/A,FALSE,"NAA9697";#N/A,#N/A,FALSE,"ECWEBB";#N/A,#N/A,FALSE,"MFT96";#N/A,#N/A,FALSE,"CTrecon"}</definedName>
    <definedName name="T4.9i_2_1_1_1" hidden="1">{#N/A,#N/A,FALSE,"TMCOMP96";#N/A,#N/A,FALSE,"MAT96";#N/A,#N/A,FALSE,"FANDA96";#N/A,#N/A,FALSE,"INTRAN96";#N/A,#N/A,FALSE,"NAA9697";#N/A,#N/A,FALSE,"ECWEBB";#N/A,#N/A,FALSE,"MFT96";#N/A,#N/A,FALSE,"CTrecon"}</definedName>
    <definedName name="T4.9i_2_1_1_1_1" hidden="1">{#N/A,#N/A,FALSE,"TMCOMP96";#N/A,#N/A,FALSE,"MAT96";#N/A,#N/A,FALSE,"FANDA96";#N/A,#N/A,FALSE,"INTRAN96";#N/A,#N/A,FALSE,"NAA9697";#N/A,#N/A,FALSE,"ECWEBB";#N/A,#N/A,FALSE,"MFT96";#N/A,#N/A,FALSE,"CTrecon"}</definedName>
    <definedName name="T4.9i_2_1_1_1_1_1" hidden="1">{#N/A,#N/A,FALSE,"TMCOMP96";#N/A,#N/A,FALSE,"MAT96";#N/A,#N/A,FALSE,"FANDA96";#N/A,#N/A,FALSE,"INTRAN96";#N/A,#N/A,FALSE,"NAA9697";#N/A,#N/A,FALSE,"ECWEBB";#N/A,#N/A,FALSE,"MFT96";#N/A,#N/A,FALSE,"CTrecon"}</definedName>
    <definedName name="T4.9i_2_1_1_1_2" hidden="1">{#N/A,#N/A,FALSE,"TMCOMP96";#N/A,#N/A,FALSE,"MAT96";#N/A,#N/A,FALSE,"FANDA96";#N/A,#N/A,FALSE,"INTRAN96";#N/A,#N/A,FALSE,"NAA9697";#N/A,#N/A,FALSE,"ECWEBB";#N/A,#N/A,FALSE,"MFT96";#N/A,#N/A,FALSE,"CTrecon"}</definedName>
    <definedName name="T4.9i_2_1_1_2" hidden="1">{#N/A,#N/A,FALSE,"TMCOMP96";#N/A,#N/A,FALSE,"MAT96";#N/A,#N/A,FALSE,"FANDA96";#N/A,#N/A,FALSE,"INTRAN96";#N/A,#N/A,FALSE,"NAA9697";#N/A,#N/A,FALSE,"ECWEBB";#N/A,#N/A,FALSE,"MFT96";#N/A,#N/A,FALSE,"CTrecon"}</definedName>
    <definedName name="T4.9i_2_1_1_2_1" hidden="1">{#N/A,#N/A,FALSE,"TMCOMP96";#N/A,#N/A,FALSE,"MAT96";#N/A,#N/A,FALSE,"FANDA96";#N/A,#N/A,FALSE,"INTRAN96";#N/A,#N/A,FALSE,"NAA9697";#N/A,#N/A,FALSE,"ECWEBB";#N/A,#N/A,FALSE,"MFT96";#N/A,#N/A,FALSE,"CTrecon"}</definedName>
    <definedName name="T4.9i_2_1_2" hidden="1">{#N/A,#N/A,FALSE,"TMCOMP96";#N/A,#N/A,FALSE,"MAT96";#N/A,#N/A,FALSE,"FANDA96";#N/A,#N/A,FALSE,"INTRAN96";#N/A,#N/A,FALSE,"NAA9697";#N/A,#N/A,FALSE,"ECWEBB";#N/A,#N/A,FALSE,"MFT96";#N/A,#N/A,FALSE,"CTrecon"}</definedName>
    <definedName name="T4.9i_2_1_2_1" hidden="1">{#N/A,#N/A,FALSE,"TMCOMP96";#N/A,#N/A,FALSE,"MAT96";#N/A,#N/A,FALSE,"FANDA96";#N/A,#N/A,FALSE,"INTRAN96";#N/A,#N/A,FALSE,"NAA9697";#N/A,#N/A,FALSE,"ECWEBB";#N/A,#N/A,FALSE,"MFT96";#N/A,#N/A,FALSE,"CTrecon"}</definedName>
    <definedName name="T4.9i_2_1_2_1_1" hidden="1">{#N/A,#N/A,FALSE,"TMCOMP96";#N/A,#N/A,FALSE,"MAT96";#N/A,#N/A,FALSE,"FANDA96";#N/A,#N/A,FALSE,"INTRAN96";#N/A,#N/A,FALSE,"NAA9697";#N/A,#N/A,FALSE,"ECWEBB";#N/A,#N/A,FALSE,"MFT96";#N/A,#N/A,FALSE,"CTrecon"}</definedName>
    <definedName name="T4.9i_2_1_2_2" hidden="1">{#N/A,#N/A,FALSE,"TMCOMP96";#N/A,#N/A,FALSE,"MAT96";#N/A,#N/A,FALSE,"FANDA96";#N/A,#N/A,FALSE,"INTRAN96";#N/A,#N/A,FALSE,"NAA9697";#N/A,#N/A,FALSE,"ECWEBB";#N/A,#N/A,FALSE,"MFT96";#N/A,#N/A,FALSE,"CTrecon"}</definedName>
    <definedName name="T4.9i_2_1_3" hidden="1">{#N/A,#N/A,FALSE,"TMCOMP96";#N/A,#N/A,FALSE,"MAT96";#N/A,#N/A,FALSE,"FANDA96";#N/A,#N/A,FALSE,"INTRAN96";#N/A,#N/A,FALSE,"NAA9697";#N/A,#N/A,FALSE,"ECWEBB";#N/A,#N/A,FALSE,"MFT96";#N/A,#N/A,FALSE,"CTrecon"}</definedName>
    <definedName name="T4.9i_2_1_3_1" hidden="1">{#N/A,#N/A,FALSE,"TMCOMP96";#N/A,#N/A,FALSE,"MAT96";#N/A,#N/A,FALSE,"FANDA96";#N/A,#N/A,FALSE,"INTRAN96";#N/A,#N/A,FALSE,"NAA9697";#N/A,#N/A,FALSE,"ECWEBB";#N/A,#N/A,FALSE,"MFT96";#N/A,#N/A,FALSE,"CTrecon"}</definedName>
    <definedName name="T4.9i_2_1_4" hidden="1">{#N/A,#N/A,FALSE,"TMCOMP96";#N/A,#N/A,FALSE,"MAT96";#N/A,#N/A,FALSE,"FANDA96";#N/A,#N/A,FALSE,"INTRAN96";#N/A,#N/A,FALSE,"NAA9697";#N/A,#N/A,FALSE,"ECWEBB";#N/A,#N/A,FALSE,"MFT96";#N/A,#N/A,FALSE,"CTrecon"}</definedName>
    <definedName name="T4.9i_2_2" hidden="1">{#N/A,#N/A,FALSE,"TMCOMP96";#N/A,#N/A,FALSE,"MAT96";#N/A,#N/A,FALSE,"FANDA96";#N/A,#N/A,FALSE,"INTRAN96";#N/A,#N/A,FALSE,"NAA9697";#N/A,#N/A,FALSE,"ECWEBB";#N/A,#N/A,FALSE,"MFT96";#N/A,#N/A,FALSE,"CTrecon"}</definedName>
    <definedName name="T4.9i_2_2_1" hidden="1">{#N/A,#N/A,FALSE,"TMCOMP96";#N/A,#N/A,FALSE,"MAT96";#N/A,#N/A,FALSE,"FANDA96";#N/A,#N/A,FALSE,"INTRAN96";#N/A,#N/A,FALSE,"NAA9697";#N/A,#N/A,FALSE,"ECWEBB";#N/A,#N/A,FALSE,"MFT96";#N/A,#N/A,FALSE,"CTrecon"}</definedName>
    <definedName name="T4.9i_2_2_1_1" hidden="1">{#N/A,#N/A,FALSE,"TMCOMP96";#N/A,#N/A,FALSE,"MAT96";#N/A,#N/A,FALSE,"FANDA96";#N/A,#N/A,FALSE,"INTRAN96";#N/A,#N/A,FALSE,"NAA9697";#N/A,#N/A,FALSE,"ECWEBB";#N/A,#N/A,FALSE,"MFT96";#N/A,#N/A,FALSE,"CTrecon"}</definedName>
    <definedName name="T4.9i_2_2_1_1_1" hidden="1">{#N/A,#N/A,FALSE,"TMCOMP96";#N/A,#N/A,FALSE,"MAT96";#N/A,#N/A,FALSE,"FANDA96";#N/A,#N/A,FALSE,"INTRAN96";#N/A,#N/A,FALSE,"NAA9697";#N/A,#N/A,FALSE,"ECWEBB";#N/A,#N/A,FALSE,"MFT96";#N/A,#N/A,FALSE,"CTrecon"}</definedName>
    <definedName name="T4.9i_2_2_1_2" hidden="1">{#N/A,#N/A,FALSE,"TMCOMP96";#N/A,#N/A,FALSE,"MAT96";#N/A,#N/A,FALSE,"FANDA96";#N/A,#N/A,FALSE,"INTRAN96";#N/A,#N/A,FALSE,"NAA9697";#N/A,#N/A,FALSE,"ECWEBB";#N/A,#N/A,FALSE,"MFT96";#N/A,#N/A,FALSE,"CTrecon"}</definedName>
    <definedName name="T4.9i_2_2_2" hidden="1">{#N/A,#N/A,FALSE,"TMCOMP96";#N/A,#N/A,FALSE,"MAT96";#N/A,#N/A,FALSE,"FANDA96";#N/A,#N/A,FALSE,"INTRAN96";#N/A,#N/A,FALSE,"NAA9697";#N/A,#N/A,FALSE,"ECWEBB";#N/A,#N/A,FALSE,"MFT96";#N/A,#N/A,FALSE,"CTrecon"}</definedName>
    <definedName name="T4.9i_2_2_2_1" hidden="1">{#N/A,#N/A,FALSE,"TMCOMP96";#N/A,#N/A,FALSE,"MAT96";#N/A,#N/A,FALSE,"FANDA96";#N/A,#N/A,FALSE,"INTRAN96";#N/A,#N/A,FALSE,"NAA9697";#N/A,#N/A,FALSE,"ECWEBB";#N/A,#N/A,FALSE,"MFT96";#N/A,#N/A,FALSE,"CTrecon"}</definedName>
    <definedName name="T4.9i_2_3" hidden="1">{#N/A,#N/A,FALSE,"TMCOMP96";#N/A,#N/A,FALSE,"MAT96";#N/A,#N/A,FALSE,"FANDA96";#N/A,#N/A,FALSE,"INTRAN96";#N/A,#N/A,FALSE,"NAA9697";#N/A,#N/A,FALSE,"ECWEBB";#N/A,#N/A,FALSE,"MFT96";#N/A,#N/A,FALSE,"CTrecon"}</definedName>
    <definedName name="T4.9i_2_3_1" hidden="1">{#N/A,#N/A,FALSE,"TMCOMP96";#N/A,#N/A,FALSE,"MAT96";#N/A,#N/A,FALSE,"FANDA96";#N/A,#N/A,FALSE,"INTRAN96";#N/A,#N/A,FALSE,"NAA9697";#N/A,#N/A,FALSE,"ECWEBB";#N/A,#N/A,FALSE,"MFT96";#N/A,#N/A,FALSE,"CTrecon"}</definedName>
    <definedName name="T4.9i_2_4"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3_1" hidden="1">{#N/A,#N/A,FALSE,"TMCOMP96";#N/A,#N/A,FALSE,"MAT96";#N/A,#N/A,FALSE,"FANDA96";#N/A,#N/A,FALSE,"INTRAN96";#N/A,#N/A,FALSE,"NAA9697";#N/A,#N/A,FALSE,"ECWEBB";#N/A,#N/A,FALSE,"MFT96";#N/A,#N/A,FALSE,"CTrecon"}</definedName>
    <definedName name="T4.9i_3_1_1" hidden="1">{#N/A,#N/A,FALSE,"TMCOMP96";#N/A,#N/A,FALSE,"MAT96";#N/A,#N/A,FALSE,"FANDA96";#N/A,#N/A,FALSE,"INTRAN96";#N/A,#N/A,FALSE,"NAA9697";#N/A,#N/A,FALSE,"ECWEBB";#N/A,#N/A,FALSE,"MFT96";#N/A,#N/A,FALSE,"CTrecon"}</definedName>
    <definedName name="T4.9i_3_1_1_1" hidden="1">{#N/A,#N/A,FALSE,"TMCOMP96";#N/A,#N/A,FALSE,"MAT96";#N/A,#N/A,FALSE,"FANDA96";#N/A,#N/A,FALSE,"INTRAN96";#N/A,#N/A,FALSE,"NAA9697";#N/A,#N/A,FALSE,"ECWEBB";#N/A,#N/A,FALSE,"MFT96";#N/A,#N/A,FALSE,"CTrecon"}</definedName>
    <definedName name="T4.9i_3_1_1_1_1" hidden="1">{#N/A,#N/A,FALSE,"TMCOMP96";#N/A,#N/A,FALSE,"MAT96";#N/A,#N/A,FALSE,"FANDA96";#N/A,#N/A,FALSE,"INTRAN96";#N/A,#N/A,FALSE,"NAA9697";#N/A,#N/A,FALSE,"ECWEBB";#N/A,#N/A,FALSE,"MFT96";#N/A,#N/A,FALSE,"CTrecon"}</definedName>
    <definedName name="T4.9i_3_1_1_1_1_1" hidden="1">{#N/A,#N/A,FALSE,"TMCOMP96";#N/A,#N/A,FALSE,"MAT96";#N/A,#N/A,FALSE,"FANDA96";#N/A,#N/A,FALSE,"INTRAN96";#N/A,#N/A,FALSE,"NAA9697";#N/A,#N/A,FALSE,"ECWEBB";#N/A,#N/A,FALSE,"MFT96";#N/A,#N/A,FALSE,"CTrecon"}</definedName>
    <definedName name="T4.9i_3_1_1_1_2" hidden="1">{#N/A,#N/A,FALSE,"TMCOMP96";#N/A,#N/A,FALSE,"MAT96";#N/A,#N/A,FALSE,"FANDA96";#N/A,#N/A,FALSE,"INTRAN96";#N/A,#N/A,FALSE,"NAA9697";#N/A,#N/A,FALSE,"ECWEBB";#N/A,#N/A,FALSE,"MFT96";#N/A,#N/A,FALSE,"CTrecon"}</definedName>
    <definedName name="T4.9i_3_1_1_2" hidden="1">{#N/A,#N/A,FALSE,"TMCOMP96";#N/A,#N/A,FALSE,"MAT96";#N/A,#N/A,FALSE,"FANDA96";#N/A,#N/A,FALSE,"INTRAN96";#N/A,#N/A,FALSE,"NAA9697";#N/A,#N/A,FALSE,"ECWEBB";#N/A,#N/A,FALSE,"MFT96";#N/A,#N/A,FALSE,"CTrecon"}</definedName>
    <definedName name="T4.9i_3_1_1_2_1" hidden="1">{#N/A,#N/A,FALSE,"TMCOMP96";#N/A,#N/A,FALSE,"MAT96";#N/A,#N/A,FALSE,"FANDA96";#N/A,#N/A,FALSE,"INTRAN96";#N/A,#N/A,FALSE,"NAA9697";#N/A,#N/A,FALSE,"ECWEBB";#N/A,#N/A,FALSE,"MFT96";#N/A,#N/A,FALSE,"CTrecon"}</definedName>
    <definedName name="T4.9i_3_1_2" hidden="1">{#N/A,#N/A,FALSE,"TMCOMP96";#N/A,#N/A,FALSE,"MAT96";#N/A,#N/A,FALSE,"FANDA96";#N/A,#N/A,FALSE,"INTRAN96";#N/A,#N/A,FALSE,"NAA9697";#N/A,#N/A,FALSE,"ECWEBB";#N/A,#N/A,FALSE,"MFT96";#N/A,#N/A,FALSE,"CTrecon"}</definedName>
    <definedName name="T4.9i_3_1_2_1" hidden="1">{#N/A,#N/A,FALSE,"TMCOMP96";#N/A,#N/A,FALSE,"MAT96";#N/A,#N/A,FALSE,"FANDA96";#N/A,#N/A,FALSE,"INTRAN96";#N/A,#N/A,FALSE,"NAA9697";#N/A,#N/A,FALSE,"ECWEBB";#N/A,#N/A,FALSE,"MFT96";#N/A,#N/A,FALSE,"CTrecon"}</definedName>
    <definedName name="T4.9i_3_1_3" hidden="1">{#N/A,#N/A,FALSE,"TMCOMP96";#N/A,#N/A,FALSE,"MAT96";#N/A,#N/A,FALSE,"FANDA96";#N/A,#N/A,FALSE,"INTRAN96";#N/A,#N/A,FALSE,"NAA9697";#N/A,#N/A,FALSE,"ECWEBB";#N/A,#N/A,FALSE,"MFT96";#N/A,#N/A,FALSE,"CTrecon"}</definedName>
    <definedName name="T4.9i_3_2" hidden="1">{#N/A,#N/A,FALSE,"TMCOMP96";#N/A,#N/A,FALSE,"MAT96";#N/A,#N/A,FALSE,"FANDA96";#N/A,#N/A,FALSE,"INTRAN96";#N/A,#N/A,FALSE,"NAA9697";#N/A,#N/A,FALSE,"ECWEBB";#N/A,#N/A,FALSE,"MFT96";#N/A,#N/A,FALSE,"CTrecon"}</definedName>
    <definedName name="T4.9i_3_2_1" hidden="1">{#N/A,#N/A,FALSE,"TMCOMP96";#N/A,#N/A,FALSE,"MAT96";#N/A,#N/A,FALSE,"FANDA96";#N/A,#N/A,FALSE,"INTRAN96";#N/A,#N/A,FALSE,"NAA9697";#N/A,#N/A,FALSE,"ECWEBB";#N/A,#N/A,FALSE,"MFT96";#N/A,#N/A,FALSE,"CTrecon"}</definedName>
    <definedName name="T4.9i_3_2_1_1" hidden="1">{#N/A,#N/A,FALSE,"TMCOMP96";#N/A,#N/A,FALSE,"MAT96";#N/A,#N/A,FALSE,"FANDA96";#N/A,#N/A,FALSE,"INTRAN96";#N/A,#N/A,FALSE,"NAA9697";#N/A,#N/A,FALSE,"ECWEBB";#N/A,#N/A,FALSE,"MFT96";#N/A,#N/A,FALSE,"CTrecon"}</definedName>
    <definedName name="T4.9i_3_2_1_1_1" hidden="1">{#N/A,#N/A,FALSE,"TMCOMP96";#N/A,#N/A,FALSE,"MAT96";#N/A,#N/A,FALSE,"FANDA96";#N/A,#N/A,FALSE,"INTRAN96";#N/A,#N/A,FALSE,"NAA9697";#N/A,#N/A,FALSE,"ECWEBB";#N/A,#N/A,FALSE,"MFT96";#N/A,#N/A,FALSE,"CTrecon"}</definedName>
    <definedName name="T4.9i_3_2_1_2" hidden="1">{#N/A,#N/A,FALSE,"TMCOMP96";#N/A,#N/A,FALSE,"MAT96";#N/A,#N/A,FALSE,"FANDA96";#N/A,#N/A,FALSE,"INTRAN96";#N/A,#N/A,FALSE,"NAA9697";#N/A,#N/A,FALSE,"ECWEBB";#N/A,#N/A,FALSE,"MFT96";#N/A,#N/A,FALSE,"CTrecon"}</definedName>
    <definedName name="T4.9i_3_2_2" hidden="1">{#N/A,#N/A,FALSE,"TMCOMP96";#N/A,#N/A,FALSE,"MAT96";#N/A,#N/A,FALSE,"FANDA96";#N/A,#N/A,FALSE,"INTRAN96";#N/A,#N/A,FALSE,"NAA9697";#N/A,#N/A,FALSE,"ECWEBB";#N/A,#N/A,FALSE,"MFT96";#N/A,#N/A,FALSE,"CTrecon"}</definedName>
    <definedName name="T4.9i_3_2_2_1" hidden="1">{#N/A,#N/A,FALSE,"TMCOMP96";#N/A,#N/A,FALSE,"MAT96";#N/A,#N/A,FALSE,"FANDA96";#N/A,#N/A,FALSE,"INTRAN96";#N/A,#N/A,FALSE,"NAA9697";#N/A,#N/A,FALSE,"ECWEBB";#N/A,#N/A,FALSE,"MFT96";#N/A,#N/A,FALSE,"CTrecon"}</definedName>
    <definedName name="T4.9i_3_3" hidden="1">{#N/A,#N/A,FALSE,"TMCOMP96";#N/A,#N/A,FALSE,"MAT96";#N/A,#N/A,FALSE,"FANDA96";#N/A,#N/A,FALSE,"INTRAN96";#N/A,#N/A,FALSE,"NAA9697";#N/A,#N/A,FALSE,"ECWEBB";#N/A,#N/A,FALSE,"MFT96";#N/A,#N/A,FALSE,"CTrecon"}</definedName>
    <definedName name="T4.9i_3_3_1" hidden="1">{#N/A,#N/A,FALSE,"TMCOMP96";#N/A,#N/A,FALSE,"MAT96";#N/A,#N/A,FALSE,"FANDA96";#N/A,#N/A,FALSE,"INTRAN96";#N/A,#N/A,FALSE,"NAA9697";#N/A,#N/A,FALSE,"ECWEBB";#N/A,#N/A,FALSE,"MFT96";#N/A,#N/A,FALSE,"CTrecon"}</definedName>
    <definedName name="T4.9i_3_4"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4_1" hidden="1">{#N/A,#N/A,FALSE,"TMCOMP96";#N/A,#N/A,FALSE,"MAT96";#N/A,#N/A,FALSE,"FANDA96";#N/A,#N/A,FALSE,"INTRAN96";#N/A,#N/A,FALSE,"NAA9697";#N/A,#N/A,FALSE,"ECWEBB";#N/A,#N/A,FALSE,"MFT96";#N/A,#N/A,FALSE,"CTrecon"}</definedName>
    <definedName name="T4.9i_4_1_1" hidden="1">{#N/A,#N/A,FALSE,"TMCOMP96";#N/A,#N/A,FALSE,"MAT96";#N/A,#N/A,FALSE,"FANDA96";#N/A,#N/A,FALSE,"INTRAN96";#N/A,#N/A,FALSE,"NAA9697";#N/A,#N/A,FALSE,"ECWEBB";#N/A,#N/A,FALSE,"MFT96";#N/A,#N/A,FALSE,"CTrecon"}</definedName>
    <definedName name="T4.9i_4_1_1_1" hidden="1">{#N/A,#N/A,FALSE,"TMCOMP96";#N/A,#N/A,FALSE,"MAT96";#N/A,#N/A,FALSE,"FANDA96";#N/A,#N/A,FALSE,"INTRAN96";#N/A,#N/A,FALSE,"NAA9697";#N/A,#N/A,FALSE,"ECWEBB";#N/A,#N/A,FALSE,"MFT96";#N/A,#N/A,FALSE,"CTrecon"}</definedName>
    <definedName name="T4.9i_4_1_1_1_1" hidden="1">{#N/A,#N/A,FALSE,"TMCOMP96";#N/A,#N/A,FALSE,"MAT96";#N/A,#N/A,FALSE,"FANDA96";#N/A,#N/A,FALSE,"INTRAN96";#N/A,#N/A,FALSE,"NAA9697";#N/A,#N/A,FALSE,"ECWEBB";#N/A,#N/A,FALSE,"MFT96";#N/A,#N/A,FALSE,"CTrecon"}</definedName>
    <definedName name="T4.9i_4_1_1_1_1_1" hidden="1">{#N/A,#N/A,FALSE,"TMCOMP96";#N/A,#N/A,FALSE,"MAT96";#N/A,#N/A,FALSE,"FANDA96";#N/A,#N/A,FALSE,"INTRAN96";#N/A,#N/A,FALSE,"NAA9697";#N/A,#N/A,FALSE,"ECWEBB";#N/A,#N/A,FALSE,"MFT96";#N/A,#N/A,FALSE,"CTrecon"}</definedName>
    <definedName name="T4.9i_4_1_1_1_2" hidden="1">{#N/A,#N/A,FALSE,"TMCOMP96";#N/A,#N/A,FALSE,"MAT96";#N/A,#N/A,FALSE,"FANDA96";#N/A,#N/A,FALSE,"INTRAN96";#N/A,#N/A,FALSE,"NAA9697";#N/A,#N/A,FALSE,"ECWEBB";#N/A,#N/A,FALSE,"MFT96";#N/A,#N/A,FALSE,"CTrecon"}</definedName>
    <definedName name="T4.9i_4_1_1_2" hidden="1">{#N/A,#N/A,FALSE,"TMCOMP96";#N/A,#N/A,FALSE,"MAT96";#N/A,#N/A,FALSE,"FANDA96";#N/A,#N/A,FALSE,"INTRAN96";#N/A,#N/A,FALSE,"NAA9697";#N/A,#N/A,FALSE,"ECWEBB";#N/A,#N/A,FALSE,"MFT96";#N/A,#N/A,FALSE,"CTrecon"}</definedName>
    <definedName name="T4.9i_4_1_1_2_1" hidden="1">{#N/A,#N/A,FALSE,"TMCOMP96";#N/A,#N/A,FALSE,"MAT96";#N/A,#N/A,FALSE,"FANDA96";#N/A,#N/A,FALSE,"INTRAN96";#N/A,#N/A,FALSE,"NAA9697";#N/A,#N/A,FALSE,"ECWEBB";#N/A,#N/A,FALSE,"MFT96";#N/A,#N/A,FALSE,"CTrecon"}</definedName>
    <definedName name="T4.9i_4_1_2" hidden="1">{#N/A,#N/A,FALSE,"TMCOMP96";#N/A,#N/A,FALSE,"MAT96";#N/A,#N/A,FALSE,"FANDA96";#N/A,#N/A,FALSE,"INTRAN96";#N/A,#N/A,FALSE,"NAA9697";#N/A,#N/A,FALSE,"ECWEBB";#N/A,#N/A,FALSE,"MFT96";#N/A,#N/A,FALSE,"CTrecon"}</definedName>
    <definedName name="T4.9i_4_1_2_1" hidden="1">{#N/A,#N/A,FALSE,"TMCOMP96";#N/A,#N/A,FALSE,"MAT96";#N/A,#N/A,FALSE,"FANDA96";#N/A,#N/A,FALSE,"INTRAN96";#N/A,#N/A,FALSE,"NAA9697";#N/A,#N/A,FALSE,"ECWEBB";#N/A,#N/A,FALSE,"MFT96";#N/A,#N/A,FALSE,"CTrecon"}</definedName>
    <definedName name="T4.9i_4_1_3" hidden="1">{#N/A,#N/A,FALSE,"TMCOMP96";#N/A,#N/A,FALSE,"MAT96";#N/A,#N/A,FALSE,"FANDA96";#N/A,#N/A,FALSE,"INTRAN96";#N/A,#N/A,FALSE,"NAA9697";#N/A,#N/A,FALSE,"ECWEBB";#N/A,#N/A,FALSE,"MFT96";#N/A,#N/A,FALSE,"CTrecon"}</definedName>
    <definedName name="T4.9i_4_2" hidden="1">{#N/A,#N/A,FALSE,"TMCOMP96";#N/A,#N/A,FALSE,"MAT96";#N/A,#N/A,FALSE,"FANDA96";#N/A,#N/A,FALSE,"INTRAN96";#N/A,#N/A,FALSE,"NAA9697";#N/A,#N/A,FALSE,"ECWEBB";#N/A,#N/A,FALSE,"MFT96";#N/A,#N/A,FALSE,"CTrecon"}</definedName>
    <definedName name="T4.9i_4_2_1" hidden="1">{#N/A,#N/A,FALSE,"TMCOMP96";#N/A,#N/A,FALSE,"MAT96";#N/A,#N/A,FALSE,"FANDA96";#N/A,#N/A,FALSE,"INTRAN96";#N/A,#N/A,FALSE,"NAA9697";#N/A,#N/A,FALSE,"ECWEBB";#N/A,#N/A,FALSE,"MFT96";#N/A,#N/A,FALSE,"CTrecon"}</definedName>
    <definedName name="T4.9i_4_2_1_1" hidden="1">{#N/A,#N/A,FALSE,"TMCOMP96";#N/A,#N/A,FALSE,"MAT96";#N/A,#N/A,FALSE,"FANDA96";#N/A,#N/A,FALSE,"INTRAN96";#N/A,#N/A,FALSE,"NAA9697";#N/A,#N/A,FALSE,"ECWEBB";#N/A,#N/A,FALSE,"MFT96";#N/A,#N/A,FALSE,"CTrecon"}</definedName>
    <definedName name="T4.9i_4_2_1_1_1" hidden="1">{#N/A,#N/A,FALSE,"TMCOMP96";#N/A,#N/A,FALSE,"MAT96";#N/A,#N/A,FALSE,"FANDA96";#N/A,#N/A,FALSE,"INTRAN96";#N/A,#N/A,FALSE,"NAA9697";#N/A,#N/A,FALSE,"ECWEBB";#N/A,#N/A,FALSE,"MFT96";#N/A,#N/A,FALSE,"CTrecon"}</definedName>
    <definedName name="T4.9i_4_2_1_2" hidden="1">{#N/A,#N/A,FALSE,"TMCOMP96";#N/A,#N/A,FALSE,"MAT96";#N/A,#N/A,FALSE,"FANDA96";#N/A,#N/A,FALSE,"INTRAN96";#N/A,#N/A,FALSE,"NAA9697";#N/A,#N/A,FALSE,"ECWEBB";#N/A,#N/A,FALSE,"MFT96";#N/A,#N/A,FALSE,"CTrecon"}</definedName>
    <definedName name="T4.9i_4_2_2" hidden="1">{#N/A,#N/A,FALSE,"TMCOMP96";#N/A,#N/A,FALSE,"MAT96";#N/A,#N/A,FALSE,"FANDA96";#N/A,#N/A,FALSE,"INTRAN96";#N/A,#N/A,FALSE,"NAA9697";#N/A,#N/A,FALSE,"ECWEBB";#N/A,#N/A,FALSE,"MFT96";#N/A,#N/A,FALSE,"CTrecon"}</definedName>
    <definedName name="T4.9i_4_2_2_1" hidden="1">{#N/A,#N/A,FALSE,"TMCOMP96";#N/A,#N/A,FALSE,"MAT96";#N/A,#N/A,FALSE,"FANDA96";#N/A,#N/A,FALSE,"INTRAN96";#N/A,#N/A,FALSE,"NAA9697";#N/A,#N/A,FALSE,"ECWEBB";#N/A,#N/A,FALSE,"MFT96";#N/A,#N/A,FALSE,"CTrecon"}</definedName>
    <definedName name="T4.9i_4_3" hidden="1">{#N/A,#N/A,FALSE,"TMCOMP96";#N/A,#N/A,FALSE,"MAT96";#N/A,#N/A,FALSE,"FANDA96";#N/A,#N/A,FALSE,"INTRAN96";#N/A,#N/A,FALSE,"NAA9697";#N/A,#N/A,FALSE,"ECWEBB";#N/A,#N/A,FALSE,"MFT96";#N/A,#N/A,FALSE,"CTrecon"}</definedName>
    <definedName name="T4.9i_4_3_1" hidden="1">{#N/A,#N/A,FALSE,"TMCOMP96";#N/A,#N/A,FALSE,"MAT96";#N/A,#N/A,FALSE,"FANDA96";#N/A,#N/A,FALSE,"INTRAN96";#N/A,#N/A,FALSE,"NAA9697";#N/A,#N/A,FALSE,"ECWEBB";#N/A,#N/A,FALSE,"MFT96";#N/A,#N/A,FALSE,"CTrecon"}</definedName>
    <definedName name="T4.9i_4_4"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i_5_1" hidden="1">{#N/A,#N/A,FALSE,"TMCOMP96";#N/A,#N/A,FALSE,"MAT96";#N/A,#N/A,FALSE,"FANDA96";#N/A,#N/A,FALSE,"INTRAN96";#N/A,#N/A,FALSE,"NAA9697";#N/A,#N/A,FALSE,"ECWEBB";#N/A,#N/A,FALSE,"MFT96";#N/A,#N/A,FALSE,"CTrecon"}</definedName>
    <definedName name="T4.9i_5_1_1" hidden="1">{#N/A,#N/A,FALSE,"TMCOMP96";#N/A,#N/A,FALSE,"MAT96";#N/A,#N/A,FALSE,"FANDA96";#N/A,#N/A,FALSE,"INTRAN96";#N/A,#N/A,FALSE,"NAA9697";#N/A,#N/A,FALSE,"ECWEBB";#N/A,#N/A,FALSE,"MFT96";#N/A,#N/A,FALSE,"CTrecon"}</definedName>
    <definedName name="T4.9i_5_1_1_1" hidden="1">{#N/A,#N/A,FALSE,"TMCOMP96";#N/A,#N/A,FALSE,"MAT96";#N/A,#N/A,FALSE,"FANDA96";#N/A,#N/A,FALSE,"INTRAN96";#N/A,#N/A,FALSE,"NAA9697";#N/A,#N/A,FALSE,"ECWEBB";#N/A,#N/A,FALSE,"MFT96";#N/A,#N/A,FALSE,"CTrecon"}</definedName>
    <definedName name="T4.9i_5_1_1_1_1" hidden="1">{#N/A,#N/A,FALSE,"TMCOMP96";#N/A,#N/A,FALSE,"MAT96";#N/A,#N/A,FALSE,"FANDA96";#N/A,#N/A,FALSE,"INTRAN96";#N/A,#N/A,FALSE,"NAA9697";#N/A,#N/A,FALSE,"ECWEBB";#N/A,#N/A,FALSE,"MFT96";#N/A,#N/A,FALSE,"CTrecon"}</definedName>
    <definedName name="T4.9i_5_1_1_1_1_1" hidden="1">{#N/A,#N/A,FALSE,"TMCOMP96";#N/A,#N/A,FALSE,"MAT96";#N/A,#N/A,FALSE,"FANDA96";#N/A,#N/A,FALSE,"INTRAN96";#N/A,#N/A,FALSE,"NAA9697";#N/A,#N/A,FALSE,"ECWEBB";#N/A,#N/A,FALSE,"MFT96";#N/A,#N/A,FALSE,"CTrecon"}</definedName>
    <definedName name="T4.9i_5_1_1_1_2" hidden="1">{#N/A,#N/A,FALSE,"TMCOMP96";#N/A,#N/A,FALSE,"MAT96";#N/A,#N/A,FALSE,"FANDA96";#N/A,#N/A,FALSE,"INTRAN96";#N/A,#N/A,FALSE,"NAA9697";#N/A,#N/A,FALSE,"ECWEBB";#N/A,#N/A,FALSE,"MFT96";#N/A,#N/A,FALSE,"CTrecon"}</definedName>
    <definedName name="T4.9i_5_1_1_2" hidden="1">{#N/A,#N/A,FALSE,"TMCOMP96";#N/A,#N/A,FALSE,"MAT96";#N/A,#N/A,FALSE,"FANDA96";#N/A,#N/A,FALSE,"INTRAN96";#N/A,#N/A,FALSE,"NAA9697";#N/A,#N/A,FALSE,"ECWEBB";#N/A,#N/A,FALSE,"MFT96";#N/A,#N/A,FALSE,"CTrecon"}</definedName>
    <definedName name="T4.9i_5_1_1_2_1" hidden="1">{#N/A,#N/A,FALSE,"TMCOMP96";#N/A,#N/A,FALSE,"MAT96";#N/A,#N/A,FALSE,"FANDA96";#N/A,#N/A,FALSE,"INTRAN96";#N/A,#N/A,FALSE,"NAA9697";#N/A,#N/A,FALSE,"ECWEBB";#N/A,#N/A,FALSE,"MFT96";#N/A,#N/A,FALSE,"CTrecon"}</definedName>
    <definedName name="T4.9i_5_1_2" hidden="1">{#N/A,#N/A,FALSE,"TMCOMP96";#N/A,#N/A,FALSE,"MAT96";#N/A,#N/A,FALSE,"FANDA96";#N/A,#N/A,FALSE,"INTRAN96";#N/A,#N/A,FALSE,"NAA9697";#N/A,#N/A,FALSE,"ECWEBB";#N/A,#N/A,FALSE,"MFT96";#N/A,#N/A,FALSE,"CTrecon"}</definedName>
    <definedName name="T4.9i_5_1_2_1" hidden="1">{#N/A,#N/A,FALSE,"TMCOMP96";#N/A,#N/A,FALSE,"MAT96";#N/A,#N/A,FALSE,"FANDA96";#N/A,#N/A,FALSE,"INTRAN96";#N/A,#N/A,FALSE,"NAA9697";#N/A,#N/A,FALSE,"ECWEBB";#N/A,#N/A,FALSE,"MFT96";#N/A,#N/A,FALSE,"CTrecon"}</definedName>
    <definedName name="T4.9i_5_1_3" hidden="1">{#N/A,#N/A,FALSE,"TMCOMP96";#N/A,#N/A,FALSE,"MAT96";#N/A,#N/A,FALSE,"FANDA96";#N/A,#N/A,FALSE,"INTRAN96";#N/A,#N/A,FALSE,"NAA9697";#N/A,#N/A,FALSE,"ECWEBB";#N/A,#N/A,FALSE,"MFT96";#N/A,#N/A,FALSE,"CTrecon"}</definedName>
    <definedName name="T4.9i_5_2" hidden="1">{#N/A,#N/A,FALSE,"TMCOMP96";#N/A,#N/A,FALSE,"MAT96";#N/A,#N/A,FALSE,"FANDA96";#N/A,#N/A,FALSE,"INTRAN96";#N/A,#N/A,FALSE,"NAA9697";#N/A,#N/A,FALSE,"ECWEBB";#N/A,#N/A,FALSE,"MFT96";#N/A,#N/A,FALSE,"CTrecon"}</definedName>
    <definedName name="T4.9i_5_2_1" hidden="1">{#N/A,#N/A,FALSE,"TMCOMP96";#N/A,#N/A,FALSE,"MAT96";#N/A,#N/A,FALSE,"FANDA96";#N/A,#N/A,FALSE,"INTRAN96";#N/A,#N/A,FALSE,"NAA9697";#N/A,#N/A,FALSE,"ECWEBB";#N/A,#N/A,FALSE,"MFT96";#N/A,#N/A,FALSE,"CTrecon"}</definedName>
    <definedName name="T4.9i_5_2_1_1" hidden="1">{#N/A,#N/A,FALSE,"TMCOMP96";#N/A,#N/A,FALSE,"MAT96";#N/A,#N/A,FALSE,"FANDA96";#N/A,#N/A,FALSE,"INTRAN96";#N/A,#N/A,FALSE,"NAA9697";#N/A,#N/A,FALSE,"ECWEBB";#N/A,#N/A,FALSE,"MFT96";#N/A,#N/A,FALSE,"CTrecon"}</definedName>
    <definedName name="T4.9i_5_2_1_1_1" hidden="1">{#N/A,#N/A,FALSE,"TMCOMP96";#N/A,#N/A,FALSE,"MAT96";#N/A,#N/A,FALSE,"FANDA96";#N/A,#N/A,FALSE,"INTRAN96";#N/A,#N/A,FALSE,"NAA9697";#N/A,#N/A,FALSE,"ECWEBB";#N/A,#N/A,FALSE,"MFT96";#N/A,#N/A,FALSE,"CTrecon"}</definedName>
    <definedName name="T4.9i_5_2_1_2" hidden="1">{#N/A,#N/A,FALSE,"TMCOMP96";#N/A,#N/A,FALSE,"MAT96";#N/A,#N/A,FALSE,"FANDA96";#N/A,#N/A,FALSE,"INTRAN96";#N/A,#N/A,FALSE,"NAA9697";#N/A,#N/A,FALSE,"ECWEBB";#N/A,#N/A,FALSE,"MFT96";#N/A,#N/A,FALSE,"CTrecon"}</definedName>
    <definedName name="T4.9i_5_2_2" hidden="1">{#N/A,#N/A,FALSE,"TMCOMP96";#N/A,#N/A,FALSE,"MAT96";#N/A,#N/A,FALSE,"FANDA96";#N/A,#N/A,FALSE,"INTRAN96";#N/A,#N/A,FALSE,"NAA9697";#N/A,#N/A,FALSE,"ECWEBB";#N/A,#N/A,FALSE,"MFT96";#N/A,#N/A,FALSE,"CTrecon"}</definedName>
    <definedName name="T4.9i_5_2_2_1" hidden="1">{#N/A,#N/A,FALSE,"TMCOMP96";#N/A,#N/A,FALSE,"MAT96";#N/A,#N/A,FALSE,"FANDA96";#N/A,#N/A,FALSE,"INTRAN96";#N/A,#N/A,FALSE,"NAA9697";#N/A,#N/A,FALSE,"ECWEBB";#N/A,#N/A,FALSE,"MFT96";#N/A,#N/A,FALSE,"CTrecon"}</definedName>
    <definedName name="T4.9i_5_3" hidden="1">{#N/A,#N/A,FALSE,"TMCOMP96";#N/A,#N/A,FALSE,"MAT96";#N/A,#N/A,FALSE,"FANDA96";#N/A,#N/A,FALSE,"INTRAN96";#N/A,#N/A,FALSE,"NAA9697";#N/A,#N/A,FALSE,"ECWEBB";#N/A,#N/A,FALSE,"MFT96";#N/A,#N/A,FALSE,"CTrecon"}</definedName>
    <definedName name="T4.9i_5_3_1" hidden="1">{#N/A,#N/A,FALSE,"TMCOMP96";#N/A,#N/A,FALSE,"MAT96";#N/A,#N/A,FALSE,"FANDA96";#N/A,#N/A,FALSE,"INTRAN96";#N/A,#N/A,FALSE,"NAA9697";#N/A,#N/A,FALSE,"ECWEBB";#N/A,#N/A,FALSE,"MFT96";#N/A,#N/A,FALSE,"CTrecon"}</definedName>
    <definedName name="T4.9i_5_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1_1" hidden="1">{#N/A,#N/A,FALSE,"TMCOMP96";#N/A,#N/A,FALSE,"MAT96";#N/A,#N/A,FALSE,"FANDA96";#N/A,#N/A,FALSE,"INTRAN96";#N/A,#N/A,FALSE,"NAA9697";#N/A,#N/A,FALSE,"ECWEBB";#N/A,#N/A,FALSE,"MFT96";#N/A,#N/A,FALSE,"CTrecon"}</definedName>
    <definedName name="T4.9j_1_1_1_1" hidden="1">{#N/A,#N/A,FALSE,"TMCOMP96";#N/A,#N/A,FALSE,"MAT96";#N/A,#N/A,FALSE,"FANDA96";#N/A,#N/A,FALSE,"INTRAN96";#N/A,#N/A,FALSE,"NAA9697";#N/A,#N/A,FALSE,"ECWEBB";#N/A,#N/A,FALSE,"MFT96";#N/A,#N/A,FALSE,"CTrecon"}</definedName>
    <definedName name="T4.9j_1_1_1_1_1" hidden="1">{#N/A,#N/A,FALSE,"TMCOMP96";#N/A,#N/A,FALSE,"MAT96";#N/A,#N/A,FALSE,"FANDA96";#N/A,#N/A,FALSE,"INTRAN96";#N/A,#N/A,FALSE,"NAA9697";#N/A,#N/A,FALSE,"ECWEBB";#N/A,#N/A,FALSE,"MFT96";#N/A,#N/A,FALSE,"CTrecon"}</definedName>
    <definedName name="T4.9j_1_1_1_1_1_1" hidden="1">{#N/A,#N/A,FALSE,"TMCOMP96";#N/A,#N/A,FALSE,"MAT96";#N/A,#N/A,FALSE,"FANDA96";#N/A,#N/A,FALSE,"INTRAN96";#N/A,#N/A,FALSE,"NAA9697";#N/A,#N/A,FALSE,"ECWEBB";#N/A,#N/A,FALSE,"MFT96";#N/A,#N/A,FALSE,"CTrecon"}</definedName>
    <definedName name="T4.9j_1_1_1_1_1_1_1" hidden="1">{#N/A,#N/A,FALSE,"TMCOMP96";#N/A,#N/A,FALSE,"MAT96";#N/A,#N/A,FALSE,"FANDA96";#N/A,#N/A,FALSE,"INTRAN96";#N/A,#N/A,FALSE,"NAA9697";#N/A,#N/A,FALSE,"ECWEBB";#N/A,#N/A,FALSE,"MFT96";#N/A,#N/A,FALSE,"CTrecon"}</definedName>
    <definedName name="T4.9j_1_1_1_1_1_2" hidden="1">{#N/A,#N/A,FALSE,"TMCOMP96";#N/A,#N/A,FALSE,"MAT96";#N/A,#N/A,FALSE,"FANDA96";#N/A,#N/A,FALSE,"INTRAN96";#N/A,#N/A,FALSE,"NAA9697";#N/A,#N/A,FALSE,"ECWEBB";#N/A,#N/A,FALSE,"MFT96";#N/A,#N/A,FALSE,"CTrecon"}</definedName>
    <definedName name="T4.9j_1_1_1_1_2" hidden="1">{#N/A,#N/A,FALSE,"TMCOMP96";#N/A,#N/A,FALSE,"MAT96";#N/A,#N/A,FALSE,"FANDA96";#N/A,#N/A,FALSE,"INTRAN96";#N/A,#N/A,FALSE,"NAA9697";#N/A,#N/A,FALSE,"ECWEBB";#N/A,#N/A,FALSE,"MFT96";#N/A,#N/A,FALSE,"CTrecon"}</definedName>
    <definedName name="T4.9j_1_1_1_1_2_1" hidden="1">{#N/A,#N/A,FALSE,"TMCOMP96";#N/A,#N/A,FALSE,"MAT96";#N/A,#N/A,FALSE,"FANDA96";#N/A,#N/A,FALSE,"INTRAN96";#N/A,#N/A,FALSE,"NAA9697";#N/A,#N/A,FALSE,"ECWEBB";#N/A,#N/A,FALSE,"MFT96";#N/A,#N/A,FALSE,"CTrecon"}</definedName>
    <definedName name="T4.9j_1_1_1_2" hidden="1">{#N/A,#N/A,FALSE,"TMCOMP96";#N/A,#N/A,FALSE,"MAT96";#N/A,#N/A,FALSE,"FANDA96";#N/A,#N/A,FALSE,"INTRAN96";#N/A,#N/A,FALSE,"NAA9697";#N/A,#N/A,FALSE,"ECWEBB";#N/A,#N/A,FALSE,"MFT96";#N/A,#N/A,FALSE,"CTrecon"}</definedName>
    <definedName name="T4.9j_1_1_1_2_1" hidden="1">{#N/A,#N/A,FALSE,"TMCOMP96";#N/A,#N/A,FALSE,"MAT96";#N/A,#N/A,FALSE,"FANDA96";#N/A,#N/A,FALSE,"INTRAN96";#N/A,#N/A,FALSE,"NAA9697";#N/A,#N/A,FALSE,"ECWEBB";#N/A,#N/A,FALSE,"MFT96";#N/A,#N/A,FALSE,"CTrecon"}</definedName>
    <definedName name="T4.9j_1_1_1_2_1_1" hidden="1">{#N/A,#N/A,FALSE,"TMCOMP96";#N/A,#N/A,FALSE,"MAT96";#N/A,#N/A,FALSE,"FANDA96";#N/A,#N/A,FALSE,"INTRAN96";#N/A,#N/A,FALSE,"NAA9697";#N/A,#N/A,FALSE,"ECWEBB";#N/A,#N/A,FALSE,"MFT96";#N/A,#N/A,FALSE,"CTrecon"}</definedName>
    <definedName name="T4.9j_1_1_1_2_2" hidden="1">{#N/A,#N/A,FALSE,"TMCOMP96";#N/A,#N/A,FALSE,"MAT96";#N/A,#N/A,FALSE,"FANDA96";#N/A,#N/A,FALSE,"INTRAN96";#N/A,#N/A,FALSE,"NAA9697";#N/A,#N/A,FALSE,"ECWEBB";#N/A,#N/A,FALSE,"MFT96";#N/A,#N/A,FALSE,"CTrecon"}</definedName>
    <definedName name="T4.9j_1_1_1_3" hidden="1">{#N/A,#N/A,FALSE,"TMCOMP96";#N/A,#N/A,FALSE,"MAT96";#N/A,#N/A,FALSE,"FANDA96";#N/A,#N/A,FALSE,"INTRAN96";#N/A,#N/A,FALSE,"NAA9697";#N/A,#N/A,FALSE,"ECWEBB";#N/A,#N/A,FALSE,"MFT96";#N/A,#N/A,FALSE,"CTrecon"}</definedName>
    <definedName name="T4.9j_1_1_1_3_1" hidden="1">{#N/A,#N/A,FALSE,"TMCOMP96";#N/A,#N/A,FALSE,"MAT96";#N/A,#N/A,FALSE,"FANDA96";#N/A,#N/A,FALSE,"INTRAN96";#N/A,#N/A,FALSE,"NAA9697";#N/A,#N/A,FALSE,"ECWEBB";#N/A,#N/A,FALSE,"MFT96";#N/A,#N/A,FALSE,"CTrecon"}</definedName>
    <definedName name="T4.9j_1_1_1_4" hidden="1">{#N/A,#N/A,FALSE,"TMCOMP96";#N/A,#N/A,FALSE,"MAT96";#N/A,#N/A,FALSE,"FANDA96";#N/A,#N/A,FALSE,"INTRAN96";#N/A,#N/A,FALSE,"NAA9697";#N/A,#N/A,FALSE,"ECWEBB";#N/A,#N/A,FALSE,"MFT96";#N/A,#N/A,FALSE,"CTrecon"}</definedName>
    <definedName name="T4.9j_1_1_2" hidden="1">{#N/A,#N/A,FALSE,"TMCOMP96";#N/A,#N/A,FALSE,"MAT96";#N/A,#N/A,FALSE,"FANDA96";#N/A,#N/A,FALSE,"INTRAN96";#N/A,#N/A,FALSE,"NAA9697";#N/A,#N/A,FALSE,"ECWEBB";#N/A,#N/A,FALSE,"MFT96";#N/A,#N/A,FALSE,"CTrecon"}</definedName>
    <definedName name="T4.9j_1_1_2_1" hidden="1">{#N/A,#N/A,FALSE,"TMCOMP96";#N/A,#N/A,FALSE,"MAT96";#N/A,#N/A,FALSE,"FANDA96";#N/A,#N/A,FALSE,"INTRAN96";#N/A,#N/A,FALSE,"NAA9697";#N/A,#N/A,FALSE,"ECWEBB";#N/A,#N/A,FALSE,"MFT96";#N/A,#N/A,FALSE,"CTrecon"}</definedName>
    <definedName name="T4.9j_1_1_2_1_1" hidden="1">{#N/A,#N/A,FALSE,"TMCOMP96";#N/A,#N/A,FALSE,"MAT96";#N/A,#N/A,FALSE,"FANDA96";#N/A,#N/A,FALSE,"INTRAN96";#N/A,#N/A,FALSE,"NAA9697";#N/A,#N/A,FALSE,"ECWEBB";#N/A,#N/A,FALSE,"MFT96";#N/A,#N/A,FALSE,"CTrecon"}</definedName>
    <definedName name="T4.9j_1_1_2_1_1_1" hidden="1">{#N/A,#N/A,FALSE,"TMCOMP96";#N/A,#N/A,FALSE,"MAT96";#N/A,#N/A,FALSE,"FANDA96";#N/A,#N/A,FALSE,"INTRAN96";#N/A,#N/A,FALSE,"NAA9697";#N/A,#N/A,FALSE,"ECWEBB";#N/A,#N/A,FALSE,"MFT96";#N/A,#N/A,FALSE,"CTrecon"}</definedName>
    <definedName name="T4.9j_1_1_2_1_2" hidden="1">{#N/A,#N/A,FALSE,"TMCOMP96";#N/A,#N/A,FALSE,"MAT96";#N/A,#N/A,FALSE,"FANDA96";#N/A,#N/A,FALSE,"INTRAN96";#N/A,#N/A,FALSE,"NAA9697";#N/A,#N/A,FALSE,"ECWEBB";#N/A,#N/A,FALSE,"MFT96";#N/A,#N/A,FALSE,"CTrecon"}</definedName>
    <definedName name="T4.9j_1_1_2_2" hidden="1">{#N/A,#N/A,FALSE,"TMCOMP96";#N/A,#N/A,FALSE,"MAT96";#N/A,#N/A,FALSE,"FANDA96";#N/A,#N/A,FALSE,"INTRAN96";#N/A,#N/A,FALSE,"NAA9697";#N/A,#N/A,FALSE,"ECWEBB";#N/A,#N/A,FALSE,"MFT96";#N/A,#N/A,FALSE,"CTrecon"}</definedName>
    <definedName name="T4.9j_1_1_2_2_1" hidden="1">{#N/A,#N/A,FALSE,"TMCOMP96";#N/A,#N/A,FALSE,"MAT96";#N/A,#N/A,FALSE,"FANDA96";#N/A,#N/A,FALSE,"INTRAN96";#N/A,#N/A,FALSE,"NAA9697";#N/A,#N/A,FALSE,"ECWEBB";#N/A,#N/A,FALSE,"MFT96";#N/A,#N/A,FALSE,"CTrecon"}</definedName>
    <definedName name="T4.9j_1_1_3" hidden="1">{#N/A,#N/A,FALSE,"TMCOMP96";#N/A,#N/A,FALSE,"MAT96";#N/A,#N/A,FALSE,"FANDA96";#N/A,#N/A,FALSE,"INTRAN96";#N/A,#N/A,FALSE,"NAA9697";#N/A,#N/A,FALSE,"ECWEBB";#N/A,#N/A,FALSE,"MFT96";#N/A,#N/A,FALSE,"CTrecon"}</definedName>
    <definedName name="T4.9j_1_1_3_1" hidden="1">{#N/A,#N/A,FALSE,"TMCOMP96";#N/A,#N/A,FALSE,"MAT96";#N/A,#N/A,FALSE,"FANDA96";#N/A,#N/A,FALSE,"INTRAN96";#N/A,#N/A,FALSE,"NAA9697";#N/A,#N/A,FALSE,"ECWEBB";#N/A,#N/A,FALSE,"MFT96";#N/A,#N/A,FALSE,"CTrecon"}</definedName>
    <definedName name="T4.9j_1_1_4"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1_2_1" hidden="1">{#N/A,#N/A,FALSE,"TMCOMP96";#N/A,#N/A,FALSE,"MAT96";#N/A,#N/A,FALSE,"FANDA96";#N/A,#N/A,FALSE,"INTRAN96";#N/A,#N/A,FALSE,"NAA9697";#N/A,#N/A,FALSE,"ECWEBB";#N/A,#N/A,FALSE,"MFT96";#N/A,#N/A,FALSE,"CTrecon"}</definedName>
    <definedName name="T4.9j_1_2_1_1" hidden="1">{#N/A,#N/A,FALSE,"TMCOMP96";#N/A,#N/A,FALSE,"MAT96";#N/A,#N/A,FALSE,"FANDA96";#N/A,#N/A,FALSE,"INTRAN96";#N/A,#N/A,FALSE,"NAA9697";#N/A,#N/A,FALSE,"ECWEBB";#N/A,#N/A,FALSE,"MFT96";#N/A,#N/A,FALSE,"CTrecon"}</definedName>
    <definedName name="T4.9j_1_2_1_1_1" hidden="1">{#N/A,#N/A,FALSE,"TMCOMP96";#N/A,#N/A,FALSE,"MAT96";#N/A,#N/A,FALSE,"FANDA96";#N/A,#N/A,FALSE,"INTRAN96";#N/A,#N/A,FALSE,"NAA9697";#N/A,#N/A,FALSE,"ECWEBB";#N/A,#N/A,FALSE,"MFT96";#N/A,#N/A,FALSE,"CTrecon"}</definedName>
    <definedName name="T4.9j_1_2_1_1_1_1" hidden="1">{#N/A,#N/A,FALSE,"TMCOMP96";#N/A,#N/A,FALSE,"MAT96";#N/A,#N/A,FALSE,"FANDA96";#N/A,#N/A,FALSE,"INTRAN96";#N/A,#N/A,FALSE,"NAA9697";#N/A,#N/A,FALSE,"ECWEBB";#N/A,#N/A,FALSE,"MFT96";#N/A,#N/A,FALSE,"CTrecon"}</definedName>
    <definedName name="T4.9j_1_2_1_1_1_1_1" hidden="1">{#N/A,#N/A,FALSE,"TMCOMP96";#N/A,#N/A,FALSE,"MAT96";#N/A,#N/A,FALSE,"FANDA96";#N/A,#N/A,FALSE,"INTRAN96";#N/A,#N/A,FALSE,"NAA9697";#N/A,#N/A,FALSE,"ECWEBB";#N/A,#N/A,FALSE,"MFT96";#N/A,#N/A,FALSE,"CTrecon"}</definedName>
    <definedName name="T4.9j_1_2_1_1_1_2" hidden="1">{#N/A,#N/A,FALSE,"TMCOMP96";#N/A,#N/A,FALSE,"MAT96";#N/A,#N/A,FALSE,"FANDA96";#N/A,#N/A,FALSE,"INTRAN96";#N/A,#N/A,FALSE,"NAA9697";#N/A,#N/A,FALSE,"ECWEBB";#N/A,#N/A,FALSE,"MFT96";#N/A,#N/A,FALSE,"CTrecon"}</definedName>
    <definedName name="T4.9j_1_2_1_1_2" hidden="1">{#N/A,#N/A,FALSE,"TMCOMP96";#N/A,#N/A,FALSE,"MAT96";#N/A,#N/A,FALSE,"FANDA96";#N/A,#N/A,FALSE,"INTRAN96";#N/A,#N/A,FALSE,"NAA9697";#N/A,#N/A,FALSE,"ECWEBB";#N/A,#N/A,FALSE,"MFT96";#N/A,#N/A,FALSE,"CTrecon"}</definedName>
    <definedName name="T4.9j_1_2_1_1_2_1" hidden="1">{#N/A,#N/A,FALSE,"TMCOMP96";#N/A,#N/A,FALSE,"MAT96";#N/A,#N/A,FALSE,"FANDA96";#N/A,#N/A,FALSE,"INTRAN96";#N/A,#N/A,FALSE,"NAA9697";#N/A,#N/A,FALSE,"ECWEBB";#N/A,#N/A,FALSE,"MFT96";#N/A,#N/A,FALSE,"CTrecon"}</definedName>
    <definedName name="T4.9j_1_2_1_2" hidden="1">{#N/A,#N/A,FALSE,"TMCOMP96";#N/A,#N/A,FALSE,"MAT96";#N/A,#N/A,FALSE,"FANDA96";#N/A,#N/A,FALSE,"INTRAN96";#N/A,#N/A,FALSE,"NAA9697";#N/A,#N/A,FALSE,"ECWEBB";#N/A,#N/A,FALSE,"MFT96";#N/A,#N/A,FALSE,"CTrecon"}</definedName>
    <definedName name="T4.9j_1_2_1_2_1" hidden="1">{#N/A,#N/A,FALSE,"TMCOMP96";#N/A,#N/A,FALSE,"MAT96";#N/A,#N/A,FALSE,"FANDA96";#N/A,#N/A,FALSE,"INTRAN96";#N/A,#N/A,FALSE,"NAA9697";#N/A,#N/A,FALSE,"ECWEBB";#N/A,#N/A,FALSE,"MFT96";#N/A,#N/A,FALSE,"CTrecon"}</definedName>
    <definedName name="T4.9j_1_2_1_3" hidden="1">{#N/A,#N/A,FALSE,"TMCOMP96";#N/A,#N/A,FALSE,"MAT96";#N/A,#N/A,FALSE,"FANDA96";#N/A,#N/A,FALSE,"INTRAN96";#N/A,#N/A,FALSE,"NAA9697";#N/A,#N/A,FALSE,"ECWEBB";#N/A,#N/A,FALSE,"MFT96";#N/A,#N/A,FALSE,"CTrecon"}</definedName>
    <definedName name="T4.9j_1_2_2" hidden="1">{#N/A,#N/A,FALSE,"TMCOMP96";#N/A,#N/A,FALSE,"MAT96";#N/A,#N/A,FALSE,"FANDA96";#N/A,#N/A,FALSE,"INTRAN96";#N/A,#N/A,FALSE,"NAA9697";#N/A,#N/A,FALSE,"ECWEBB";#N/A,#N/A,FALSE,"MFT96";#N/A,#N/A,FALSE,"CTrecon"}</definedName>
    <definedName name="T4.9j_1_2_2_1" hidden="1">{#N/A,#N/A,FALSE,"TMCOMP96";#N/A,#N/A,FALSE,"MAT96";#N/A,#N/A,FALSE,"FANDA96";#N/A,#N/A,FALSE,"INTRAN96";#N/A,#N/A,FALSE,"NAA9697";#N/A,#N/A,FALSE,"ECWEBB";#N/A,#N/A,FALSE,"MFT96";#N/A,#N/A,FALSE,"CTrecon"}</definedName>
    <definedName name="T4.9j_1_2_2_1_1" hidden="1">{#N/A,#N/A,FALSE,"TMCOMP96";#N/A,#N/A,FALSE,"MAT96";#N/A,#N/A,FALSE,"FANDA96";#N/A,#N/A,FALSE,"INTRAN96";#N/A,#N/A,FALSE,"NAA9697";#N/A,#N/A,FALSE,"ECWEBB";#N/A,#N/A,FALSE,"MFT96";#N/A,#N/A,FALSE,"CTrecon"}</definedName>
    <definedName name="T4.9j_1_2_2_1_1_1" hidden="1">{#N/A,#N/A,FALSE,"TMCOMP96";#N/A,#N/A,FALSE,"MAT96";#N/A,#N/A,FALSE,"FANDA96";#N/A,#N/A,FALSE,"INTRAN96";#N/A,#N/A,FALSE,"NAA9697";#N/A,#N/A,FALSE,"ECWEBB";#N/A,#N/A,FALSE,"MFT96";#N/A,#N/A,FALSE,"CTrecon"}</definedName>
    <definedName name="T4.9j_1_2_2_1_2" hidden="1">{#N/A,#N/A,FALSE,"TMCOMP96";#N/A,#N/A,FALSE,"MAT96";#N/A,#N/A,FALSE,"FANDA96";#N/A,#N/A,FALSE,"INTRAN96";#N/A,#N/A,FALSE,"NAA9697";#N/A,#N/A,FALSE,"ECWEBB";#N/A,#N/A,FALSE,"MFT96";#N/A,#N/A,FALSE,"CTrecon"}</definedName>
    <definedName name="T4.9j_1_2_2_2" hidden="1">{#N/A,#N/A,FALSE,"TMCOMP96";#N/A,#N/A,FALSE,"MAT96";#N/A,#N/A,FALSE,"FANDA96";#N/A,#N/A,FALSE,"INTRAN96";#N/A,#N/A,FALSE,"NAA9697";#N/A,#N/A,FALSE,"ECWEBB";#N/A,#N/A,FALSE,"MFT96";#N/A,#N/A,FALSE,"CTrecon"}</definedName>
    <definedName name="T4.9j_1_2_2_2_1" hidden="1">{#N/A,#N/A,FALSE,"TMCOMP96";#N/A,#N/A,FALSE,"MAT96";#N/A,#N/A,FALSE,"FANDA96";#N/A,#N/A,FALSE,"INTRAN96";#N/A,#N/A,FALSE,"NAA9697";#N/A,#N/A,FALSE,"ECWEBB";#N/A,#N/A,FALSE,"MFT96";#N/A,#N/A,FALSE,"CTrecon"}</definedName>
    <definedName name="T4.9j_1_2_3" hidden="1">{#N/A,#N/A,FALSE,"TMCOMP96";#N/A,#N/A,FALSE,"MAT96";#N/A,#N/A,FALSE,"FANDA96";#N/A,#N/A,FALSE,"INTRAN96";#N/A,#N/A,FALSE,"NAA9697";#N/A,#N/A,FALSE,"ECWEBB";#N/A,#N/A,FALSE,"MFT96";#N/A,#N/A,FALSE,"CTrecon"}</definedName>
    <definedName name="T4.9j_1_2_3_1" hidden="1">{#N/A,#N/A,FALSE,"TMCOMP96";#N/A,#N/A,FALSE,"MAT96";#N/A,#N/A,FALSE,"FANDA96";#N/A,#N/A,FALSE,"INTRAN96";#N/A,#N/A,FALSE,"NAA9697";#N/A,#N/A,FALSE,"ECWEBB";#N/A,#N/A,FALSE,"MFT96";#N/A,#N/A,FALSE,"CTrecon"}</definedName>
    <definedName name="T4.9j_1_2_4" hidden="1">{#N/A,#N/A,FALSE,"TMCOMP96";#N/A,#N/A,FALSE,"MAT96";#N/A,#N/A,FALSE,"FANDA96";#N/A,#N/A,FALSE,"INTRAN96";#N/A,#N/A,FALSE,"NAA9697";#N/A,#N/A,FALSE,"ECWEBB";#N/A,#N/A,FALSE,"MFT96";#N/A,#N/A,FALSE,"CTrecon"}</definedName>
    <definedName name="T4.9j_1_3" hidden="1">{#N/A,#N/A,FALSE,"TMCOMP96";#N/A,#N/A,FALSE,"MAT96";#N/A,#N/A,FALSE,"FANDA96";#N/A,#N/A,FALSE,"INTRAN96";#N/A,#N/A,FALSE,"NAA9697";#N/A,#N/A,FALSE,"ECWEBB";#N/A,#N/A,FALSE,"MFT96";#N/A,#N/A,FALSE,"CTrecon"}</definedName>
    <definedName name="T4.9j_1_3_1" hidden="1">{#N/A,#N/A,FALSE,"TMCOMP96";#N/A,#N/A,FALSE,"MAT96";#N/A,#N/A,FALSE,"FANDA96";#N/A,#N/A,FALSE,"INTRAN96";#N/A,#N/A,FALSE,"NAA9697";#N/A,#N/A,FALSE,"ECWEBB";#N/A,#N/A,FALSE,"MFT96";#N/A,#N/A,FALSE,"CTrecon"}</definedName>
    <definedName name="T4.9j_1_3_1_1" hidden="1">{#N/A,#N/A,FALSE,"TMCOMP96";#N/A,#N/A,FALSE,"MAT96";#N/A,#N/A,FALSE,"FANDA96";#N/A,#N/A,FALSE,"INTRAN96";#N/A,#N/A,FALSE,"NAA9697";#N/A,#N/A,FALSE,"ECWEBB";#N/A,#N/A,FALSE,"MFT96";#N/A,#N/A,FALSE,"CTrecon"}</definedName>
    <definedName name="T4.9j_1_3_1_1_1" hidden="1">{#N/A,#N/A,FALSE,"TMCOMP96";#N/A,#N/A,FALSE,"MAT96";#N/A,#N/A,FALSE,"FANDA96";#N/A,#N/A,FALSE,"INTRAN96";#N/A,#N/A,FALSE,"NAA9697";#N/A,#N/A,FALSE,"ECWEBB";#N/A,#N/A,FALSE,"MFT96";#N/A,#N/A,FALSE,"CTrecon"}</definedName>
    <definedName name="T4.9j_1_3_1_1_1_1" hidden="1">{#N/A,#N/A,FALSE,"TMCOMP96";#N/A,#N/A,FALSE,"MAT96";#N/A,#N/A,FALSE,"FANDA96";#N/A,#N/A,FALSE,"INTRAN96";#N/A,#N/A,FALSE,"NAA9697";#N/A,#N/A,FALSE,"ECWEBB";#N/A,#N/A,FALSE,"MFT96";#N/A,#N/A,FALSE,"CTrecon"}</definedName>
    <definedName name="T4.9j_1_3_1_1_1_1_1" hidden="1">{#N/A,#N/A,FALSE,"TMCOMP96";#N/A,#N/A,FALSE,"MAT96";#N/A,#N/A,FALSE,"FANDA96";#N/A,#N/A,FALSE,"INTRAN96";#N/A,#N/A,FALSE,"NAA9697";#N/A,#N/A,FALSE,"ECWEBB";#N/A,#N/A,FALSE,"MFT96";#N/A,#N/A,FALSE,"CTrecon"}</definedName>
    <definedName name="T4.9j_1_3_1_1_1_2" hidden="1">{#N/A,#N/A,FALSE,"TMCOMP96";#N/A,#N/A,FALSE,"MAT96";#N/A,#N/A,FALSE,"FANDA96";#N/A,#N/A,FALSE,"INTRAN96";#N/A,#N/A,FALSE,"NAA9697";#N/A,#N/A,FALSE,"ECWEBB";#N/A,#N/A,FALSE,"MFT96";#N/A,#N/A,FALSE,"CTrecon"}</definedName>
    <definedName name="T4.9j_1_3_1_1_2" hidden="1">{#N/A,#N/A,FALSE,"TMCOMP96";#N/A,#N/A,FALSE,"MAT96";#N/A,#N/A,FALSE,"FANDA96";#N/A,#N/A,FALSE,"INTRAN96";#N/A,#N/A,FALSE,"NAA9697";#N/A,#N/A,FALSE,"ECWEBB";#N/A,#N/A,FALSE,"MFT96";#N/A,#N/A,FALSE,"CTrecon"}</definedName>
    <definedName name="T4.9j_1_3_1_1_2_1" hidden="1">{#N/A,#N/A,FALSE,"TMCOMP96";#N/A,#N/A,FALSE,"MAT96";#N/A,#N/A,FALSE,"FANDA96";#N/A,#N/A,FALSE,"INTRAN96";#N/A,#N/A,FALSE,"NAA9697";#N/A,#N/A,FALSE,"ECWEBB";#N/A,#N/A,FALSE,"MFT96";#N/A,#N/A,FALSE,"CTrecon"}</definedName>
    <definedName name="T4.9j_1_3_1_2" hidden="1">{#N/A,#N/A,FALSE,"TMCOMP96";#N/A,#N/A,FALSE,"MAT96";#N/A,#N/A,FALSE,"FANDA96";#N/A,#N/A,FALSE,"INTRAN96";#N/A,#N/A,FALSE,"NAA9697";#N/A,#N/A,FALSE,"ECWEBB";#N/A,#N/A,FALSE,"MFT96";#N/A,#N/A,FALSE,"CTrecon"}</definedName>
    <definedName name="T4.9j_1_3_1_2_1" hidden="1">{#N/A,#N/A,FALSE,"TMCOMP96";#N/A,#N/A,FALSE,"MAT96";#N/A,#N/A,FALSE,"FANDA96";#N/A,#N/A,FALSE,"INTRAN96";#N/A,#N/A,FALSE,"NAA9697";#N/A,#N/A,FALSE,"ECWEBB";#N/A,#N/A,FALSE,"MFT96";#N/A,#N/A,FALSE,"CTrecon"}</definedName>
    <definedName name="T4.9j_1_3_1_3" hidden="1">{#N/A,#N/A,FALSE,"TMCOMP96";#N/A,#N/A,FALSE,"MAT96";#N/A,#N/A,FALSE,"FANDA96";#N/A,#N/A,FALSE,"INTRAN96";#N/A,#N/A,FALSE,"NAA9697";#N/A,#N/A,FALSE,"ECWEBB";#N/A,#N/A,FALSE,"MFT96";#N/A,#N/A,FALSE,"CTrecon"}</definedName>
    <definedName name="T4.9j_1_3_2" hidden="1">{#N/A,#N/A,FALSE,"TMCOMP96";#N/A,#N/A,FALSE,"MAT96";#N/A,#N/A,FALSE,"FANDA96";#N/A,#N/A,FALSE,"INTRAN96";#N/A,#N/A,FALSE,"NAA9697";#N/A,#N/A,FALSE,"ECWEBB";#N/A,#N/A,FALSE,"MFT96";#N/A,#N/A,FALSE,"CTrecon"}</definedName>
    <definedName name="T4.9j_1_3_2_1" hidden="1">{#N/A,#N/A,FALSE,"TMCOMP96";#N/A,#N/A,FALSE,"MAT96";#N/A,#N/A,FALSE,"FANDA96";#N/A,#N/A,FALSE,"INTRAN96";#N/A,#N/A,FALSE,"NAA9697";#N/A,#N/A,FALSE,"ECWEBB";#N/A,#N/A,FALSE,"MFT96";#N/A,#N/A,FALSE,"CTrecon"}</definedName>
    <definedName name="T4.9j_1_3_2_1_1" hidden="1">{#N/A,#N/A,FALSE,"TMCOMP96";#N/A,#N/A,FALSE,"MAT96";#N/A,#N/A,FALSE,"FANDA96";#N/A,#N/A,FALSE,"INTRAN96";#N/A,#N/A,FALSE,"NAA9697";#N/A,#N/A,FALSE,"ECWEBB";#N/A,#N/A,FALSE,"MFT96";#N/A,#N/A,FALSE,"CTrecon"}</definedName>
    <definedName name="T4.9j_1_3_2_1_1_1" hidden="1">{#N/A,#N/A,FALSE,"TMCOMP96";#N/A,#N/A,FALSE,"MAT96";#N/A,#N/A,FALSE,"FANDA96";#N/A,#N/A,FALSE,"INTRAN96";#N/A,#N/A,FALSE,"NAA9697";#N/A,#N/A,FALSE,"ECWEBB";#N/A,#N/A,FALSE,"MFT96";#N/A,#N/A,FALSE,"CTrecon"}</definedName>
    <definedName name="T4.9j_1_3_2_1_2" hidden="1">{#N/A,#N/A,FALSE,"TMCOMP96";#N/A,#N/A,FALSE,"MAT96";#N/A,#N/A,FALSE,"FANDA96";#N/A,#N/A,FALSE,"INTRAN96";#N/A,#N/A,FALSE,"NAA9697";#N/A,#N/A,FALSE,"ECWEBB";#N/A,#N/A,FALSE,"MFT96";#N/A,#N/A,FALSE,"CTrecon"}</definedName>
    <definedName name="T4.9j_1_3_2_2" hidden="1">{#N/A,#N/A,FALSE,"TMCOMP96";#N/A,#N/A,FALSE,"MAT96";#N/A,#N/A,FALSE,"FANDA96";#N/A,#N/A,FALSE,"INTRAN96";#N/A,#N/A,FALSE,"NAA9697";#N/A,#N/A,FALSE,"ECWEBB";#N/A,#N/A,FALSE,"MFT96";#N/A,#N/A,FALSE,"CTrecon"}</definedName>
    <definedName name="T4.9j_1_3_2_2_1" hidden="1">{#N/A,#N/A,FALSE,"TMCOMP96";#N/A,#N/A,FALSE,"MAT96";#N/A,#N/A,FALSE,"FANDA96";#N/A,#N/A,FALSE,"INTRAN96";#N/A,#N/A,FALSE,"NAA9697";#N/A,#N/A,FALSE,"ECWEBB";#N/A,#N/A,FALSE,"MFT96";#N/A,#N/A,FALSE,"CTrecon"}</definedName>
    <definedName name="T4.9j_1_3_3" hidden="1">{#N/A,#N/A,FALSE,"TMCOMP96";#N/A,#N/A,FALSE,"MAT96";#N/A,#N/A,FALSE,"FANDA96";#N/A,#N/A,FALSE,"INTRAN96";#N/A,#N/A,FALSE,"NAA9697";#N/A,#N/A,FALSE,"ECWEBB";#N/A,#N/A,FALSE,"MFT96";#N/A,#N/A,FALSE,"CTrecon"}</definedName>
    <definedName name="T4.9j_1_3_3_1" hidden="1">{#N/A,#N/A,FALSE,"TMCOMP96";#N/A,#N/A,FALSE,"MAT96";#N/A,#N/A,FALSE,"FANDA96";#N/A,#N/A,FALSE,"INTRAN96";#N/A,#N/A,FALSE,"NAA9697";#N/A,#N/A,FALSE,"ECWEBB";#N/A,#N/A,FALSE,"MFT96";#N/A,#N/A,FALSE,"CTrecon"}</definedName>
    <definedName name="T4.9j_1_3_4" hidden="1">{#N/A,#N/A,FALSE,"TMCOMP96";#N/A,#N/A,FALSE,"MAT96";#N/A,#N/A,FALSE,"FANDA96";#N/A,#N/A,FALSE,"INTRAN96";#N/A,#N/A,FALSE,"NAA9697";#N/A,#N/A,FALSE,"ECWEBB";#N/A,#N/A,FALSE,"MFT96";#N/A,#N/A,FALSE,"CTrecon"}</definedName>
    <definedName name="T4.9j_1_4" hidden="1">{#N/A,#N/A,FALSE,"TMCOMP96";#N/A,#N/A,FALSE,"MAT96";#N/A,#N/A,FALSE,"FANDA96";#N/A,#N/A,FALSE,"INTRAN96";#N/A,#N/A,FALSE,"NAA9697";#N/A,#N/A,FALSE,"ECWEBB";#N/A,#N/A,FALSE,"MFT96";#N/A,#N/A,FALSE,"CTrecon"}</definedName>
    <definedName name="T4.9j_1_4_1" hidden="1">{#N/A,#N/A,FALSE,"TMCOMP96";#N/A,#N/A,FALSE,"MAT96";#N/A,#N/A,FALSE,"FANDA96";#N/A,#N/A,FALSE,"INTRAN96";#N/A,#N/A,FALSE,"NAA9697";#N/A,#N/A,FALSE,"ECWEBB";#N/A,#N/A,FALSE,"MFT96";#N/A,#N/A,FALSE,"CTrecon"}</definedName>
    <definedName name="T4.9j_1_4_1_1" hidden="1">{#N/A,#N/A,FALSE,"TMCOMP96";#N/A,#N/A,FALSE,"MAT96";#N/A,#N/A,FALSE,"FANDA96";#N/A,#N/A,FALSE,"INTRAN96";#N/A,#N/A,FALSE,"NAA9697";#N/A,#N/A,FALSE,"ECWEBB";#N/A,#N/A,FALSE,"MFT96";#N/A,#N/A,FALSE,"CTrecon"}</definedName>
    <definedName name="T4.9j_1_4_1_1_1" hidden="1">{#N/A,#N/A,FALSE,"TMCOMP96";#N/A,#N/A,FALSE,"MAT96";#N/A,#N/A,FALSE,"FANDA96";#N/A,#N/A,FALSE,"INTRAN96";#N/A,#N/A,FALSE,"NAA9697";#N/A,#N/A,FALSE,"ECWEBB";#N/A,#N/A,FALSE,"MFT96";#N/A,#N/A,FALSE,"CTrecon"}</definedName>
    <definedName name="T4.9j_1_4_1_1_1_1" hidden="1">{#N/A,#N/A,FALSE,"TMCOMP96";#N/A,#N/A,FALSE,"MAT96";#N/A,#N/A,FALSE,"FANDA96";#N/A,#N/A,FALSE,"INTRAN96";#N/A,#N/A,FALSE,"NAA9697";#N/A,#N/A,FALSE,"ECWEBB";#N/A,#N/A,FALSE,"MFT96";#N/A,#N/A,FALSE,"CTrecon"}</definedName>
    <definedName name="T4.9j_1_4_1_1_1_1_1" hidden="1">{#N/A,#N/A,FALSE,"TMCOMP96";#N/A,#N/A,FALSE,"MAT96";#N/A,#N/A,FALSE,"FANDA96";#N/A,#N/A,FALSE,"INTRAN96";#N/A,#N/A,FALSE,"NAA9697";#N/A,#N/A,FALSE,"ECWEBB";#N/A,#N/A,FALSE,"MFT96";#N/A,#N/A,FALSE,"CTrecon"}</definedName>
    <definedName name="T4.9j_1_4_1_1_1_2" hidden="1">{#N/A,#N/A,FALSE,"TMCOMP96";#N/A,#N/A,FALSE,"MAT96";#N/A,#N/A,FALSE,"FANDA96";#N/A,#N/A,FALSE,"INTRAN96";#N/A,#N/A,FALSE,"NAA9697";#N/A,#N/A,FALSE,"ECWEBB";#N/A,#N/A,FALSE,"MFT96";#N/A,#N/A,FALSE,"CTrecon"}</definedName>
    <definedName name="T4.9j_1_4_1_1_2" hidden="1">{#N/A,#N/A,FALSE,"TMCOMP96";#N/A,#N/A,FALSE,"MAT96";#N/A,#N/A,FALSE,"FANDA96";#N/A,#N/A,FALSE,"INTRAN96";#N/A,#N/A,FALSE,"NAA9697";#N/A,#N/A,FALSE,"ECWEBB";#N/A,#N/A,FALSE,"MFT96";#N/A,#N/A,FALSE,"CTrecon"}</definedName>
    <definedName name="T4.9j_1_4_1_1_2_1" hidden="1">{#N/A,#N/A,FALSE,"TMCOMP96";#N/A,#N/A,FALSE,"MAT96";#N/A,#N/A,FALSE,"FANDA96";#N/A,#N/A,FALSE,"INTRAN96";#N/A,#N/A,FALSE,"NAA9697";#N/A,#N/A,FALSE,"ECWEBB";#N/A,#N/A,FALSE,"MFT96";#N/A,#N/A,FALSE,"CTrecon"}</definedName>
    <definedName name="T4.9j_1_4_1_2" hidden="1">{#N/A,#N/A,FALSE,"TMCOMP96";#N/A,#N/A,FALSE,"MAT96";#N/A,#N/A,FALSE,"FANDA96";#N/A,#N/A,FALSE,"INTRAN96";#N/A,#N/A,FALSE,"NAA9697";#N/A,#N/A,FALSE,"ECWEBB";#N/A,#N/A,FALSE,"MFT96";#N/A,#N/A,FALSE,"CTrecon"}</definedName>
    <definedName name="T4.9j_1_4_1_2_1" hidden="1">{#N/A,#N/A,FALSE,"TMCOMP96";#N/A,#N/A,FALSE,"MAT96";#N/A,#N/A,FALSE,"FANDA96";#N/A,#N/A,FALSE,"INTRAN96";#N/A,#N/A,FALSE,"NAA9697";#N/A,#N/A,FALSE,"ECWEBB";#N/A,#N/A,FALSE,"MFT96";#N/A,#N/A,FALSE,"CTrecon"}</definedName>
    <definedName name="T4.9j_1_4_1_3" hidden="1">{#N/A,#N/A,FALSE,"TMCOMP96";#N/A,#N/A,FALSE,"MAT96";#N/A,#N/A,FALSE,"FANDA96";#N/A,#N/A,FALSE,"INTRAN96";#N/A,#N/A,FALSE,"NAA9697";#N/A,#N/A,FALSE,"ECWEBB";#N/A,#N/A,FALSE,"MFT96";#N/A,#N/A,FALSE,"CTrecon"}</definedName>
    <definedName name="T4.9j_1_4_2" hidden="1">{#N/A,#N/A,FALSE,"TMCOMP96";#N/A,#N/A,FALSE,"MAT96";#N/A,#N/A,FALSE,"FANDA96";#N/A,#N/A,FALSE,"INTRAN96";#N/A,#N/A,FALSE,"NAA9697";#N/A,#N/A,FALSE,"ECWEBB";#N/A,#N/A,FALSE,"MFT96";#N/A,#N/A,FALSE,"CTrecon"}</definedName>
    <definedName name="T4.9j_1_4_2_1" hidden="1">{#N/A,#N/A,FALSE,"TMCOMP96";#N/A,#N/A,FALSE,"MAT96";#N/A,#N/A,FALSE,"FANDA96";#N/A,#N/A,FALSE,"INTRAN96";#N/A,#N/A,FALSE,"NAA9697";#N/A,#N/A,FALSE,"ECWEBB";#N/A,#N/A,FALSE,"MFT96";#N/A,#N/A,FALSE,"CTrecon"}</definedName>
    <definedName name="T4.9j_1_4_2_1_1" hidden="1">{#N/A,#N/A,FALSE,"TMCOMP96";#N/A,#N/A,FALSE,"MAT96";#N/A,#N/A,FALSE,"FANDA96";#N/A,#N/A,FALSE,"INTRAN96";#N/A,#N/A,FALSE,"NAA9697";#N/A,#N/A,FALSE,"ECWEBB";#N/A,#N/A,FALSE,"MFT96";#N/A,#N/A,FALSE,"CTrecon"}</definedName>
    <definedName name="T4.9j_1_4_2_1_1_1" hidden="1">{#N/A,#N/A,FALSE,"TMCOMP96";#N/A,#N/A,FALSE,"MAT96";#N/A,#N/A,FALSE,"FANDA96";#N/A,#N/A,FALSE,"INTRAN96";#N/A,#N/A,FALSE,"NAA9697";#N/A,#N/A,FALSE,"ECWEBB";#N/A,#N/A,FALSE,"MFT96";#N/A,#N/A,FALSE,"CTrecon"}</definedName>
    <definedName name="T4.9j_1_4_2_1_2" hidden="1">{#N/A,#N/A,FALSE,"TMCOMP96";#N/A,#N/A,FALSE,"MAT96";#N/A,#N/A,FALSE,"FANDA96";#N/A,#N/A,FALSE,"INTRAN96";#N/A,#N/A,FALSE,"NAA9697";#N/A,#N/A,FALSE,"ECWEBB";#N/A,#N/A,FALSE,"MFT96";#N/A,#N/A,FALSE,"CTrecon"}</definedName>
    <definedName name="T4.9j_1_4_2_2" hidden="1">{#N/A,#N/A,FALSE,"TMCOMP96";#N/A,#N/A,FALSE,"MAT96";#N/A,#N/A,FALSE,"FANDA96";#N/A,#N/A,FALSE,"INTRAN96";#N/A,#N/A,FALSE,"NAA9697";#N/A,#N/A,FALSE,"ECWEBB";#N/A,#N/A,FALSE,"MFT96";#N/A,#N/A,FALSE,"CTrecon"}</definedName>
    <definedName name="T4.9j_1_4_2_2_1" hidden="1">{#N/A,#N/A,FALSE,"TMCOMP96";#N/A,#N/A,FALSE,"MAT96";#N/A,#N/A,FALSE,"FANDA96";#N/A,#N/A,FALSE,"INTRAN96";#N/A,#N/A,FALSE,"NAA9697";#N/A,#N/A,FALSE,"ECWEBB";#N/A,#N/A,FALSE,"MFT96";#N/A,#N/A,FALSE,"CTrecon"}</definedName>
    <definedName name="T4.9j_1_4_3" hidden="1">{#N/A,#N/A,FALSE,"TMCOMP96";#N/A,#N/A,FALSE,"MAT96";#N/A,#N/A,FALSE,"FANDA96";#N/A,#N/A,FALSE,"INTRAN96";#N/A,#N/A,FALSE,"NAA9697";#N/A,#N/A,FALSE,"ECWEBB";#N/A,#N/A,FALSE,"MFT96";#N/A,#N/A,FALSE,"CTrecon"}</definedName>
    <definedName name="T4.9j_1_4_3_1" hidden="1">{#N/A,#N/A,FALSE,"TMCOMP96";#N/A,#N/A,FALSE,"MAT96";#N/A,#N/A,FALSE,"FANDA96";#N/A,#N/A,FALSE,"INTRAN96";#N/A,#N/A,FALSE,"NAA9697";#N/A,#N/A,FALSE,"ECWEBB";#N/A,#N/A,FALSE,"MFT96";#N/A,#N/A,FALSE,"CTrecon"}</definedName>
    <definedName name="T4.9j_1_4_4" hidden="1">{#N/A,#N/A,FALSE,"TMCOMP96";#N/A,#N/A,FALSE,"MAT96";#N/A,#N/A,FALSE,"FANDA96";#N/A,#N/A,FALSE,"INTRAN96";#N/A,#N/A,FALSE,"NAA9697";#N/A,#N/A,FALSE,"ECWEBB";#N/A,#N/A,FALSE,"MFT96";#N/A,#N/A,FALSE,"CTrecon"}</definedName>
    <definedName name="T4.9j_1_5" hidden="1">{#N/A,#N/A,FALSE,"TMCOMP96";#N/A,#N/A,FALSE,"MAT96";#N/A,#N/A,FALSE,"FANDA96";#N/A,#N/A,FALSE,"INTRAN96";#N/A,#N/A,FALSE,"NAA9697";#N/A,#N/A,FALSE,"ECWEBB";#N/A,#N/A,FALSE,"MFT96";#N/A,#N/A,FALSE,"CTrecon"}</definedName>
    <definedName name="T4.9j_1_5_1" hidden="1">{#N/A,#N/A,FALSE,"TMCOMP96";#N/A,#N/A,FALSE,"MAT96";#N/A,#N/A,FALSE,"FANDA96";#N/A,#N/A,FALSE,"INTRAN96";#N/A,#N/A,FALSE,"NAA9697";#N/A,#N/A,FALSE,"ECWEBB";#N/A,#N/A,FALSE,"MFT96";#N/A,#N/A,FALSE,"CTrecon"}</definedName>
    <definedName name="T4.9j_1_5_1_1" hidden="1">{#N/A,#N/A,FALSE,"TMCOMP96";#N/A,#N/A,FALSE,"MAT96";#N/A,#N/A,FALSE,"FANDA96";#N/A,#N/A,FALSE,"INTRAN96";#N/A,#N/A,FALSE,"NAA9697";#N/A,#N/A,FALSE,"ECWEBB";#N/A,#N/A,FALSE,"MFT96";#N/A,#N/A,FALSE,"CTrecon"}</definedName>
    <definedName name="T4.9j_1_5_1_1_1" hidden="1">{#N/A,#N/A,FALSE,"TMCOMP96";#N/A,#N/A,FALSE,"MAT96";#N/A,#N/A,FALSE,"FANDA96";#N/A,#N/A,FALSE,"INTRAN96";#N/A,#N/A,FALSE,"NAA9697";#N/A,#N/A,FALSE,"ECWEBB";#N/A,#N/A,FALSE,"MFT96";#N/A,#N/A,FALSE,"CTrecon"}</definedName>
    <definedName name="T4.9j_1_5_1_1_1_1" hidden="1">{#N/A,#N/A,FALSE,"TMCOMP96";#N/A,#N/A,FALSE,"MAT96";#N/A,#N/A,FALSE,"FANDA96";#N/A,#N/A,FALSE,"INTRAN96";#N/A,#N/A,FALSE,"NAA9697";#N/A,#N/A,FALSE,"ECWEBB";#N/A,#N/A,FALSE,"MFT96";#N/A,#N/A,FALSE,"CTrecon"}</definedName>
    <definedName name="T4.9j_1_5_1_1_2" hidden="1">{#N/A,#N/A,FALSE,"TMCOMP96";#N/A,#N/A,FALSE,"MAT96";#N/A,#N/A,FALSE,"FANDA96";#N/A,#N/A,FALSE,"INTRAN96";#N/A,#N/A,FALSE,"NAA9697";#N/A,#N/A,FALSE,"ECWEBB";#N/A,#N/A,FALSE,"MFT96";#N/A,#N/A,FALSE,"CTrecon"}</definedName>
    <definedName name="T4.9j_1_5_1_2" hidden="1">{#N/A,#N/A,FALSE,"TMCOMP96";#N/A,#N/A,FALSE,"MAT96";#N/A,#N/A,FALSE,"FANDA96";#N/A,#N/A,FALSE,"INTRAN96";#N/A,#N/A,FALSE,"NAA9697";#N/A,#N/A,FALSE,"ECWEBB";#N/A,#N/A,FALSE,"MFT96";#N/A,#N/A,FALSE,"CTrecon"}</definedName>
    <definedName name="T4.9j_1_5_1_2_1" hidden="1">{#N/A,#N/A,FALSE,"TMCOMP96";#N/A,#N/A,FALSE,"MAT96";#N/A,#N/A,FALSE,"FANDA96";#N/A,#N/A,FALSE,"INTRAN96";#N/A,#N/A,FALSE,"NAA9697";#N/A,#N/A,FALSE,"ECWEBB";#N/A,#N/A,FALSE,"MFT96";#N/A,#N/A,FALSE,"CTrecon"}</definedName>
    <definedName name="T4.9j_1_5_2" hidden="1">{#N/A,#N/A,FALSE,"TMCOMP96";#N/A,#N/A,FALSE,"MAT96";#N/A,#N/A,FALSE,"FANDA96";#N/A,#N/A,FALSE,"INTRAN96";#N/A,#N/A,FALSE,"NAA9697";#N/A,#N/A,FALSE,"ECWEBB";#N/A,#N/A,FALSE,"MFT96";#N/A,#N/A,FALSE,"CTrecon"}</definedName>
    <definedName name="T4.9j_1_5_2_1" hidden="1">{#N/A,#N/A,FALSE,"TMCOMP96";#N/A,#N/A,FALSE,"MAT96";#N/A,#N/A,FALSE,"FANDA96";#N/A,#N/A,FALSE,"INTRAN96";#N/A,#N/A,FALSE,"NAA9697";#N/A,#N/A,FALSE,"ECWEBB";#N/A,#N/A,FALSE,"MFT96";#N/A,#N/A,FALSE,"CTrecon"}</definedName>
    <definedName name="T4.9j_1_5_3"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2_1" hidden="1">{#N/A,#N/A,FALSE,"TMCOMP96";#N/A,#N/A,FALSE,"MAT96";#N/A,#N/A,FALSE,"FANDA96";#N/A,#N/A,FALSE,"INTRAN96";#N/A,#N/A,FALSE,"NAA9697";#N/A,#N/A,FALSE,"ECWEBB";#N/A,#N/A,FALSE,"MFT96";#N/A,#N/A,FALSE,"CTrecon"}</definedName>
    <definedName name="T4.9j_2_1_1" hidden="1">{#N/A,#N/A,FALSE,"TMCOMP96";#N/A,#N/A,FALSE,"MAT96";#N/A,#N/A,FALSE,"FANDA96";#N/A,#N/A,FALSE,"INTRAN96";#N/A,#N/A,FALSE,"NAA9697";#N/A,#N/A,FALSE,"ECWEBB";#N/A,#N/A,FALSE,"MFT96";#N/A,#N/A,FALSE,"CTrecon"}</definedName>
    <definedName name="T4.9j_2_1_1_1" hidden="1">{#N/A,#N/A,FALSE,"TMCOMP96";#N/A,#N/A,FALSE,"MAT96";#N/A,#N/A,FALSE,"FANDA96";#N/A,#N/A,FALSE,"INTRAN96";#N/A,#N/A,FALSE,"NAA9697";#N/A,#N/A,FALSE,"ECWEBB";#N/A,#N/A,FALSE,"MFT96";#N/A,#N/A,FALSE,"CTrecon"}</definedName>
    <definedName name="T4.9j_2_1_1_1_1" hidden="1">{#N/A,#N/A,FALSE,"TMCOMP96";#N/A,#N/A,FALSE,"MAT96";#N/A,#N/A,FALSE,"FANDA96";#N/A,#N/A,FALSE,"INTRAN96";#N/A,#N/A,FALSE,"NAA9697";#N/A,#N/A,FALSE,"ECWEBB";#N/A,#N/A,FALSE,"MFT96";#N/A,#N/A,FALSE,"CTrecon"}</definedName>
    <definedName name="T4.9j_2_1_1_1_1_1" hidden="1">{#N/A,#N/A,FALSE,"TMCOMP96";#N/A,#N/A,FALSE,"MAT96";#N/A,#N/A,FALSE,"FANDA96";#N/A,#N/A,FALSE,"INTRAN96";#N/A,#N/A,FALSE,"NAA9697";#N/A,#N/A,FALSE,"ECWEBB";#N/A,#N/A,FALSE,"MFT96";#N/A,#N/A,FALSE,"CTrecon"}</definedName>
    <definedName name="T4.9j_2_1_1_1_2" hidden="1">{#N/A,#N/A,FALSE,"TMCOMP96";#N/A,#N/A,FALSE,"MAT96";#N/A,#N/A,FALSE,"FANDA96";#N/A,#N/A,FALSE,"INTRAN96";#N/A,#N/A,FALSE,"NAA9697";#N/A,#N/A,FALSE,"ECWEBB";#N/A,#N/A,FALSE,"MFT96";#N/A,#N/A,FALSE,"CTrecon"}</definedName>
    <definedName name="T4.9j_2_1_1_2" hidden="1">{#N/A,#N/A,FALSE,"TMCOMP96";#N/A,#N/A,FALSE,"MAT96";#N/A,#N/A,FALSE,"FANDA96";#N/A,#N/A,FALSE,"INTRAN96";#N/A,#N/A,FALSE,"NAA9697";#N/A,#N/A,FALSE,"ECWEBB";#N/A,#N/A,FALSE,"MFT96";#N/A,#N/A,FALSE,"CTrecon"}</definedName>
    <definedName name="T4.9j_2_1_1_2_1" hidden="1">{#N/A,#N/A,FALSE,"TMCOMP96";#N/A,#N/A,FALSE,"MAT96";#N/A,#N/A,FALSE,"FANDA96";#N/A,#N/A,FALSE,"INTRAN96";#N/A,#N/A,FALSE,"NAA9697";#N/A,#N/A,FALSE,"ECWEBB";#N/A,#N/A,FALSE,"MFT96";#N/A,#N/A,FALSE,"CTrecon"}</definedName>
    <definedName name="T4.9j_2_1_2" hidden="1">{#N/A,#N/A,FALSE,"TMCOMP96";#N/A,#N/A,FALSE,"MAT96";#N/A,#N/A,FALSE,"FANDA96";#N/A,#N/A,FALSE,"INTRAN96";#N/A,#N/A,FALSE,"NAA9697";#N/A,#N/A,FALSE,"ECWEBB";#N/A,#N/A,FALSE,"MFT96";#N/A,#N/A,FALSE,"CTrecon"}</definedName>
    <definedName name="T4.9j_2_1_2_1" hidden="1">{#N/A,#N/A,FALSE,"TMCOMP96";#N/A,#N/A,FALSE,"MAT96";#N/A,#N/A,FALSE,"FANDA96";#N/A,#N/A,FALSE,"INTRAN96";#N/A,#N/A,FALSE,"NAA9697";#N/A,#N/A,FALSE,"ECWEBB";#N/A,#N/A,FALSE,"MFT96";#N/A,#N/A,FALSE,"CTrecon"}</definedName>
    <definedName name="T4.9j_2_1_2_1_1" hidden="1">{#N/A,#N/A,FALSE,"TMCOMP96";#N/A,#N/A,FALSE,"MAT96";#N/A,#N/A,FALSE,"FANDA96";#N/A,#N/A,FALSE,"INTRAN96";#N/A,#N/A,FALSE,"NAA9697";#N/A,#N/A,FALSE,"ECWEBB";#N/A,#N/A,FALSE,"MFT96";#N/A,#N/A,FALSE,"CTrecon"}</definedName>
    <definedName name="T4.9j_2_1_2_2" hidden="1">{#N/A,#N/A,FALSE,"TMCOMP96";#N/A,#N/A,FALSE,"MAT96";#N/A,#N/A,FALSE,"FANDA96";#N/A,#N/A,FALSE,"INTRAN96";#N/A,#N/A,FALSE,"NAA9697";#N/A,#N/A,FALSE,"ECWEBB";#N/A,#N/A,FALSE,"MFT96";#N/A,#N/A,FALSE,"CTrecon"}</definedName>
    <definedName name="T4.9j_2_1_3" hidden="1">{#N/A,#N/A,FALSE,"TMCOMP96";#N/A,#N/A,FALSE,"MAT96";#N/A,#N/A,FALSE,"FANDA96";#N/A,#N/A,FALSE,"INTRAN96";#N/A,#N/A,FALSE,"NAA9697";#N/A,#N/A,FALSE,"ECWEBB";#N/A,#N/A,FALSE,"MFT96";#N/A,#N/A,FALSE,"CTrecon"}</definedName>
    <definedName name="T4.9j_2_1_3_1" hidden="1">{#N/A,#N/A,FALSE,"TMCOMP96";#N/A,#N/A,FALSE,"MAT96";#N/A,#N/A,FALSE,"FANDA96";#N/A,#N/A,FALSE,"INTRAN96";#N/A,#N/A,FALSE,"NAA9697";#N/A,#N/A,FALSE,"ECWEBB";#N/A,#N/A,FALSE,"MFT96";#N/A,#N/A,FALSE,"CTrecon"}</definedName>
    <definedName name="T4.9j_2_1_4" hidden="1">{#N/A,#N/A,FALSE,"TMCOMP96";#N/A,#N/A,FALSE,"MAT96";#N/A,#N/A,FALSE,"FANDA96";#N/A,#N/A,FALSE,"INTRAN96";#N/A,#N/A,FALSE,"NAA9697";#N/A,#N/A,FALSE,"ECWEBB";#N/A,#N/A,FALSE,"MFT96";#N/A,#N/A,FALSE,"CTrecon"}</definedName>
    <definedName name="T4.9j_2_2" hidden="1">{#N/A,#N/A,FALSE,"TMCOMP96";#N/A,#N/A,FALSE,"MAT96";#N/A,#N/A,FALSE,"FANDA96";#N/A,#N/A,FALSE,"INTRAN96";#N/A,#N/A,FALSE,"NAA9697";#N/A,#N/A,FALSE,"ECWEBB";#N/A,#N/A,FALSE,"MFT96";#N/A,#N/A,FALSE,"CTrecon"}</definedName>
    <definedName name="T4.9j_2_2_1" hidden="1">{#N/A,#N/A,FALSE,"TMCOMP96";#N/A,#N/A,FALSE,"MAT96";#N/A,#N/A,FALSE,"FANDA96";#N/A,#N/A,FALSE,"INTRAN96";#N/A,#N/A,FALSE,"NAA9697";#N/A,#N/A,FALSE,"ECWEBB";#N/A,#N/A,FALSE,"MFT96";#N/A,#N/A,FALSE,"CTrecon"}</definedName>
    <definedName name="T4.9j_2_2_1_1" hidden="1">{#N/A,#N/A,FALSE,"TMCOMP96";#N/A,#N/A,FALSE,"MAT96";#N/A,#N/A,FALSE,"FANDA96";#N/A,#N/A,FALSE,"INTRAN96";#N/A,#N/A,FALSE,"NAA9697";#N/A,#N/A,FALSE,"ECWEBB";#N/A,#N/A,FALSE,"MFT96";#N/A,#N/A,FALSE,"CTrecon"}</definedName>
    <definedName name="T4.9j_2_2_1_1_1" hidden="1">{#N/A,#N/A,FALSE,"TMCOMP96";#N/A,#N/A,FALSE,"MAT96";#N/A,#N/A,FALSE,"FANDA96";#N/A,#N/A,FALSE,"INTRAN96";#N/A,#N/A,FALSE,"NAA9697";#N/A,#N/A,FALSE,"ECWEBB";#N/A,#N/A,FALSE,"MFT96";#N/A,#N/A,FALSE,"CTrecon"}</definedName>
    <definedName name="T4.9j_2_2_1_2" hidden="1">{#N/A,#N/A,FALSE,"TMCOMP96";#N/A,#N/A,FALSE,"MAT96";#N/A,#N/A,FALSE,"FANDA96";#N/A,#N/A,FALSE,"INTRAN96";#N/A,#N/A,FALSE,"NAA9697";#N/A,#N/A,FALSE,"ECWEBB";#N/A,#N/A,FALSE,"MFT96";#N/A,#N/A,FALSE,"CTrecon"}</definedName>
    <definedName name="T4.9j_2_2_2" hidden="1">{#N/A,#N/A,FALSE,"TMCOMP96";#N/A,#N/A,FALSE,"MAT96";#N/A,#N/A,FALSE,"FANDA96";#N/A,#N/A,FALSE,"INTRAN96";#N/A,#N/A,FALSE,"NAA9697";#N/A,#N/A,FALSE,"ECWEBB";#N/A,#N/A,FALSE,"MFT96";#N/A,#N/A,FALSE,"CTrecon"}</definedName>
    <definedName name="T4.9j_2_2_2_1" hidden="1">{#N/A,#N/A,FALSE,"TMCOMP96";#N/A,#N/A,FALSE,"MAT96";#N/A,#N/A,FALSE,"FANDA96";#N/A,#N/A,FALSE,"INTRAN96";#N/A,#N/A,FALSE,"NAA9697";#N/A,#N/A,FALSE,"ECWEBB";#N/A,#N/A,FALSE,"MFT96";#N/A,#N/A,FALSE,"CTrecon"}</definedName>
    <definedName name="T4.9j_2_3" hidden="1">{#N/A,#N/A,FALSE,"TMCOMP96";#N/A,#N/A,FALSE,"MAT96";#N/A,#N/A,FALSE,"FANDA96";#N/A,#N/A,FALSE,"INTRAN96";#N/A,#N/A,FALSE,"NAA9697";#N/A,#N/A,FALSE,"ECWEBB";#N/A,#N/A,FALSE,"MFT96";#N/A,#N/A,FALSE,"CTrecon"}</definedName>
    <definedName name="T4.9j_2_3_1" hidden="1">{#N/A,#N/A,FALSE,"TMCOMP96";#N/A,#N/A,FALSE,"MAT96";#N/A,#N/A,FALSE,"FANDA96";#N/A,#N/A,FALSE,"INTRAN96";#N/A,#N/A,FALSE,"NAA9697";#N/A,#N/A,FALSE,"ECWEBB";#N/A,#N/A,FALSE,"MFT96";#N/A,#N/A,FALSE,"CTrecon"}</definedName>
    <definedName name="T4.9j_2_4"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3_1" hidden="1">{#N/A,#N/A,FALSE,"TMCOMP96";#N/A,#N/A,FALSE,"MAT96";#N/A,#N/A,FALSE,"FANDA96";#N/A,#N/A,FALSE,"INTRAN96";#N/A,#N/A,FALSE,"NAA9697";#N/A,#N/A,FALSE,"ECWEBB";#N/A,#N/A,FALSE,"MFT96";#N/A,#N/A,FALSE,"CTrecon"}</definedName>
    <definedName name="T4.9j_3_1_1" hidden="1">{#N/A,#N/A,FALSE,"TMCOMP96";#N/A,#N/A,FALSE,"MAT96";#N/A,#N/A,FALSE,"FANDA96";#N/A,#N/A,FALSE,"INTRAN96";#N/A,#N/A,FALSE,"NAA9697";#N/A,#N/A,FALSE,"ECWEBB";#N/A,#N/A,FALSE,"MFT96";#N/A,#N/A,FALSE,"CTrecon"}</definedName>
    <definedName name="T4.9j_3_1_1_1" hidden="1">{#N/A,#N/A,FALSE,"TMCOMP96";#N/A,#N/A,FALSE,"MAT96";#N/A,#N/A,FALSE,"FANDA96";#N/A,#N/A,FALSE,"INTRAN96";#N/A,#N/A,FALSE,"NAA9697";#N/A,#N/A,FALSE,"ECWEBB";#N/A,#N/A,FALSE,"MFT96";#N/A,#N/A,FALSE,"CTrecon"}</definedName>
    <definedName name="T4.9j_3_1_1_1_1" hidden="1">{#N/A,#N/A,FALSE,"TMCOMP96";#N/A,#N/A,FALSE,"MAT96";#N/A,#N/A,FALSE,"FANDA96";#N/A,#N/A,FALSE,"INTRAN96";#N/A,#N/A,FALSE,"NAA9697";#N/A,#N/A,FALSE,"ECWEBB";#N/A,#N/A,FALSE,"MFT96";#N/A,#N/A,FALSE,"CTrecon"}</definedName>
    <definedName name="T4.9j_3_1_1_1_1_1" hidden="1">{#N/A,#N/A,FALSE,"TMCOMP96";#N/A,#N/A,FALSE,"MAT96";#N/A,#N/A,FALSE,"FANDA96";#N/A,#N/A,FALSE,"INTRAN96";#N/A,#N/A,FALSE,"NAA9697";#N/A,#N/A,FALSE,"ECWEBB";#N/A,#N/A,FALSE,"MFT96";#N/A,#N/A,FALSE,"CTrecon"}</definedName>
    <definedName name="T4.9j_3_1_1_1_2" hidden="1">{#N/A,#N/A,FALSE,"TMCOMP96";#N/A,#N/A,FALSE,"MAT96";#N/A,#N/A,FALSE,"FANDA96";#N/A,#N/A,FALSE,"INTRAN96";#N/A,#N/A,FALSE,"NAA9697";#N/A,#N/A,FALSE,"ECWEBB";#N/A,#N/A,FALSE,"MFT96";#N/A,#N/A,FALSE,"CTrecon"}</definedName>
    <definedName name="T4.9j_3_1_1_2" hidden="1">{#N/A,#N/A,FALSE,"TMCOMP96";#N/A,#N/A,FALSE,"MAT96";#N/A,#N/A,FALSE,"FANDA96";#N/A,#N/A,FALSE,"INTRAN96";#N/A,#N/A,FALSE,"NAA9697";#N/A,#N/A,FALSE,"ECWEBB";#N/A,#N/A,FALSE,"MFT96";#N/A,#N/A,FALSE,"CTrecon"}</definedName>
    <definedName name="T4.9j_3_1_1_2_1" hidden="1">{#N/A,#N/A,FALSE,"TMCOMP96";#N/A,#N/A,FALSE,"MAT96";#N/A,#N/A,FALSE,"FANDA96";#N/A,#N/A,FALSE,"INTRAN96";#N/A,#N/A,FALSE,"NAA9697";#N/A,#N/A,FALSE,"ECWEBB";#N/A,#N/A,FALSE,"MFT96";#N/A,#N/A,FALSE,"CTrecon"}</definedName>
    <definedName name="T4.9j_3_1_2" hidden="1">{#N/A,#N/A,FALSE,"TMCOMP96";#N/A,#N/A,FALSE,"MAT96";#N/A,#N/A,FALSE,"FANDA96";#N/A,#N/A,FALSE,"INTRAN96";#N/A,#N/A,FALSE,"NAA9697";#N/A,#N/A,FALSE,"ECWEBB";#N/A,#N/A,FALSE,"MFT96";#N/A,#N/A,FALSE,"CTrecon"}</definedName>
    <definedName name="T4.9j_3_1_2_1" hidden="1">{#N/A,#N/A,FALSE,"TMCOMP96";#N/A,#N/A,FALSE,"MAT96";#N/A,#N/A,FALSE,"FANDA96";#N/A,#N/A,FALSE,"INTRAN96";#N/A,#N/A,FALSE,"NAA9697";#N/A,#N/A,FALSE,"ECWEBB";#N/A,#N/A,FALSE,"MFT96";#N/A,#N/A,FALSE,"CTrecon"}</definedName>
    <definedName name="T4.9j_3_1_3" hidden="1">{#N/A,#N/A,FALSE,"TMCOMP96";#N/A,#N/A,FALSE,"MAT96";#N/A,#N/A,FALSE,"FANDA96";#N/A,#N/A,FALSE,"INTRAN96";#N/A,#N/A,FALSE,"NAA9697";#N/A,#N/A,FALSE,"ECWEBB";#N/A,#N/A,FALSE,"MFT96";#N/A,#N/A,FALSE,"CTrecon"}</definedName>
    <definedName name="T4.9j_3_2" hidden="1">{#N/A,#N/A,FALSE,"TMCOMP96";#N/A,#N/A,FALSE,"MAT96";#N/A,#N/A,FALSE,"FANDA96";#N/A,#N/A,FALSE,"INTRAN96";#N/A,#N/A,FALSE,"NAA9697";#N/A,#N/A,FALSE,"ECWEBB";#N/A,#N/A,FALSE,"MFT96";#N/A,#N/A,FALSE,"CTrecon"}</definedName>
    <definedName name="T4.9j_3_2_1" hidden="1">{#N/A,#N/A,FALSE,"TMCOMP96";#N/A,#N/A,FALSE,"MAT96";#N/A,#N/A,FALSE,"FANDA96";#N/A,#N/A,FALSE,"INTRAN96";#N/A,#N/A,FALSE,"NAA9697";#N/A,#N/A,FALSE,"ECWEBB";#N/A,#N/A,FALSE,"MFT96";#N/A,#N/A,FALSE,"CTrecon"}</definedName>
    <definedName name="T4.9j_3_2_1_1" hidden="1">{#N/A,#N/A,FALSE,"TMCOMP96";#N/A,#N/A,FALSE,"MAT96";#N/A,#N/A,FALSE,"FANDA96";#N/A,#N/A,FALSE,"INTRAN96";#N/A,#N/A,FALSE,"NAA9697";#N/A,#N/A,FALSE,"ECWEBB";#N/A,#N/A,FALSE,"MFT96";#N/A,#N/A,FALSE,"CTrecon"}</definedName>
    <definedName name="T4.9j_3_2_1_1_1" hidden="1">{#N/A,#N/A,FALSE,"TMCOMP96";#N/A,#N/A,FALSE,"MAT96";#N/A,#N/A,FALSE,"FANDA96";#N/A,#N/A,FALSE,"INTRAN96";#N/A,#N/A,FALSE,"NAA9697";#N/A,#N/A,FALSE,"ECWEBB";#N/A,#N/A,FALSE,"MFT96";#N/A,#N/A,FALSE,"CTrecon"}</definedName>
    <definedName name="T4.9j_3_2_1_2" hidden="1">{#N/A,#N/A,FALSE,"TMCOMP96";#N/A,#N/A,FALSE,"MAT96";#N/A,#N/A,FALSE,"FANDA96";#N/A,#N/A,FALSE,"INTRAN96";#N/A,#N/A,FALSE,"NAA9697";#N/A,#N/A,FALSE,"ECWEBB";#N/A,#N/A,FALSE,"MFT96";#N/A,#N/A,FALSE,"CTrecon"}</definedName>
    <definedName name="T4.9j_3_2_2" hidden="1">{#N/A,#N/A,FALSE,"TMCOMP96";#N/A,#N/A,FALSE,"MAT96";#N/A,#N/A,FALSE,"FANDA96";#N/A,#N/A,FALSE,"INTRAN96";#N/A,#N/A,FALSE,"NAA9697";#N/A,#N/A,FALSE,"ECWEBB";#N/A,#N/A,FALSE,"MFT96";#N/A,#N/A,FALSE,"CTrecon"}</definedName>
    <definedName name="T4.9j_3_2_2_1" hidden="1">{#N/A,#N/A,FALSE,"TMCOMP96";#N/A,#N/A,FALSE,"MAT96";#N/A,#N/A,FALSE,"FANDA96";#N/A,#N/A,FALSE,"INTRAN96";#N/A,#N/A,FALSE,"NAA9697";#N/A,#N/A,FALSE,"ECWEBB";#N/A,#N/A,FALSE,"MFT96";#N/A,#N/A,FALSE,"CTrecon"}</definedName>
    <definedName name="T4.9j_3_3" hidden="1">{#N/A,#N/A,FALSE,"TMCOMP96";#N/A,#N/A,FALSE,"MAT96";#N/A,#N/A,FALSE,"FANDA96";#N/A,#N/A,FALSE,"INTRAN96";#N/A,#N/A,FALSE,"NAA9697";#N/A,#N/A,FALSE,"ECWEBB";#N/A,#N/A,FALSE,"MFT96";#N/A,#N/A,FALSE,"CTrecon"}</definedName>
    <definedName name="T4.9j_3_3_1" hidden="1">{#N/A,#N/A,FALSE,"TMCOMP96";#N/A,#N/A,FALSE,"MAT96";#N/A,#N/A,FALSE,"FANDA96";#N/A,#N/A,FALSE,"INTRAN96";#N/A,#N/A,FALSE,"NAA9697";#N/A,#N/A,FALSE,"ECWEBB";#N/A,#N/A,FALSE,"MFT96";#N/A,#N/A,FALSE,"CTrecon"}</definedName>
    <definedName name="T4.9j_3_4"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4_1" hidden="1">{#N/A,#N/A,FALSE,"TMCOMP96";#N/A,#N/A,FALSE,"MAT96";#N/A,#N/A,FALSE,"FANDA96";#N/A,#N/A,FALSE,"INTRAN96";#N/A,#N/A,FALSE,"NAA9697";#N/A,#N/A,FALSE,"ECWEBB";#N/A,#N/A,FALSE,"MFT96";#N/A,#N/A,FALSE,"CTrecon"}</definedName>
    <definedName name="T4.9j_4_1_1" hidden="1">{#N/A,#N/A,FALSE,"TMCOMP96";#N/A,#N/A,FALSE,"MAT96";#N/A,#N/A,FALSE,"FANDA96";#N/A,#N/A,FALSE,"INTRAN96";#N/A,#N/A,FALSE,"NAA9697";#N/A,#N/A,FALSE,"ECWEBB";#N/A,#N/A,FALSE,"MFT96";#N/A,#N/A,FALSE,"CTrecon"}</definedName>
    <definedName name="T4.9j_4_1_1_1" hidden="1">{#N/A,#N/A,FALSE,"TMCOMP96";#N/A,#N/A,FALSE,"MAT96";#N/A,#N/A,FALSE,"FANDA96";#N/A,#N/A,FALSE,"INTRAN96";#N/A,#N/A,FALSE,"NAA9697";#N/A,#N/A,FALSE,"ECWEBB";#N/A,#N/A,FALSE,"MFT96";#N/A,#N/A,FALSE,"CTrecon"}</definedName>
    <definedName name="T4.9j_4_1_1_1_1" hidden="1">{#N/A,#N/A,FALSE,"TMCOMP96";#N/A,#N/A,FALSE,"MAT96";#N/A,#N/A,FALSE,"FANDA96";#N/A,#N/A,FALSE,"INTRAN96";#N/A,#N/A,FALSE,"NAA9697";#N/A,#N/A,FALSE,"ECWEBB";#N/A,#N/A,FALSE,"MFT96";#N/A,#N/A,FALSE,"CTrecon"}</definedName>
    <definedName name="T4.9j_4_1_1_1_1_1" hidden="1">{#N/A,#N/A,FALSE,"TMCOMP96";#N/A,#N/A,FALSE,"MAT96";#N/A,#N/A,FALSE,"FANDA96";#N/A,#N/A,FALSE,"INTRAN96";#N/A,#N/A,FALSE,"NAA9697";#N/A,#N/A,FALSE,"ECWEBB";#N/A,#N/A,FALSE,"MFT96";#N/A,#N/A,FALSE,"CTrecon"}</definedName>
    <definedName name="T4.9j_4_1_1_1_2" hidden="1">{#N/A,#N/A,FALSE,"TMCOMP96";#N/A,#N/A,FALSE,"MAT96";#N/A,#N/A,FALSE,"FANDA96";#N/A,#N/A,FALSE,"INTRAN96";#N/A,#N/A,FALSE,"NAA9697";#N/A,#N/A,FALSE,"ECWEBB";#N/A,#N/A,FALSE,"MFT96";#N/A,#N/A,FALSE,"CTrecon"}</definedName>
    <definedName name="T4.9j_4_1_1_2" hidden="1">{#N/A,#N/A,FALSE,"TMCOMP96";#N/A,#N/A,FALSE,"MAT96";#N/A,#N/A,FALSE,"FANDA96";#N/A,#N/A,FALSE,"INTRAN96";#N/A,#N/A,FALSE,"NAA9697";#N/A,#N/A,FALSE,"ECWEBB";#N/A,#N/A,FALSE,"MFT96";#N/A,#N/A,FALSE,"CTrecon"}</definedName>
    <definedName name="T4.9j_4_1_1_2_1" hidden="1">{#N/A,#N/A,FALSE,"TMCOMP96";#N/A,#N/A,FALSE,"MAT96";#N/A,#N/A,FALSE,"FANDA96";#N/A,#N/A,FALSE,"INTRAN96";#N/A,#N/A,FALSE,"NAA9697";#N/A,#N/A,FALSE,"ECWEBB";#N/A,#N/A,FALSE,"MFT96";#N/A,#N/A,FALSE,"CTrecon"}</definedName>
    <definedName name="T4.9j_4_1_2" hidden="1">{#N/A,#N/A,FALSE,"TMCOMP96";#N/A,#N/A,FALSE,"MAT96";#N/A,#N/A,FALSE,"FANDA96";#N/A,#N/A,FALSE,"INTRAN96";#N/A,#N/A,FALSE,"NAA9697";#N/A,#N/A,FALSE,"ECWEBB";#N/A,#N/A,FALSE,"MFT96";#N/A,#N/A,FALSE,"CTrecon"}</definedName>
    <definedName name="T4.9j_4_1_2_1" hidden="1">{#N/A,#N/A,FALSE,"TMCOMP96";#N/A,#N/A,FALSE,"MAT96";#N/A,#N/A,FALSE,"FANDA96";#N/A,#N/A,FALSE,"INTRAN96";#N/A,#N/A,FALSE,"NAA9697";#N/A,#N/A,FALSE,"ECWEBB";#N/A,#N/A,FALSE,"MFT96";#N/A,#N/A,FALSE,"CTrecon"}</definedName>
    <definedName name="T4.9j_4_1_3" hidden="1">{#N/A,#N/A,FALSE,"TMCOMP96";#N/A,#N/A,FALSE,"MAT96";#N/A,#N/A,FALSE,"FANDA96";#N/A,#N/A,FALSE,"INTRAN96";#N/A,#N/A,FALSE,"NAA9697";#N/A,#N/A,FALSE,"ECWEBB";#N/A,#N/A,FALSE,"MFT96";#N/A,#N/A,FALSE,"CTrecon"}</definedName>
    <definedName name="T4.9j_4_2" hidden="1">{#N/A,#N/A,FALSE,"TMCOMP96";#N/A,#N/A,FALSE,"MAT96";#N/A,#N/A,FALSE,"FANDA96";#N/A,#N/A,FALSE,"INTRAN96";#N/A,#N/A,FALSE,"NAA9697";#N/A,#N/A,FALSE,"ECWEBB";#N/A,#N/A,FALSE,"MFT96";#N/A,#N/A,FALSE,"CTrecon"}</definedName>
    <definedName name="T4.9j_4_2_1" hidden="1">{#N/A,#N/A,FALSE,"TMCOMP96";#N/A,#N/A,FALSE,"MAT96";#N/A,#N/A,FALSE,"FANDA96";#N/A,#N/A,FALSE,"INTRAN96";#N/A,#N/A,FALSE,"NAA9697";#N/A,#N/A,FALSE,"ECWEBB";#N/A,#N/A,FALSE,"MFT96";#N/A,#N/A,FALSE,"CTrecon"}</definedName>
    <definedName name="T4.9j_4_2_1_1" hidden="1">{#N/A,#N/A,FALSE,"TMCOMP96";#N/A,#N/A,FALSE,"MAT96";#N/A,#N/A,FALSE,"FANDA96";#N/A,#N/A,FALSE,"INTRAN96";#N/A,#N/A,FALSE,"NAA9697";#N/A,#N/A,FALSE,"ECWEBB";#N/A,#N/A,FALSE,"MFT96";#N/A,#N/A,FALSE,"CTrecon"}</definedName>
    <definedName name="T4.9j_4_2_1_1_1" hidden="1">{#N/A,#N/A,FALSE,"TMCOMP96";#N/A,#N/A,FALSE,"MAT96";#N/A,#N/A,FALSE,"FANDA96";#N/A,#N/A,FALSE,"INTRAN96";#N/A,#N/A,FALSE,"NAA9697";#N/A,#N/A,FALSE,"ECWEBB";#N/A,#N/A,FALSE,"MFT96";#N/A,#N/A,FALSE,"CTrecon"}</definedName>
    <definedName name="T4.9j_4_2_1_2" hidden="1">{#N/A,#N/A,FALSE,"TMCOMP96";#N/A,#N/A,FALSE,"MAT96";#N/A,#N/A,FALSE,"FANDA96";#N/A,#N/A,FALSE,"INTRAN96";#N/A,#N/A,FALSE,"NAA9697";#N/A,#N/A,FALSE,"ECWEBB";#N/A,#N/A,FALSE,"MFT96";#N/A,#N/A,FALSE,"CTrecon"}</definedName>
    <definedName name="T4.9j_4_2_2" hidden="1">{#N/A,#N/A,FALSE,"TMCOMP96";#N/A,#N/A,FALSE,"MAT96";#N/A,#N/A,FALSE,"FANDA96";#N/A,#N/A,FALSE,"INTRAN96";#N/A,#N/A,FALSE,"NAA9697";#N/A,#N/A,FALSE,"ECWEBB";#N/A,#N/A,FALSE,"MFT96";#N/A,#N/A,FALSE,"CTrecon"}</definedName>
    <definedName name="T4.9j_4_2_2_1" hidden="1">{#N/A,#N/A,FALSE,"TMCOMP96";#N/A,#N/A,FALSE,"MAT96";#N/A,#N/A,FALSE,"FANDA96";#N/A,#N/A,FALSE,"INTRAN96";#N/A,#N/A,FALSE,"NAA9697";#N/A,#N/A,FALSE,"ECWEBB";#N/A,#N/A,FALSE,"MFT96";#N/A,#N/A,FALSE,"CTrecon"}</definedName>
    <definedName name="T4.9j_4_3" hidden="1">{#N/A,#N/A,FALSE,"TMCOMP96";#N/A,#N/A,FALSE,"MAT96";#N/A,#N/A,FALSE,"FANDA96";#N/A,#N/A,FALSE,"INTRAN96";#N/A,#N/A,FALSE,"NAA9697";#N/A,#N/A,FALSE,"ECWEBB";#N/A,#N/A,FALSE,"MFT96";#N/A,#N/A,FALSE,"CTrecon"}</definedName>
    <definedName name="T4.9j_4_3_1" hidden="1">{#N/A,#N/A,FALSE,"TMCOMP96";#N/A,#N/A,FALSE,"MAT96";#N/A,#N/A,FALSE,"FANDA96";#N/A,#N/A,FALSE,"INTRAN96";#N/A,#N/A,FALSE,"NAA9697";#N/A,#N/A,FALSE,"ECWEBB";#N/A,#N/A,FALSE,"MFT96";#N/A,#N/A,FALSE,"CTrecon"}</definedName>
    <definedName name="T4.9j_4_4"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4.9j_5_1" hidden="1">{#N/A,#N/A,FALSE,"TMCOMP96";#N/A,#N/A,FALSE,"MAT96";#N/A,#N/A,FALSE,"FANDA96";#N/A,#N/A,FALSE,"INTRAN96";#N/A,#N/A,FALSE,"NAA9697";#N/A,#N/A,FALSE,"ECWEBB";#N/A,#N/A,FALSE,"MFT96";#N/A,#N/A,FALSE,"CTrecon"}</definedName>
    <definedName name="T4.9j_5_1_1" hidden="1">{#N/A,#N/A,FALSE,"TMCOMP96";#N/A,#N/A,FALSE,"MAT96";#N/A,#N/A,FALSE,"FANDA96";#N/A,#N/A,FALSE,"INTRAN96";#N/A,#N/A,FALSE,"NAA9697";#N/A,#N/A,FALSE,"ECWEBB";#N/A,#N/A,FALSE,"MFT96";#N/A,#N/A,FALSE,"CTrecon"}</definedName>
    <definedName name="T4.9j_5_1_1_1" hidden="1">{#N/A,#N/A,FALSE,"TMCOMP96";#N/A,#N/A,FALSE,"MAT96";#N/A,#N/A,FALSE,"FANDA96";#N/A,#N/A,FALSE,"INTRAN96";#N/A,#N/A,FALSE,"NAA9697";#N/A,#N/A,FALSE,"ECWEBB";#N/A,#N/A,FALSE,"MFT96";#N/A,#N/A,FALSE,"CTrecon"}</definedName>
    <definedName name="T4.9j_5_1_1_1_1" hidden="1">{#N/A,#N/A,FALSE,"TMCOMP96";#N/A,#N/A,FALSE,"MAT96";#N/A,#N/A,FALSE,"FANDA96";#N/A,#N/A,FALSE,"INTRAN96";#N/A,#N/A,FALSE,"NAA9697";#N/A,#N/A,FALSE,"ECWEBB";#N/A,#N/A,FALSE,"MFT96";#N/A,#N/A,FALSE,"CTrecon"}</definedName>
    <definedName name="T4.9j_5_1_1_1_1_1" hidden="1">{#N/A,#N/A,FALSE,"TMCOMP96";#N/A,#N/A,FALSE,"MAT96";#N/A,#N/A,FALSE,"FANDA96";#N/A,#N/A,FALSE,"INTRAN96";#N/A,#N/A,FALSE,"NAA9697";#N/A,#N/A,FALSE,"ECWEBB";#N/A,#N/A,FALSE,"MFT96";#N/A,#N/A,FALSE,"CTrecon"}</definedName>
    <definedName name="T4.9j_5_1_1_1_2" hidden="1">{#N/A,#N/A,FALSE,"TMCOMP96";#N/A,#N/A,FALSE,"MAT96";#N/A,#N/A,FALSE,"FANDA96";#N/A,#N/A,FALSE,"INTRAN96";#N/A,#N/A,FALSE,"NAA9697";#N/A,#N/A,FALSE,"ECWEBB";#N/A,#N/A,FALSE,"MFT96";#N/A,#N/A,FALSE,"CTrecon"}</definedName>
    <definedName name="T4.9j_5_1_1_2" hidden="1">{#N/A,#N/A,FALSE,"TMCOMP96";#N/A,#N/A,FALSE,"MAT96";#N/A,#N/A,FALSE,"FANDA96";#N/A,#N/A,FALSE,"INTRAN96";#N/A,#N/A,FALSE,"NAA9697";#N/A,#N/A,FALSE,"ECWEBB";#N/A,#N/A,FALSE,"MFT96";#N/A,#N/A,FALSE,"CTrecon"}</definedName>
    <definedName name="T4.9j_5_1_1_2_1" hidden="1">{#N/A,#N/A,FALSE,"TMCOMP96";#N/A,#N/A,FALSE,"MAT96";#N/A,#N/A,FALSE,"FANDA96";#N/A,#N/A,FALSE,"INTRAN96";#N/A,#N/A,FALSE,"NAA9697";#N/A,#N/A,FALSE,"ECWEBB";#N/A,#N/A,FALSE,"MFT96";#N/A,#N/A,FALSE,"CTrecon"}</definedName>
    <definedName name="T4.9j_5_1_2" hidden="1">{#N/A,#N/A,FALSE,"TMCOMP96";#N/A,#N/A,FALSE,"MAT96";#N/A,#N/A,FALSE,"FANDA96";#N/A,#N/A,FALSE,"INTRAN96";#N/A,#N/A,FALSE,"NAA9697";#N/A,#N/A,FALSE,"ECWEBB";#N/A,#N/A,FALSE,"MFT96";#N/A,#N/A,FALSE,"CTrecon"}</definedName>
    <definedName name="T4.9j_5_1_2_1" hidden="1">{#N/A,#N/A,FALSE,"TMCOMP96";#N/A,#N/A,FALSE,"MAT96";#N/A,#N/A,FALSE,"FANDA96";#N/A,#N/A,FALSE,"INTRAN96";#N/A,#N/A,FALSE,"NAA9697";#N/A,#N/A,FALSE,"ECWEBB";#N/A,#N/A,FALSE,"MFT96";#N/A,#N/A,FALSE,"CTrecon"}</definedName>
    <definedName name="T4.9j_5_1_3" hidden="1">{#N/A,#N/A,FALSE,"TMCOMP96";#N/A,#N/A,FALSE,"MAT96";#N/A,#N/A,FALSE,"FANDA96";#N/A,#N/A,FALSE,"INTRAN96";#N/A,#N/A,FALSE,"NAA9697";#N/A,#N/A,FALSE,"ECWEBB";#N/A,#N/A,FALSE,"MFT96";#N/A,#N/A,FALSE,"CTrecon"}</definedName>
    <definedName name="T4.9j_5_2" hidden="1">{#N/A,#N/A,FALSE,"TMCOMP96";#N/A,#N/A,FALSE,"MAT96";#N/A,#N/A,FALSE,"FANDA96";#N/A,#N/A,FALSE,"INTRAN96";#N/A,#N/A,FALSE,"NAA9697";#N/A,#N/A,FALSE,"ECWEBB";#N/A,#N/A,FALSE,"MFT96";#N/A,#N/A,FALSE,"CTrecon"}</definedName>
    <definedName name="T4.9j_5_2_1" hidden="1">{#N/A,#N/A,FALSE,"TMCOMP96";#N/A,#N/A,FALSE,"MAT96";#N/A,#N/A,FALSE,"FANDA96";#N/A,#N/A,FALSE,"INTRAN96";#N/A,#N/A,FALSE,"NAA9697";#N/A,#N/A,FALSE,"ECWEBB";#N/A,#N/A,FALSE,"MFT96";#N/A,#N/A,FALSE,"CTrecon"}</definedName>
    <definedName name="T4.9j_5_2_1_1" hidden="1">{#N/A,#N/A,FALSE,"TMCOMP96";#N/A,#N/A,FALSE,"MAT96";#N/A,#N/A,FALSE,"FANDA96";#N/A,#N/A,FALSE,"INTRAN96";#N/A,#N/A,FALSE,"NAA9697";#N/A,#N/A,FALSE,"ECWEBB";#N/A,#N/A,FALSE,"MFT96";#N/A,#N/A,FALSE,"CTrecon"}</definedName>
    <definedName name="T4.9j_5_2_1_1_1" hidden="1">{#N/A,#N/A,FALSE,"TMCOMP96";#N/A,#N/A,FALSE,"MAT96";#N/A,#N/A,FALSE,"FANDA96";#N/A,#N/A,FALSE,"INTRAN96";#N/A,#N/A,FALSE,"NAA9697";#N/A,#N/A,FALSE,"ECWEBB";#N/A,#N/A,FALSE,"MFT96";#N/A,#N/A,FALSE,"CTrecon"}</definedName>
    <definedName name="T4.9j_5_2_1_2" hidden="1">{#N/A,#N/A,FALSE,"TMCOMP96";#N/A,#N/A,FALSE,"MAT96";#N/A,#N/A,FALSE,"FANDA96";#N/A,#N/A,FALSE,"INTRAN96";#N/A,#N/A,FALSE,"NAA9697";#N/A,#N/A,FALSE,"ECWEBB";#N/A,#N/A,FALSE,"MFT96";#N/A,#N/A,FALSE,"CTrecon"}</definedName>
    <definedName name="T4.9j_5_2_2" hidden="1">{#N/A,#N/A,FALSE,"TMCOMP96";#N/A,#N/A,FALSE,"MAT96";#N/A,#N/A,FALSE,"FANDA96";#N/A,#N/A,FALSE,"INTRAN96";#N/A,#N/A,FALSE,"NAA9697";#N/A,#N/A,FALSE,"ECWEBB";#N/A,#N/A,FALSE,"MFT96";#N/A,#N/A,FALSE,"CTrecon"}</definedName>
    <definedName name="T4.9j_5_2_2_1" hidden="1">{#N/A,#N/A,FALSE,"TMCOMP96";#N/A,#N/A,FALSE,"MAT96";#N/A,#N/A,FALSE,"FANDA96";#N/A,#N/A,FALSE,"INTRAN96";#N/A,#N/A,FALSE,"NAA9697";#N/A,#N/A,FALSE,"ECWEBB";#N/A,#N/A,FALSE,"MFT96";#N/A,#N/A,FALSE,"CTrecon"}</definedName>
    <definedName name="T4.9j_5_3" hidden="1">{#N/A,#N/A,FALSE,"TMCOMP96";#N/A,#N/A,FALSE,"MAT96";#N/A,#N/A,FALSE,"FANDA96";#N/A,#N/A,FALSE,"INTRAN96";#N/A,#N/A,FALSE,"NAA9697";#N/A,#N/A,FALSE,"ECWEBB";#N/A,#N/A,FALSE,"MFT96";#N/A,#N/A,FALSE,"CTrecon"}</definedName>
    <definedName name="T4.9j_5_3_1" hidden="1">{#N/A,#N/A,FALSE,"TMCOMP96";#N/A,#N/A,FALSE,"MAT96";#N/A,#N/A,FALSE,"FANDA96";#N/A,#N/A,FALSE,"INTRAN96";#N/A,#N/A,FALSE,"NAA9697";#N/A,#N/A,FALSE,"ECWEBB";#N/A,#N/A,FALSE,"MFT96";#N/A,#N/A,FALSE,"CTrecon"}</definedName>
    <definedName name="T4.9j_5_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1_1" hidden="1">{#N/A,#N/A,FALSE,"TMCOMP96";#N/A,#N/A,FALSE,"MAT96";#N/A,#N/A,FALSE,"FANDA96";#N/A,#N/A,FALSE,"INTRAN96";#N/A,#N/A,FALSE,"NAA9697";#N/A,#N/A,FALSE,"ECWEBB";#N/A,#N/A,FALSE,"MFT96";#N/A,#N/A,FALSE,"CTrecon"}</definedName>
    <definedName name="trggh_1_1_1_1" hidden="1">{#N/A,#N/A,FALSE,"TMCOMP96";#N/A,#N/A,FALSE,"MAT96";#N/A,#N/A,FALSE,"FANDA96";#N/A,#N/A,FALSE,"INTRAN96";#N/A,#N/A,FALSE,"NAA9697";#N/A,#N/A,FALSE,"ECWEBB";#N/A,#N/A,FALSE,"MFT96";#N/A,#N/A,FALSE,"CTrecon"}</definedName>
    <definedName name="trggh_1_1_1_1_1" hidden="1">{#N/A,#N/A,FALSE,"TMCOMP96";#N/A,#N/A,FALSE,"MAT96";#N/A,#N/A,FALSE,"FANDA96";#N/A,#N/A,FALSE,"INTRAN96";#N/A,#N/A,FALSE,"NAA9697";#N/A,#N/A,FALSE,"ECWEBB";#N/A,#N/A,FALSE,"MFT96";#N/A,#N/A,FALSE,"CTrecon"}</definedName>
    <definedName name="trggh_1_1_1_1_1_1" hidden="1">{#N/A,#N/A,FALSE,"TMCOMP96";#N/A,#N/A,FALSE,"MAT96";#N/A,#N/A,FALSE,"FANDA96";#N/A,#N/A,FALSE,"INTRAN96";#N/A,#N/A,FALSE,"NAA9697";#N/A,#N/A,FALSE,"ECWEBB";#N/A,#N/A,FALSE,"MFT96";#N/A,#N/A,FALSE,"CTrecon"}</definedName>
    <definedName name="trggh_1_1_1_1_1_1_1" hidden="1">{#N/A,#N/A,FALSE,"TMCOMP96";#N/A,#N/A,FALSE,"MAT96";#N/A,#N/A,FALSE,"FANDA96";#N/A,#N/A,FALSE,"INTRAN96";#N/A,#N/A,FALSE,"NAA9697";#N/A,#N/A,FALSE,"ECWEBB";#N/A,#N/A,FALSE,"MFT96";#N/A,#N/A,FALSE,"CTrecon"}</definedName>
    <definedName name="trggh_1_1_1_1_1_2" hidden="1">{#N/A,#N/A,FALSE,"TMCOMP96";#N/A,#N/A,FALSE,"MAT96";#N/A,#N/A,FALSE,"FANDA96";#N/A,#N/A,FALSE,"INTRAN96";#N/A,#N/A,FALSE,"NAA9697";#N/A,#N/A,FALSE,"ECWEBB";#N/A,#N/A,FALSE,"MFT96";#N/A,#N/A,FALSE,"CTrecon"}</definedName>
    <definedName name="trggh_1_1_1_1_2" hidden="1">{#N/A,#N/A,FALSE,"TMCOMP96";#N/A,#N/A,FALSE,"MAT96";#N/A,#N/A,FALSE,"FANDA96";#N/A,#N/A,FALSE,"INTRAN96";#N/A,#N/A,FALSE,"NAA9697";#N/A,#N/A,FALSE,"ECWEBB";#N/A,#N/A,FALSE,"MFT96";#N/A,#N/A,FALSE,"CTrecon"}</definedName>
    <definedName name="trggh_1_1_1_1_2_1" hidden="1">{#N/A,#N/A,FALSE,"TMCOMP96";#N/A,#N/A,FALSE,"MAT96";#N/A,#N/A,FALSE,"FANDA96";#N/A,#N/A,FALSE,"INTRAN96";#N/A,#N/A,FALSE,"NAA9697";#N/A,#N/A,FALSE,"ECWEBB";#N/A,#N/A,FALSE,"MFT96";#N/A,#N/A,FALSE,"CTrecon"}</definedName>
    <definedName name="trggh_1_1_1_2" hidden="1">{#N/A,#N/A,FALSE,"TMCOMP96";#N/A,#N/A,FALSE,"MAT96";#N/A,#N/A,FALSE,"FANDA96";#N/A,#N/A,FALSE,"INTRAN96";#N/A,#N/A,FALSE,"NAA9697";#N/A,#N/A,FALSE,"ECWEBB";#N/A,#N/A,FALSE,"MFT96";#N/A,#N/A,FALSE,"CTrecon"}</definedName>
    <definedName name="trggh_1_1_1_2_1" hidden="1">{#N/A,#N/A,FALSE,"TMCOMP96";#N/A,#N/A,FALSE,"MAT96";#N/A,#N/A,FALSE,"FANDA96";#N/A,#N/A,FALSE,"INTRAN96";#N/A,#N/A,FALSE,"NAA9697";#N/A,#N/A,FALSE,"ECWEBB";#N/A,#N/A,FALSE,"MFT96";#N/A,#N/A,FALSE,"CTrecon"}</definedName>
    <definedName name="trggh_1_1_1_2_1_1" hidden="1">{#N/A,#N/A,FALSE,"TMCOMP96";#N/A,#N/A,FALSE,"MAT96";#N/A,#N/A,FALSE,"FANDA96";#N/A,#N/A,FALSE,"INTRAN96";#N/A,#N/A,FALSE,"NAA9697";#N/A,#N/A,FALSE,"ECWEBB";#N/A,#N/A,FALSE,"MFT96";#N/A,#N/A,FALSE,"CTrecon"}</definedName>
    <definedName name="trggh_1_1_1_2_2" hidden="1">{#N/A,#N/A,FALSE,"TMCOMP96";#N/A,#N/A,FALSE,"MAT96";#N/A,#N/A,FALSE,"FANDA96";#N/A,#N/A,FALSE,"INTRAN96";#N/A,#N/A,FALSE,"NAA9697";#N/A,#N/A,FALSE,"ECWEBB";#N/A,#N/A,FALSE,"MFT96";#N/A,#N/A,FALSE,"CTrecon"}</definedName>
    <definedName name="trggh_1_1_1_3" hidden="1">{#N/A,#N/A,FALSE,"TMCOMP96";#N/A,#N/A,FALSE,"MAT96";#N/A,#N/A,FALSE,"FANDA96";#N/A,#N/A,FALSE,"INTRAN96";#N/A,#N/A,FALSE,"NAA9697";#N/A,#N/A,FALSE,"ECWEBB";#N/A,#N/A,FALSE,"MFT96";#N/A,#N/A,FALSE,"CTrecon"}</definedName>
    <definedName name="trggh_1_1_1_3_1" hidden="1">{#N/A,#N/A,FALSE,"TMCOMP96";#N/A,#N/A,FALSE,"MAT96";#N/A,#N/A,FALSE,"FANDA96";#N/A,#N/A,FALSE,"INTRAN96";#N/A,#N/A,FALSE,"NAA9697";#N/A,#N/A,FALSE,"ECWEBB";#N/A,#N/A,FALSE,"MFT96";#N/A,#N/A,FALSE,"CTrecon"}</definedName>
    <definedName name="trggh_1_1_1_4" hidden="1">{#N/A,#N/A,FALSE,"TMCOMP96";#N/A,#N/A,FALSE,"MAT96";#N/A,#N/A,FALSE,"FANDA96";#N/A,#N/A,FALSE,"INTRAN96";#N/A,#N/A,FALSE,"NAA9697";#N/A,#N/A,FALSE,"ECWEBB";#N/A,#N/A,FALSE,"MFT96";#N/A,#N/A,FALSE,"CTrecon"}</definedName>
    <definedName name="trggh_1_1_2" hidden="1">{#N/A,#N/A,FALSE,"TMCOMP96";#N/A,#N/A,FALSE,"MAT96";#N/A,#N/A,FALSE,"FANDA96";#N/A,#N/A,FALSE,"INTRAN96";#N/A,#N/A,FALSE,"NAA9697";#N/A,#N/A,FALSE,"ECWEBB";#N/A,#N/A,FALSE,"MFT96";#N/A,#N/A,FALSE,"CTrecon"}</definedName>
    <definedName name="trggh_1_1_2_1" hidden="1">{#N/A,#N/A,FALSE,"TMCOMP96";#N/A,#N/A,FALSE,"MAT96";#N/A,#N/A,FALSE,"FANDA96";#N/A,#N/A,FALSE,"INTRAN96";#N/A,#N/A,FALSE,"NAA9697";#N/A,#N/A,FALSE,"ECWEBB";#N/A,#N/A,FALSE,"MFT96";#N/A,#N/A,FALSE,"CTrecon"}</definedName>
    <definedName name="trggh_1_1_2_1_1" hidden="1">{#N/A,#N/A,FALSE,"TMCOMP96";#N/A,#N/A,FALSE,"MAT96";#N/A,#N/A,FALSE,"FANDA96";#N/A,#N/A,FALSE,"INTRAN96";#N/A,#N/A,FALSE,"NAA9697";#N/A,#N/A,FALSE,"ECWEBB";#N/A,#N/A,FALSE,"MFT96";#N/A,#N/A,FALSE,"CTrecon"}</definedName>
    <definedName name="trggh_1_1_2_1_1_1" hidden="1">{#N/A,#N/A,FALSE,"TMCOMP96";#N/A,#N/A,FALSE,"MAT96";#N/A,#N/A,FALSE,"FANDA96";#N/A,#N/A,FALSE,"INTRAN96";#N/A,#N/A,FALSE,"NAA9697";#N/A,#N/A,FALSE,"ECWEBB";#N/A,#N/A,FALSE,"MFT96";#N/A,#N/A,FALSE,"CTrecon"}</definedName>
    <definedName name="trggh_1_1_2_1_2" hidden="1">{#N/A,#N/A,FALSE,"TMCOMP96";#N/A,#N/A,FALSE,"MAT96";#N/A,#N/A,FALSE,"FANDA96";#N/A,#N/A,FALSE,"INTRAN96";#N/A,#N/A,FALSE,"NAA9697";#N/A,#N/A,FALSE,"ECWEBB";#N/A,#N/A,FALSE,"MFT96";#N/A,#N/A,FALSE,"CTrecon"}</definedName>
    <definedName name="trggh_1_1_2_2" hidden="1">{#N/A,#N/A,FALSE,"TMCOMP96";#N/A,#N/A,FALSE,"MAT96";#N/A,#N/A,FALSE,"FANDA96";#N/A,#N/A,FALSE,"INTRAN96";#N/A,#N/A,FALSE,"NAA9697";#N/A,#N/A,FALSE,"ECWEBB";#N/A,#N/A,FALSE,"MFT96";#N/A,#N/A,FALSE,"CTrecon"}</definedName>
    <definedName name="trggh_1_1_2_2_1" hidden="1">{#N/A,#N/A,FALSE,"TMCOMP96";#N/A,#N/A,FALSE,"MAT96";#N/A,#N/A,FALSE,"FANDA96";#N/A,#N/A,FALSE,"INTRAN96";#N/A,#N/A,FALSE,"NAA9697";#N/A,#N/A,FALSE,"ECWEBB";#N/A,#N/A,FALSE,"MFT96";#N/A,#N/A,FALSE,"CTrecon"}</definedName>
    <definedName name="trggh_1_1_3" hidden="1">{#N/A,#N/A,FALSE,"TMCOMP96";#N/A,#N/A,FALSE,"MAT96";#N/A,#N/A,FALSE,"FANDA96";#N/A,#N/A,FALSE,"INTRAN96";#N/A,#N/A,FALSE,"NAA9697";#N/A,#N/A,FALSE,"ECWEBB";#N/A,#N/A,FALSE,"MFT96";#N/A,#N/A,FALSE,"CTrecon"}</definedName>
    <definedName name="trggh_1_1_3_1" hidden="1">{#N/A,#N/A,FALSE,"TMCOMP96";#N/A,#N/A,FALSE,"MAT96";#N/A,#N/A,FALSE,"FANDA96";#N/A,#N/A,FALSE,"INTRAN96";#N/A,#N/A,FALSE,"NAA9697";#N/A,#N/A,FALSE,"ECWEBB";#N/A,#N/A,FALSE,"MFT96";#N/A,#N/A,FALSE,"CTrecon"}</definedName>
    <definedName name="trggh_1_1_4"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1_2_1" hidden="1">{#N/A,#N/A,FALSE,"TMCOMP96";#N/A,#N/A,FALSE,"MAT96";#N/A,#N/A,FALSE,"FANDA96";#N/A,#N/A,FALSE,"INTRAN96";#N/A,#N/A,FALSE,"NAA9697";#N/A,#N/A,FALSE,"ECWEBB";#N/A,#N/A,FALSE,"MFT96";#N/A,#N/A,FALSE,"CTrecon"}</definedName>
    <definedName name="trggh_1_2_1_1" hidden="1">{#N/A,#N/A,FALSE,"TMCOMP96";#N/A,#N/A,FALSE,"MAT96";#N/A,#N/A,FALSE,"FANDA96";#N/A,#N/A,FALSE,"INTRAN96";#N/A,#N/A,FALSE,"NAA9697";#N/A,#N/A,FALSE,"ECWEBB";#N/A,#N/A,FALSE,"MFT96";#N/A,#N/A,FALSE,"CTrecon"}</definedName>
    <definedName name="trggh_1_2_1_1_1" hidden="1">{#N/A,#N/A,FALSE,"TMCOMP96";#N/A,#N/A,FALSE,"MAT96";#N/A,#N/A,FALSE,"FANDA96";#N/A,#N/A,FALSE,"INTRAN96";#N/A,#N/A,FALSE,"NAA9697";#N/A,#N/A,FALSE,"ECWEBB";#N/A,#N/A,FALSE,"MFT96";#N/A,#N/A,FALSE,"CTrecon"}</definedName>
    <definedName name="trggh_1_2_1_1_1_1" hidden="1">{#N/A,#N/A,FALSE,"TMCOMP96";#N/A,#N/A,FALSE,"MAT96";#N/A,#N/A,FALSE,"FANDA96";#N/A,#N/A,FALSE,"INTRAN96";#N/A,#N/A,FALSE,"NAA9697";#N/A,#N/A,FALSE,"ECWEBB";#N/A,#N/A,FALSE,"MFT96";#N/A,#N/A,FALSE,"CTrecon"}</definedName>
    <definedName name="trggh_1_2_1_1_1_1_1" hidden="1">{#N/A,#N/A,FALSE,"TMCOMP96";#N/A,#N/A,FALSE,"MAT96";#N/A,#N/A,FALSE,"FANDA96";#N/A,#N/A,FALSE,"INTRAN96";#N/A,#N/A,FALSE,"NAA9697";#N/A,#N/A,FALSE,"ECWEBB";#N/A,#N/A,FALSE,"MFT96";#N/A,#N/A,FALSE,"CTrecon"}</definedName>
    <definedName name="trggh_1_2_1_1_1_2" hidden="1">{#N/A,#N/A,FALSE,"TMCOMP96";#N/A,#N/A,FALSE,"MAT96";#N/A,#N/A,FALSE,"FANDA96";#N/A,#N/A,FALSE,"INTRAN96";#N/A,#N/A,FALSE,"NAA9697";#N/A,#N/A,FALSE,"ECWEBB";#N/A,#N/A,FALSE,"MFT96";#N/A,#N/A,FALSE,"CTrecon"}</definedName>
    <definedName name="trggh_1_2_1_1_2" hidden="1">{#N/A,#N/A,FALSE,"TMCOMP96";#N/A,#N/A,FALSE,"MAT96";#N/A,#N/A,FALSE,"FANDA96";#N/A,#N/A,FALSE,"INTRAN96";#N/A,#N/A,FALSE,"NAA9697";#N/A,#N/A,FALSE,"ECWEBB";#N/A,#N/A,FALSE,"MFT96";#N/A,#N/A,FALSE,"CTrecon"}</definedName>
    <definedName name="trggh_1_2_1_1_2_1" hidden="1">{#N/A,#N/A,FALSE,"TMCOMP96";#N/A,#N/A,FALSE,"MAT96";#N/A,#N/A,FALSE,"FANDA96";#N/A,#N/A,FALSE,"INTRAN96";#N/A,#N/A,FALSE,"NAA9697";#N/A,#N/A,FALSE,"ECWEBB";#N/A,#N/A,FALSE,"MFT96";#N/A,#N/A,FALSE,"CTrecon"}</definedName>
    <definedName name="trggh_1_2_1_2" hidden="1">{#N/A,#N/A,FALSE,"TMCOMP96";#N/A,#N/A,FALSE,"MAT96";#N/A,#N/A,FALSE,"FANDA96";#N/A,#N/A,FALSE,"INTRAN96";#N/A,#N/A,FALSE,"NAA9697";#N/A,#N/A,FALSE,"ECWEBB";#N/A,#N/A,FALSE,"MFT96";#N/A,#N/A,FALSE,"CTrecon"}</definedName>
    <definedName name="trggh_1_2_1_2_1" hidden="1">{#N/A,#N/A,FALSE,"TMCOMP96";#N/A,#N/A,FALSE,"MAT96";#N/A,#N/A,FALSE,"FANDA96";#N/A,#N/A,FALSE,"INTRAN96";#N/A,#N/A,FALSE,"NAA9697";#N/A,#N/A,FALSE,"ECWEBB";#N/A,#N/A,FALSE,"MFT96";#N/A,#N/A,FALSE,"CTrecon"}</definedName>
    <definedName name="trggh_1_2_1_3" hidden="1">{#N/A,#N/A,FALSE,"TMCOMP96";#N/A,#N/A,FALSE,"MAT96";#N/A,#N/A,FALSE,"FANDA96";#N/A,#N/A,FALSE,"INTRAN96";#N/A,#N/A,FALSE,"NAA9697";#N/A,#N/A,FALSE,"ECWEBB";#N/A,#N/A,FALSE,"MFT96";#N/A,#N/A,FALSE,"CTrecon"}</definedName>
    <definedName name="trggh_1_2_2" hidden="1">{#N/A,#N/A,FALSE,"TMCOMP96";#N/A,#N/A,FALSE,"MAT96";#N/A,#N/A,FALSE,"FANDA96";#N/A,#N/A,FALSE,"INTRAN96";#N/A,#N/A,FALSE,"NAA9697";#N/A,#N/A,FALSE,"ECWEBB";#N/A,#N/A,FALSE,"MFT96";#N/A,#N/A,FALSE,"CTrecon"}</definedName>
    <definedName name="trggh_1_2_2_1" hidden="1">{#N/A,#N/A,FALSE,"TMCOMP96";#N/A,#N/A,FALSE,"MAT96";#N/A,#N/A,FALSE,"FANDA96";#N/A,#N/A,FALSE,"INTRAN96";#N/A,#N/A,FALSE,"NAA9697";#N/A,#N/A,FALSE,"ECWEBB";#N/A,#N/A,FALSE,"MFT96";#N/A,#N/A,FALSE,"CTrecon"}</definedName>
    <definedName name="trggh_1_2_2_1_1" hidden="1">{#N/A,#N/A,FALSE,"TMCOMP96";#N/A,#N/A,FALSE,"MAT96";#N/A,#N/A,FALSE,"FANDA96";#N/A,#N/A,FALSE,"INTRAN96";#N/A,#N/A,FALSE,"NAA9697";#N/A,#N/A,FALSE,"ECWEBB";#N/A,#N/A,FALSE,"MFT96";#N/A,#N/A,FALSE,"CTrecon"}</definedName>
    <definedName name="trggh_1_2_2_1_1_1" hidden="1">{#N/A,#N/A,FALSE,"TMCOMP96";#N/A,#N/A,FALSE,"MAT96";#N/A,#N/A,FALSE,"FANDA96";#N/A,#N/A,FALSE,"INTRAN96";#N/A,#N/A,FALSE,"NAA9697";#N/A,#N/A,FALSE,"ECWEBB";#N/A,#N/A,FALSE,"MFT96";#N/A,#N/A,FALSE,"CTrecon"}</definedName>
    <definedName name="trggh_1_2_2_1_2" hidden="1">{#N/A,#N/A,FALSE,"TMCOMP96";#N/A,#N/A,FALSE,"MAT96";#N/A,#N/A,FALSE,"FANDA96";#N/A,#N/A,FALSE,"INTRAN96";#N/A,#N/A,FALSE,"NAA9697";#N/A,#N/A,FALSE,"ECWEBB";#N/A,#N/A,FALSE,"MFT96";#N/A,#N/A,FALSE,"CTrecon"}</definedName>
    <definedName name="trggh_1_2_2_2" hidden="1">{#N/A,#N/A,FALSE,"TMCOMP96";#N/A,#N/A,FALSE,"MAT96";#N/A,#N/A,FALSE,"FANDA96";#N/A,#N/A,FALSE,"INTRAN96";#N/A,#N/A,FALSE,"NAA9697";#N/A,#N/A,FALSE,"ECWEBB";#N/A,#N/A,FALSE,"MFT96";#N/A,#N/A,FALSE,"CTrecon"}</definedName>
    <definedName name="trggh_1_2_2_2_1" hidden="1">{#N/A,#N/A,FALSE,"TMCOMP96";#N/A,#N/A,FALSE,"MAT96";#N/A,#N/A,FALSE,"FANDA96";#N/A,#N/A,FALSE,"INTRAN96";#N/A,#N/A,FALSE,"NAA9697";#N/A,#N/A,FALSE,"ECWEBB";#N/A,#N/A,FALSE,"MFT96";#N/A,#N/A,FALSE,"CTrecon"}</definedName>
    <definedName name="trggh_1_2_3" hidden="1">{#N/A,#N/A,FALSE,"TMCOMP96";#N/A,#N/A,FALSE,"MAT96";#N/A,#N/A,FALSE,"FANDA96";#N/A,#N/A,FALSE,"INTRAN96";#N/A,#N/A,FALSE,"NAA9697";#N/A,#N/A,FALSE,"ECWEBB";#N/A,#N/A,FALSE,"MFT96";#N/A,#N/A,FALSE,"CTrecon"}</definedName>
    <definedName name="trggh_1_2_3_1" hidden="1">{#N/A,#N/A,FALSE,"TMCOMP96";#N/A,#N/A,FALSE,"MAT96";#N/A,#N/A,FALSE,"FANDA96";#N/A,#N/A,FALSE,"INTRAN96";#N/A,#N/A,FALSE,"NAA9697";#N/A,#N/A,FALSE,"ECWEBB";#N/A,#N/A,FALSE,"MFT96";#N/A,#N/A,FALSE,"CTrecon"}</definedName>
    <definedName name="trggh_1_2_4" hidden="1">{#N/A,#N/A,FALSE,"TMCOMP96";#N/A,#N/A,FALSE,"MAT96";#N/A,#N/A,FALSE,"FANDA96";#N/A,#N/A,FALSE,"INTRAN96";#N/A,#N/A,FALSE,"NAA9697";#N/A,#N/A,FALSE,"ECWEBB";#N/A,#N/A,FALSE,"MFT96";#N/A,#N/A,FALSE,"CTrecon"}</definedName>
    <definedName name="trggh_1_3" hidden="1">{#N/A,#N/A,FALSE,"TMCOMP96";#N/A,#N/A,FALSE,"MAT96";#N/A,#N/A,FALSE,"FANDA96";#N/A,#N/A,FALSE,"INTRAN96";#N/A,#N/A,FALSE,"NAA9697";#N/A,#N/A,FALSE,"ECWEBB";#N/A,#N/A,FALSE,"MFT96";#N/A,#N/A,FALSE,"CTrecon"}</definedName>
    <definedName name="trggh_1_3_1" hidden="1">{#N/A,#N/A,FALSE,"TMCOMP96";#N/A,#N/A,FALSE,"MAT96";#N/A,#N/A,FALSE,"FANDA96";#N/A,#N/A,FALSE,"INTRAN96";#N/A,#N/A,FALSE,"NAA9697";#N/A,#N/A,FALSE,"ECWEBB";#N/A,#N/A,FALSE,"MFT96";#N/A,#N/A,FALSE,"CTrecon"}</definedName>
    <definedName name="trggh_1_3_1_1" hidden="1">{#N/A,#N/A,FALSE,"TMCOMP96";#N/A,#N/A,FALSE,"MAT96";#N/A,#N/A,FALSE,"FANDA96";#N/A,#N/A,FALSE,"INTRAN96";#N/A,#N/A,FALSE,"NAA9697";#N/A,#N/A,FALSE,"ECWEBB";#N/A,#N/A,FALSE,"MFT96";#N/A,#N/A,FALSE,"CTrecon"}</definedName>
    <definedName name="trggh_1_3_1_1_1" hidden="1">{#N/A,#N/A,FALSE,"TMCOMP96";#N/A,#N/A,FALSE,"MAT96";#N/A,#N/A,FALSE,"FANDA96";#N/A,#N/A,FALSE,"INTRAN96";#N/A,#N/A,FALSE,"NAA9697";#N/A,#N/A,FALSE,"ECWEBB";#N/A,#N/A,FALSE,"MFT96";#N/A,#N/A,FALSE,"CTrecon"}</definedName>
    <definedName name="trggh_1_3_1_1_1_1" hidden="1">{#N/A,#N/A,FALSE,"TMCOMP96";#N/A,#N/A,FALSE,"MAT96";#N/A,#N/A,FALSE,"FANDA96";#N/A,#N/A,FALSE,"INTRAN96";#N/A,#N/A,FALSE,"NAA9697";#N/A,#N/A,FALSE,"ECWEBB";#N/A,#N/A,FALSE,"MFT96";#N/A,#N/A,FALSE,"CTrecon"}</definedName>
    <definedName name="trggh_1_3_1_1_1_1_1" hidden="1">{#N/A,#N/A,FALSE,"TMCOMP96";#N/A,#N/A,FALSE,"MAT96";#N/A,#N/A,FALSE,"FANDA96";#N/A,#N/A,FALSE,"INTRAN96";#N/A,#N/A,FALSE,"NAA9697";#N/A,#N/A,FALSE,"ECWEBB";#N/A,#N/A,FALSE,"MFT96";#N/A,#N/A,FALSE,"CTrecon"}</definedName>
    <definedName name="trggh_1_3_1_1_1_2" hidden="1">{#N/A,#N/A,FALSE,"TMCOMP96";#N/A,#N/A,FALSE,"MAT96";#N/A,#N/A,FALSE,"FANDA96";#N/A,#N/A,FALSE,"INTRAN96";#N/A,#N/A,FALSE,"NAA9697";#N/A,#N/A,FALSE,"ECWEBB";#N/A,#N/A,FALSE,"MFT96";#N/A,#N/A,FALSE,"CTrecon"}</definedName>
    <definedName name="trggh_1_3_1_1_2" hidden="1">{#N/A,#N/A,FALSE,"TMCOMP96";#N/A,#N/A,FALSE,"MAT96";#N/A,#N/A,FALSE,"FANDA96";#N/A,#N/A,FALSE,"INTRAN96";#N/A,#N/A,FALSE,"NAA9697";#N/A,#N/A,FALSE,"ECWEBB";#N/A,#N/A,FALSE,"MFT96";#N/A,#N/A,FALSE,"CTrecon"}</definedName>
    <definedName name="trggh_1_3_1_1_2_1" hidden="1">{#N/A,#N/A,FALSE,"TMCOMP96";#N/A,#N/A,FALSE,"MAT96";#N/A,#N/A,FALSE,"FANDA96";#N/A,#N/A,FALSE,"INTRAN96";#N/A,#N/A,FALSE,"NAA9697";#N/A,#N/A,FALSE,"ECWEBB";#N/A,#N/A,FALSE,"MFT96";#N/A,#N/A,FALSE,"CTrecon"}</definedName>
    <definedName name="trggh_1_3_1_2" hidden="1">{#N/A,#N/A,FALSE,"TMCOMP96";#N/A,#N/A,FALSE,"MAT96";#N/A,#N/A,FALSE,"FANDA96";#N/A,#N/A,FALSE,"INTRAN96";#N/A,#N/A,FALSE,"NAA9697";#N/A,#N/A,FALSE,"ECWEBB";#N/A,#N/A,FALSE,"MFT96";#N/A,#N/A,FALSE,"CTrecon"}</definedName>
    <definedName name="trggh_1_3_1_2_1" hidden="1">{#N/A,#N/A,FALSE,"TMCOMP96";#N/A,#N/A,FALSE,"MAT96";#N/A,#N/A,FALSE,"FANDA96";#N/A,#N/A,FALSE,"INTRAN96";#N/A,#N/A,FALSE,"NAA9697";#N/A,#N/A,FALSE,"ECWEBB";#N/A,#N/A,FALSE,"MFT96";#N/A,#N/A,FALSE,"CTrecon"}</definedName>
    <definedName name="trggh_1_3_1_3" hidden="1">{#N/A,#N/A,FALSE,"TMCOMP96";#N/A,#N/A,FALSE,"MAT96";#N/A,#N/A,FALSE,"FANDA96";#N/A,#N/A,FALSE,"INTRAN96";#N/A,#N/A,FALSE,"NAA9697";#N/A,#N/A,FALSE,"ECWEBB";#N/A,#N/A,FALSE,"MFT96";#N/A,#N/A,FALSE,"CTrecon"}</definedName>
    <definedName name="trggh_1_3_2" hidden="1">{#N/A,#N/A,FALSE,"TMCOMP96";#N/A,#N/A,FALSE,"MAT96";#N/A,#N/A,FALSE,"FANDA96";#N/A,#N/A,FALSE,"INTRAN96";#N/A,#N/A,FALSE,"NAA9697";#N/A,#N/A,FALSE,"ECWEBB";#N/A,#N/A,FALSE,"MFT96";#N/A,#N/A,FALSE,"CTrecon"}</definedName>
    <definedName name="trggh_1_3_2_1" hidden="1">{#N/A,#N/A,FALSE,"TMCOMP96";#N/A,#N/A,FALSE,"MAT96";#N/A,#N/A,FALSE,"FANDA96";#N/A,#N/A,FALSE,"INTRAN96";#N/A,#N/A,FALSE,"NAA9697";#N/A,#N/A,FALSE,"ECWEBB";#N/A,#N/A,FALSE,"MFT96";#N/A,#N/A,FALSE,"CTrecon"}</definedName>
    <definedName name="trggh_1_3_2_1_1" hidden="1">{#N/A,#N/A,FALSE,"TMCOMP96";#N/A,#N/A,FALSE,"MAT96";#N/A,#N/A,FALSE,"FANDA96";#N/A,#N/A,FALSE,"INTRAN96";#N/A,#N/A,FALSE,"NAA9697";#N/A,#N/A,FALSE,"ECWEBB";#N/A,#N/A,FALSE,"MFT96";#N/A,#N/A,FALSE,"CTrecon"}</definedName>
    <definedName name="trggh_1_3_2_1_1_1" hidden="1">{#N/A,#N/A,FALSE,"TMCOMP96";#N/A,#N/A,FALSE,"MAT96";#N/A,#N/A,FALSE,"FANDA96";#N/A,#N/A,FALSE,"INTRAN96";#N/A,#N/A,FALSE,"NAA9697";#N/A,#N/A,FALSE,"ECWEBB";#N/A,#N/A,FALSE,"MFT96";#N/A,#N/A,FALSE,"CTrecon"}</definedName>
    <definedName name="trggh_1_3_2_1_2" hidden="1">{#N/A,#N/A,FALSE,"TMCOMP96";#N/A,#N/A,FALSE,"MAT96";#N/A,#N/A,FALSE,"FANDA96";#N/A,#N/A,FALSE,"INTRAN96";#N/A,#N/A,FALSE,"NAA9697";#N/A,#N/A,FALSE,"ECWEBB";#N/A,#N/A,FALSE,"MFT96";#N/A,#N/A,FALSE,"CTrecon"}</definedName>
    <definedName name="trggh_1_3_2_2" hidden="1">{#N/A,#N/A,FALSE,"TMCOMP96";#N/A,#N/A,FALSE,"MAT96";#N/A,#N/A,FALSE,"FANDA96";#N/A,#N/A,FALSE,"INTRAN96";#N/A,#N/A,FALSE,"NAA9697";#N/A,#N/A,FALSE,"ECWEBB";#N/A,#N/A,FALSE,"MFT96";#N/A,#N/A,FALSE,"CTrecon"}</definedName>
    <definedName name="trggh_1_3_2_2_1" hidden="1">{#N/A,#N/A,FALSE,"TMCOMP96";#N/A,#N/A,FALSE,"MAT96";#N/A,#N/A,FALSE,"FANDA96";#N/A,#N/A,FALSE,"INTRAN96";#N/A,#N/A,FALSE,"NAA9697";#N/A,#N/A,FALSE,"ECWEBB";#N/A,#N/A,FALSE,"MFT96";#N/A,#N/A,FALSE,"CTrecon"}</definedName>
    <definedName name="trggh_1_3_3" hidden="1">{#N/A,#N/A,FALSE,"TMCOMP96";#N/A,#N/A,FALSE,"MAT96";#N/A,#N/A,FALSE,"FANDA96";#N/A,#N/A,FALSE,"INTRAN96";#N/A,#N/A,FALSE,"NAA9697";#N/A,#N/A,FALSE,"ECWEBB";#N/A,#N/A,FALSE,"MFT96";#N/A,#N/A,FALSE,"CTrecon"}</definedName>
    <definedName name="trggh_1_3_3_1" hidden="1">{#N/A,#N/A,FALSE,"TMCOMP96";#N/A,#N/A,FALSE,"MAT96";#N/A,#N/A,FALSE,"FANDA96";#N/A,#N/A,FALSE,"INTRAN96";#N/A,#N/A,FALSE,"NAA9697";#N/A,#N/A,FALSE,"ECWEBB";#N/A,#N/A,FALSE,"MFT96";#N/A,#N/A,FALSE,"CTrecon"}</definedName>
    <definedName name="trggh_1_3_4" hidden="1">{#N/A,#N/A,FALSE,"TMCOMP96";#N/A,#N/A,FALSE,"MAT96";#N/A,#N/A,FALSE,"FANDA96";#N/A,#N/A,FALSE,"INTRAN96";#N/A,#N/A,FALSE,"NAA9697";#N/A,#N/A,FALSE,"ECWEBB";#N/A,#N/A,FALSE,"MFT96";#N/A,#N/A,FALSE,"CTrecon"}</definedName>
    <definedName name="trggh_1_4" hidden="1">{#N/A,#N/A,FALSE,"TMCOMP96";#N/A,#N/A,FALSE,"MAT96";#N/A,#N/A,FALSE,"FANDA96";#N/A,#N/A,FALSE,"INTRAN96";#N/A,#N/A,FALSE,"NAA9697";#N/A,#N/A,FALSE,"ECWEBB";#N/A,#N/A,FALSE,"MFT96";#N/A,#N/A,FALSE,"CTrecon"}</definedName>
    <definedName name="trggh_1_4_1" hidden="1">{#N/A,#N/A,FALSE,"TMCOMP96";#N/A,#N/A,FALSE,"MAT96";#N/A,#N/A,FALSE,"FANDA96";#N/A,#N/A,FALSE,"INTRAN96";#N/A,#N/A,FALSE,"NAA9697";#N/A,#N/A,FALSE,"ECWEBB";#N/A,#N/A,FALSE,"MFT96";#N/A,#N/A,FALSE,"CTrecon"}</definedName>
    <definedName name="trggh_1_4_1_1" hidden="1">{#N/A,#N/A,FALSE,"TMCOMP96";#N/A,#N/A,FALSE,"MAT96";#N/A,#N/A,FALSE,"FANDA96";#N/A,#N/A,FALSE,"INTRAN96";#N/A,#N/A,FALSE,"NAA9697";#N/A,#N/A,FALSE,"ECWEBB";#N/A,#N/A,FALSE,"MFT96";#N/A,#N/A,FALSE,"CTrecon"}</definedName>
    <definedName name="trggh_1_4_1_1_1" hidden="1">{#N/A,#N/A,FALSE,"TMCOMP96";#N/A,#N/A,FALSE,"MAT96";#N/A,#N/A,FALSE,"FANDA96";#N/A,#N/A,FALSE,"INTRAN96";#N/A,#N/A,FALSE,"NAA9697";#N/A,#N/A,FALSE,"ECWEBB";#N/A,#N/A,FALSE,"MFT96";#N/A,#N/A,FALSE,"CTrecon"}</definedName>
    <definedName name="trggh_1_4_1_1_1_1" hidden="1">{#N/A,#N/A,FALSE,"TMCOMP96";#N/A,#N/A,FALSE,"MAT96";#N/A,#N/A,FALSE,"FANDA96";#N/A,#N/A,FALSE,"INTRAN96";#N/A,#N/A,FALSE,"NAA9697";#N/A,#N/A,FALSE,"ECWEBB";#N/A,#N/A,FALSE,"MFT96";#N/A,#N/A,FALSE,"CTrecon"}</definedName>
    <definedName name="trggh_1_4_1_1_1_1_1" hidden="1">{#N/A,#N/A,FALSE,"TMCOMP96";#N/A,#N/A,FALSE,"MAT96";#N/A,#N/A,FALSE,"FANDA96";#N/A,#N/A,FALSE,"INTRAN96";#N/A,#N/A,FALSE,"NAA9697";#N/A,#N/A,FALSE,"ECWEBB";#N/A,#N/A,FALSE,"MFT96";#N/A,#N/A,FALSE,"CTrecon"}</definedName>
    <definedName name="trggh_1_4_1_1_1_2" hidden="1">{#N/A,#N/A,FALSE,"TMCOMP96";#N/A,#N/A,FALSE,"MAT96";#N/A,#N/A,FALSE,"FANDA96";#N/A,#N/A,FALSE,"INTRAN96";#N/A,#N/A,FALSE,"NAA9697";#N/A,#N/A,FALSE,"ECWEBB";#N/A,#N/A,FALSE,"MFT96";#N/A,#N/A,FALSE,"CTrecon"}</definedName>
    <definedName name="trggh_1_4_1_1_2" hidden="1">{#N/A,#N/A,FALSE,"TMCOMP96";#N/A,#N/A,FALSE,"MAT96";#N/A,#N/A,FALSE,"FANDA96";#N/A,#N/A,FALSE,"INTRAN96";#N/A,#N/A,FALSE,"NAA9697";#N/A,#N/A,FALSE,"ECWEBB";#N/A,#N/A,FALSE,"MFT96";#N/A,#N/A,FALSE,"CTrecon"}</definedName>
    <definedName name="trggh_1_4_1_1_2_1" hidden="1">{#N/A,#N/A,FALSE,"TMCOMP96";#N/A,#N/A,FALSE,"MAT96";#N/A,#N/A,FALSE,"FANDA96";#N/A,#N/A,FALSE,"INTRAN96";#N/A,#N/A,FALSE,"NAA9697";#N/A,#N/A,FALSE,"ECWEBB";#N/A,#N/A,FALSE,"MFT96";#N/A,#N/A,FALSE,"CTrecon"}</definedName>
    <definedName name="trggh_1_4_1_2" hidden="1">{#N/A,#N/A,FALSE,"TMCOMP96";#N/A,#N/A,FALSE,"MAT96";#N/A,#N/A,FALSE,"FANDA96";#N/A,#N/A,FALSE,"INTRAN96";#N/A,#N/A,FALSE,"NAA9697";#N/A,#N/A,FALSE,"ECWEBB";#N/A,#N/A,FALSE,"MFT96";#N/A,#N/A,FALSE,"CTrecon"}</definedName>
    <definedName name="trggh_1_4_1_2_1" hidden="1">{#N/A,#N/A,FALSE,"TMCOMP96";#N/A,#N/A,FALSE,"MAT96";#N/A,#N/A,FALSE,"FANDA96";#N/A,#N/A,FALSE,"INTRAN96";#N/A,#N/A,FALSE,"NAA9697";#N/A,#N/A,FALSE,"ECWEBB";#N/A,#N/A,FALSE,"MFT96";#N/A,#N/A,FALSE,"CTrecon"}</definedName>
    <definedName name="trggh_1_4_1_3" hidden="1">{#N/A,#N/A,FALSE,"TMCOMP96";#N/A,#N/A,FALSE,"MAT96";#N/A,#N/A,FALSE,"FANDA96";#N/A,#N/A,FALSE,"INTRAN96";#N/A,#N/A,FALSE,"NAA9697";#N/A,#N/A,FALSE,"ECWEBB";#N/A,#N/A,FALSE,"MFT96";#N/A,#N/A,FALSE,"CTrecon"}</definedName>
    <definedName name="trggh_1_4_2" hidden="1">{#N/A,#N/A,FALSE,"TMCOMP96";#N/A,#N/A,FALSE,"MAT96";#N/A,#N/A,FALSE,"FANDA96";#N/A,#N/A,FALSE,"INTRAN96";#N/A,#N/A,FALSE,"NAA9697";#N/A,#N/A,FALSE,"ECWEBB";#N/A,#N/A,FALSE,"MFT96";#N/A,#N/A,FALSE,"CTrecon"}</definedName>
    <definedName name="trggh_1_4_2_1" hidden="1">{#N/A,#N/A,FALSE,"TMCOMP96";#N/A,#N/A,FALSE,"MAT96";#N/A,#N/A,FALSE,"FANDA96";#N/A,#N/A,FALSE,"INTRAN96";#N/A,#N/A,FALSE,"NAA9697";#N/A,#N/A,FALSE,"ECWEBB";#N/A,#N/A,FALSE,"MFT96";#N/A,#N/A,FALSE,"CTrecon"}</definedName>
    <definedName name="trggh_1_4_2_1_1" hidden="1">{#N/A,#N/A,FALSE,"TMCOMP96";#N/A,#N/A,FALSE,"MAT96";#N/A,#N/A,FALSE,"FANDA96";#N/A,#N/A,FALSE,"INTRAN96";#N/A,#N/A,FALSE,"NAA9697";#N/A,#N/A,FALSE,"ECWEBB";#N/A,#N/A,FALSE,"MFT96";#N/A,#N/A,FALSE,"CTrecon"}</definedName>
    <definedName name="trggh_1_4_2_1_1_1" hidden="1">{#N/A,#N/A,FALSE,"TMCOMP96";#N/A,#N/A,FALSE,"MAT96";#N/A,#N/A,FALSE,"FANDA96";#N/A,#N/A,FALSE,"INTRAN96";#N/A,#N/A,FALSE,"NAA9697";#N/A,#N/A,FALSE,"ECWEBB";#N/A,#N/A,FALSE,"MFT96";#N/A,#N/A,FALSE,"CTrecon"}</definedName>
    <definedName name="trggh_1_4_2_1_2" hidden="1">{#N/A,#N/A,FALSE,"TMCOMP96";#N/A,#N/A,FALSE,"MAT96";#N/A,#N/A,FALSE,"FANDA96";#N/A,#N/A,FALSE,"INTRAN96";#N/A,#N/A,FALSE,"NAA9697";#N/A,#N/A,FALSE,"ECWEBB";#N/A,#N/A,FALSE,"MFT96";#N/A,#N/A,FALSE,"CTrecon"}</definedName>
    <definedName name="trggh_1_4_2_2" hidden="1">{#N/A,#N/A,FALSE,"TMCOMP96";#N/A,#N/A,FALSE,"MAT96";#N/A,#N/A,FALSE,"FANDA96";#N/A,#N/A,FALSE,"INTRAN96";#N/A,#N/A,FALSE,"NAA9697";#N/A,#N/A,FALSE,"ECWEBB";#N/A,#N/A,FALSE,"MFT96";#N/A,#N/A,FALSE,"CTrecon"}</definedName>
    <definedName name="trggh_1_4_2_2_1" hidden="1">{#N/A,#N/A,FALSE,"TMCOMP96";#N/A,#N/A,FALSE,"MAT96";#N/A,#N/A,FALSE,"FANDA96";#N/A,#N/A,FALSE,"INTRAN96";#N/A,#N/A,FALSE,"NAA9697";#N/A,#N/A,FALSE,"ECWEBB";#N/A,#N/A,FALSE,"MFT96";#N/A,#N/A,FALSE,"CTrecon"}</definedName>
    <definedName name="trggh_1_4_3" hidden="1">{#N/A,#N/A,FALSE,"TMCOMP96";#N/A,#N/A,FALSE,"MAT96";#N/A,#N/A,FALSE,"FANDA96";#N/A,#N/A,FALSE,"INTRAN96";#N/A,#N/A,FALSE,"NAA9697";#N/A,#N/A,FALSE,"ECWEBB";#N/A,#N/A,FALSE,"MFT96";#N/A,#N/A,FALSE,"CTrecon"}</definedName>
    <definedName name="trggh_1_4_3_1" hidden="1">{#N/A,#N/A,FALSE,"TMCOMP96";#N/A,#N/A,FALSE,"MAT96";#N/A,#N/A,FALSE,"FANDA96";#N/A,#N/A,FALSE,"INTRAN96";#N/A,#N/A,FALSE,"NAA9697";#N/A,#N/A,FALSE,"ECWEBB";#N/A,#N/A,FALSE,"MFT96";#N/A,#N/A,FALSE,"CTrecon"}</definedName>
    <definedName name="trggh_1_4_4" hidden="1">{#N/A,#N/A,FALSE,"TMCOMP96";#N/A,#N/A,FALSE,"MAT96";#N/A,#N/A,FALSE,"FANDA96";#N/A,#N/A,FALSE,"INTRAN96";#N/A,#N/A,FALSE,"NAA9697";#N/A,#N/A,FALSE,"ECWEBB";#N/A,#N/A,FALSE,"MFT96";#N/A,#N/A,FALSE,"CTrecon"}</definedName>
    <definedName name="trggh_1_5" hidden="1">{#N/A,#N/A,FALSE,"TMCOMP96";#N/A,#N/A,FALSE,"MAT96";#N/A,#N/A,FALSE,"FANDA96";#N/A,#N/A,FALSE,"INTRAN96";#N/A,#N/A,FALSE,"NAA9697";#N/A,#N/A,FALSE,"ECWEBB";#N/A,#N/A,FALSE,"MFT96";#N/A,#N/A,FALSE,"CTrecon"}</definedName>
    <definedName name="trggh_1_5_1" hidden="1">{#N/A,#N/A,FALSE,"TMCOMP96";#N/A,#N/A,FALSE,"MAT96";#N/A,#N/A,FALSE,"FANDA96";#N/A,#N/A,FALSE,"INTRAN96";#N/A,#N/A,FALSE,"NAA9697";#N/A,#N/A,FALSE,"ECWEBB";#N/A,#N/A,FALSE,"MFT96";#N/A,#N/A,FALSE,"CTrecon"}</definedName>
    <definedName name="trggh_1_5_1_1" hidden="1">{#N/A,#N/A,FALSE,"TMCOMP96";#N/A,#N/A,FALSE,"MAT96";#N/A,#N/A,FALSE,"FANDA96";#N/A,#N/A,FALSE,"INTRAN96";#N/A,#N/A,FALSE,"NAA9697";#N/A,#N/A,FALSE,"ECWEBB";#N/A,#N/A,FALSE,"MFT96";#N/A,#N/A,FALSE,"CTrecon"}</definedName>
    <definedName name="trggh_1_5_1_1_1" hidden="1">{#N/A,#N/A,FALSE,"TMCOMP96";#N/A,#N/A,FALSE,"MAT96";#N/A,#N/A,FALSE,"FANDA96";#N/A,#N/A,FALSE,"INTRAN96";#N/A,#N/A,FALSE,"NAA9697";#N/A,#N/A,FALSE,"ECWEBB";#N/A,#N/A,FALSE,"MFT96";#N/A,#N/A,FALSE,"CTrecon"}</definedName>
    <definedName name="trggh_1_5_1_1_1_1" hidden="1">{#N/A,#N/A,FALSE,"TMCOMP96";#N/A,#N/A,FALSE,"MAT96";#N/A,#N/A,FALSE,"FANDA96";#N/A,#N/A,FALSE,"INTRAN96";#N/A,#N/A,FALSE,"NAA9697";#N/A,#N/A,FALSE,"ECWEBB";#N/A,#N/A,FALSE,"MFT96";#N/A,#N/A,FALSE,"CTrecon"}</definedName>
    <definedName name="trggh_1_5_1_1_2" hidden="1">{#N/A,#N/A,FALSE,"TMCOMP96";#N/A,#N/A,FALSE,"MAT96";#N/A,#N/A,FALSE,"FANDA96";#N/A,#N/A,FALSE,"INTRAN96";#N/A,#N/A,FALSE,"NAA9697";#N/A,#N/A,FALSE,"ECWEBB";#N/A,#N/A,FALSE,"MFT96";#N/A,#N/A,FALSE,"CTrecon"}</definedName>
    <definedName name="trggh_1_5_1_2" hidden="1">{#N/A,#N/A,FALSE,"TMCOMP96";#N/A,#N/A,FALSE,"MAT96";#N/A,#N/A,FALSE,"FANDA96";#N/A,#N/A,FALSE,"INTRAN96";#N/A,#N/A,FALSE,"NAA9697";#N/A,#N/A,FALSE,"ECWEBB";#N/A,#N/A,FALSE,"MFT96";#N/A,#N/A,FALSE,"CTrecon"}</definedName>
    <definedName name="trggh_1_5_1_2_1" hidden="1">{#N/A,#N/A,FALSE,"TMCOMP96";#N/A,#N/A,FALSE,"MAT96";#N/A,#N/A,FALSE,"FANDA96";#N/A,#N/A,FALSE,"INTRAN96";#N/A,#N/A,FALSE,"NAA9697";#N/A,#N/A,FALSE,"ECWEBB";#N/A,#N/A,FALSE,"MFT96";#N/A,#N/A,FALSE,"CTrecon"}</definedName>
    <definedName name="trggh_1_5_2" hidden="1">{#N/A,#N/A,FALSE,"TMCOMP96";#N/A,#N/A,FALSE,"MAT96";#N/A,#N/A,FALSE,"FANDA96";#N/A,#N/A,FALSE,"INTRAN96";#N/A,#N/A,FALSE,"NAA9697";#N/A,#N/A,FALSE,"ECWEBB";#N/A,#N/A,FALSE,"MFT96";#N/A,#N/A,FALSE,"CTrecon"}</definedName>
    <definedName name="trggh_1_5_2_1" hidden="1">{#N/A,#N/A,FALSE,"TMCOMP96";#N/A,#N/A,FALSE,"MAT96";#N/A,#N/A,FALSE,"FANDA96";#N/A,#N/A,FALSE,"INTRAN96";#N/A,#N/A,FALSE,"NAA9697";#N/A,#N/A,FALSE,"ECWEBB";#N/A,#N/A,FALSE,"MFT96";#N/A,#N/A,FALSE,"CTrecon"}</definedName>
    <definedName name="trggh_1_5_3"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2_1" hidden="1">{#N/A,#N/A,FALSE,"TMCOMP96";#N/A,#N/A,FALSE,"MAT96";#N/A,#N/A,FALSE,"FANDA96";#N/A,#N/A,FALSE,"INTRAN96";#N/A,#N/A,FALSE,"NAA9697";#N/A,#N/A,FALSE,"ECWEBB";#N/A,#N/A,FALSE,"MFT96";#N/A,#N/A,FALSE,"CTrecon"}</definedName>
    <definedName name="trggh_2_1_1" hidden="1">{#N/A,#N/A,FALSE,"TMCOMP96";#N/A,#N/A,FALSE,"MAT96";#N/A,#N/A,FALSE,"FANDA96";#N/A,#N/A,FALSE,"INTRAN96";#N/A,#N/A,FALSE,"NAA9697";#N/A,#N/A,FALSE,"ECWEBB";#N/A,#N/A,FALSE,"MFT96";#N/A,#N/A,FALSE,"CTrecon"}</definedName>
    <definedName name="trggh_2_1_1_1" hidden="1">{#N/A,#N/A,FALSE,"TMCOMP96";#N/A,#N/A,FALSE,"MAT96";#N/A,#N/A,FALSE,"FANDA96";#N/A,#N/A,FALSE,"INTRAN96";#N/A,#N/A,FALSE,"NAA9697";#N/A,#N/A,FALSE,"ECWEBB";#N/A,#N/A,FALSE,"MFT96";#N/A,#N/A,FALSE,"CTrecon"}</definedName>
    <definedName name="trggh_2_1_1_1_1" hidden="1">{#N/A,#N/A,FALSE,"TMCOMP96";#N/A,#N/A,FALSE,"MAT96";#N/A,#N/A,FALSE,"FANDA96";#N/A,#N/A,FALSE,"INTRAN96";#N/A,#N/A,FALSE,"NAA9697";#N/A,#N/A,FALSE,"ECWEBB";#N/A,#N/A,FALSE,"MFT96";#N/A,#N/A,FALSE,"CTrecon"}</definedName>
    <definedName name="trggh_2_1_1_1_1_1" hidden="1">{#N/A,#N/A,FALSE,"TMCOMP96";#N/A,#N/A,FALSE,"MAT96";#N/A,#N/A,FALSE,"FANDA96";#N/A,#N/A,FALSE,"INTRAN96";#N/A,#N/A,FALSE,"NAA9697";#N/A,#N/A,FALSE,"ECWEBB";#N/A,#N/A,FALSE,"MFT96";#N/A,#N/A,FALSE,"CTrecon"}</definedName>
    <definedName name="trggh_2_1_1_1_2" hidden="1">{#N/A,#N/A,FALSE,"TMCOMP96";#N/A,#N/A,FALSE,"MAT96";#N/A,#N/A,FALSE,"FANDA96";#N/A,#N/A,FALSE,"INTRAN96";#N/A,#N/A,FALSE,"NAA9697";#N/A,#N/A,FALSE,"ECWEBB";#N/A,#N/A,FALSE,"MFT96";#N/A,#N/A,FALSE,"CTrecon"}</definedName>
    <definedName name="trggh_2_1_1_2" hidden="1">{#N/A,#N/A,FALSE,"TMCOMP96";#N/A,#N/A,FALSE,"MAT96";#N/A,#N/A,FALSE,"FANDA96";#N/A,#N/A,FALSE,"INTRAN96";#N/A,#N/A,FALSE,"NAA9697";#N/A,#N/A,FALSE,"ECWEBB";#N/A,#N/A,FALSE,"MFT96";#N/A,#N/A,FALSE,"CTrecon"}</definedName>
    <definedName name="trggh_2_1_1_2_1" hidden="1">{#N/A,#N/A,FALSE,"TMCOMP96";#N/A,#N/A,FALSE,"MAT96";#N/A,#N/A,FALSE,"FANDA96";#N/A,#N/A,FALSE,"INTRAN96";#N/A,#N/A,FALSE,"NAA9697";#N/A,#N/A,FALSE,"ECWEBB";#N/A,#N/A,FALSE,"MFT96";#N/A,#N/A,FALSE,"CTrecon"}</definedName>
    <definedName name="trggh_2_1_2" hidden="1">{#N/A,#N/A,FALSE,"TMCOMP96";#N/A,#N/A,FALSE,"MAT96";#N/A,#N/A,FALSE,"FANDA96";#N/A,#N/A,FALSE,"INTRAN96";#N/A,#N/A,FALSE,"NAA9697";#N/A,#N/A,FALSE,"ECWEBB";#N/A,#N/A,FALSE,"MFT96";#N/A,#N/A,FALSE,"CTrecon"}</definedName>
    <definedName name="trggh_2_1_2_1" hidden="1">{#N/A,#N/A,FALSE,"TMCOMP96";#N/A,#N/A,FALSE,"MAT96";#N/A,#N/A,FALSE,"FANDA96";#N/A,#N/A,FALSE,"INTRAN96";#N/A,#N/A,FALSE,"NAA9697";#N/A,#N/A,FALSE,"ECWEBB";#N/A,#N/A,FALSE,"MFT96";#N/A,#N/A,FALSE,"CTrecon"}</definedName>
    <definedName name="trggh_2_1_2_1_1" hidden="1">{#N/A,#N/A,FALSE,"TMCOMP96";#N/A,#N/A,FALSE,"MAT96";#N/A,#N/A,FALSE,"FANDA96";#N/A,#N/A,FALSE,"INTRAN96";#N/A,#N/A,FALSE,"NAA9697";#N/A,#N/A,FALSE,"ECWEBB";#N/A,#N/A,FALSE,"MFT96";#N/A,#N/A,FALSE,"CTrecon"}</definedName>
    <definedName name="trggh_2_1_2_2" hidden="1">{#N/A,#N/A,FALSE,"TMCOMP96";#N/A,#N/A,FALSE,"MAT96";#N/A,#N/A,FALSE,"FANDA96";#N/A,#N/A,FALSE,"INTRAN96";#N/A,#N/A,FALSE,"NAA9697";#N/A,#N/A,FALSE,"ECWEBB";#N/A,#N/A,FALSE,"MFT96";#N/A,#N/A,FALSE,"CTrecon"}</definedName>
    <definedName name="trggh_2_1_3" hidden="1">{#N/A,#N/A,FALSE,"TMCOMP96";#N/A,#N/A,FALSE,"MAT96";#N/A,#N/A,FALSE,"FANDA96";#N/A,#N/A,FALSE,"INTRAN96";#N/A,#N/A,FALSE,"NAA9697";#N/A,#N/A,FALSE,"ECWEBB";#N/A,#N/A,FALSE,"MFT96";#N/A,#N/A,FALSE,"CTrecon"}</definedName>
    <definedName name="trggh_2_1_3_1" hidden="1">{#N/A,#N/A,FALSE,"TMCOMP96";#N/A,#N/A,FALSE,"MAT96";#N/A,#N/A,FALSE,"FANDA96";#N/A,#N/A,FALSE,"INTRAN96";#N/A,#N/A,FALSE,"NAA9697";#N/A,#N/A,FALSE,"ECWEBB";#N/A,#N/A,FALSE,"MFT96";#N/A,#N/A,FALSE,"CTrecon"}</definedName>
    <definedName name="trggh_2_1_4" hidden="1">{#N/A,#N/A,FALSE,"TMCOMP96";#N/A,#N/A,FALSE,"MAT96";#N/A,#N/A,FALSE,"FANDA96";#N/A,#N/A,FALSE,"INTRAN96";#N/A,#N/A,FALSE,"NAA9697";#N/A,#N/A,FALSE,"ECWEBB";#N/A,#N/A,FALSE,"MFT96";#N/A,#N/A,FALSE,"CTrecon"}</definedName>
    <definedName name="trggh_2_2" hidden="1">{#N/A,#N/A,FALSE,"TMCOMP96";#N/A,#N/A,FALSE,"MAT96";#N/A,#N/A,FALSE,"FANDA96";#N/A,#N/A,FALSE,"INTRAN96";#N/A,#N/A,FALSE,"NAA9697";#N/A,#N/A,FALSE,"ECWEBB";#N/A,#N/A,FALSE,"MFT96";#N/A,#N/A,FALSE,"CTrecon"}</definedName>
    <definedName name="trggh_2_2_1" hidden="1">{#N/A,#N/A,FALSE,"TMCOMP96";#N/A,#N/A,FALSE,"MAT96";#N/A,#N/A,FALSE,"FANDA96";#N/A,#N/A,FALSE,"INTRAN96";#N/A,#N/A,FALSE,"NAA9697";#N/A,#N/A,FALSE,"ECWEBB";#N/A,#N/A,FALSE,"MFT96";#N/A,#N/A,FALSE,"CTrecon"}</definedName>
    <definedName name="trggh_2_2_1_1" hidden="1">{#N/A,#N/A,FALSE,"TMCOMP96";#N/A,#N/A,FALSE,"MAT96";#N/A,#N/A,FALSE,"FANDA96";#N/A,#N/A,FALSE,"INTRAN96";#N/A,#N/A,FALSE,"NAA9697";#N/A,#N/A,FALSE,"ECWEBB";#N/A,#N/A,FALSE,"MFT96";#N/A,#N/A,FALSE,"CTrecon"}</definedName>
    <definedName name="trggh_2_2_1_1_1" hidden="1">{#N/A,#N/A,FALSE,"TMCOMP96";#N/A,#N/A,FALSE,"MAT96";#N/A,#N/A,FALSE,"FANDA96";#N/A,#N/A,FALSE,"INTRAN96";#N/A,#N/A,FALSE,"NAA9697";#N/A,#N/A,FALSE,"ECWEBB";#N/A,#N/A,FALSE,"MFT96";#N/A,#N/A,FALSE,"CTrecon"}</definedName>
    <definedName name="trggh_2_2_1_2" hidden="1">{#N/A,#N/A,FALSE,"TMCOMP96";#N/A,#N/A,FALSE,"MAT96";#N/A,#N/A,FALSE,"FANDA96";#N/A,#N/A,FALSE,"INTRAN96";#N/A,#N/A,FALSE,"NAA9697";#N/A,#N/A,FALSE,"ECWEBB";#N/A,#N/A,FALSE,"MFT96";#N/A,#N/A,FALSE,"CTrecon"}</definedName>
    <definedName name="trggh_2_2_2" hidden="1">{#N/A,#N/A,FALSE,"TMCOMP96";#N/A,#N/A,FALSE,"MAT96";#N/A,#N/A,FALSE,"FANDA96";#N/A,#N/A,FALSE,"INTRAN96";#N/A,#N/A,FALSE,"NAA9697";#N/A,#N/A,FALSE,"ECWEBB";#N/A,#N/A,FALSE,"MFT96";#N/A,#N/A,FALSE,"CTrecon"}</definedName>
    <definedName name="trggh_2_2_2_1" hidden="1">{#N/A,#N/A,FALSE,"TMCOMP96";#N/A,#N/A,FALSE,"MAT96";#N/A,#N/A,FALSE,"FANDA96";#N/A,#N/A,FALSE,"INTRAN96";#N/A,#N/A,FALSE,"NAA9697";#N/A,#N/A,FALSE,"ECWEBB";#N/A,#N/A,FALSE,"MFT96";#N/A,#N/A,FALSE,"CTrecon"}</definedName>
    <definedName name="trggh_2_3" hidden="1">{#N/A,#N/A,FALSE,"TMCOMP96";#N/A,#N/A,FALSE,"MAT96";#N/A,#N/A,FALSE,"FANDA96";#N/A,#N/A,FALSE,"INTRAN96";#N/A,#N/A,FALSE,"NAA9697";#N/A,#N/A,FALSE,"ECWEBB";#N/A,#N/A,FALSE,"MFT96";#N/A,#N/A,FALSE,"CTrecon"}</definedName>
    <definedName name="trggh_2_3_1" hidden="1">{#N/A,#N/A,FALSE,"TMCOMP96";#N/A,#N/A,FALSE,"MAT96";#N/A,#N/A,FALSE,"FANDA96";#N/A,#N/A,FALSE,"INTRAN96";#N/A,#N/A,FALSE,"NAA9697";#N/A,#N/A,FALSE,"ECWEBB";#N/A,#N/A,FALSE,"MFT96";#N/A,#N/A,FALSE,"CTrecon"}</definedName>
    <definedName name="trggh_2_4"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3_1" hidden="1">{#N/A,#N/A,FALSE,"TMCOMP96";#N/A,#N/A,FALSE,"MAT96";#N/A,#N/A,FALSE,"FANDA96";#N/A,#N/A,FALSE,"INTRAN96";#N/A,#N/A,FALSE,"NAA9697";#N/A,#N/A,FALSE,"ECWEBB";#N/A,#N/A,FALSE,"MFT96";#N/A,#N/A,FALSE,"CTrecon"}</definedName>
    <definedName name="trggh_3_1_1" hidden="1">{#N/A,#N/A,FALSE,"TMCOMP96";#N/A,#N/A,FALSE,"MAT96";#N/A,#N/A,FALSE,"FANDA96";#N/A,#N/A,FALSE,"INTRAN96";#N/A,#N/A,FALSE,"NAA9697";#N/A,#N/A,FALSE,"ECWEBB";#N/A,#N/A,FALSE,"MFT96";#N/A,#N/A,FALSE,"CTrecon"}</definedName>
    <definedName name="trggh_3_1_1_1" hidden="1">{#N/A,#N/A,FALSE,"TMCOMP96";#N/A,#N/A,FALSE,"MAT96";#N/A,#N/A,FALSE,"FANDA96";#N/A,#N/A,FALSE,"INTRAN96";#N/A,#N/A,FALSE,"NAA9697";#N/A,#N/A,FALSE,"ECWEBB";#N/A,#N/A,FALSE,"MFT96";#N/A,#N/A,FALSE,"CTrecon"}</definedName>
    <definedName name="trggh_3_1_1_1_1" hidden="1">{#N/A,#N/A,FALSE,"TMCOMP96";#N/A,#N/A,FALSE,"MAT96";#N/A,#N/A,FALSE,"FANDA96";#N/A,#N/A,FALSE,"INTRAN96";#N/A,#N/A,FALSE,"NAA9697";#N/A,#N/A,FALSE,"ECWEBB";#N/A,#N/A,FALSE,"MFT96";#N/A,#N/A,FALSE,"CTrecon"}</definedName>
    <definedName name="trggh_3_1_1_1_1_1" hidden="1">{#N/A,#N/A,FALSE,"TMCOMP96";#N/A,#N/A,FALSE,"MAT96";#N/A,#N/A,FALSE,"FANDA96";#N/A,#N/A,FALSE,"INTRAN96";#N/A,#N/A,FALSE,"NAA9697";#N/A,#N/A,FALSE,"ECWEBB";#N/A,#N/A,FALSE,"MFT96";#N/A,#N/A,FALSE,"CTrecon"}</definedName>
    <definedName name="trggh_3_1_1_1_2" hidden="1">{#N/A,#N/A,FALSE,"TMCOMP96";#N/A,#N/A,FALSE,"MAT96";#N/A,#N/A,FALSE,"FANDA96";#N/A,#N/A,FALSE,"INTRAN96";#N/A,#N/A,FALSE,"NAA9697";#N/A,#N/A,FALSE,"ECWEBB";#N/A,#N/A,FALSE,"MFT96";#N/A,#N/A,FALSE,"CTrecon"}</definedName>
    <definedName name="trggh_3_1_1_2" hidden="1">{#N/A,#N/A,FALSE,"TMCOMP96";#N/A,#N/A,FALSE,"MAT96";#N/A,#N/A,FALSE,"FANDA96";#N/A,#N/A,FALSE,"INTRAN96";#N/A,#N/A,FALSE,"NAA9697";#N/A,#N/A,FALSE,"ECWEBB";#N/A,#N/A,FALSE,"MFT96";#N/A,#N/A,FALSE,"CTrecon"}</definedName>
    <definedName name="trggh_3_1_1_2_1" hidden="1">{#N/A,#N/A,FALSE,"TMCOMP96";#N/A,#N/A,FALSE,"MAT96";#N/A,#N/A,FALSE,"FANDA96";#N/A,#N/A,FALSE,"INTRAN96";#N/A,#N/A,FALSE,"NAA9697";#N/A,#N/A,FALSE,"ECWEBB";#N/A,#N/A,FALSE,"MFT96";#N/A,#N/A,FALSE,"CTrecon"}</definedName>
    <definedName name="trggh_3_1_2" hidden="1">{#N/A,#N/A,FALSE,"TMCOMP96";#N/A,#N/A,FALSE,"MAT96";#N/A,#N/A,FALSE,"FANDA96";#N/A,#N/A,FALSE,"INTRAN96";#N/A,#N/A,FALSE,"NAA9697";#N/A,#N/A,FALSE,"ECWEBB";#N/A,#N/A,FALSE,"MFT96";#N/A,#N/A,FALSE,"CTrecon"}</definedName>
    <definedName name="trggh_3_1_2_1" hidden="1">{#N/A,#N/A,FALSE,"TMCOMP96";#N/A,#N/A,FALSE,"MAT96";#N/A,#N/A,FALSE,"FANDA96";#N/A,#N/A,FALSE,"INTRAN96";#N/A,#N/A,FALSE,"NAA9697";#N/A,#N/A,FALSE,"ECWEBB";#N/A,#N/A,FALSE,"MFT96";#N/A,#N/A,FALSE,"CTrecon"}</definedName>
    <definedName name="trggh_3_1_3" hidden="1">{#N/A,#N/A,FALSE,"TMCOMP96";#N/A,#N/A,FALSE,"MAT96";#N/A,#N/A,FALSE,"FANDA96";#N/A,#N/A,FALSE,"INTRAN96";#N/A,#N/A,FALSE,"NAA9697";#N/A,#N/A,FALSE,"ECWEBB";#N/A,#N/A,FALSE,"MFT96";#N/A,#N/A,FALSE,"CTrecon"}</definedName>
    <definedName name="trggh_3_2" hidden="1">{#N/A,#N/A,FALSE,"TMCOMP96";#N/A,#N/A,FALSE,"MAT96";#N/A,#N/A,FALSE,"FANDA96";#N/A,#N/A,FALSE,"INTRAN96";#N/A,#N/A,FALSE,"NAA9697";#N/A,#N/A,FALSE,"ECWEBB";#N/A,#N/A,FALSE,"MFT96";#N/A,#N/A,FALSE,"CTrecon"}</definedName>
    <definedName name="trggh_3_2_1" hidden="1">{#N/A,#N/A,FALSE,"TMCOMP96";#N/A,#N/A,FALSE,"MAT96";#N/A,#N/A,FALSE,"FANDA96";#N/A,#N/A,FALSE,"INTRAN96";#N/A,#N/A,FALSE,"NAA9697";#N/A,#N/A,FALSE,"ECWEBB";#N/A,#N/A,FALSE,"MFT96";#N/A,#N/A,FALSE,"CTrecon"}</definedName>
    <definedName name="trggh_3_2_1_1" hidden="1">{#N/A,#N/A,FALSE,"TMCOMP96";#N/A,#N/A,FALSE,"MAT96";#N/A,#N/A,FALSE,"FANDA96";#N/A,#N/A,FALSE,"INTRAN96";#N/A,#N/A,FALSE,"NAA9697";#N/A,#N/A,FALSE,"ECWEBB";#N/A,#N/A,FALSE,"MFT96";#N/A,#N/A,FALSE,"CTrecon"}</definedName>
    <definedName name="trggh_3_2_1_1_1" hidden="1">{#N/A,#N/A,FALSE,"TMCOMP96";#N/A,#N/A,FALSE,"MAT96";#N/A,#N/A,FALSE,"FANDA96";#N/A,#N/A,FALSE,"INTRAN96";#N/A,#N/A,FALSE,"NAA9697";#N/A,#N/A,FALSE,"ECWEBB";#N/A,#N/A,FALSE,"MFT96";#N/A,#N/A,FALSE,"CTrecon"}</definedName>
    <definedName name="trggh_3_2_1_2" hidden="1">{#N/A,#N/A,FALSE,"TMCOMP96";#N/A,#N/A,FALSE,"MAT96";#N/A,#N/A,FALSE,"FANDA96";#N/A,#N/A,FALSE,"INTRAN96";#N/A,#N/A,FALSE,"NAA9697";#N/A,#N/A,FALSE,"ECWEBB";#N/A,#N/A,FALSE,"MFT96";#N/A,#N/A,FALSE,"CTrecon"}</definedName>
    <definedName name="trggh_3_2_2" hidden="1">{#N/A,#N/A,FALSE,"TMCOMP96";#N/A,#N/A,FALSE,"MAT96";#N/A,#N/A,FALSE,"FANDA96";#N/A,#N/A,FALSE,"INTRAN96";#N/A,#N/A,FALSE,"NAA9697";#N/A,#N/A,FALSE,"ECWEBB";#N/A,#N/A,FALSE,"MFT96";#N/A,#N/A,FALSE,"CTrecon"}</definedName>
    <definedName name="trggh_3_2_2_1" hidden="1">{#N/A,#N/A,FALSE,"TMCOMP96";#N/A,#N/A,FALSE,"MAT96";#N/A,#N/A,FALSE,"FANDA96";#N/A,#N/A,FALSE,"INTRAN96";#N/A,#N/A,FALSE,"NAA9697";#N/A,#N/A,FALSE,"ECWEBB";#N/A,#N/A,FALSE,"MFT96";#N/A,#N/A,FALSE,"CTrecon"}</definedName>
    <definedName name="trggh_3_3" hidden="1">{#N/A,#N/A,FALSE,"TMCOMP96";#N/A,#N/A,FALSE,"MAT96";#N/A,#N/A,FALSE,"FANDA96";#N/A,#N/A,FALSE,"INTRAN96";#N/A,#N/A,FALSE,"NAA9697";#N/A,#N/A,FALSE,"ECWEBB";#N/A,#N/A,FALSE,"MFT96";#N/A,#N/A,FALSE,"CTrecon"}</definedName>
    <definedName name="trggh_3_3_1" hidden="1">{#N/A,#N/A,FALSE,"TMCOMP96";#N/A,#N/A,FALSE,"MAT96";#N/A,#N/A,FALSE,"FANDA96";#N/A,#N/A,FALSE,"INTRAN96";#N/A,#N/A,FALSE,"NAA9697";#N/A,#N/A,FALSE,"ECWEBB";#N/A,#N/A,FALSE,"MFT96";#N/A,#N/A,FALSE,"CTrecon"}</definedName>
    <definedName name="trggh_3_4"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4_1" hidden="1">{#N/A,#N/A,FALSE,"TMCOMP96";#N/A,#N/A,FALSE,"MAT96";#N/A,#N/A,FALSE,"FANDA96";#N/A,#N/A,FALSE,"INTRAN96";#N/A,#N/A,FALSE,"NAA9697";#N/A,#N/A,FALSE,"ECWEBB";#N/A,#N/A,FALSE,"MFT96";#N/A,#N/A,FALSE,"CTrecon"}</definedName>
    <definedName name="trggh_4_1_1" hidden="1">{#N/A,#N/A,FALSE,"TMCOMP96";#N/A,#N/A,FALSE,"MAT96";#N/A,#N/A,FALSE,"FANDA96";#N/A,#N/A,FALSE,"INTRAN96";#N/A,#N/A,FALSE,"NAA9697";#N/A,#N/A,FALSE,"ECWEBB";#N/A,#N/A,FALSE,"MFT96";#N/A,#N/A,FALSE,"CTrecon"}</definedName>
    <definedName name="trggh_4_1_1_1" hidden="1">{#N/A,#N/A,FALSE,"TMCOMP96";#N/A,#N/A,FALSE,"MAT96";#N/A,#N/A,FALSE,"FANDA96";#N/A,#N/A,FALSE,"INTRAN96";#N/A,#N/A,FALSE,"NAA9697";#N/A,#N/A,FALSE,"ECWEBB";#N/A,#N/A,FALSE,"MFT96";#N/A,#N/A,FALSE,"CTrecon"}</definedName>
    <definedName name="trggh_4_1_1_1_1" hidden="1">{#N/A,#N/A,FALSE,"TMCOMP96";#N/A,#N/A,FALSE,"MAT96";#N/A,#N/A,FALSE,"FANDA96";#N/A,#N/A,FALSE,"INTRAN96";#N/A,#N/A,FALSE,"NAA9697";#N/A,#N/A,FALSE,"ECWEBB";#N/A,#N/A,FALSE,"MFT96";#N/A,#N/A,FALSE,"CTrecon"}</definedName>
    <definedName name="trggh_4_1_1_1_1_1" hidden="1">{#N/A,#N/A,FALSE,"TMCOMP96";#N/A,#N/A,FALSE,"MAT96";#N/A,#N/A,FALSE,"FANDA96";#N/A,#N/A,FALSE,"INTRAN96";#N/A,#N/A,FALSE,"NAA9697";#N/A,#N/A,FALSE,"ECWEBB";#N/A,#N/A,FALSE,"MFT96";#N/A,#N/A,FALSE,"CTrecon"}</definedName>
    <definedName name="trggh_4_1_1_1_2" hidden="1">{#N/A,#N/A,FALSE,"TMCOMP96";#N/A,#N/A,FALSE,"MAT96";#N/A,#N/A,FALSE,"FANDA96";#N/A,#N/A,FALSE,"INTRAN96";#N/A,#N/A,FALSE,"NAA9697";#N/A,#N/A,FALSE,"ECWEBB";#N/A,#N/A,FALSE,"MFT96";#N/A,#N/A,FALSE,"CTrecon"}</definedName>
    <definedName name="trggh_4_1_1_2" hidden="1">{#N/A,#N/A,FALSE,"TMCOMP96";#N/A,#N/A,FALSE,"MAT96";#N/A,#N/A,FALSE,"FANDA96";#N/A,#N/A,FALSE,"INTRAN96";#N/A,#N/A,FALSE,"NAA9697";#N/A,#N/A,FALSE,"ECWEBB";#N/A,#N/A,FALSE,"MFT96";#N/A,#N/A,FALSE,"CTrecon"}</definedName>
    <definedName name="trggh_4_1_1_2_1" hidden="1">{#N/A,#N/A,FALSE,"TMCOMP96";#N/A,#N/A,FALSE,"MAT96";#N/A,#N/A,FALSE,"FANDA96";#N/A,#N/A,FALSE,"INTRAN96";#N/A,#N/A,FALSE,"NAA9697";#N/A,#N/A,FALSE,"ECWEBB";#N/A,#N/A,FALSE,"MFT96";#N/A,#N/A,FALSE,"CTrecon"}</definedName>
    <definedName name="trggh_4_1_2" hidden="1">{#N/A,#N/A,FALSE,"TMCOMP96";#N/A,#N/A,FALSE,"MAT96";#N/A,#N/A,FALSE,"FANDA96";#N/A,#N/A,FALSE,"INTRAN96";#N/A,#N/A,FALSE,"NAA9697";#N/A,#N/A,FALSE,"ECWEBB";#N/A,#N/A,FALSE,"MFT96";#N/A,#N/A,FALSE,"CTrecon"}</definedName>
    <definedName name="trggh_4_1_2_1" hidden="1">{#N/A,#N/A,FALSE,"TMCOMP96";#N/A,#N/A,FALSE,"MAT96";#N/A,#N/A,FALSE,"FANDA96";#N/A,#N/A,FALSE,"INTRAN96";#N/A,#N/A,FALSE,"NAA9697";#N/A,#N/A,FALSE,"ECWEBB";#N/A,#N/A,FALSE,"MFT96";#N/A,#N/A,FALSE,"CTrecon"}</definedName>
    <definedName name="trggh_4_1_3" hidden="1">{#N/A,#N/A,FALSE,"TMCOMP96";#N/A,#N/A,FALSE,"MAT96";#N/A,#N/A,FALSE,"FANDA96";#N/A,#N/A,FALSE,"INTRAN96";#N/A,#N/A,FALSE,"NAA9697";#N/A,#N/A,FALSE,"ECWEBB";#N/A,#N/A,FALSE,"MFT96";#N/A,#N/A,FALSE,"CTrecon"}</definedName>
    <definedName name="trggh_4_2" hidden="1">{#N/A,#N/A,FALSE,"TMCOMP96";#N/A,#N/A,FALSE,"MAT96";#N/A,#N/A,FALSE,"FANDA96";#N/A,#N/A,FALSE,"INTRAN96";#N/A,#N/A,FALSE,"NAA9697";#N/A,#N/A,FALSE,"ECWEBB";#N/A,#N/A,FALSE,"MFT96";#N/A,#N/A,FALSE,"CTrecon"}</definedName>
    <definedName name="trggh_4_2_1" hidden="1">{#N/A,#N/A,FALSE,"TMCOMP96";#N/A,#N/A,FALSE,"MAT96";#N/A,#N/A,FALSE,"FANDA96";#N/A,#N/A,FALSE,"INTRAN96";#N/A,#N/A,FALSE,"NAA9697";#N/A,#N/A,FALSE,"ECWEBB";#N/A,#N/A,FALSE,"MFT96";#N/A,#N/A,FALSE,"CTrecon"}</definedName>
    <definedName name="trggh_4_2_1_1" hidden="1">{#N/A,#N/A,FALSE,"TMCOMP96";#N/A,#N/A,FALSE,"MAT96";#N/A,#N/A,FALSE,"FANDA96";#N/A,#N/A,FALSE,"INTRAN96";#N/A,#N/A,FALSE,"NAA9697";#N/A,#N/A,FALSE,"ECWEBB";#N/A,#N/A,FALSE,"MFT96";#N/A,#N/A,FALSE,"CTrecon"}</definedName>
    <definedName name="trggh_4_2_1_1_1" hidden="1">{#N/A,#N/A,FALSE,"TMCOMP96";#N/A,#N/A,FALSE,"MAT96";#N/A,#N/A,FALSE,"FANDA96";#N/A,#N/A,FALSE,"INTRAN96";#N/A,#N/A,FALSE,"NAA9697";#N/A,#N/A,FALSE,"ECWEBB";#N/A,#N/A,FALSE,"MFT96";#N/A,#N/A,FALSE,"CTrecon"}</definedName>
    <definedName name="trggh_4_2_1_2" hidden="1">{#N/A,#N/A,FALSE,"TMCOMP96";#N/A,#N/A,FALSE,"MAT96";#N/A,#N/A,FALSE,"FANDA96";#N/A,#N/A,FALSE,"INTRAN96";#N/A,#N/A,FALSE,"NAA9697";#N/A,#N/A,FALSE,"ECWEBB";#N/A,#N/A,FALSE,"MFT96";#N/A,#N/A,FALSE,"CTrecon"}</definedName>
    <definedName name="trggh_4_2_2" hidden="1">{#N/A,#N/A,FALSE,"TMCOMP96";#N/A,#N/A,FALSE,"MAT96";#N/A,#N/A,FALSE,"FANDA96";#N/A,#N/A,FALSE,"INTRAN96";#N/A,#N/A,FALSE,"NAA9697";#N/A,#N/A,FALSE,"ECWEBB";#N/A,#N/A,FALSE,"MFT96";#N/A,#N/A,FALSE,"CTrecon"}</definedName>
    <definedName name="trggh_4_2_2_1" hidden="1">{#N/A,#N/A,FALSE,"TMCOMP96";#N/A,#N/A,FALSE,"MAT96";#N/A,#N/A,FALSE,"FANDA96";#N/A,#N/A,FALSE,"INTRAN96";#N/A,#N/A,FALSE,"NAA9697";#N/A,#N/A,FALSE,"ECWEBB";#N/A,#N/A,FALSE,"MFT96";#N/A,#N/A,FALSE,"CTrecon"}</definedName>
    <definedName name="trggh_4_3" hidden="1">{#N/A,#N/A,FALSE,"TMCOMP96";#N/A,#N/A,FALSE,"MAT96";#N/A,#N/A,FALSE,"FANDA96";#N/A,#N/A,FALSE,"INTRAN96";#N/A,#N/A,FALSE,"NAA9697";#N/A,#N/A,FALSE,"ECWEBB";#N/A,#N/A,FALSE,"MFT96";#N/A,#N/A,FALSE,"CTrecon"}</definedName>
    <definedName name="trggh_4_3_1" hidden="1">{#N/A,#N/A,FALSE,"TMCOMP96";#N/A,#N/A,FALSE,"MAT96";#N/A,#N/A,FALSE,"FANDA96";#N/A,#N/A,FALSE,"INTRAN96";#N/A,#N/A,FALSE,"NAA9697";#N/A,#N/A,FALSE,"ECWEBB";#N/A,#N/A,FALSE,"MFT96";#N/A,#N/A,FALSE,"CTrecon"}</definedName>
    <definedName name="trggh_4_4"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trggh_5_1" hidden="1">{#N/A,#N/A,FALSE,"TMCOMP96";#N/A,#N/A,FALSE,"MAT96";#N/A,#N/A,FALSE,"FANDA96";#N/A,#N/A,FALSE,"INTRAN96";#N/A,#N/A,FALSE,"NAA9697";#N/A,#N/A,FALSE,"ECWEBB";#N/A,#N/A,FALSE,"MFT96";#N/A,#N/A,FALSE,"CTrecon"}</definedName>
    <definedName name="trggh_5_1_1" hidden="1">{#N/A,#N/A,FALSE,"TMCOMP96";#N/A,#N/A,FALSE,"MAT96";#N/A,#N/A,FALSE,"FANDA96";#N/A,#N/A,FALSE,"INTRAN96";#N/A,#N/A,FALSE,"NAA9697";#N/A,#N/A,FALSE,"ECWEBB";#N/A,#N/A,FALSE,"MFT96";#N/A,#N/A,FALSE,"CTrecon"}</definedName>
    <definedName name="trggh_5_1_1_1" hidden="1">{#N/A,#N/A,FALSE,"TMCOMP96";#N/A,#N/A,FALSE,"MAT96";#N/A,#N/A,FALSE,"FANDA96";#N/A,#N/A,FALSE,"INTRAN96";#N/A,#N/A,FALSE,"NAA9697";#N/A,#N/A,FALSE,"ECWEBB";#N/A,#N/A,FALSE,"MFT96";#N/A,#N/A,FALSE,"CTrecon"}</definedName>
    <definedName name="trggh_5_1_1_1_1" hidden="1">{#N/A,#N/A,FALSE,"TMCOMP96";#N/A,#N/A,FALSE,"MAT96";#N/A,#N/A,FALSE,"FANDA96";#N/A,#N/A,FALSE,"INTRAN96";#N/A,#N/A,FALSE,"NAA9697";#N/A,#N/A,FALSE,"ECWEBB";#N/A,#N/A,FALSE,"MFT96";#N/A,#N/A,FALSE,"CTrecon"}</definedName>
    <definedName name="trggh_5_1_1_1_1_1" hidden="1">{#N/A,#N/A,FALSE,"TMCOMP96";#N/A,#N/A,FALSE,"MAT96";#N/A,#N/A,FALSE,"FANDA96";#N/A,#N/A,FALSE,"INTRAN96";#N/A,#N/A,FALSE,"NAA9697";#N/A,#N/A,FALSE,"ECWEBB";#N/A,#N/A,FALSE,"MFT96";#N/A,#N/A,FALSE,"CTrecon"}</definedName>
    <definedName name="trggh_5_1_1_1_2" hidden="1">{#N/A,#N/A,FALSE,"TMCOMP96";#N/A,#N/A,FALSE,"MAT96";#N/A,#N/A,FALSE,"FANDA96";#N/A,#N/A,FALSE,"INTRAN96";#N/A,#N/A,FALSE,"NAA9697";#N/A,#N/A,FALSE,"ECWEBB";#N/A,#N/A,FALSE,"MFT96";#N/A,#N/A,FALSE,"CTrecon"}</definedName>
    <definedName name="trggh_5_1_1_2" hidden="1">{#N/A,#N/A,FALSE,"TMCOMP96";#N/A,#N/A,FALSE,"MAT96";#N/A,#N/A,FALSE,"FANDA96";#N/A,#N/A,FALSE,"INTRAN96";#N/A,#N/A,FALSE,"NAA9697";#N/A,#N/A,FALSE,"ECWEBB";#N/A,#N/A,FALSE,"MFT96";#N/A,#N/A,FALSE,"CTrecon"}</definedName>
    <definedName name="trggh_5_1_1_2_1" hidden="1">{#N/A,#N/A,FALSE,"TMCOMP96";#N/A,#N/A,FALSE,"MAT96";#N/A,#N/A,FALSE,"FANDA96";#N/A,#N/A,FALSE,"INTRAN96";#N/A,#N/A,FALSE,"NAA9697";#N/A,#N/A,FALSE,"ECWEBB";#N/A,#N/A,FALSE,"MFT96";#N/A,#N/A,FALSE,"CTrecon"}</definedName>
    <definedName name="trggh_5_1_2" hidden="1">{#N/A,#N/A,FALSE,"TMCOMP96";#N/A,#N/A,FALSE,"MAT96";#N/A,#N/A,FALSE,"FANDA96";#N/A,#N/A,FALSE,"INTRAN96";#N/A,#N/A,FALSE,"NAA9697";#N/A,#N/A,FALSE,"ECWEBB";#N/A,#N/A,FALSE,"MFT96";#N/A,#N/A,FALSE,"CTrecon"}</definedName>
    <definedName name="trggh_5_1_2_1" hidden="1">{#N/A,#N/A,FALSE,"TMCOMP96";#N/A,#N/A,FALSE,"MAT96";#N/A,#N/A,FALSE,"FANDA96";#N/A,#N/A,FALSE,"INTRAN96";#N/A,#N/A,FALSE,"NAA9697";#N/A,#N/A,FALSE,"ECWEBB";#N/A,#N/A,FALSE,"MFT96";#N/A,#N/A,FALSE,"CTrecon"}</definedName>
    <definedName name="trggh_5_1_3" hidden="1">{#N/A,#N/A,FALSE,"TMCOMP96";#N/A,#N/A,FALSE,"MAT96";#N/A,#N/A,FALSE,"FANDA96";#N/A,#N/A,FALSE,"INTRAN96";#N/A,#N/A,FALSE,"NAA9697";#N/A,#N/A,FALSE,"ECWEBB";#N/A,#N/A,FALSE,"MFT96";#N/A,#N/A,FALSE,"CTrecon"}</definedName>
    <definedName name="trggh_5_2" hidden="1">{#N/A,#N/A,FALSE,"TMCOMP96";#N/A,#N/A,FALSE,"MAT96";#N/A,#N/A,FALSE,"FANDA96";#N/A,#N/A,FALSE,"INTRAN96";#N/A,#N/A,FALSE,"NAA9697";#N/A,#N/A,FALSE,"ECWEBB";#N/A,#N/A,FALSE,"MFT96";#N/A,#N/A,FALSE,"CTrecon"}</definedName>
    <definedName name="trggh_5_2_1" hidden="1">{#N/A,#N/A,FALSE,"TMCOMP96";#N/A,#N/A,FALSE,"MAT96";#N/A,#N/A,FALSE,"FANDA96";#N/A,#N/A,FALSE,"INTRAN96";#N/A,#N/A,FALSE,"NAA9697";#N/A,#N/A,FALSE,"ECWEBB";#N/A,#N/A,FALSE,"MFT96";#N/A,#N/A,FALSE,"CTrecon"}</definedName>
    <definedName name="trggh_5_2_1_1" hidden="1">{#N/A,#N/A,FALSE,"TMCOMP96";#N/A,#N/A,FALSE,"MAT96";#N/A,#N/A,FALSE,"FANDA96";#N/A,#N/A,FALSE,"INTRAN96";#N/A,#N/A,FALSE,"NAA9697";#N/A,#N/A,FALSE,"ECWEBB";#N/A,#N/A,FALSE,"MFT96";#N/A,#N/A,FALSE,"CTrecon"}</definedName>
    <definedName name="trggh_5_2_1_1_1" hidden="1">{#N/A,#N/A,FALSE,"TMCOMP96";#N/A,#N/A,FALSE,"MAT96";#N/A,#N/A,FALSE,"FANDA96";#N/A,#N/A,FALSE,"INTRAN96";#N/A,#N/A,FALSE,"NAA9697";#N/A,#N/A,FALSE,"ECWEBB";#N/A,#N/A,FALSE,"MFT96";#N/A,#N/A,FALSE,"CTrecon"}</definedName>
    <definedName name="trggh_5_2_1_2" hidden="1">{#N/A,#N/A,FALSE,"TMCOMP96";#N/A,#N/A,FALSE,"MAT96";#N/A,#N/A,FALSE,"FANDA96";#N/A,#N/A,FALSE,"INTRAN96";#N/A,#N/A,FALSE,"NAA9697";#N/A,#N/A,FALSE,"ECWEBB";#N/A,#N/A,FALSE,"MFT96";#N/A,#N/A,FALSE,"CTrecon"}</definedName>
    <definedName name="trggh_5_2_2" hidden="1">{#N/A,#N/A,FALSE,"TMCOMP96";#N/A,#N/A,FALSE,"MAT96";#N/A,#N/A,FALSE,"FANDA96";#N/A,#N/A,FALSE,"INTRAN96";#N/A,#N/A,FALSE,"NAA9697";#N/A,#N/A,FALSE,"ECWEBB";#N/A,#N/A,FALSE,"MFT96";#N/A,#N/A,FALSE,"CTrecon"}</definedName>
    <definedName name="trggh_5_2_2_1" hidden="1">{#N/A,#N/A,FALSE,"TMCOMP96";#N/A,#N/A,FALSE,"MAT96";#N/A,#N/A,FALSE,"FANDA96";#N/A,#N/A,FALSE,"INTRAN96";#N/A,#N/A,FALSE,"NAA9697";#N/A,#N/A,FALSE,"ECWEBB";#N/A,#N/A,FALSE,"MFT96";#N/A,#N/A,FALSE,"CTrecon"}</definedName>
    <definedName name="trggh_5_3" hidden="1">{#N/A,#N/A,FALSE,"TMCOMP96";#N/A,#N/A,FALSE,"MAT96";#N/A,#N/A,FALSE,"FANDA96";#N/A,#N/A,FALSE,"INTRAN96";#N/A,#N/A,FALSE,"NAA9697";#N/A,#N/A,FALSE,"ECWEBB";#N/A,#N/A,FALSE,"MFT96";#N/A,#N/A,FALSE,"CTrecon"}</definedName>
    <definedName name="trggh_5_3_1" hidden="1">{#N/A,#N/A,FALSE,"TMCOMP96";#N/A,#N/A,FALSE,"MAT96";#N/A,#N/A,FALSE,"FANDA96";#N/A,#N/A,FALSE,"INTRAN96";#N/A,#N/A,FALSE,"NAA9697";#N/A,#N/A,FALSE,"ECWEBB";#N/A,#N/A,FALSE,"MFT96";#N/A,#N/A,FALSE,"CTrecon"}</definedName>
    <definedName name="trggh_5_4" hidden="1">{#N/A,#N/A,FALSE,"TMCOMP96";#N/A,#N/A,FALSE,"MAT96";#N/A,#N/A,FALSE,"FANDA96";#N/A,#N/A,FALSE,"INTRAN96";#N/A,#N/A,FALSE,"NAA9697";#N/A,#N/A,FALSE,"ECWEBB";#N/A,#N/A,FALSE,"MFT96";#N/A,#N/A,FALSE,"CTrecon"}</definedName>
    <definedName name="wrn.table1." hidden="1">{#N/A,#N/A,FALSE,"CGBR95C"}</definedName>
    <definedName name="wrn.table1._1" hidden="1">{#N/A,#N/A,FALSE,"CGBR95C"}</definedName>
    <definedName name="wrn.table1._1_1" hidden="1">{#N/A,#N/A,FALSE,"CGBR95C"}</definedName>
    <definedName name="wrn.table1._1_1_1" hidden="1">{#N/A,#N/A,FALSE,"CGBR95C"}</definedName>
    <definedName name="wrn.table1._1_1_1_1" hidden="1">{#N/A,#N/A,FALSE,"CGBR95C"}</definedName>
    <definedName name="wrn.table1._1_1_1_1_1" hidden="1">{#N/A,#N/A,FALSE,"CGBR95C"}</definedName>
    <definedName name="wrn.table1._1_1_1_1_1_1" hidden="1">{#N/A,#N/A,FALSE,"CGBR95C"}</definedName>
    <definedName name="wrn.table1._1_1_1_1_1_1_1" hidden="1">{#N/A,#N/A,FALSE,"CGBR95C"}</definedName>
    <definedName name="wrn.table1._1_1_1_1_1_2" hidden="1">{#N/A,#N/A,FALSE,"CGBR95C"}</definedName>
    <definedName name="wrn.table1._1_1_1_1_2" hidden="1">{#N/A,#N/A,FALSE,"CGBR95C"}</definedName>
    <definedName name="wrn.table1._1_1_1_1_2_1" hidden="1">{#N/A,#N/A,FALSE,"CGBR95C"}</definedName>
    <definedName name="wrn.table1._1_1_1_2" hidden="1">{#N/A,#N/A,FALSE,"CGBR95C"}</definedName>
    <definedName name="wrn.table1._1_1_1_2_1" hidden="1">{#N/A,#N/A,FALSE,"CGBR95C"}</definedName>
    <definedName name="wrn.table1._1_1_1_2_1_1" hidden="1">{#N/A,#N/A,FALSE,"CGBR95C"}</definedName>
    <definedName name="wrn.table1._1_1_1_2_2" hidden="1">{#N/A,#N/A,FALSE,"CGBR95C"}</definedName>
    <definedName name="wrn.table1._1_1_1_3" hidden="1">{#N/A,#N/A,FALSE,"CGBR95C"}</definedName>
    <definedName name="wrn.table1._1_1_1_3_1" hidden="1">{#N/A,#N/A,FALSE,"CGBR95C"}</definedName>
    <definedName name="wrn.table1._1_1_1_4" hidden="1">{#N/A,#N/A,FALSE,"CGBR95C"}</definedName>
    <definedName name="wrn.table1._1_1_2" hidden="1">{#N/A,#N/A,FALSE,"CGBR95C"}</definedName>
    <definedName name="wrn.table1._1_1_2_1" hidden="1">{#N/A,#N/A,FALSE,"CGBR95C"}</definedName>
    <definedName name="wrn.table1._1_1_2_1_1" hidden="1">{#N/A,#N/A,FALSE,"CGBR95C"}</definedName>
    <definedName name="wrn.table1._1_1_2_1_1_1" hidden="1">{#N/A,#N/A,FALSE,"CGBR95C"}</definedName>
    <definedName name="wrn.table1._1_1_2_1_2" hidden="1">{#N/A,#N/A,FALSE,"CGBR95C"}</definedName>
    <definedName name="wrn.table1._1_1_2_2" hidden="1">{#N/A,#N/A,FALSE,"CGBR95C"}</definedName>
    <definedName name="wrn.table1._1_1_2_2_1" hidden="1">{#N/A,#N/A,FALSE,"CGBR95C"}</definedName>
    <definedName name="wrn.table1._1_1_3" hidden="1">{#N/A,#N/A,FALSE,"CGBR95C"}</definedName>
    <definedName name="wrn.table1._1_1_3_1" hidden="1">{#N/A,#N/A,FALSE,"CGBR95C"}</definedName>
    <definedName name="wrn.table1._1_1_4" hidden="1">{#N/A,#N/A,FALSE,"CGBR95C"}</definedName>
    <definedName name="wrn.table1._1_2" hidden="1">{#N/A,#N/A,FALSE,"CGBR95C"}</definedName>
    <definedName name="wrn.table1._1_2_1" hidden="1">{#N/A,#N/A,FALSE,"CGBR95C"}</definedName>
    <definedName name="wrn.table1._1_2_1_1" hidden="1">{#N/A,#N/A,FALSE,"CGBR95C"}</definedName>
    <definedName name="wrn.table1._1_2_1_1_1" hidden="1">{#N/A,#N/A,FALSE,"CGBR95C"}</definedName>
    <definedName name="wrn.table1._1_2_1_1_1_1" hidden="1">{#N/A,#N/A,FALSE,"CGBR95C"}</definedName>
    <definedName name="wrn.table1._1_2_1_1_1_1_1" hidden="1">{#N/A,#N/A,FALSE,"CGBR95C"}</definedName>
    <definedName name="wrn.table1._1_2_1_1_1_2" hidden="1">{#N/A,#N/A,FALSE,"CGBR95C"}</definedName>
    <definedName name="wrn.table1._1_2_1_1_2" hidden="1">{#N/A,#N/A,FALSE,"CGBR95C"}</definedName>
    <definedName name="wrn.table1._1_2_1_1_2_1" hidden="1">{#N/A,#N/A,FALSE,"CGBR95C"}</definedName>
    <definedName name="wrn.table1._1_2_1_2" hidden="1">{#N/A,#N/A,FALSE,"CGBR95C"}</definedName>
    <definedName name="wrn.table1._1_2_1_2_1" hidden="1">{#N/A,#N/A,FALSE,"CGBR95C"}</definedName>
    <definedName name="wrn.table1._1_2_1_3" hidden="1">{#N/A,#N/A,FALSE,"CGBR95C"}</definedName>
    <definedName name="wrn.table1._1_2_2" hidden="1">{#N/A,#N/A,FALSE,"CGBR95C"}</definedName>
    <definedName name="wrn.table1._1_2_2_1" hidden="1">{#N/A,#N/A,FALSE,"CGBR95C"}</definedName>
    <definedName name="wrn.table1._1_2_2_1_1" hidden="1">{#N/A,#N/A,FALSE,"CGBR95C"}</definedName>
    <definedName name="wrn.table1._1_2_2_1_1_1" hidden="1">{#N/A,#N/A,FALSE,"CGBR95C"}</definedName>
    <definedName name="wrn.table1._1_2_2_1_2" hidden="1">{#N/A,#N/A,FALSE,"CGBR95C"}</definedName>
    <definedName name="wrn.table1._1_2_2_2" hidden="1">{#N/A,#N/A,FALSE,"CGBR95C"}</definedName>
    <definedName name="wrn.table1._1_2_2_2_1" hidden="1">{#N/A,#N/A,FALSE,"CGBR95C"}</definedName>
    <definedName name="wrn.table1._1_2_3" hidden="1">{#N/A,#N/A,FALSE,"CGBR95C"}</definedName>
    <definedName name="wrn.table1._1_2_3_1" hidden="1">{#N/A,#N/A,FALSE,"CGBR95C"}</definedName>
    <definedName name="wrn.table1._1_2_4" hidden="1">{#N/A,#N/A,FALSE,"CGBR95C"}</definedName>
    <definedName name="wrn.table1._1_3" hidden="1">{#N/A,#N/A,FALSE,"CGBR95C"}</definedName>
    <definedName name="wrn.table1._1_3_1" hidden="1">{#N/A,#N/A,FALSE,"CGBR95C"}</definedName>
    <definedName name="wrn.table1._1_3_1_1" hidden="1">{#N/A,#N/A,FALSE,"CGBR95C"}</definedName>
    <definedName name="wrn.table1._1_3_1_1_1" hidden="1">{#N/A,#N/A,FALSE,"CGBR95C"}</definedName>
    <definedName name="wrn.table1._1_3_1_1_1_1" hidden="1">{#N/A,#N/A,FALSE,"CGBR95C"}</definedName>
    <definedName name="wrn.table1._1_3_1_1_1_1_1" hidden="1">{#N/A,#N/A,FALSE,"CGBR95C"}</definedName>
    <definedName name="wrn.table1._1_3_1_1_1_2" hidden="1">{#N/A,#N/A,FALSE,"CGBR95C"}</definedName>
    <definedName name="wrn.table1._1_3_1_1_2" hidden="1">{#N/A,#N/A,FALSE,"CGBR95C"}</definedName>
    <definedName name="wrn.table1._1_3_1_1_2_1" hidden="1">{#N/A,#N/A,FALSE,"CGBR95C"}</definedName>
    <definedName name="wrn.table1._1_3_1_2" hidden="1">{#N/A,#N/A,FALSE,"CGBR95C"}</definedName>
    <definedName name="wrn.table1._1_3_1_2_1" hidden="1">{#N/A,#N/A,FALSE,"CGBR95C"}</definedName>
    <definedName name="wrn.table1._1_3_1_3" hidden="1">{#N/A,#N/A,FALSE,"CGBR95C"}</definedName>
    <definedName name="wrn.table1._1_3_2" hidden="1">{#N/A,#N/A,FALSE,"CGBR95C"}</definedName>
    <definedName name="wrn.table1._1_3_2_1" hidden="1">{#N/A,#N/A,FALSE,"CGBR95C"}</definedName>
    <definedName name="wrn.table1._1_3_2_1_1" hidden="1">{#N/A,#N/A,FALSE,"CGBR95C"}</definedName>
    <definedName name="wrn.table1._1_3_2_1_1_1" hidden="1">{#N/A,#N/A,FALSE,"CGBR95C"}</definedName>
    <definedName name="wrn.table1._1_3_2_1_2" hidden="1">{#N/A,#N/A,FALSE,"CGBR95C"}</definedName>
    <definedName name="wrn.table1._1_3_2_2" hidden="1">{#N/A,#N/A,FALSE,"CGBR95C"}</definedName>
    <definedName name="wrn.table1._1_3_2_2_1" hidden="1">{#N/A,#N/A,FALSE,"CGBR95C"}</definedName>
    <definedName name="wrn.table1._1_3_3" hidden="1">{#N/A,#N/A,FALSE,"CGBR95C"}</definedName>
    <definedName name="wrn.table1._1_3_3_1" hidden="1">{#N/A,#N/A,FALSE,"CGBR95C"}</definedName>
    <definedName name="wrn.table1._1_3_4" hidden="1">{#N/A,#N/A,FALSE,"CGBR95C"}</definedName>
    <definedName name="wrn.table1._1_4" hidden="1">{#N/A,#N/A,FALSE,"CGBR95C"}</definedName>
    <definedName name="wrn.table1._1_4_1" hidden="1">{#N/A,#N/A,FALSE,"CGBR95C"}</definedName>
    <definedName name="wrn.table1._1_4_1_1" hidden="1">{#N/A,#N/A,FALSE,"CGBR95C"}</definedName>
    <definedName name="wrn.table1._1_4_1_1_1" hidden="1">{#N/A,#N/A,FALSE,"CGBR95C"}</definedName>
    <definedName name="wrn.table1._1_4_1_1_1_1" hidden="1">{#N/A,#N/A,FALSE,"CGBR95C"}</definedName>
    <definedName name="wrn.table1._1_4_1_1_1_1_1" hidden="1">{#N/A,#N/A,FALSE,"CGBR95C"}</definedName>
    <definedName name="wrn.table1._1_4_1_1_1_2" hidden="1">{#N/A,#N/A,FALSE,"CGBR95C"}</definedName>
    <definedName name="wrn.table1._1_4_1_1_2" hidden="1">{#N/A,#N/A,FALSE,"CGBR95C"}</definedName>
    <definedName name="wrn.table1._1_4_1_1_2_1" hidden="1">{#N/A,#N/A,FALSE,"CGBR95C"}</definedName>
    <definedName name="wrn.table1._1_4_1_2" hidden="1">{#N/A,#N/A,FALSE,"CGBR95C"}</definedName>
    <definedName name="wrn.table1._1_4_1_2_1" hidden="1">{#N/A,#N/A,FALSE,"CGBR95C"}</definedName>
    <definedName name="wrn.table1._1_4_1_3" hidden="1">{#N/A,#N/A,FALSE,"CGBR95C"}</definedName>
    <definedName name="wrn.table1._1_4_2" hidden="1">{#N/A,#N/A,FALSE,"CGBR95C"}</definedName>
    <definedName name="wrn.table1._1_4_2_1" hidden="1">{#N/A,#N/A,FALSE,"CGBR95C"}</definedName>
    <definedName name="wrn.table1._1_4_2_1_1" hidden="1">{#N/A,#N/A,FALSE,"CGBR95C"}</definedName>
    <definedName name="wrn.table1._1_4_2_1_1_1" hidden="1">{#N/A,#N/A,FALSE,"CGBR95C"}</definedName>
    <definedName name="wrn.table1._1_4_2_1_2" hidden="1">{#N/A,#N/A,FALSE,"CGBR95C"}</definedName>
    <definedName name="wrn.table1._1_4_2_2" hidden="1">{#N/A,#N/A,FALSE,"CGBR95C"}</definedName>
    <definedName name="wrn.table1._1_4_2_2_1" hidden="1">{#N/A,#N/A,FALSE,"CGBR95C"}</definedName>
    <definedName name="wrn.table1._1_4_3" hidden="1">{#N/A,#N/A,FALSE,"CGBR95C"}</definedName>
    <definedName name="wrn.table1._1_4_3_1" hidden="1">{#N/A,#N/A,FALSE,"CGBR95C"}</definedName>
    <definedName name="wrn.table1._1_4_4" hidden="1">{#N/A,#N/A,FALSE,"CGBR95C"}</definedName>
    <definedName name="wrn.table1._1_5" hidden="1">{#N/A,#N/A,FALSE,"CGBR95C"}</definedName>
    <definedName name="wrn.table1._1_5_1" hidden="1">{#N/A,#N/A,FALSE,"CGBR95C"}</definedName>
    <definedName name="wrn.table1._1_5_1_1" hidden="1">{#N/A,#N/A,FALSE,"CGBR95C"}</definedName>
    <definedName name="wrn.table1._1_5_1_1_1" hidden="1">{#N/A,#N/A,FALSE,"CGBR95C"}</definedName>
    <definedName name="wrn.table1._1_5_1_1_1_1" hidden="1">{#N/A,#N/A,FALSE,"CGBR95C"}</definedName>
    <definedName name="wrn.table1._1_5_1_1_2" hidden="1">{#N/A,#N/A,FALSE,"CGBR95C"}</definedName>
    <definedName name="wrn.table1._1_5_1_2" hidden="1">{#N/A,#N/A,FALSE,"CGBR95C"}</definedName>
    <definedName name="wrn.table1._1_5_1_2_1" hidden="1">{#N/A,#N/A,FALSE,"CGBR95C"}</definedName>
    <definedName name="wrn.table1._1_5_2" hidden="1">{#N/A,#N/A,FALSE,"CGBR95C"}</definedName>
    <definedName name="wrn.table1._1_5_2_1" hidden="1">{#N/A,#N/A,FALSE,"CGBR95C"}</definedName>
    <definedName name="wrn.table1._1_5_3" hidden="1">{#N/A,#N/A,FALSE,"CGBR95C"}</definedName>
    <definedName name="wrn.table1._2" hidden="1">{#N/A,#N/A,FALSE,"CGBR95C"}</definedName>
    <definedName name="wrn.table1._2_1" hidden="1">{#N/A,#N/A,FALSE,"CGBR95C"}</definedName>
    <definedName name="wrn.table1._2_1_1" hidden="1">{#N/A,#N/A,FALSE,"CGBR95C"}</definedName>
    <definedName name="wrn.table1._2_1_1_1" hidden="1">{#N/A,#N/A,FALSE,"CGBR95C"}</definedName>
    <definedName name="wrn.table1._2_1_1_1_1" hidden="1">{#N/A,#N/A,FALSE,"CGBR95C"}</definedName>
    <definedName name="wrn.table1._2_1_1_1_1_1" hidden="1">{#N/A,#N/A,FALSE,"CGBR95C"}</definedName>
    <definedName name="wrn.table1._2_1_1_1_2" hidden="1">{#N/A,#N/A,FALSE,"CGBR95C"}</definedName>
    <definedName name="wrn.table1._2_1_1_2" hidden="1">{#N/A,#N/A,FALSE,"CGBR95C"}</definedName>
    <definedName name="wrn.table1._2_1_1_2_1" hidden="1">{#N/A,#N/A,FALSE,"CGBR95C"}</definedName>
    <definedName name="wrn.table1._2_1_2" hidden="1">{#N/A,#N/A,FALSE,"CGBR95C"}</definedName>
    <definedName name="wrn.table1._2_1_2_1" hidden="1">{#N/A,#N/A,FALSE,"CGBR95C"}</definedName>
    <definedName name="wrn.table1._2_1_2_1_1" hidden="1">{#N/A,#N/A,FALSE,"CGBR95C"}</definedName>
    <definedName name="wrn.table1._2_1_2_2" hidden="1">{#N/A,#N/A,FALSE,"CGBR95C"}</definedName>
    <definedName name="wrn.table1._2_1_3" hidden="1">{#N/A,#N/A,FALSE,"CGBR95C"}</definedName>
    <definedName name="wrn.table1._2_1_3_1" hidden="1">{#N/A,#N/A,FALSE,"CGBR95C"}</definedName>
    <definedName name="wrn.table1._2_1_4" hidden="1">{#N/A,#N/A,FALSE,"CGBR95C"}</definedName>
    <definedName name="wrn.table1._2_2" hidden="1">{#N/A,#N/A,FALSE,"CGBR95C"}</definedName>
    <definedName name="wrn.table1._2_2_1" hidden="1">{#N/A,#N/A,FALSE,"CGBR95C"}</definedName>
    <definedName name="wrn.table1._2_2_1_1" hidden="1">{#N/A,#N/A,FALSE,"CGBR95C"}</definedName>
    <definedName name="wrn.table1._2_2_1_1_1" hidden="1">{#N/A,#N/A,FALSE,"CGBR95C"}</definedName>
    <definedName name="wrn.table1._2_2_1_2" hidden="1">{#N/A,#N/A,FALSE,"CGBR95C"}</definedName>
    <definedName name="wrn.table1._2_2_2" hidden="1">{#N/A,#N/A,FALSE,"CGBR95C"}</definedName>
    <definedName name="wrn.table1._2_2_2_1" hidden="1">{#N/A,#N/A,FALSE,"CGBR95C"}</definedName>
    <definedName name="wrn.table1._2_3" hidden="1">{#N/A,#N/A,FALSE,"CGBR95C"}</definedName>
    <definedName name="wrn.table1._2_3_1" hidden="1">{#N/A,#N/A,FALSE,"CGBR95C"}</definedName>
    <definedName name="wrn.table1._2_4" hidden="1">{#N/A,#N/A,FALSE,"CGBR95C"}</definedName>
    <definedName name="wrn.table1._3" hidden="1">{#N/A,#N/A,FALSE,"CGBR95C"}</definedName>
    <definedName name="wrn.table1._3_1" hidden="1">{#N/A,#N/A,FALSE,"CGBR95C"}</definedName>
    <definedName name="wrn.table1._3_1_1" hidden="1">{#N/A,#N/A,FALSE,"CGBR95C"}</definedName>
    <definedName name="wrn.table1._3_1_1_1" hidden="1">{#N/A,#N/A,FALSE,"CGBR95C"}</definedName>
    <definedName name="wrn.table1._3_1_1_1_1" hidden="1">{#N/A,#N/A,FALSE,"CGBR95C"}</definedName>
    <definedName name="wrn.table1._3_1_1_1_1_1" hidden="1">{#N/A,#N/A,FALSE,"CGBR95C"}</definedName>
    <definedName name="wrn.table1._3_1_1_1_2" hidden="1">{#N/A,#N/A,FALSE,"CGBR95C"}</definedName>
    <definedName name="wrn.table1._3_1_1_2" hidden="1">{#N/A,#N/A,FALSE,"CGBR95C"}</definedName>
    <definedName name="wrn.table1._3_1_1_2_1" hidden="1">{#N/A,#N/A,FALSE,"CGBR95C"}</definedName>
    <definedName name="wrn.table1._3_1_2" hidden="1">{#N/A,#N/A,FALSE,"CGBR95C"}</definedName>
    <definedName name="wrn.table1._3_1_2_1" hidden="1">{#N/A,#N/A,FALSE,"CGBR95C"}</definedName>
    <definedName name="wrn.table1._3_1_3" hidden="1">{#N/A,#N/A,FALSE,"CGBR95C"}</definedName>
    <definedName name="wrn.table1._3_2" hidden="1">{#N/A,#N/A,FALSE,"CGBR95C"}</definedName>
    <definedName name="wrn.table1._3_2_1" hidden="1">{#N/A,#N/A,FALSE,"CGBR95C"}</definedName>
    <definedName name="wrn.table1._3_2_1_1" hidden="1">{#N/A,#N/A,FALSE,"CGBR95C"}</definedName>
    <definedName name="wrn.table1._3_2_1_1_1" hidden="1">{#N/A,#N/A,FALSE,"CGBR95C"}</definedName>
    <definedName name="wrn.table1._3_2_1_2" hidden="1">{#N/A,#N/A,FALSE,"CGBR95C"}</definedName>
    <definedName name="wrn.table1._3_2_2" hidden="1">{#N/A,#N/A,FALSE,"CGBR95C"}</definedName>
    <definedName name="wrn.table1._3_2_2_1" hidden="1">{#N/A,#N/A,FALSE,"CGBR95C"}</definedName>
    <definedName name="wrn.table1._3_3" hidden="1">{#N/A,#N/A,FALSE,"CGBR95C"}</definedName>
    <definedName name="wrn.table1._3_3_1" hidden="1">{#N/A,#N/A,FALSE,"CGBR95C"}</definedName>
    <definedName name="wrn.table1._3_4" hidden="1">{#N/A,#N/A,FALSE,"CGBR95C"}</definedName>
    <definedName name="wrn.table1._4" hidden="1">{#N/A,#N/A,FALSE,"CGBR95C"}</definedName>
    <definedName name="wrn.table1._4_1" hidden="1">{#N/A,#N/A,FALSE,"CGBR95C"}</definedName>
    <definedName name="wrn.table1._4_1_1" hidden="1">{#N/A,#N/A,FALSE,"CGBR95C"}</definedName>
    <definedName name="wrn.table1._4_1_1_1" hidden="1">{#N/A,#N/A,FALSE,"CGBR95C"}</definedName>
    <definedName name="wrn.table1._4_1_1_1_1" hidden="1">{#N/A,#N/A,FALSE,"CGBR95C"}</definedName>
    <definedName name="wrn.table1._4_1_1_1_1_1" hidden="1">{#N/A,#N/A,FALSE,"CGBR95C"}</definedName>
    <definedName name="wrn.table1._4_1_1_1_2" hidden="1">{#N/A,#N/A,FALSE,"CGBR95C"}</definedName>
    <definedName name="wrn.table1._4_1_1_2" hidden="1">{#N/A,#N/A,FALSE,"CGBR95C"}</definedName>
    <definedName name="wrn.table1._4_1_1_2_1" hidden="1">{#N/A,#N/A,FALSE,"CGBR95C"}</definedName>
    <definedName name="wrn.table1._4_1_2" hidden="1">{#N/A,#N/A,FALSE,"CGBR95C"}</definedName>
    <definedName name="wrn.table1._4_1_2_1" hidden="1">{#N/A,#N/A,FALSE,"CGBR95C"}</definedName>
    <definedName name="wrn.table1._4_1_3" hidden="1">{#N/A,#N/A,FALSE,"CGBR95C"}</definedName>
    <definedName name="wrn.table1._4_2" hidden="1">{#N/A,#N/A,FALSE,"CGBR95C"}</definedName>
    <definedName name="wrn.table1._4_2_1" hidden="1">{#N/A,#N/A,FALSE,"CGBR95C"}</definedName>
    <definedName name="wrn.table1._4_2_1_1" hidden="1">{#N/A,#N/A,FALSE,"CGBR95C"}</definedName>
    <definedName name="wrn.table1._4_2_1_1_1" hidden="1">{#N/A,#N/A,FALSE,"CGBR95C"}</definedName>
    <definedName name="wrn.table1._4_2_1_2" hidden="1">{#N/A,#N/A,FALSE,"CGBR95C"}</definedName>
    <definedName name="wrn.table1._4_2_2" hidden="1">{#N/A,#N/A,FALSE,"CGBR95C"}</definedName>
    <definedName name="wrn.table1._4_2_2_1" hidden="1">{#N/A,#N/A,FALSE,"CGBR95C"}</definedName>
    <definedName name="wrn.table1._4_3" hidden="1">{#N/A,#N/A,FALSE,"CGBR95C"}</definedName>
    <definedName name="wrn.table1._4_3_1" hidden="1">{#N/A,#N/A,FALSE,"CGBR95C"}</definedName>
    <definedName name="wrn.table1._4_4" hidden="1">{#N/A,#N/A,FALSE,"CGBR95C"}</definedName>
    <definedName name="wrn.table1._5" hidden="1">{#N/A,#N/A,FALSE,"CGBR95C"}</definedName>
    <definedName name="wrn.table1._5_1" hidden="1">{#N/A,#N/A,FALSE,"CGBR95C"}</definedName>
    <definedName name="wrn.table1._5_1_1" hidden="1">{#N/A,#N/A,FALSE,"CGBR95C"}</definedName>
    <definedName name="wrn.table1._5_1_1_1" hidden="1">{#N/A,#N/A,FALSE,"CGBR95C"}</definedName>
    <definedName name="wrn.table1._5_1_1_1_1" hidden="1">{#N/A,#N/A,FALSE,"CGBR95C"}</definedName>
    <definedName name="wrn.table1._5_1_1_1_1_1" hidden="1">{#N/A,#N/A,FALSE,"CGBR95C"}</definedName>
    <definedName name="wrn.table1._5_1_1_1_2" hidden="1">{#N/A,#N/A,FALSE,"CGBR95C"}</definedName>
    <definedName name="wrn.table1._5_1_1_2" hidden="1">{#N/A,#N/A,FALSE,"CGBR95C"}</definedName>
    <definedName name="wrn.table1._5_1_1_2_1" hidden="1">{#N/A,#N/A,FALSE,"CGBR95C"}</definedName>
    <definedName name="wrn.table1._5_1_2" hidden="1">{#N/A,#N/A,FALSE,"CGBR95C"}</definedName>
    <definedName name="wrn.table1._5_1_2_1" hidden="1">{#N/A,#N/A,FALSE,"CGBR95C"}</definedName>
    <definedName name="wrn.table1._5_1_3" hidden="1">{#N/A,#N/A,FALSE,"CGBR95C"}</definedName>
    <definedName name="wrn.table1._5_2" hidden="1">{#N/A,#N/A,FALSE,"CGBR95C"}</definedName>
    <definedName name="wrn.table1._5_2_1" hidden="1">{#N/A,#N/A,FALSE,"CGBR95C"}</definedName>
    <definedName name="wrn.table1._5_2_1_1" hidden="1">{#N/A,#N/A,FALSE,"CGBR95C"}</definedName>
    <definedName name="wrn.table1._5_2_1_1_1" hidden="1">{#N/A,#N/A,FALSE,"CGBR95C"}</definedName>
    <definedName name="wrn.table1._5_2_1_2" hidden="1">{#N/A,#N/A,FALSE,"CGBR95C"}</definedName>
    <definedName name="wrn.table1._5_2_2" hidden="1">{#N/A,#N/A,FALSE,"CGBR95C"}</definedName>
    <definedName name="wrn.table1._5_2_2_1" hidden="1">{#N/A,#N/A,FALSE,"CGBR95C"}</definedName>
    <definedName name="wrn.table1._5_3" hidden="1">{#N/A,#N/A,FALSE,"CGBR95C"}</definedName>
    <definedName name="wrn.table1._5_3_1" hidden="1">{#N/A,#N/A,FALSE,"CGBR95C"}</definedName>
    <definedName name="wrn.table1._5_4" hidden="1">{#N/A,#N/A,FALSE,"CGBR95C"}</definedName>
    <definedName name="wrn.table2." hidden="1">{#N/A,#N/A,FALSE,"CGBR95C"}</definedName>
    <definedName name="wrn.table2._1" hidden="1">{#N/A,#N/A,FALSE,"CGBR95C"}</definedName>
    <definedName name="wrn.table2._1_1" hidden="1">{#N/A,#N/A,FALSE,"CGBR95C"}</definedName>
    <definedName name="wrn.table2._1_1_1" hidden="1">{#N/A,#N/A,FALSE,"CGBR95C"}</definedName>
    <definedName name="wrn.table2._1_1_1_1" hidden="1">{#N/A,#N/A,FALSE,"CGBR95C"}</definedName>
    <definedName name="wrn.table2._1_1_1_1_1" hidden="1">{#N/A,#N/A,FALSE,"CGBR95C"}</definedName>
    <definedName name="wrn.table2._1_1_1_1_1_1" hidden="1">{#N/A,#N/A,FALSE,"CGBR95C"}</definedName>
    <definedName name="wrn.table2._1_1_1_1_1_1_1" hidden="1">{#N/A,#N/A,FALSE,"CGBR95C"}</definedName>
    <definedName name="wrn.table2._1_1_1_1_1_2" hidden="1">{#N/A,#N/A,FALSE,"CGBR95C"}</definedName>
    <definedName name="wrn.table2._1_1_1_1_2" hidden="1">{#N/A,#N/A,FALSE,"CGBR95C"}</definedName>
    <definedName name="wrn.table2._1_1_1_1_2_1" hidden="1">{#N/A,#N/A,FALSE,"CGBR95C"}</definedName>
    <definedName name="wrn.table2._1_1_1_2" hidden="1">{#N/A,#N/A,FALSE,"CGBR95C"}</definedName>
    <definedName name="wrn.table2._1_1_1_2_1" hidden="1">{#N/A,#N/A,FALSE,"CGBR95C"}</definedName>
    <definedName name="wrn.table2._1_1_1_2_1_1" hidden="1">{#N/A,#N/A,FALSE,"CGBR95C"}</definedName>
    <definedName name="wrn.table2._1_1_1_2_2" hidden="1">{#N/A,#N/A,FALSE,"CGBR95C"}</definedName>
    <definedName name="wrn.table2._1_1_1_3" hidden="1">{#N/A,#N/A,FALSE,"CGBR95C"}</definedName>
    <definedName name="wrn.table2._1_1_1_3_1" hidden="1">{#N/A,#N/A,FALSE,"CGBR95C"}</definedName>
    <definedName name="wrn.table2._1_1_1_4" hidden="1">{#N/A,#N/A,FALSE,"CGBR95C"}</definedName>
    <definedName name="wrn.table2._1_1_2" hidden="1">{#N/A,#N/A,FALSE,"CGBR95C"}</definedName>
    <definedName name="wrn.table2._1_1_2_1" hidden="1">{#N/A,#N/A,FALSE,"CGBR95C"}</definedName>
    <definedName name="wrn.table2._1_1_2_1_1" hidden="1">{#N/A,#N/A,FALSE,"CGBR95C"}</definedName>
    <definedName name="wrn.table2._1_1_2_1_1_1" hidden="1">{#N/A,#N/A,FALSE,"CGBR95C"}</definedName>
    <definedName name="wrn.table2._1_1_2_1_2" hidden="1">{#N/A,#N/A,FALSE,"CGBR95C"}</definedName>
    <definedName name="wrn.table2._1_1_2_2" hidden="1">{#N/A,#N/A,FALSE,"CGBR95C"}</definedName>
    <definedName name="wrn.table2._1_1_2_2_1" hidden="1">{#N/A,#N/A,FALSE,"CGBR95C"}</definedName>
    <definedName name="wrn.table2._1_1_3" hidden="1">{#N/A,#N/A,FALSE,"CGBR95C"}</definedName>
    <definedName name="wrn.table2._1_1_3_1" hidden="1">{#N/A,#N/A,FALSE,"CGBR95C"}</definedName>
    <definedName name="wrn.table2._1_1_4" hidden="1">{#N/A,#N/A,FALSE,"CGBR95C"}</definedName>
    <definedName name="wrn.table2._1_2" hidden="1">{#N/A,#N/A,FALSE,"CGBR95C"}</definedName>
    <definedName name="wrn.table2._1_2_1" hidden="1">{#N/A,#N/A,FALSE,"CGBR95C"}</definedName>
    <definedName name="wrn.table2._1_2_1_1" hidden="1">{#N/A,#N/A,FALSE,"CGBR95C"}</definedName>
    <definedName name="wrn.table2._1_2_1_1_1" hidden="1">{#N/A,#N/A,FALSE,"CGBR95C"}</definedName>
    <definedName name="wrn.table2._1_2_1_1_1_1" hidden="1">{#N/A,#N/A,FALSE,"CGBR95C"}</definedName>
    <definedName name="wrn.table2._1_2_1_1_1_1_1" hidden="1">{#N/A,#N/A,FALSE,"CGBR95C"}</definedName>
    <definedName name="wrn.table2._1_2_1_1_1_2" hidden="1">{#N/A,#N/A,FALSE,"CGBR95C"}</definedName>
    <definedName name="wrn.table2._1_2_1_1_2" hidden="1">{#N/A,#N/A,FALSE,"CGBR95C"}</definedName>
    <definedName name="wrn.table2._1_2_1_1_2_1" hidden="1">{#N/A,#N/A,FALSE,"CGBR95C"}</definedName>
    <definedName name="wrn.table2._1_2_1_2" hidden="1">{#N/A,#N/A,FALSE,"CGBR95C"}</definedName>
    <definedName name="wrn.table2._1_2_1_2_1" hidden="1">{#N/A,#N/A,FALSE,"CGBR95C"}</definedName>
    <definedName name="wrn.table2._1_2_1_3" hidden="1">{#N/A,#N/A,FALSE,"CGBR95C"}</definedName>
    <definedName name="wrn.table2._1_2_2" hidden="1">{#N/A,#N/A,FALSE,"CGBR95C"}</definedName>
    <definedName name="wrn.table2._1_2_2_1" hidden="1">{#N/A,#N/A,FALSE,"CGBR95C"}</definedName>
    <definedName name="wrn.table2._1_2_2_1_1" hidden="1">{#N/A,#N/A,FALSE,"CGBR95C"}</definedName>
    <definedName name="wrn.table2._1_2_2_1_1_1" hidden="1">{#N/A,#N/A,FALSE,"CGBR95C"}</definedName>
    <definedName name="wrn.table2._1_2_2_1_2" hidden="1">{#N/A,#N/A,FALSE,"CGBR95C"}</definedName>
    <definedName name="wrn.table2._1_2_2_2" hidden="1">{#N/A,#N/A,FALSE,"CGBR95C"}</definedName>
    <definedName name="wrn.table2._1_2_2_2_1" hidden="1">{#N/A,#N/A,FALSE,"CGBR95C"}</definedName>
    <definedName name="wrn.table2._1_2_3" hidden="1">{#N/A,#N/A,FALSE,"CGBR95C"}</definedName>
    <definedName name="wrn.table2._1_2_3_1" hidden="1">{#N/A,#N/A,FALSE,"CGBR95C"}</definedName>
    <definedName name="wrn.table2._1_2_4" hidden="1">{#N/A,#N/A,FALSE,"CGBR95C"}</definedName>
    <definedName name="wrn.table2._1_3" hidden="1">{#N/A,#N/A,FALSE,"CGBR95C"}</definedName>
    <definedName name="wrn.table2._1_3_1" hidden="1">{#N/A,#N/A,FALSE,"CGBR95C"}</definedName>
    <definedName name="wrn.table2._1_3_1_1" hidden="1">{#N/A,#N/A,FALSE,"CGBR95C"}</definedName>
    <definedName name="wrn.table2._1_3_1_1_1" hidden="1">{#N/A,#N/A,FALSE,"CGBR95C"}</definedName>
    <definedName name="wrn.table2._1_3_1_1_1_1" hidden="1">{#N/A,#N/A,FALSE,"CGBR95C"}</definedName>
    <definedName name="wrn.table2._1_3_1_1_1_1_1" hidden="1">{#N/A,#N/A,FALSE,"CGBR95C"}</definedName>
    <definedName name="wrn.table2._1_3_1_1_1_2" hidden="1">{#N/A,#N/A,FALSE,"CGBR95C"}</definedName>
    <definedName name="wrn.table2._1_3_1_1_2" hidden="1">{#N/A,#N/A,FALSE,"CGBR95C"}</definedName>
    <definedName name="wrn.table2._1_3_1_1_2_1" hidden="1">{#N/A,#N/A,FALSE,"CGBR95C"}</definedName>
    <definedName name="wrn.table2._1_3_1_2" hidden="1">{#N/A,#N/A,FALSE,"CGBR95C"}</definedName>
    <definedName name="wrn.table2._1_3_1_2_1" hidden="1">{#N/A,#N/A,FALSE,"CGBR95C"}</definedName>
    <definedName name="wrn.table2._1_3_1_3" hidden="1">{#N/A,#N/A,FALSE,"CGBR95C"}</definedName>
    <definedName name="wrn.table2._1_3_2" hidden="1">{#N/A,#N/A,FALSE,"CGBR95C"}</definedName>
    <definedName name="wrn.table2._1_3_2_1" hidden="1">{#N/A,#N/A,FALSE,"CGBR95C"}</definedName>
    <definedName name="wrn.table2._1_3_2_1_1" hidden="1">{#N/A,#N/A,FALSE,"CGBR95C"}</definedName>
    <definedName name="wrn.table2._1_3_2_1_1_1" hidden="1">{#N/A,#N/A,FALSE,"CGBR95C"}</definedName>
    <definedName name="wrn.table2._1_3_2_1_2" hidden="1">{#N/A,#N/A,FALSE,"CGBR95C"}</definedName>
    <definedName name="wrn.table2._1_3_2_2" hidden="1">{#N/A,#N/A,FALSE,"CGBR95C"}</definedName>
    <definedName name="wrn.table2._1_3_2_2_1" hidden="1">{#N/A,#N/A,FALSE,"CGBR95C"}</definedName>
    <definedName name="wrn.table2._1_3_3" hidden="1">{#N/A,#N/A,FALSE,"CGBR95C"}</definedName>
    <definedName name="wrn.table2._1_3_3_1" hidden="1">{#N/A,#N/A,FALSE,"CGBR95C"}</definedName>
    <definedName name="wrn.table2._1_3_4" hidden="1">{#N/A,#N/A,FALSE,"CGBR95C"}</definedName>
    <definedName name="wrn.table2._1_4" hidden="1">{#N/A,#N/A,FALSE,"CGBR95C"}</definedName>
    <definedName name="wrn.table2._1_4_1" hidden="1">{#N/A,#N/A,FALSE,"CGBR95C"}</definedName>
    <definedName name="wrn.table2._1_4_1_1" hidden="1">{#N/A,#N/A,FALSE,"CGBR95C"}</definedName>
    <definedName name="wrn.table2._1_4_1_1_1" hidden="1">{#N/A,#N/A,FALSE,"CGBR95C"}</definedName>
    <definedName name="wrn.table2._1_4_1_1_1_1" hidden="1">{#N/A,#N/A,FALSE,"CGBR95C"}</definedName>
    <definedName name="wrn.table2._1_4_1_1_1_1_1" hidden="1">{#N/A,#N/A,FALSE,"CGBR95C"}</definedName>
    <definedName name="wrn.table2._1_4_1_1_1_2" hidden="1">{#N/A,#N/A,FALSE,"CGBR95C"}</definedName>
    <definedName name="wrn.table2._1_4_1_1_2" hidden="1">{#N/A,#N/A,FALSE,"CGBR95C"}</definedName>
    <definedName name="wrn.table2._1_4_1_1_2_1" hidden="1">{#N/A,#N/A,FALSE,"CGBR95C"}</definedName>
    <definedName name="wrn.table2._1_4_1_2" hidden="1">{#N/A,#N/A,FALSE,"CGBR95C"}</definedName>
    <definedName name="wrn.table2._1_4_1_2_1" hidden="1">{#N/A,#N/A,FALSE,"CGBR95C"}</definedName>
    <definedName name="wrn.table2._1_4_1_3" hidden="1">{#N/A,#N/A,FALSE,"CGBR95C"}</definedName>
    <definedName name="wrn.table2._1_4_2" hidden="1">{#N/A,#N/A,FALSE,"CGBR95C"}</definedName>
    <definedName name="wrn.table2._1_4_2_1" hidden="1">{#N/A,#N/A,FALSE,"CGBR95C"}</definedName>
    <definedName name="wrn.table2._1_4_2_1_1" hidden="1">{#N/A,#N/A,FALSE,"CGBR95C"}</definedName>
    <definedName name="wrn.table2._1_4_2_1_1_1" hidden="1">{#N/A,#N/A,FALSE,"CGBR95C"}</definedName>
    <definedName name="wrn.table2._1_4_2_1_2" hidden="1">{#N/A,#N/A,FALSE,"CGBR95C"}</definedName>
    <definedName name="wrn.table2._1_4_2_2" hidden="1">{#N/A,#N/A,FALSE,"CGBR95C"}</definedName>
    <definedName name="wrn.table2._1_4_2_2_1" hidden="1">{#N/A,#N/A,FALSE,"CGBR95C"}</definedName>
    <definedName name="wrn.table2._1_4_3" hidden="1">{#N/A,#N/A,FALSE,"CGBR95C"}</definedName>
    <definedName name="wrn.table2._1_4_3_1" hidden="1">{#N/A,#N/A,FALSE,"CGBR95C"}</definedName>
    <definedName name="wrn.table2._1_4_4" hidden="1">{#N/A,#N/A,FALSE,"CGBR95C"}</definedName>
    <definedName name="wrn.table2._1_5" hidden="1">{#N/A,#N/A,FALSE,"CGBR95C"}</definedName>
    <definedName name="wrn.table2._1_5_1" hidden="1">{#N/A,#N/A,FALSE,"CGBR95C"}</definedName>
    <definedName name="wrn.table2._1_5_1_1" hidden="1">{#N/A,#N/A,FALSE,"CGBR95C"}</definedName>
    <definedName name="wrn.table2._1_5_1_1_1" hidden="1">{#N/A,#N/A,FALSE,"CGBR95C"}</definedName>
    <definedName name="wrn.table2._1_5_1_1_1_1" hidden="1">{#N/A,#N/A,FALSE,"CGBR95C"}</definedName>
    <definedName name="wrn.table2._1_5_1_1_2" hidden="1">{#N/A,#N/A,FALSE,"CGBR95C"}</definedName>
    <definedName name="wrn.table2._1_5_1_2" hidden="1">{#N/A,#N/A,FALSE,"CGBR95C"}</definedName>
    <definedName name="wrn.table2._1_5_1_2_1" hidden="1">{#N/A,#N/A,FALSE,"CGBR95C"}</definedName>
    <definedName name="wrn.table2._1_5_2" hidden="1">{#N/A,#N/A,FALSE,"CGBR95C"}</definedName>
    <definedName name="wrn.table2._1_5_2_1" hidden="1">{#N/A,#N/A,FALSE,"CGBR95C"}</definedName>
    <definedName name="wrn.table2._1_5_3" hidden="1">{#N/A,#N/A,FALSE,"CGBR95C"}</definedName>
    <definedName name="wrn.table2._2" hidden="1">{#N/A,#N/A,FALSE,"CGBR95C"}</definedName>
    <definedName name="wrn.table2._2_1" hidden="1">{#N/A,#N/A,FALSE,"CGBR95C"}</definedName>
    <definedName name="wrn.table2._2_1_1" hidden="1">{#N/A,#N/A,FALSE,"CGBR95C"}</definedName>
    <definedName name="wrn.table2._2_1_1_1" hidden="1">{#N/A,#N/A,FALSE,"CGBR95C"}</definedName>
    <definedName name="wrn.table2._2_1_1_1_1" hidden="1">{#N/A,#N/A,FALSE,"CGBR95C"}</definedName>
    <definedName name="wrn.table2._2_1_1_1_1_1" hidden="1">{#N/A,#N/A,FALSE,"CGBR95C"}</definedName>
    <definedName name="wrn.table2._2_1_1_1_2" hidden="1">{#N/A,#N/A,FALSE,"CGBR95C"}</definedName>
    <definedName name="wrn.table2._2_1_1_2" hidden="1">{#N/A,#N/A,FALSE,"CGBR95C"}</definedName>
    <definedName name="wrn.table2._2_1_1_2_1" hidden="1">{#N/A,#N/A,FALSE,"CGBR95C"}</definedName>
    <definedName name="wrn.table2._2_1_2" hidden="1">{#N/A,#N/A,FALSE,"CGBR95C"}</definedName>
    <definedName name="wrn.table2._2_1_2_1" hidden="1">{#N/A,#N/A,FALSE,"CGBR95C"}</definedName>
    <definedName name="wrn.table2._2_1_2_1_1" hidden="1">{#N/A,#N/A,FALSE,"CGBR95C"}</definedName>
    <definedName name="wrn.table2._2_1_2_2" hidden="1">{#N/A,#N/A,FALSE,"CGBR95C"}</definedName>
    <definedName name="wrn.table2._2_1_3" hidden="1">{#N/A,#N/A,FALSE,"CGBR95C"}</definedName>
    <definedName name="wrn.table2._2_1_3_1" hidden="1">{#N/A,#N/A,FALSE,"CGBR95C"}</definedName>
    <definedName name="wrn.table2._2_1_4" hidden="1">{#N/A,#N/A,FALSE,"CGBR95C"}</definedName>
    <definedName name="wrn.table2._2_2" hidden="1">{#N/A,#N/A,FALSE,"CGBR95C"}</definedName>
    <definedName name="wrn.table2._2_2_1" hidden="1">{#N/A,#N/A,FALSE,"CGBR95C"}</definedName>
    <definedName name="wrn.table2._2_2_1_1" hidden="1">{#N/A,#N/A,FALSE,"CGBR95C"}</definedName>
    <definedName name="wrn.table2._2_2_1_1_1" hidden="1">{#N/A,#N/A,FALSE,"CGBR95C"}</definedName>
    <definedName name="wrn.table2._2_2_1_2" hidden="1">{#N/A,#N/A,FALSE,"CGBR95C"}</definedName>
    <definedName name="wrn.table2._2_2_2" hidden="1">{#N/A,#N/A,FALSE,"CGBR95C"}</definedName>
    <definedName name="wrn.table2._2_2_2_1" hidden="1">{#N/A,#N/A,FALSE,"CGBR95C"}</definedName>
    <definedName name="wrn.table2._2_3" hidden="1">{#N/A,#N/A,FALSE,"CGBR95C"}</definedName>
    <definedName name="wrn.table2._2_3_1" hidden="1">{#N/A,#N/A,FALSE,"CGBR95C"}</definedName>
    <definedName name="wrn.table2._2_4" hidden="1">{#N/A,#N/A,FALSE,"CGBR95C"}</definedName>
    <definedName name="wrn.table2._3" hidden="1">{#N/A,#N/A,FALSE,"CGBR95C"}</definedName>
    <definedName name="wrn.table2._3_1" hidden="1">{#N/A,#N/A,FALSE,"CGBR95C"}</definedName>
    <definedName name="wrn.table2._3_1_1" hidden="1">{#N/A,#N/A,FALSE,"CGBR95C"}</definedName>
    <definedName name="wrn.table2._3_1_1_1" hidden="1">{#N/A,#N/A,FALSE,"CGBR95C"}</definedName>
    <definedName name="wrn.table2._3_1_1_1_1" hidden="1">{#N/A,#N/A,FALSE,"CGBR95C"}</definedName>
    <definedName name="wrn.table2._3_1_1_1_1_1" hidden="1">{#N/A,#N/A,FALSE,"CGBR95C"}</definedName>
    <definedName name="wrn.table2._3_1_1_1_2" hidden="1">{#N/A,#N/A,FALSE,"CGBR95C"}</definedName>
    <definedName name="wrn.table2._3_1_1_2" hidden="1">{#N/A,#N/A,FALSE,"CGBR95C"}</definedName>
    <definedName name="wrn.table2._3_1_1_2_1" hidden="1">{#N/A,#N/A,FALSE,"CGBR95C"}</definedName>
    <definedName name="wrn.table2._3_1_2" hidden="1">{#N/A,#N/A,FALSE,"CGBR95C"}</definedName>
    <definedName name="wrn.table2._3_1_2_1" hidden="1">{#N/A,#N/A,FALSE,"CGBR95C"}</definedName>
    <definedName name="wrn.table2._3_1_3" hidden="1">{#N/A,#N/A,FALSE,"CGBR95C"}</definedName>
    <definedName name="wrn.table2._3_2" hidden="1">{#N/A,#N/A,FALSE,"CGBR95C"}</definedName>
    <definedName name="wrn.table2._3_2_1" hidden="1">{#N/A,#N/A,FALSE,"CGBR95C"}</definedName>
    <definedName name="wrn.table2._3_2_1_1" hidden="1">{#N/A,#N/A,FALSE,"CGBR95C"}</definedName>
    <definedName name="wrn.table2._3_2_1_1_1" hidden="1">{#N/A,#N/A,FALSE,"CGBR95C"}</definedName>
    <definedName name="wrn.table2._3_2_1_2" hidden="1">{#N/A,#N/A,FALSE,"CGBR95C"}</definedName>
    <definedName name="wrn.table2._3_2_2" hidden="1">{#N/A,#N/A,FALSE,"CGBR95C"}</definedName>
    <definedName name="wrn.table2._3_2_2_1" hidden="1">{#N/A,#N/A,FALSE,"CGBR95C"}</definedName>
    <definedName name="wrn.table2._3_3" hidden="1">{#N/A,#N/A,FALSE,"CGBR95C"}</definedName>
    <definedName name="wrn.table2._3_3_1" hidden="1">{#N/A,#N/A,FALSE,"CGBR95C"}</definedName>
    <definedName name="wrn.table2._3_4" hidden="1">{#N/A,#N/A,FALSE,"CGBR95C"}</definedName>
    <definedName name="wrn.table2._4" hidden="1">{#N/A,#N/A,FALSE,"CGBR95C"}</definedName>
    <definedName name="wrn.table2._4_1" hidden="1">{#N/A,#N/A,FALSE,"CGBR95C"}</definedName>
    <definedName name="wrn.table2._4_1_1" hidden="1">{#N/A,#N/A,FALSE,"CGBR95C"}</definedName>
    <definedName name="wrn.table2._4_1_1_1" hidden="1">{#N/A,#N/A,FALSE,"CGBR95C"}</definedName>
    <definedName name="wrn.table2._4_1_1_1_1" hidden="1">{#N/A,#N/A,FALSE,"CGBR95C"}</definedName>
    <definedName name="wrn.table2._4_1_1_1_1_1" hidden="1">{#N/A,#N/A,FALSE,"CGBR95C"}</definedName>
    <definedName name="wrn.table2._4_1_1_1_2" hidden="1">{#N/A,#N/A,FALSE,"CGBR95C"}</definedName>
    <definedName name="wrn.table2._4_1_1_2" hidden="1">{#N/A,#N/A,FALSE,"CGBR95C"}</definedName>
    <definedName name="wrn.table2._4_1_1_2_1" hidden="1">{#N/A,#N/A,FALSE,"CGBR95C"}</definedName>
    <definedName name="wrn.table2._4_1_2" hidden="1">{#N/A,#N/A,FALSE,"CGBR95C"}</definedName>
    <definedName name="wrn.table2._4_1_2_1" hidden="1">{#N/A,#N/A,FALSE,"CGBR95C"}</definedName>
    <definedName name="wrn.table2._4_1_3" hidden="1">{#N/A,#N/A,FALSE,"CGBR95C"}</definedName>
    <definedName name="wrn.table2._4_2" hidden="1">{#N/A,#N/A,FALSE,"CGBR95C"}</definedName>
    <definedName name="wrn.table2._4_2_1" hidden="1">{#N/A,#N/A,FALSE,"CGBR95C"}</definedName>
    <definedName name="wrn.table2._4_2_1_1" hidden="1">{#N/A,#N/A,FALSE,"CGBR95C"}</definedName>
    <definedName name="wrn.table2._4_2_1_1_1" hidden="1">{#N/A,#N/A,FALSE,"CGBR95C"}</definedName>
    <definedName name="wrn.table2._4_2_1_2" hidden="1">{#N/A,#N/A,FALSE,"CGBR95C"}</definedName>
    <definedName name="wrn.table2._4_2_2" hidden="1">{#N/A,#N/A,FALSE,"CGBR95C"}</definedName>
    <definedName name="wrn.table2._4_2_2_1" hidden="1">{#N/A,#N/A,FALSE,"CGBR95C"}</definedName>
    <definedName name="wrn.table2._4_3" hidden="1">{#N/A,#N/A,FALSE,"CGBR95C"}</definedName>
    <definedName name="wrn.table2._4_3_1" hidden="1">{#N/A,#N/A,FALSE,"CGBR95C"}</definedName>
    <definedName name="wrn.table2._4_4" hidden="1">{#N/A,#N/A,FALSE,"CGBR95C"}</definedName>
    <definedName name="wrn.table2._5" hidden="1">{#N/A,#N/A,FALSE,"CGBR95C"}</definedName>
    <definedName name="wrn.table2._5_1" hidden="1">{#N/A,#N/A,FALSE,"CGBR95C"}</definedName>
    <definedName name="wrn.table2._5_1_1" hidden="1">{#N/A,#N/A,FALSE,"CGBR95C"}</definedName>
    <definedName name="wrn.table2._5_1_1_1" hidden="1">{#N/A,#N/A,FALSE,"CGBR95C"}</definedName>
    <definedName name="wrn.table2._5_1_1_1_1" hidden="1">{#N/A,#N/A,FALSE,"CGBR95C"}</definedName>
    <definedName name="wrn.table2._5_1_1_1_1_1" hidden="1">{#N/A,#N/A,FALSE,"CGBR95C"}</definedName>
    <definedName name="wrn.table2._5_1_1_1_2" hidden="1">{#N/A,#N/A,FALSE,"CGBR95C"}</definedName>
    <definedName name="wrn.table2._5_1_1_2" hidden="1">{#N/A,#N/A,FALSE,"CGBR95C"}</definedName>
    <definedName name="wrn.table2._5_1_1_2_1" hidden="1">{#N/A,#N/A,FALSE,"CGBR95C"}</definedName>
    <definedName name="wrn.table2._5_1_2" hidden="1">{#N/A,#N/A,FALSE,"CGBR95C"}</definedName>
    <definedName name="wrn.table2._5_1_2_1" hidden="1">{#N/A,#N/A,FALSE,"CGBR95C"}</definedName>
    <definedName name="wrn.table2._5_1_3" hidden="1">{#N/A,#N/A,FALSE,"CGBR95C"}</definedName>
    <definedName name="wrn.table2._5_2" hidden="1">{#N/A,#N/A,FALSE,"CGBR95C"}</definedName>
    <definedName name="wrn.table2._5_2_1" hidden="1">{#N/A,#N/A,FALSE,"CGBR95C"}</definedName>
    <definedName name="wrn.table2._5_2_1_1" hidden="1">{#N/A,#N/A,FALSE,"CGBR95C"}</definedName>
    <definedName name="wrn.table2._5_2_1_1_1" hidden="1">{#N/A,#N/A,FALSE,"CGBR95C"}</definedName>
    <definedName name="wrn.table2._5_2_1_2" hidden="1">{#N/A,#N/A,FALSE,"CGBR95C"}</definedName>
    <definedName name="wrn.table2._5_2_2" hidden="1">{#N/A,#N/A,FALSE,"CGBR95C"}</definedName>
    <definedName name="wrn.table2._5_2_2_1" hidden="1">{#N/A,#N/A,FALSE,"CGBR95C"}</definedName>
    <definedName name="wrn.table2._5_3" hidden="1">{#N/A,#N/A,FALSE,"CGBR95C"}</definedName>
    <definedName name="wrn.table2._5_3_1" hidden="1">{#N/A,#N/A,FALSE,"CGBR95C"}</definedName>
    <definedName name="wrn.table2._5_4" hidden="1">{#N/A,#N/A,FALSE,"CGBR95C"}</definedName>
    <definedName name="wrn.tablea." hidden="1">{#N/A,#N/A,FALSE,"CGBR95C"}</definedName>
    <definedName name="wrn.tablea._1" hidden="1">{#N/A,#N/A,FALSE,"CGBR95C"}</definedName>
    <definedName name="wrn.tablea._1_1" hidden="1">{#N/A,#N/A,FALSE,"CGBR95C"}</definedName>
    <definedName name="wrn.tablea._1_1_1" hidden="1">{#N/A,#N/A,FALSE,"CGBR95C"}</definedName>
    <definedName name="wrn.tablea._1_1_1_1" hidden="1">{#N/A,#N/A,FALSE,"CGBR95C"}</definedName>
    <definedName name="wrn.tablea._1_1_1_1_1" hidden="1">{#N/A,#N/A,FALSE,"CGBR95C"}</definedName>
    <definedName name="wrn.tablea._1_1_1_1_1_1" hidden="1">{#N/A,#N/A,FALSE,"CGBR95C"}</definedName>
    <definedName name="wrn.tablea._1_1_1_1_1_1_1" hidden="1">{#N/A,#N/A,FALSE,"CGBR95C"}</definedName>
    <definedName name="wrn.tablea._1_1_1_1_1_2" hidden="1">{#N/A,#N/A,FALSE,"CGBR95C"}</definedName>
    <definedName name="wrn.tablea._1_1_1_1_2" hidden="1">{#N/A,#N/A,FALSE,"CGBR95C"}</definedName>
    <definedName name="wrn.tablea._1_1_1_1_2_1" hidden="1">{#N/A,#N/A,FALSE,"CGBR95C"}</definedName>
    <definedName name="wrn.tablea._1_1_1_2" hidden="1">{#N/A,#N/A,FALSE,"CGBR95C"}</definedName>
    <definedName name="wrn.tablea._1_1_1_2_1" hidden="1">{#N/A,#N/A,FALSE,"CGBR95C"}</definedName>
    <definedName name="wrn.tablea._1_1_1_2_1_1" hidden="1">{#N/A,#N/A,FALSE,"CGBR95C"}</definedName>
    <definedName name="wrn.tablea._1_1_1_2_2" hidden="1">{#N/A,#N/A,FALSE,"CGBR95C"}</definedName>
    <definedName name="wrn.tablea._1_1_1_3" hidden="1">{#N/A,#N/A,FALSE,"CGBR95C"}</definedName>
    <definedName name="wrn.tablea._1_1_1_3_1" hidden="1">{#N/A,#N/A,FALSE,"CGBR95C"}</definedName>
    <definedName name="wrn.tablea._1_1_1_4" hidden="1">{#N/A,#N/A,FALSE,"CGBR95C"}</definedName>
    <definedName name="wrn.tablea._1_1_2" hidden="1">{#N/A,#N/A,FALSE,"CGBR95C"}</definedName>
    <definedName name="wrn.tablea._1_1_2_1" hidden="1">{#N/A,#N/A,FALSE,"CGBR95C"}</definedName>
    <definedName name="wrn.tablea._1_1_2_1_1" hidden="1">{#N/A,#N/A,FALSE,"CGBR95C"}</definedName>
    <definedName name="wrn.tablea._1_1_2_1_1_1" hidden="1">{#N/A,#N/A,FALSE,"CGBR95C"}</definedName>
    <definedName name="wrn.tablea._1_1_2_1_2" hidden="1">{#N/A,#N/A,FALSE,"CGBR95C"}</definedName>
    <definedName name="wrn.tablea._1_1_2_2" hidden="1">{#N/A,#N/A,FALSE,"CGBR95C"}</definedName>
    <definedName name="wrn.tablea._1_1_2_2_1" hidden="1">{#N/A,#N/A,FALSE,"CGBR95C"}</definedName>
    <definedName name="wrn.tablea._1_1_3" hidden="1">{#N/A,#N/A,FALSE,"CGBR95C"}</definedName>
    <definedName name="wrn.tablea._1_1_3_1" hidden="1">{#N/A,#N/A,FALSE,"CGBR95C"}</definedName>
    <definedName name="wrn.tablea._1_1_4" hidden="1">{#N/A,#N/A,FALSE,"CGBR95C"}</definedName>
    <definedName name="wrn.tablea._1_2" hidden="1">{#N/A,#N/A,FALSE,"CGBR95C"}</definedName>
    <definedName name="wrn.tablea._1_2_1" hidden="1">{#N/A,#N/A,FALSE,"CGBR95C"}</definedName>
    <definedName name="wrn.tablea._1_2_1_1" hidden="1">{#N/A,#N/A,FALSE,"CGBR95C"}</definedName>
    <definedName name="wrn.tablea._1_2_1_1_1" hidden="1">{#N/A,#N/A,FALSE,"CGBR95C"}</definedName>
    <definedName name="wrn.tablea._1_2_1_1_1_1" hidden="1">{#N/A,#N/A,FALSE,"CGBR95C"}</definedName>
    <definedName name="wrn.tablea._1_2_1_1_1_1_1" hidden="1">{#N/A,#N/A,FALSE,"CGBR95C"}</definedName>
    <definedName name="wrn.tablea._1_2_1_1_1_2" hidden="1">{#N/A,#N/A,FALSE,"CGBR95C"}</definedName>
    <definedName name="wrn.tablea._1_2_1_1_2" hidden="1">{#N/A,#N/A,FALSE,"CGBR95C"}</definedName>
    <definedName name="wrn.tablea._1_2_1_1_2_1" hidden="1">{#N/A,#N/A,FALSE,"CGBR95C"}</definedName>
    <definedName name="wrn.tablea._1_2_1_2" hidden="1">{#N/A,#N/A,FALSE,"CGBR95C"}</definedName>
    <definedName name="wrn.tablea._1_2_1_2_1" hidden="1">{#N/A,#N/A,FALSE,"CGBR95C"}</definedName>
    <definedName name="wrn.tablea._1_2_1_3" hidden="1">{#N/A,#N/A,FALSE,"CGBR95C"}</definedName>
    <definedName name="wrn.tablea._1_2_2" hidden="1">{#N/A,#N/A,FALSE,"CGBR95C"}</definedName>
    <definedName name="wrn.tablea._1_2_2_1" hidden="1">{#N/A,#N/A,FALSE,"CGBR95C"}</definedName>
    <definedName name="wrn.tablea._1_2_2_1_1" hidden="1">{#N/A,#N/A,FALSE,"CGBR95C"}</definedName>
    <definedName name="wrn.tablea._1_2_2_1_1_1" hidden="1">{#N/A,#N/A,FALSE,"CGBR95C"}</definedName>
    <definedName name="wrn.tablea._1_2_2_1_2" hidden="1">{#N/A,#N/A,FALSE,"CGBR95C"}</definedName>
    <definedName name="wrn.tablea._1_2_2_2" hidden="1">{#N/A,#N/A,FALSE,"CGBR95C"}</definedName>
    <definedName name="wrn.tablea._1_2_2_2_1" hidden="1">{#N/A,#N/A,FALSE,"CGBR95C"}</definedName>
    <definedName name="wrn.tablea._1_2_3" hidden="1">{#N/A,#N/A,FALSE,"CGBR95C"}</definedName>
    <definedName name="wrn.tablea._1_2_3_1" hidden="1">{#N/A,#N/A,FALSE,"CGBR95C"}</definedName>
    <definedName name="wrn.tablea._1_2_4" hidden="1">{#N/A,#N/A,FALSE,"CGBR95C"}</definedName>
    <definedName name="wrn.tablea._1_3" hidden="1">{#N/A,#N/A,FALSE,"CGBR95C"}</definedName>
    <definedName name="wrn.tablea._1_3_1" hidden="1">{#N/A,#N/A,FALSE,"CGBR95C"}</definedName>
    <definedName name="wrn.tablea._1_3_1_1" hidden="1">{#N/A,#N/A,FALSE,"CGBR95C"}</definedName>
    <definedName name="wrn.tablea._1_3_1_1_1" hidden="1">{#N/A,#N/A,FALSE,"CGBR95C"}</definedName>
    <definedName name="wrn.tablea._1_3_1_1_1_1" hidden="1">{#N/A,#N/A,FALSE,"CGBR95C"}</definedName>
    <definedName name="wrn.tablea._1_3_1_1_1_1_1" hidden="1">{#N/A,#N/A,FALSE,"CGBR95C"}</definedName>
    <definedName name="wrn.tablea._1_3_1_1_1_2" hidden="1">{#N/A,#N/A,FALSE,"CGBR95C"}</definedName>
    <definedName name="wrn.tablea._1_3_1_1_2" hidden="1">{#N/A,#N/A,FALSE,"CGBR95C"}</definedName>
    <definedName name="wrn.tablea._1_3_1_1_2_1" hidden="1">{#N/A,#N/A,FALSE,"CGBR95C"}</definedName>
    <definedName name="wrn.tablea._1_3_1_2" hidden="1">{#N/A,#N/A,FALSE,"CGBR95C"}</definedName>
    <definedName name="wrn.tablea._1_3_1_2_1" hidden="1">{#N/A,#N/A,FALSE,"CGBR95C"}</definedName>
    <definedName name="wrn.tablea._1_3_1_3" hidden="1">{#N/A,#N/A,FALSE,"CGBR95C"}</definedName>
    <definedName name="wrn.tablea._1_3_2" hidden="1">{#N/A,#N/A,FALSE,"CGBR95C"}</definedName>
    <definedName name="wrn.tablea._1_3_2_1" hidden="1">{#N/A,#N/A,FALSE,"CGBR95C"}</definedName>
    <definedName name="wrn.tablea._1_3_2_1_1" hidden="1">{#N/A,#N/A,FALSE,"CGBR95C"}</definedName>
    <definedName name="wrn.tablea._1_3_2_1_1_1" hidden="1">{#N/A,#N/A,FALSE,"CGBR95C"}</definedName>
    <definedName name="wrn.tablea._1_3_2_1_2" hidden="1">{#N/A,#N/A,FALSE,"CGBR95C"}</definedName>
    <definedName name="wrn.tablea._1_3_2_2" hidden="1">{#N/A,#N/A,FALSE,"CGBR95C"}</definedName>
    <definedName name="wrn.tablea._1_3_2_2_1" hidden="1">{#N/A,#N/A,FALSE,"CGBR95C"}</definedName>
    <definedName name="wrn.tablea._1_3_3" hidden="1">{#N/A,#N/A,FALSE,"CGBR95C"}</definedName>
    <definedName name="wrn.tablea._1_3_3_1" hidden="1">{#N/A,#N/A,FALSE,"CGBR95C"}</definedName>
    <definedName name="wrn.tablea._1_3_4" hidden="1">{#N/A,#N/A,FALSE,"CGBR95C"}</definedName>
    <definedName name="wrn.tablea._1_4" hidden="1">{#N/A,#N/A,FALSE,"CGBR95C"}</definedName>
    <definedName name="wrn.tablea._1_4_1" hidden="1">{#N/A,#N/A,FALSE,"CGBR95C"}</definedName>
    <definedName name="wrn.tablea._1_4_1_1" hidden="1">{#N/A,#N/A,FALSE,"CGBR95C"}</definedName>
    <definedName name="wrn.tablea._1_4_1_1_1" hidden="1">{#N/A,#N/A,FALSE,"CGBR95C"}</definedName>
    <definedName name="wrn.tablea._1_4_1_1_1_1" hidden="1">{#N/A,#N/A,FALSE,"CGBR95C"}</definedName>
    <definedName name="wrn.tablea._1_4_1_1_1_1_1" hidden="1">{#N/A,#N/A,FALSE,"CGBR95C"}</definedName>
    <definedName name="wrn.tablea._1_4_1_1_1_2" hidden="1">{#N/A,#N/A,FALSE,"CGBR95C"}</definedName>
    <definedName name="wrn.tablea._1_4_1_1_2" hidden="1">{#N/A,#N/A,FALSE,"CGBR95C"}</definedName>
    <definedName name="wrn.tablea._1_4_1_1_2_1" hidden="1">{#N/A,#N/A,FALSE,"CGBR95C"}</definedName>
    <definedName name="wrn.tablea._1_4_1_2" hidden="1">{#N/A,#N/A,FALSE,"CGBR95C"}</definedName>
    <definedName name="wrn.tablea._1_4_1_2_1" hidden="1">{#N/A,#N/A,FALSE,"CGBR95C"}</definedName>
    <definedName name="wrn.tablea._1_4_1_3" hidden="1">{#N/A,#N/A,FALSE,"CGBR95C"}</definedName>
    <definedName name="wrn.tablea._1_4_2" hidden="1">{#N/A,#N/A,FALSE,"CGBR95C"}</definedName>
    <definedName name="wrn.tablea._1_4_2_1" hidden="1">{#N/A,#N/A,FALSE,"CGBR95C"}</definedName>
    <definedName name="wrn.tablea._1_4_2_1_1" hidden="1">{#N/A,#N/A,FALSE,"CGBR95C"}</definedName>
    <definedName name="wrn.tablea._1_4_2_1_1_1" hidden="1">{#N/A,#N/A,FALSE,"CGBR95C"}</definedName>
    <definedName name="wrn.tablea._1_4_2_1_2" hidden="1">{#N/A,#N/A,FALSE,"CGBR95C"}</definedName>
    <definedName name="wrn.tablea._1_4_2_2" hidden="1">{#N/A,#N/A,FALSE,"CGBR95C"}</definedName>
    <definedName name="wrn.tablea._1_4_2_2_1" hidden="1">{#N/A,#N/A,FALSE,"CGBR95C"}</definedName>
    <definedName name="wrn.tablea._1_4_3" hidden="1">{#N/A,#N/A,FALSE,"CGBR95C"}</definedName>
    <definedName name="wrn.tablea._1_4_3_1" hidden="1">{#N/A,#N/A,FALSE,"CGBR95C"}</definedName>
    <definedName name="wrn.tablea._1_4_4" hidden="1">{#N/A,#N/A,FALSE,"CGBR95C"}</definedName>
    <definedName name="wrn.tablea._1_5" hidden="1">{#N/A,#N/A,FALSE,"CGBR95C"}</definedName>
    <definedName name="wrn.tablea._1_5_1" hidden="1">{#N/A,#N/A,FALSE,"CGBR95C"}</definedName>
    <definedName name="wrn.tablea._1_5_1_1" hidden="1">{#N/A,#N/A,FALSE,"CGBR95C"}</definedName>
    <definedName name="wrn.tablea._1_5_1_1_1" hidden="1">{#N/A,#N/A,FALSE,"CGBR95C"}</definedName>
    <definedName name="wrn.tablea._1_5_1_1_1_1" hidden="1">{#N/A,#N/A,FALSE,"CGBR95C"}</definedName>
    <definedName name="wrn.tablea._1_5_1_1_2" hidden="1">{#N/A,#N/A,FALSE,"CGBR95C"}</definedName>
    <definedName name="wrn.tablea._1_5_1_2" hidden="1">{#N/A,#N/A,FALSE,"CGBR95C"}</definedName>
    <definedName name="wrn.tablea._1_5_1_2_1" hidden="1">{#N/A,#N/A,FALSE,"CGBR95C"}</definedName>
    <definedName name="wrn.tablea._1_5_2" hidden="1">{#N/A,#N/A,FALSE,"CGBR95C"}</definedName>
    <definedName name="wrn.tablea._1_5_2_1" hidden="1">{#N/A,#N/A,FALSE,"CGBR95C"}</definedName>
    <definedName name="wrn.tablea._1_5_3" hidden="1">{#N/A,#N/A,FALSE,"CGBR95C"}</definedName>
    <definedName name="wrn.tablea._2" hidden="1">{#N/A,#N/A,FALSE,"CGBR95C"}</definedName>
    <definedName name="wrn.tablea._2_1" hidden="1">{#N/A,#N/A,FALSE,"CGBR95C"}</definedName>
    <definedName name="wrn.tablea._2_1_1" hidden="1">{#N/A,#N/A,FALSE,"CGBR95C"}</definedName>
    <definedName name="wrn.tablea._2_1_1_1" hidden="1">{#N/A,#N/A,FALSE,"CGBR95C"}</definedName>
    <definedName name="wrn.tablea._2_1_1_1_1" hidden="1">{#N/A,#N/A,FALSE,"CGBR95C"}</definedName>
    <definedName name="wrn.tablea._2_1_1_1_1_1" hidden="1">{#N/A,#N/A,FALSE,"CGBR95C"}</definedName>
    <definedName name="wrn.tablea._2_1_1_1_2" hidden="1">{#N/A,#N/A,FALSE,"CGBR95C"}</definedName>
    <definedName name="wrn.tablea._2_1_1_2" hidden="1">{#N/A,#N/A,FALSE,"CGBR95C"}</definedName>
    <definedName name="wrn.tablea._2_1_1_2_1" hidden="1">{#N/A,#N/A,FALSE,"CGBR95C"}</definedName>
    <definedName name="wrn.tablea._2_1_2" hidden="1">{#N/A,#N/A,FALSE,"CGBR95C"}</definedName>
    <definedName name="wrn.tablea._2_1_2_1" hidden="1">{#N/A,#N/A,FALSE,"CGBR95C"}</definedName>
    <definedName name="wrn.tablea._2_1_2_1_1" hidden="1">{#N/A,#N/A,FALSE,"CGBR95C"}</definedName>
    <definedName name="wrn.tablea._2_1_2_2" hidden="1">{#N/A,#N/A,FALSE,"CGBR95C"}</definedName>
    <definedName name="wrn.tablea._2_1_3" hidden="1">{#N/A,#N/A,FALSE,"CGBR95C"}</definedName>
    <definedName name="wrn.tablea._2_1_3_1" hidden="1">{#N/A,#N/A,FALSE,"CGBR95C"}</definedName>
    <definedName name="wrn.tablea._2_1_4" hidden="1">{#N/A,#N/A,FALSE,"CGBR95C"}</definedName>
    <definedName name="wrn.tablea._2_2" hidden="1">{#N/A,#N/A,FALSE,"CGBR95C"}</definedName>
    <definedName name="wrn.tablea._2_2_1" hidden="1">{#N/A,#N/A,FALSE,"CGBR95C"}</definedName>
    <definedName name="wrn.tablea._2_2_1_1" hidden="1">{#N/A,#N/A,FALSE,"CGBR95C"}</definedName>
    <definedName name="wrn.tablea._2_2_1_1_1" hidden="1">{#N/A,#N/A,FALSE,"CGBR95C"}</definedName>
    <definedName name="wrn.tablea._2_2_1_2" hidden="1">{#N/A,#N/A,FALSE,"CGBR95C"}</definedName>
    <definedName name="wrn.tablea._2_2_2" hidden="1">{#N/A,#N/A,FALSE,"CGBR95C"}</definedName>
    <definedName name="wrn.tablea._2_2_2_1" hidden="1">{#N/A,#N/A,FALSE,"CGBR95C"}</definedName>
    <definedName name="wrn.tablea._2_3" hidden="1">{#N/A,#N/A,FALSE,"CGBR95C"}</definedName>
    <definedName name="wrn.tablea._2_3_1" hidden="1">{#N/A,#N/A,FALSE,"CGBR95C"}</definedName>
    <definedName name="wrn.tablea._2_4" hidden="1">{#N/A,#N/A,FALSE,"CGBR95C"}</definedName>
    <definedName name="wrn.tablea._3" hidden="1">{#N/A,#N/A,FALSE,"CGBR95C"}</definedName>
    <definedName name="wrn.tablea._3_1" hidden="1">{#N/A,#N/A,FALSE,"CGBR95C"}</definedName>
    <definedName name="wrn.tablea._3_1_1" hidden="1">{#N/A,#N/A,FALSE,"CGBR95C"}</definedName>
    <definedName name="wrn.tablea._3_1_1_1" hidden="1">{#N/A,#N/A,FALSE,"CGBR95C"}</definedName>
    <definedName name="wrn.tablea._3_1_1_1_1" hidden="1">{#N/A,#N/A,FALSE,"CGBR95C"}</definedName>
    <definedName name="wrn.tablea._3_1_1_1_1_1" hidden="1">{#N/A,#N/A,FALSE,"CGBR95C"}</definedName>
    <definedName name="wrn.tablea._3_1_1_1_2" hidden="1">{#N/A,#N/A,FALSE,"CGBR95C"}</definedName>
    <definedName name="wrn.tablea._3_1_1_2" hidden="1">{#N/A,#N/A,FALSE,"CGBR95C"}</definedName>
    <definedName name="wrn.tablea._3_1_1_2_1" hidden="1">{#N/A,#N/A,FALSE,"CGBR95C"}</definedName>
    <definedName name="wrn.tablea._3_1_2" hidden="1">{#N/A,#N/A,FALSE,"CGBR95C"}</definedName>
    <definedName name="wrn.tablea._3_1_2_1" hidden="1">{#N/A,#N/A,FALSE,"CGBR95C"}</definedName>
    <definedName name="wrn.tablea._3_1_3" hidden="1">{#N/A,#N/A,FALSE,"CGBR95C"}</definedName>
    <definedName name="wrn.tablea._3_2" hidden="1">{#N/A,#N/A,FALSE,"CGBR95C"}</definedName>
    <definedName name="wrn.tablea._3_2_1" hidden="1">{#N/A,#N/A,FALSE,"CGBR95C"}</definedName>
    <definedName name="wrn.tablea._3_2_1_1" hidden="1">{#N/A,#N/A,FALSE,"CGBR95C"}</definedName>
    <definedName name="wrn.tablea._3_2_1_1_1" hidden="1">{#N/A,#N/A,FALSE,"CGBR95C"}</definedName>
    <definedName name="wrn.tablea._3_2_1_2" hidden="1">{#N/A,#N/A,FALSE,"CGBR95C"}</definedName>
    <definedName name="wrn.tablea._3_2_2" hidden="1">{#N/A,#N/A,FALSE,"CGBR95C"}</definedName>
    <definedName name="wrn.tablea._3_2_2_1" hidden="1">{#N/A,#N/A,FALSE,"CGBR95C"}</definedName>
    <definedName name="wrn.tablea._3_3" hidden="1">{#N/A,#N/A,FALSE,"CGBR95C"}</definedName>
    <definedName name="wrn.tablea._3_3_1" hidden="1">{#N/A,#N/A,FALSE,"CGBR95C"}</definedName>
    <definedName name="wrn.tablea._3_4" hidden="1">{#N/A,#N/A,FALSE,"CGBR95C"}</definedName>
    <definedName name="wrn.tablea._4" hidden="1">{#N/A,#N/A,FALSE,"CGBR95C"}</definedName>
    <definedName name="wrn.tablea._4_1" hidden="1">{#N/A,#N/A,FALSE,"CGBR95C"}</definedName>
    <definedName name="wrn.tablea._4_1_1" hidden="1">{#N/A,#N/A,FALSE,"CGBR95C"}</definedName>
    <definedName name="wrn.tablea._4_1_1_1" hidden="1">{#N/A,#N/A,FALSE,"CGBR95C"}</definedName>
    <definedName name="wrn.tablea._4_1_1_1_1" hidden="1">{#N/A,#N/A,FALSE,"CGBR95C"}</definedName>
    <definedName name="wrn.tablea._4_1_1_1_1_1" hidden="1">{#N/A,#N/A,FALSE,"CGBR95C"}</definedName>
    <definedName name="wrn.tablea._4_1_1_1_2" hidden="1">{#N/A,#N/A,FALSE,"CGBR95C"}</definedName>
    <definedName name="wrn.tablea._4_1_1_2" hidden="1">{#N/A,#N/A,FALSE,"CGBR95C"}</definedName>
    <definedName name="wrn.tablea._4_1_1_2_1" hidden="1">{#N/A,#N/A,FALSE,"CGBR95C"}</definedName>
    <definedName name="wrn.tablea._4_1_2" hidden="1">{#N/A,#N/A,FALSE,"CGBR95C"}</definedName>
    <definedName name="wrn.tablea._4_1_2_1" hidden="1">{#N/A,#N/A,FALSE,"CGBR95C"}</definedName>
    <definedName name="wrn.tablea._4_1_3" hidden="1">{#N/A,#N/A,FALSE,"CGBR95C"}</definedName>
    <definedName name="wrn.tablea._4_2" hidden="1">{#N/A,#N/A,FALSE,"CGBR95C"}</definedName>
    <definedName name="wrn.tablea._4_2_1" hidden="1">{#N/A,#N/A,FALSE,"CGBR95C"}</definedName>
    <definedName name="wrn.tablea._4_2_1_1" hidden="1">{#N/A,#N/A,FALSE,"CGBR95C"}</definedName>
    <definedName name="wrn.tablea._4_2_1_1_1" hidden="1">{#N/A,#N/A,FALSE,"CGBR95C"}</definedName>
    <definedName name="wrn.tablea._4_2_1_2" hidden="1">{#N/A,#N/A,FALSE,"CGBR95C"}</definedName>
    <definedName name="wrn.tablea._4_2_2" hidden="1">{#N/A,#N/A,FALSE,"CGBR95C"}</definedName>
    <definedName name="wrn.tablea._4_2_2_1" hidden="1">{#N/A,#N/A,FALSE,"CGBR95C"}</definedName>
    <definedName name="wrn.tablea._4_3" hidden="1">{#N/A,#N/A,FALSE,"CGBR95C"}</definedName>
    <definedName name="wrn.tablea._4_3_1" hidden="1">{#N/A,#N/A,FALSE,"CGBR95C"}</definedName>
    <definedName name="wrn.tablea._4_4" hidden="1">{#N/A,#N/A,FALSE,"CGBR95C"}</definedName>
    <definedName name="wrn.tablea._5" hidden="1">{#N/A,#N/A,FALSE,"CGBR95C"}</definedName>
    <definedName name="wrn.tablea._5_1" hidden="1">{#N/A,#N/A,FALSE,"CGBR95C"}</definedName>
    <definedName name="wrn.tablea._5_1_1" hidden="1">{#N/A,#N/A,FALSE,"CGBR95C"}</definedName>
    <definedName name="wrn.tablea._5_1_1_1" hidden="1">{#N/A,#N/A,FALSE,"CGBR95C"}</definedName>
    <definedName name="wrn.tablea._5_1_1_1_1" hidden="1">{#N/A,#N/A,FALSE,"CGBR95C"}</definedName>
    <definedName name="wrn.tablea._5_1_1_1_1_1" hidden="1">{#N/A,#N/A,FALSE,"CGBR95C"}</definedName>
    <definedName name="wrn.tablea._5_1_1_1_2" hidden="1">{#N/A,#N/A,FALSE,"CGBR95C"}</definedName>
    <definedName name="wrn.tablea._5_1_1_2" hidden="1">{#N/A,#N/A,FALSE,"CGBR95C"}</definedName>
    <definedName name="wrn.tablea._5_1_1_2_1" hidden="1">{#N/A,#N/A,FALSE,"CGBR95C"}</definedName>
    <definedName name="wrn.tablea._5_1_2" hidden="1">{#N/A,#N/A,FALSE,"CGBR95C"}</definedName>
    <definedName name="wrn.tablea._5_1_2_1" hidden="1">{#N/A,#N/A,FALSE,"CGBR95C"}</definedName>
    <definedName name="wrn.tablea._5_1_3" hidden="1">{#N/A,#N/A,FALSE,"CGBR95C"}</definedName>
    <definedName name="wrn.tablea._5_2" hidden="1">{#N/A,#N/A,FALSE,"CGBR95C"}</definedName>
    <definedName name="wrn.tablea._5_2_1" hidden="1">{#N/A,#N/A,FALSE,"CGBR95C"}</definedName>
    <definedName name="wrn.tablea._5_2_1_1" hidden="1">{#N/A,#N/A,FALSE,"CGBR95C"}</definedName>
    <definedName name="wrn.tablea._5_2_1_1_1" hidden="1">{#N/A,#N/A,FALSE,"CGBR95C"}</definedName>
    <definedName name="wrn.tablea._5_2_1_2" hidden="1">{#N/A,#N/A,FALSE,"CGBR95C"}</definedName>
    <definedName name="wrn.tablea._5_2_2" hidden="1">{#N/A,#N/A,FALSE,"CGBR95C"}</definedName>
    <definedName name="wrn.tablea._5_2_2_1" hidden="1">{#N/A,#N/A,FALSE,"CGBR95C"}</definedName>
    <definedName name="wrn.tablea._5_3" hidden="1">{#N/A,#N/A,FALSE,"CGBR95C"}</definedName>
    <definedName name="wrn.tablea._5_3_1" hidden="1">{#N/A,#N/A,FALSE,"CGBR95C"}</definedName>
    <definedName name="wrn.tablea._5_4" hidden="1">{#N/A,#N/A,FALSE,"CGBR95C"}</definedName>
    <definedName name="wrn.tableb." hidden="1">{#N/A,#N/A,FALSE,"CGBR95C"}</definedName>
    <definedName name="wrn.tableb._1" hidden="1">{#N/A,#N/A,FALSE,"CGBR95C"}</definedName>
    <definedName name="wrn.tableb._1_1" hidden="1">{#N/A,#N/A,FALSE,"CGBR95C"}</definedName>
    <definedName name="wrn.tableb._1_1_1" hidden="1">{#N/A,#N/A,FALSE,"CGBR95C"}</definedName>
    <definedName name="wrn.tableb._1_1_1_1" hidden="1">{#N/A,#N/A,FALSE,"CGBR95C"}</definedName>
    <definedName name="wrn.tableb._1_1_1_1_1" hidden="1">{#N/A,#N/A,FALSE,"CGBR95C"}</definedName>
    <definedName name="wrn.tableb._1_1_1_1_1_1" hidden="1">{#N/A,#N/A,FALSE,"CGBR95C"}</definedName>
    <definedName name="wrn.tableb._1_1_1_1_1_1_1" hidden="1">{#N/A,#N/A,FALSE,"CGBR95C"}</definedName>
    <definedName name="wrn.tableb._1_1_1_1_1_2" hidden="1">{#N/A,#N/A,FALSE,"CGBR95C"}</definedName>
    <definedName name="wrn.tableb._1_1_1_1_2" hidden="1">{#N/A,#N/A,FALSE,"CGBR95C"}</definedName>
    <definedName name="wrn.tableb._1_1_1_1_2_1" hidden="1">{#N/A,#N/A,FALSE,"CGBR95C"}</definedName>
    <definedName name="wrn.tableb._1_1_1_2" hidden="1">{#N/A,#N/A,FALSE,"CGBR95C"}</definedName>
    <definedName name="wrn.tableb._1_1_1_2_1" hidden="1">{#N/A,#N/A,FALSE,"CGBR95C"}</definedName>
    <definedName name="wrn.tableb._1_1_1_2_1_1" hidden="1">{#N/A,#N/A,FALSE,"CGBR95C"}</definedName>
    <definedName name="wrn.tableb._1_1_1_2_2" hidden="1">{#N/A,#N/A,FALSE,"CGBR95C"}</definedName>
    <definedName name="wrn.tableb._1_1_1_3" hidden="1">{#N/A,#N/A,FALSE,"CGBR95C"}</definedName>
    <definedName name="wrn.tableb._1_1_1_3_1" hidden="1">{#N/A,#N/A,FALSE,"CGBR95C"}</definedName>
    <definedName name="wrn.tableb._1_1_1_4" hidden="1">{#N/A,#N/A,FALSE,"CGBR95C"}</definedName>
    <definedName name="wrn.tableb._1_1_2" hidden="1">{#N/A,#N/A,FALSE,"CGBR95C"}</definedName>
    <definedName name="wrn.tableb._1_1_2_1" hidden="1">{#N/A,#N/A,FALSE,"CGBR95C"}</definedName>
    <definedName name="wrn.tableb._1_1_2_1_1" hidden="1">{#N/A,#N/A,FALSE,"CGBR95C"}</definedName>
    <definedName name="wrn.tableb._1_1_2_1_1_1" hidden="1">{#N/A,#N/A,FALSE,"CGBR95C"}</definedName>
    <definedName name="wrn.tableb._1_1_2_1_2" hidden="1">{#N/A,#N/A,FALSE,"CGBR95C"}</definedName>
    <definedName name="wrn.tableb._1_1_2_2" hidden="1">{#N/A,#N/A,FALSE,"CGBR95C"}</definedName>
    <definedName name="wrn.tableb._1_1_2_2_1" hidden="1">{#N/A,#N/A,FALSE,"CGBR95C"}</definedName>
    <definedName name="wrn.tableb._1_1_3" hidden="1">{#N/A,#N/A,FALSE,"CGBR95C"}</definedName>
    <definedName name="wrn.tableb._1_1_3_1" hidden="1">{#N/A,#N/A,FALSE,"CGBR95C"}</definedName>
    <definedName name="wrn.tableb._1_1_4" hidden="1">{#N/A,#N/A,FALSE,"CGBR95C"}</definedName>
    <definedName name="wrn.tableb._1_2" hidden="1">{#N/A,#N/A,FALSE,"CGBR95C"}</definedName>
    <definedName name="wrn.tableb._1_2_1" hidden="1">{#N/A,#N/A,FALSE,"CGBR95C"}</definedName>
    <definedName name="wrn.tableb._1_2_1_1" hidden="1">{#N/A,#N/A,FALSE,"CGBR95C"}</definedName>
    <definedName name="wrn.tableb._1_2_1_1_1" hidden="1">{#N/A,#N/A,FALSE,"CGBR95C"}</definedName>
    <definedName name="wrn.tableb._1_2_1_1_1_1" hidden="1">{#N/A,#N/A,FALSE,"CGBR95C"}</definedName>
    <definedName name="wrn.tableb._1_2_1_1_1_1_1" hidden="1">{#N/A,#N/A,FALSE,"CGBR95C"}</definedName>
    <definedName name="wrn.tableb._1_2_1_1_1_2" hidden="1">{#N/A,#N/A,FALSE,"CGBR95C"}</definedName>
    <definedName name="wrn.tableb._1_2_1_1_2" hidden="1">{#N/A,#N/A,FALSE,"CGBR95C"}</definedName>
    <definedName name="wrn.tableb._1_2_1_1_2_1" hidden="1">{#N/A,#N/A,FALSE,"CGBR95C"}</definedName>
    <definedName name="wrn.tableb._1_2_1_2" hidden="1">{#N/A,#N/A,FALSE,"CGBR95C"}</definedName>
    <definedName name="wrn.tableb._1_2_1_2_1" hidden="1">{#N/A,#N/A,FALSE,"CGBR95C"}</definedName>
    <definedName name="wrn.tableb._1_2_1_3" hidden="1">{#N/A,#N/A,FALSE,"CGBR95C"}</definedName>
    <definedName name="wrn.tableb._1_2_2" hidden="1">{#N/A,#N/A,FALSE,"CGBR95C"}</definedName>
    <definedName name="wrn.tableb._1_2_2_1" hidden="1">{#N/A,#N/A,FALSE,"CGBR95C"}</definedName>
    <definedName name="wrn.tableb._1_2_2_1_1" hidden="1">{#N/A,#N/A,FALSE,"CGBR95C"}</definedName>
    <definedName name="wrn.tableb._1_2_2_1_1_1" hidden="1">{#N/A,#N/A,FALSE,"CGBR95C"}</definedName>
    <definedName name="wrn.tableb._1_2_2_1_2" hidden="1">{#N/A,#N/A,FALSE,"CGBR95C"}</definedName>
    <definedName name="wrn.tableb._1_2_2_2" hidden="1">{#N/A,#N/A,FALSE,"CGBR95C"}</definedName>
    <definedName name="wrn.tableb._1_2_2_2_1" hidden="1">{#N/A,#N/A,FALSE,"CGBR95C"}</definedName>
    <definedName name="wrn.tableb._1_2_3" hidden="1">{#N/A,#N/A,FALSE,"CGBR95C"}</definedName>
    <definedName name="wrn.tableb._1_2_3_1" hidden="1">{#N/A,#N/A,FALSE,"CGBR95C"}</definedName>
    <definedName name="wrn.tableb._1_2_4" hidden="1">{#N/A,#N/A,FALSE,"CGBR95C"}</definedName>
    <definedName name="wrn.tableb._1_3" hidden="1">{#N/A,#N/A,FALSE,"CGBR95C"}</definedName>
    <definedName name="wrn.tableb._1_3_1" hidden="1">{#N/A,#N/A,FALSE,"CGBR95C"}</definedName>
    <definedName name="wrn.tableb._1_3_1_1" hidden="1">{#N/A,#N/A,FALSE,"CGBR95C"}</definedName>
    <definedName name="wrn.tableb._1_3_1_1_1" hidden="1">{#N/A,#N/A,FALSE,"CGBR95C"}</definedName>
    <definedName name="wrn.tableb._1_3_1_1_1_1" hidden="1">{#N/A,#N/A,FALSE,"CGBR95C"}</definedName>
    <definedName name="wrn.tableb._1_3_1_1_1_1_1" hidden="1">{#N/A,#N/A,FALSE,"CGBR95C"}</definedName>
    <definedName name="wrn.tableb._1_3_1_1_1_2" hidden="1">{#N/A,#N/A,FALSE,"CGBR95C"}</definedName>
    <definedName name="wrn.tableb._1_3_1_1_2" hidden="1">{#N/A,#N/A,FALSE,"CGBR95C"}</definedName>
    <definedName name="wrn.tableb._1_3_1_1_2_1" hidden="1">{#N/A,#N/A,FALSE,"CGBR95C"}</definedName>
    <definedName name="wrn.tableb._1_3_1_2" hidden="1">{#N/A,#N/A,FALSE,"CGBR95C"}</definedName>
    <definedName name="wrn.tableb._1_3_1_2_1" hidden="1">{#N/A,#N/A,FALSE,"CGBR95C"}</definedName>
    <definedName name="wrn.tableb._1_3_1_3" hidden="1">{#N/A,#N/A,FALSE,"CGBR95C"}</definedName>
    <definedName name="wrn.tableb._1_3_2" hidden="1">{#N/A,#N/A,FALSE,"CGBR95C"}</definedName>
    <definedName name="wrn.tableb._1_3_2_1" hidden="1">{#N/A,#N/A,FALSE,"CGBR95C"}</definedName>
    <definedName name="wrn.tableb._1_3_2_1_1" hidden="1">{#N/A,#N/A,FALSE,"CGBR95C"}</definedName>
    <definedName name="wrn.tableb._1_3_2_1_1_1" hidden="1">{#N/A,#N/A,FALSE,"CGBR95C"}</definedName>
    <definedName name="wrn.tableb._1_3_2_1_2" hidden="1">{#N/A,#N/A,FALSE,"CGBR95C"}</definedName>
    <definedName name="wrn.tableb._1_3_2_2" hidden="1">{#N/A,#N/A,FALSE,"CGBR95C"}</definedName>
    <definedName name="wrn.tableb._1_3_2_2_1" hidden="1">{#N/A,#N/A,FALSE,"CGBR95C"}</definedName>
    <definedName name="wrn.tableb._1_3_3" hidden="1">{#N/A,#N/A,FALSE,"CGBR95C"}</definedName>
    <definedName name="wrn.tableb._1_3_3_1" hidden="1">{#N/A,#N/A,FALSE,"CGBR95C"}</definedName>
    <definedName name="wrn.tableb._1_3_4" hidden="1">{#N/A,#N/A,FALSE,"CGBR95C"}</definedName>
    <definedName name="wrn.tableb._1_4" hidden="1">{#N/A,#N/A,FALSE,"CGBR95C"}</definedName>
    <definedName name="wrn.tableb._1_4_1" hidden="1">{#N/A,#N/A,FALSE,"CGBR95C"}</definedName>
    <definedName name="wrn.tableb._1_4_1_1" hidden="1">{#N/A,#N/A,FALSE,"CGBR95C"}</definedName>
    <definedName name="wrn.tableb._1_4_1_1_1" hidden="1">{#N/A,#N/A,FALSE,"CGBR95C"}</definedName>
    <definedName name="wrn.tableb._1_4_1_1_1_1" hidden="1">{#N/A,#N/A,FALSE,"CGBR95C"}</definedName>
    <definedName name="wrn.tableb._1_4_1_1_1_1_1" hidden="1">{#N/A,#N/A,FALSE,"CGBR95C"}</definedName>
    <definedName name="wrn.tableb._1_4_1_1_1_2" hidden="1">{#N/A,#N/A,FALSE,"CGBR95C"}</definedName>
    <definedName name="wrn.tableb._1_4_1_1_2" hidden="1">{#N/A,#N/A,FALSE,"CGBR95C"}</definedName>
    <definedName name="wrn.tableb._1_4_1_1_2_1" hidden="1">{#N/A,#N/A,FALSE,"CGBR95C"}</definedName>
    <definedName name="wrn.tableb._1_4_1_2" hidden="1">{#N/A,#N/A,FALSE,"CGBR95C"}</definedName>
    <definedName name="wrn.tableb._1_4_1_2_1" hidden="1">{#N/A,#N/A,FALSE,"CGBR95C"}</definedName>
    <definedName name="wrn.tableb._1_4_1_3" hidden="1">{#N/A,#N/A,FALSE,"CGBR95C"}</definedName>
    <definedName name="wrn.tableb._1_4_2" hidden="1">{#N/A,#N/A,FALSE,"CGBR95C"}</definedName>
    <definedName name="wrn.tableb._1_4_2_1" hidden="1">{#N/A,#N/A,FALSE,"CGBR95C"}</definedName>
    <definedName name="wrn.tableb._1_4_2_1_1" hidden="1">{#N/A,#N/A,FALSE,"CGBR95C"}</definedName>
    <definedName name="wrn.tableb._1_4_2_1_1_1" hidden="1">{#N/A,#N/A,FALSE,"CGBR95C"}</definedName>
    <definedName name="wrn.tableb._1_4_2_1_2" hidden="1">{#N/A,#N/A,FALSE,"CGBR95C"}</definedName>
    <definedName name="wrn.tableb._1_4_2_2" hidden="1">{#N/A,#N/A,FALSE,"CGBR95C"}</definedName>
    <definedName name="wrn.tableb._1_4_2_2_1" hidden="1">{#N/A,#N/A,FALSE,"CGBR95C"}</definedName>
    <definedName name="wrn.tableb._1_4_3" hidden="1">{#N/A,#N/A,FALSE,"CGBR95C"}</definedName>
    <definedName name="wrn.tableb._1_4_3_1" hidden="1">{#N/A,#N/A,FALSE,"CGBR95C"}</definedName>
    <definedName name="wrn.tableb._1_4_4" hidden="1">{#N/A,#N/A,FALSE,"CGBR95C"}</definedName>
    <definedName name="wrn.tableb._1_5" hidden="1">{#N/A,#N/A,FALSE,"CGBR95C"}</definedName>
    <definedName name="wrn.tableb._1_5_1" hidden="1">{#N/A,#N/A,FALSE,"CGBR95C"}</definedName>
    <definedName name="wrn.tableb._1_5_1_1" hidden="1">{#N/A,#N/A,FALSE,"CGBR95C"}</definedName>
    <definedName name="wrn.tableb._1_5_1_1_1" hidden="1">{#N/A,#N/A,FALSE,"CGBR95C"}</definedName>
    <definedName name="wrn.tableb._1_5_1_1_1_1" hidden="1">{#N/A,#N/A,FALSE,"CGBR95C"}</definedName>
    <definedName name="wrn.tableb._1_5_1_1_2" hidden="1">{#N/A,#N/A,FALSE,"CGBR95C"}</definedName>
    <definedName name="wrn.tableb._1_5_1_2" hidden="1">{#N/A,#N/A,FALSE,"CGBR95C"}</definedName>
    <definedName name="wrn.tableb._1_5_1_2_1" hidden="1">{#N/A,#N/A,FALSE,"CGBR95C"}</definedName>
    <definedName name="wrn.tableb._1_5_2" hidden="1">{#N/A,#N/A,FALSE,"CGBR95C"}</definedName>
    <definedName name="wrn.tableb._1_5_2_1" hidden="1">{#N/A,#N/A,FALSE,"CGBR95C"}</definedName>
    <definedName name="wrn.tableb._1_5_3" hidden="1">{#N/A,#N/A,FALSE,"CGBR95C"}</definedName>
    <definedName name="wrn.tableb._2" hidden="1">{#N/A,#N/A,FALSE,"CGBR95C"}</definedName>
    <definedName name="wrn.tableb._2_1" hidden="1">{#N/A,#N/A,FALSE,"CGBR95C"}</definedName>
    <definedName name="wrn.tableb._2_1_1" hidden="1">{#N/A,#N/A,FALSE,"CGBR95C"}</definedName>
    <definedName name="wrn.tableb._2_1_1_1" hidden="1">{#N/A,#N/A,FALSE,"CGBR95C"}</definedName>
    <definedName name="wrn.tableb._2_1_1_1_1" hidden="1">{#N/A,#N/A,FALSE,"CGBR95C"}</definedName>
    <definedName name="wrn.tableb._2_1_1_1_1_1" hidden="1">{#N/A,#N/A,FALSE,"CGBR95C"}</definedName>
    <definedName name="wrn.tableb._2_1_1_1_2" hidden="1">{#N/A,#N/A,FALSE,"CGBR95C"}</definedName>
    <definedName name="wrn.tableb._2_1_1_2" hidden="1">{#N/A,#N/A,FALSE,"CGBR95C"}</definedName>
    <definedName name="wrn.tableb._2_1_1_2_1" hidden="1">{#N/A,#N/A,FALSE,"CGBR95C"}</definedName>
    <definedName name="wrn.tableb._2_1_2" hidden="1">{#N/A,#N/A,FALSE,"CGBR95C"}</definedName>
    <definedName name="wrn.tableb._2_1_2_1" hidden="1">{#N/A,#N/A,FALSE,"CGBR95C"}</definedName>
    <definedName name="wrn.tableb._2_1_2_1_1" hidden="1">{#N/A,#N/A,FALSE,"CGBR95C"}</definedName>
    <definedName name="wrn.tableb._2_1_2_2" hidden="1">{#N/A,#N/A,FALSE,"CGBR95C"}</definedName>
    <definedName name="wrn.tableb._2_1_3" hidden="1">{#N/A,#N/A,FALSE,"CGBR95C"}</definedName>
    <definedName name="wrn.tableb._2_1_3_1" hidden="1">{#N/A,#N/A,FALSE,"CGBR95C"}</definedName>
    <definedName name="wrn.tableb._2_1_4" hidden="1">{#N/A,#N/A,FALSE,"CGBR95C"}</definedName>
    <definedName name="wrn.tableb._2_2" hidden="1">{#N/A,#N/A,FALSE,"CGBR95C"}</definedName>
    <definedName name="wrn.tableb._2_2_1" hidden="1">{#N/A,#N/A,FALSE,"CGBR95C"}</definedName>
    <definedName name="wrn.tableb._2_2_1_1" hidden="1">{#N/A,#N/A,FALSE,"CGBR95C"}</definedName>
    <definedName name="wrn.tableb._2_2_1_1_1" hidden="1">{#N/A,#N/A,FALSE,"CGBR95C"}</definedName>
    <definedName name="wrn.tableb._2_2_1_2" hidden="1">{#N/A,#N/A,FALSE,"CGBR95C"}</definedName>
    <definedName name="wrn.tableb._2_2_2" hidden="1">{#N/A,#N/A,FALSE,"CGBR95C"}</definedName>
    <definedName name="wrn.tableb._2_2_2_1" hidden="1">{#N/A,#N/A,FALSE,"CGBR95C"}</definedName>
    <definedName name="wrn.tableb._2_3" hidden="1">{#N/A,#N/A,FALSE,"CGBR95C"}</definedName>
    <definedName name="wrn.tableb._2_3_1" hidden="1">{#N/A,#N/A,FALSE,"CGBR95C"}</definedName>
    <definedName name="wrn.tableb._2_4" hidden="1">{#N/A,#N/A,FALSE,"CGBR95C"}</definedName>
    <definedName name="wrn.tableb._3" hidden="1">{#N/A,#N/A,FALSE,"CGBR95C"}</definedName>
    <definedName name="wrn.tableb._3_1" hidden="1">{#N/A,#N/A,FALSE,"CGBR95C"}</definedName>
    <definedName name="wrn.tableb._3_1_1" hidden="1">{#N/A,#N/A,FALSE,"CGBR95C"}</definedName>
    <definedName name="wrn.tableb._3_1_1_1" hidden="1">{#N/A,#N/A,FALSE,"CGBR95C"}</definedName>
    <definedName name="wrn.tableb._3_1_1_1_1" hidden="1">{#N/A,#N/A,FALSE,"CGBR95C"}</definedName>
    <definedName name="wrn.tableb._3_1_1_1_1_1" hidden="1">{#N/A,#N/A,FALSE,"CGBR95C"}</definedName>
    <definedName name="wrn.tableb._3_1_1_1_2" hidden="1">{#N/A,#N/A,FALSE,"CGBR95C"}</definedName>
    <definedName name="wrn.tableb._3_1_1_2" hidden="1">{#N/A,#N/A,FALSE,"CGBR95C"}</definedName>
    <definedName name="wrn.tableb._3_1_1_2_1" hidden="1">{#N/A,#N/A,FALSE,"CGBR95C"}</definedName>
    <definedName name="wrn.tableb._3_1_2" hidden="1">{#N/A,#N/A,FALSE,"CGBR95C"}</definedName>
    <definedName name="wrn.tableb._3_1_2_1" hidden="1">{#N/A,#N/A,FALSE,"CGBR95C"}</definedName>
    <definedName name="wrn.tableb._3_1_3" hidden="1">{#N/A,#N/A,FALSE,"CGBR95C"}</definedName>
    <definedName name="wrn.tableb._3_2" hidden="1">{#N/A,#N/A,FALSE,"CGBR95C"}</definedName>
    <definedName name="wrn.tableb._3_2_1" hidden="1">{#N/A,#N/A,FALSE,"CGBR95C"}</definedName>
    <definedName name="wrn.tableb._3_2_1_1" hidden="1">{#N/A,#N/A,FALSE,"CGBR95C"}</definedName>
    <definedName name="wrn.tableb._3_2_1_1_1" hidden="1">{#N/A,#N/A,FALSE,"CGBR95C"}</definedName>
    <definedName name="wrn.tableb._3_2_1_2" hidden="1">{#N/A,#N/A,FALSE,"CGBR95C"}</definedName>
    <definedName name="wrn.tableb._3_2_2" hidden="1">{#N/A,#N/A,FALSE,"CGBR95C"}</definedName>
    <definedName name="wrn.tableb._3_2_2_1" hidden="1">{#N/A,#N/A,FALSE,"CGBR95C"}</definedName>
    <definedName name="wrn.tableb._3_3" hidden="1">{#N/A,#N/A,FALSE,"CGBR95C"}</definedName>
    <definedName name="wrn.tableb._3_3_1" hidden="1">{#N/A,#N/A,FALSE,"CGBR95C"}</definedName>
    <definedName name="wrn.tableb._3_4" hidden="1">{#N/A,#N/A,FALSE,"CGBR95C"}</definedName>
    <definedName name="wrn.tableb._4" hidden="1">{#N/A,#N/A,FALSE,"CGBR95C"}</definedName>
    <definedName name="wrn.tableb._4_1" hidden="1">{#N/A,#N/A,FALSE,"CGBR95C"}</definedName>
    <definedName name="wrn.tableb._4_1_1" hidden="1">{#N/A,#N/A,FALSE,"CGBR95C"}</definedName>
    <definedName name="wrn.tableb._4_1_1_1" hidden="1">{#N/A,#N/A,FALSE,"CGBR95C"}</definedName>
    <definedName name="wrn.tableb._4_1_1_1_1" hidden="1">{#N/A,#N/A,FALSE,"CGBR95C"}</definedName>
    <definedName name="wrn.tableb._4_1_1_1_1_1" hidden="1">{#N/A,#N/A,FALSE,"CGBR95C"}</definedName>
    <definedName name="wrn.tableb._4_1_1_1_2" hidden="1">{#N/A,#N/A,FALSE,"CGBR95C"}</definedName>
    <definedName name="wrn.tableb._4_1_1_2" hidden="1">{#N/A,#N/A,FALSE,"CGBR95C"}</definedName>
    <definedName name="wrn.tableb._4_1_1_2_1" hidden="1">{#N/A,#N/A,FALSE,"CGBR95C"}</definedName>
    <definedName name="wrn.tableb._4_1_2" hidden="1">{#N/A,#N/A,FALSE,"CGBR95C"}</definedName>
    <definedName name="wrn.tableb._4_1_2_1" hidden="1">{#N/A,#N/A,FALSE,"CGBR95C"}</definedName>
    <definedName name="wrn.tableb._4_1_3" hidden="1">{#N/A,#N/A,FALSE,"CGBR95C"}</definedName>
    <definedName name="wrn.tableb._4_2" hidden="1">{#N/A,#N/A,FALSE,"CGBR95C"}</definedName>
    <definedName name="wrn.tableb._4_2_1" hidden="1">{#N/A,#N/A,FALSE,"CGBR95C"}</definedName>
    <definedName name="wrn.tableb._4_2_1_1" hidden="1">{#N/A,#N/A,FALSE,"CGBR95C"}</definedName>
    <definedName name="wrn.tableb._4_2_1_1_1" hidden="1">{#N/A,#N/A,FALSE,"CGBR95C"}</definedName>
    <definedName name="wrn.tableb._4_2_1_2" hidden="1">{#N/A,#N/A,FALSE,"CGBR95C"}</definedName>
    <definedName name="wrn.tableb._4_2_2" hidden="1">{#N/A,#N/A,FALSE,"CGBR95C"}</definedName>
    <definedName name="wrn.tableb._4_2_2_1" hidden="1">{#N/A,#N/A,FALSE,"CGBR95C"}</definedName>
    <definedName name="wrn.tableb._4_3" hidden="1">{#N/A,#N/A,FALSE,"CGBR95C"}</definedName>
    <definedName name="wrn.tableb._4_3_1" hidden="1">{#N/A,#N/A,FALSE,"CGBR95C"}</definedName>
    <definedName name="wrn.tableb._4_4" hidden="1">{#N/A,#N/A,FALSE,"CGBR95C"}</definedName>
    <definedName name="wrn.tableb._5" hidden="1">{#N/A,#N/A,FALSE,"CGBR95C"}</definedName>
    <definedName name="wrn.tableb._5_1" hidden="1">{#N/A,#N/A,FALSE,"CGBR95C"}</definedName>
    <definedName name="wrn.tableb._5_1_1" hidden="1">{#N/A,#N/A,FALSE,"CGBR95C"}</definedName>
    <definedName name="wrn.tableb._5_1_1_1" hidden="1">{#N/A,#N/A,FALSE,"CGBR95C"}</definedName>
    <definedName name="wrn.tableb._5_1_1_1_1" hidden="1">{#N/A,#N/A,FALSE,"CGBR95C"}</definedName>
    <definedName name="wrn.tableb._5_1_1_1_1_1" hidden="1">{#N/A,#N/A,FALSE,"CGBR95C"}</definedName>
    <definedName name="wrn.tableb._5_1_1_1_2" hidden="1">{#N/A,#N/A,FALSE,"CGBR95C"}</definedName>
    <definedName name="wrn.tableb._5_1_1_2" hidden="1">{#N/A,#N/A,FALSE,"CGBR95C"}</definedName>
    <definedName name="wrn.tableb._5_1_1_2_1" hidden="1">{#N/A,#N/A,FALSE,"CGBR95C"}</definedName>
    <definedName name="wrn.tableb._5_1_2" hidden="1">{#N/A,#N/A,FALSE,"CGBR95C"}</definedName>
    <definedName name="wrn.tableb._5_1_2_1" hidden="1">{#N/A,#N/A,FALSE,"CGBR95C"}</definedName>
    <definedName name="wrn.tableb._5_1_3" hidden="1">{#N/A,#N/A,FALSE,"CGBR95C"}</definedName>
    <definedName name="wrn.tableb._5_2" hidden="1">{#N/A,#N/A,FALSE,"CGBR95C"}</definedName>
    <definedName name="wrn.tableb._5_2_1" hidden="1">{#N/A,#N/A,FALSE,"CGBR95C"}</definedName>
    <definedName name="wrn.tableb._5_2_1_1" hidden="1">{#N/A,#N/A,FALSE,"CGBR95C"}</definedName>
    <definedName name="wrn.tableb._5_2_1_1_1" hidden="1">{#N/A,#N/A,FALSE,"CGBR95C"}</definedName>
    <definedName name="wrn.tableb._5_2_1_2" hidden="1">{#N/A,#N/A,FALSE,"CGBR95C"}</definedName>
    <definedName name="wrn.tableb._5_2_2" hidden="1">{#N/A,#N/A,FALSE,"CGBR95C"}</definedName>
    <definedName name="wrn.tableb._5_2_2_1" hidden="1">{#N/A,#N/A,FALSE,"CGBR95C"}</definedName>
    <definedName name="wrn.tableb._5_3" hidden="1">{#N/A,#N/A,FALSE,"CGBR95C"}</definedName>
    <definedName name="wrn.tableb._5_3_1" hidden="1">{#N/A,#N/A,FALSE,"CGBR95C"}</definedName>
    <definedName name="wrn.tableb._5_4" hidden="1">{#N/A,#N/A,FALSE,"CGBR95C"}</definedName>
    <definedName name="wrn.tableq." hidden="1">{#N/A,#N/A,FALSE,"CGBR95C"}</definedName>
    <definedName name="wrn.tableq._1" hidden="1">{#N/A,#N/A,FALSE,"CGBR95C"}</definedName>
    <definedName name="wrn.tableq._1_1" hidden="1">{#N/A,#N/A,FALSE,"CGBR95C"}</definedName>
    <definedName name="wrn.tableq._1_1_1" hidden="1">{#N/A,#N/A,FALSE,"CGBR95C"}</definedName>
    <definedName name="wrn.tableq._1_1_1_1" hidden="1">{#N/A,#N/A,FALSE,"CGBR95C"}</definedName>
    <definedName name="wrn.tableq._1_1_1_1_1" hidden="1">{#N/A,#N/A,FALSE,"CGBR95C"}</definedName>
    <definedName name="wrn.tableq._1_1_1_1_1_1" hidden="1">{#N/A,#N/A,FALSE,"CGBR95C"}</definedName>
    <definedName name="wrn.tableq._1_1_1_1_1_1_1" hidden="1">{#N/A,#N/A,FALSE,"CGBR95C"}</definedName>
    <definedName name="wrn.tableq._1_1_1_1_1_2" hidden="1">{#N/A,#N/A,FALSE,"CGBR95C"}</definedName>
    <definedName name="wrn.tableq._1_1_1_1_2" hidden="1">{#N/A,#N/A,FALSE,"CGBR95C"}</definedName>
    <definedName name="wrn.tableq._1_1_1_1_2_1" hidden="1">{#N/A,#N/A,FALSE,"CGBR95C"}</definedName>
    <definedName name="wrn.tableq._1_1_1_2" hidden="1">{#N/A,#N/A,FALSE,"CGBR95C"}</definedName>
    <definedName name="wrn.tableq._1_1_1_2_1" hidden="1">{#N/A,#N/A,FALSE,"CGBR95C"}</definedName>
    <definedName name="wrn.tableq._1_1_1_2_1_1" hidden="1">{#N/A,#N/A,FALSE,"CGBR95C"}</definedName>
    <definedName name="wrn.tableq._1_1_1_2_2" hidden="1">{#N/A,#N/A,FALSE,"CGBR95C"}</definedName>
    <definedName name="wrn.tableq._1_1_1_3" hidden="1">{#N/A,#N/A,FALSE,"CGBR95C"}</definedName>
    <definedName name="wrn.tableq._1_1_1_3_1" hidden="1">{#N/A,#N/A,FALSE,"CGBR95C"}</definedName>
    <definedName name="wrn.tableq._1_1_1_4" hidden="1">{#N/A,#N/A,FALSE,"CGBR95C"}</definedName>
    <definedName name="wrn.tableq._1_1_2" hidden="1">{#N/A,#N/A,FALSE,"CGBR95C"}</definedName>
    <definedName name="wrn.tableq._1_1_2_1" hidden="1">{#N/A,#N/A,FALSE,"CGBR95C"}</definedName>
    <definedName name="wrn.tableq._1_1_2_1_1" hidden="1">{#N/A,#N/A,FALSE,"CGBR95C"}</definedName>
    <definedName name="wrn.tableq._1_1_2_1_1_1" hidden="1">{#N/A,#N/A,FALSE,"CGBR95C"}</definedName>
    <definedName name="wrn.tableq._1_1_2_1_2" hidden="1">{#N/A,#N/A,FALSE,"CGBR95C"}</definedName>
    <definedName name="wrn.tableq._1_1_2_2" hidden="1">{#N/A,#N/A,FALSE,"CGBR95C"}</definedName>
    <definedName name="wrn.tableq._1_1_2_2_1" hidden="1">{#N/A,#N/A,FALSE,"CGBR95C"}</definedName>
    <definedName name="wrn.tableq._1_1_3" hidden="1">{#N/A,#N/A,FALSE,"CGBR95C"}</definedName>
    <definedName name="wrn.tableq._1_1_3_1" hidden="1">{#N/A,#N/A,FALSE,"CGBR95C"}</definedName>
    <definedName name="wrn.tableq._1_1_4" hidden="1">{#N/A,#N/A,FALSE,"CGBR95C"}</definedName>
    <definedName name="wrn.tableq._1_2" hidden="1">{#N/A,#N/A,FALSE,"CGBR95C"}</definedName>
    <definedName name="wrn.tableq._1_2_1" hidden="1">{#N/A,#N/A,FALSE,"CGBR95C"}</definedName>
    <definedName name="wrn.tableq._1_2_1_1" hidden="1">{#N/A,#N/A,FALSE,"CGBR95C"}</definedName>
    <definedName name="wrn.tableq._1_2_1_1_1" hidden="1">{#N/A,#N/A,FALSE,"CGBR95C"}</definedName>
    <definedName name="wrn.tableq._1_2_1_1_1_1" hidden="1">{#N/A,#N/A,FALSE,"CGBR95C"}</definedName>
    <definedName name="wrn.tableq._1_2_1_1_1_1_1" hidden="1">{#N/A,#N/A,FALSE,"CGBR95C"}</definedName>
    <definedName name="wrn.tableq._1_2_1_1_1_2" hidden="1">{#N/A,#N/A,FALSE,"CGBR95C"}</definedName>
    <definedName name="wrn.tableq._1_2_1_1_2" hidden="1">{#N/A,#N/A,FALSE,"CGBR95C"}</definedName>
    <definedName name="wrn.tableq._1_2_1_1_2_1" hidden="1">{#N/A,#N/A,FALSE,"CGBR95C"}</definedName>
    <definedName name="wrn.tableq._1_2_1_2" hidden="1">{#N/A,#N/A,FALSE,"CGBR95C"}</definedName>
    <definedName name="wrn.tableq._1_2_1_2_1" hidden="1">{#N/A,#N/A,FALSE,"CGBR95C"}</definedName>
    <definedName name="wrn.tableq._1_2_1_3" hidden="1">{#N/A,#N/A,FALSE,"CGBR95C"}</definedName>
    <definedName name="wrn.tableq._1_2_2" hidden="1">{#N/A,#N/A,FALSE,"CGBR95C"}</definedName>
    <definedName name="wrn.tableq._1_2_2_1" hidden="1">{#N/A,#N/A,FALSE,"CGBR95C"}</definedName>
    <definedName name="wrn.tableq._1_2_2_1_1" hidden="1">{#N/A,#N/A,FALSE,"CGBR95C"}</definedName>
    <definedName name="wrn.tableq._1_2_2_1_1_1" hidden="1">{#N/A,#N/A,FALSE,"CGBR95C"}</definedName>
    <definedName name="wrn.tableq._1_2_2_1_2" hidden="1">{#N/A,#N/A,FALSE,"CGBR95C"}</definedName>
    <definedName name="wrn.tableq._1_2_2_2" hidden="1">{#N/A,#N/A,FALSE,"CGBR95C"}</definedName>
    <definedName name="wrn.tableq._1_2_2_2_1" hidden="1">{#N/A,#N/A,FALSE,"CGBR95C"}</definedName>
    <definedName name="wrn.tableq._1_2_3" hidden="1">{#N/A,#N/A,FALSE,"CGBR95C"}</definedName>
    <definedName name="wrn.tableq._1_2_3_1" hidden="1">{#N/A,#N/A,FALSE,"CGBR95C"}</definedName>
    <definedName name="wrn.tableq._1_2_4" hidden="1">{#N/A,#N/A,FALSE,"CGBR95C"}</definedName>
    <definedName name="wrn.tableq._1_3" hidden="1">{#N/A,#N/A,FALSE,"CGBR95C"}</definedName>
    <definedName name="wrn.tableq._1_3_1" hidden="1">{#N/A,#N/A,FALSE,"CGBR95C"}</definedName>
    <definedName name="wrn.tableq._1_3_1_1" hidden="1">{#N/A,#N/A,FALSE,"CGBR95C"}</definedName>
    <definedName name="wrn.tableq._1_3_1_1_1" hidden="1">{#N/A,#N/A,FALSE,"CGBR95C"}</definedName>
    <definedName name="wrn.tableq._1_3_1_1_1_1" hidden="1">{#N/A,#N/A,FALSE,"CGBR95C"}</definedName>
    <definedName name="wrn.tableq._1_3_1_1_1_1_1" hidden="1">{#N/A,#N/A,FALSE,"CGBR95C"}</definedName>
    <definedName name="wrn.tableq._1_3_1_1_1_2" hidden="1">{#N/A,#N/A,FALSE,"CGBR95C"}</definedName>
    <definedName name="wrn.tableq._1_3_1_1_2" hidden="1">{#N/A,#N/A,FALSE,"CGBR95C"}</definedName>
    <definedName name="wrn.tableq._1_3_1_1_2_1" hidden="1">{#N/A,#N/A,FALSE,"CGBR95C"}</definedName>
    <definedName name="wrn.tableq._1_3_1_2" hidden="1">{#N/A,#N/A,FALSE,"CGBR95C"}</definedName>
    <definedName name="wrn.tableq._1_3_1_2_1" hidden="1">{#N/A,#N/A,FALSE,"CGBR95C"}</definedName>
    <definedName name="wrn.tableq._1_3_1_3" hidden="1">{#N/A,#N/A,FALSE,"CGBR95C"}</definedName>
    <definedName name="wrn.tableq._1_3_2" hidden="1">{#N/A,#N/A,FALSE,"CGBR95C"}</definedName>
    <definedName name="wrn.tableq._1_3_2_1" hidden="1">{#N/A,#N/A,FALSE,"CGBR95C"}</definedName>
    <definedName name="wrn.tableq._1_3_2_1_1" hidden="1">{#N/A,#N/A,FALSE,"CGBR95C"}</definedName>
    <definedName name="wrn.tableq._1_3_2_1_1_1" hidden="1">{#N/A,#N/A,FALSE,"CGBR95C"}</definedName>
    <definedName name="wrn.tableq._1_3_2_1_2" hidden="1">{#N/A,#N/A,FALSE,"CGBR95C"}</definedName>
    <definedName name="wrn.tableq._1_3_2_2" hidden="1">{#N/A,#N/A,FALSE,"CGBR95C"}</definedName>
    <definedName name="wrn.tableq._1_3_2_2_1" hidden="1">{#N/A,#N/A,FALSE,"CGBR95C"}</definedName>
    <definedName name="wrn.tableq._1_3_3" hidden="1">{#N/A,#N/A,FALSE,"CGBR95C"}</definedName>
    <definedName name="wrn.tableq._1_3_3_1" hidden="1">{#N/A,#N/A,FALSE,"CGBR95C"}</definedName>
    <definedName name="wrn.tableq._1_3_4" hidden="1">{#N/A,#N/A,FALSE,"CGBR95C"}</definedName>
    <definedName name="wrn.tableq._1_4" hidden="1">{#N/A,#N/A,FALSE,"CGBR95C"}</definedName>
    <definedName name="wrn.tableq._1_4_1" hidden="1">{#N/A,#N/A,FALSE,"CGBR95C"}</definedName>
    <definedName name="wrn.tableq._1_4_1_1" hidden="1">{#N/A,#N/A,FALSE,"CGBR95C"}</definedName>
    <definedName name="wrn.tableq._1_4_1_1_1" hidden="1">{#N/A,#N/A,FALSE,"CGBR95C"}</definedName>
    <definedName name="wrn.tableq._1_4_1_1_1_1" hidden="1">{#N/A,#N/A,FALSE,"CGBR95C"}</definedName>
    <definedName name="wrn.tableq._1_4_1_1_1_1_1" hidden="1">{#N/A,#N/A,FALSE,"CGBR95C"}</definedName>
    <definedName name="wrn.tableq._1_4_1_1_1_2" hidden="1">{#N/A,#N/A,FALSE,"CGBR95C"}</definedName>
    <definedName name="wrn.tableq._1_4_1_1_2" hidden="1">{#N/A,#N/A,FALSE,"CGBR95C"}</definedName>
    <definedName name="wrn.tableq._1_4_1_1_2_1" hidden="1">{#N/A,#N/A,FALSE,"CGBR95C"}</definedName>
    <definedName name="wrn.tableq._1_4_1_2" hidden="1">{#N/A,#N/A,FALSE,"CGBR95C"}</definedName>
    <definedName name="wrn.tableq._1_4_1_2_1" hidden="1">{#N/A,#N/A,FALSE,"CGBR95C"}</definedName>
    <definedName name="wrn.tableq._1_4_1_3" hidden="1">{#N/A,#N/A,FALSE,"CGBR95C"}</definedName>
    <definedName name="wrn.tableq._1_4_2" hidden="1">{#N/A,#N/A,FALSE,"CGBR95C"}</definedName>
    <definedName name="wrn.tableq._1_4_2_1" hidden="1">{#N/A,#N/A,FALSE,"CGBR95C"}</definedName>
    <definedName name="wrn.tableq._1_4_2_1_1" hidden="1">{#N/A,#N/A,FALSE,"CGBR95C"}</definedName>
    <definedName name="wrn.tableq._1_4_2_1_1_1" hidden="1">{#N/A,#N/A,FALSE,"CGBR95C"}</definedName>
    <definedName name="wrn.tableq._1_4_2_1_2" hidden="1">{#N/A,#N/A,FALSE,"CGBR95C"}</definedName>
    <definedName name="wrn.tableq._1_4_2_2" hidden="1">{#N/A,#N/A,FALSE,"CGBR95C"}</definedName>
    <definedName name="wrn.tableq._1_4_2_2_1" hidden="1">{#N/A,#N/A,FALSE,"CGBR95C"}</definedName>
    <definedName name="wrn.tableq._1_4_3" hidden="1">{#N/A,#N/A,FALSE,"CGBR95C"}</definedName>
    <definedName name="wrn.tableq._1_4_3_1" hidden="1">{#N/A,#N/A,FALSE,"CGBR95C"}</definedName>
    <definedName name="wrn.tableq._1_4_4" hidden="1">{#N/A,#N/A,FALSE,"CGBR95C"}</definedName>
    <definedName name="wrn.tableq._1_5" hidden="1">{#N/A,#N/A,FALSE,"CGBR95C"}</definedName>
    <definedName name="wrn.tableq._1_5_1" hidden="1">{#N/A,#N/A,FALSE,"CGBR95C"}</definedName>
    <definedName name="wrn.tableq._1_5_1_1" hidden="1">{#N/A,#N/A,FALSE,"CGBR95C"}</definedName>
    <definedName name="wrn.tableq._1_5_1_1_1" hidden="1">{#N/A,#N/A,FALSE,"CGBR95C"}</definedName>
    <definedName name="wrn.tableq._1_5_1_1_1_1" hidden="1">{#N/A,#N/A,FALSE,"CGBR95C"}</definedName>
    <definedName name="wrn.tableq._1_5_1_1_2" hidden="1">{#N/A,#N/A,FALSE,"CGBR95C"}</definedName>
    <definedName name="wrn.tableq._1_5_1_2" hidden="1">{#N/A,#N/A,FALSE,"CGBR95C"}</definedName>
    <definedName name="wrn.tableq._1_5_1_2_1" hidden="1">{#N/A,#N/A,FALSE,"CGBR95C"}</definedName>
    <definedName name="wrn.tableq._1_5_2" hidden="1">{#N/A,#N/A,FALSE,"CGBR95C"}</definedName>
    <definedName name="wrn.tableq._1_5_2_1" hidden="1">{#N/A,#N/A,FALSE,"CGBR95C"}</definedName>
    <definedName name="wrn.tableq._1_5_3" hidden="1">{#N/A,#N/A,FALSE,"CGBR95C"}</definedName>
    <definedName name="wrn.tableq._2" hidden="1">{#N/A,#N/A,FALSE,"CGBR95C"}</definedName>
    <definedName name="wrn.tableq._2_1" hidden="1">{#N/A,#N/A,FALSE,"CGBR95C"}</definedName>
    <definedName name="wrn.tableq._2_1_1" hidden="1">{#N/A,#N/A,FALSE,"CGBR95C"}</definedName>
    <definedName name="wrn.tableq._2_1_1_1" hidden="1">{#N/A,#N/A,FALSE,"CGBR95C"}</definedName>
    <definedName name="wrn.tableq._2_1_1_1_1" hidden="1">{#N/A,#N/A,FALSE,"CGBR95C"}</definedName>
    <definedName name="wrn.tableq._2_1_1_1_1_1" hidden="1">{#N/A,#N/A,FALSE,"CGBR95C"}</definedName>
    <definedName name="wrn.tableq._2_1_1_1_2" hidden="1">{#N/A,#N/A,FALSE,"CGBR95C"}</definedName>
    <definedName name="wrn.tableq._2_1_1_2" hidden="1">{#N/A,#N/A,FALSE,"CGBR95C"}</definedName>
    <definedName name="wrn.tableq._2_1_1_2_1" hidden="1">{#N/A,#N/A,FALSE,"CGBR95C"}</definedName>
    <definedName name="wrn.tableq._2_1_2" hidden="1">{#N/A,#N/A,FALSE,"CGBR95C"}</definedName>
    <definedName name="wrn.tableq._2_1_2_1" hidden="1">{#N/A,#N/A,FALSE,"CGBR95C"}</definedName>
    <definedName name="wrn.tableq._2_1_2_1_1" hidden="1">{#N/A,#N/A,FALSE,"CGBR95C"}</definedName>
    <definedName name="wrn.tableq._2_1_2_2" hidden="1">{#N/A,#N/A,FALSE,"CGBR95C"}</definedName>
    <definedName name="wrn.tableq._2_1_3" hidden="1">{#N/A,#N/A,FALSE,"CGBR95C"}</definedName>
    <definedName name="wrn.tableq._2_1_3_1" hidden="1">{#N/A,#N/A,FALSE,"CGBR95C"}</definedName>
    <definedName name="wrn.tableq._2_1_4" hidden="1">{#N/A,#N/A,FALSE,"CGBR95C"}</definedName>
    <definedName name="wrn.tableq._2_2" hidden="1">{#N/A,#N/A,FALSE,"CGBR95C"}</definedName>
    <definedName name="wrn.tableq._2_2_1" hidden="1">{#N/A,#N/A,FALSE,"CGBR95C"}</definedName>
    <definedName name="wrn.tableq._2_2_1_1" hidden="1">{#N/A,#N/A,FALSE,"CGBR95C"}</definedName>
    <definedName name="wrn.tableq._2_2_1_1_1" hidden="1">{#N/A,#N/A,FALSE,"CGBR95C"}</definedName>
    <definedName name="wrn.tableq._2_2_1_2" hidden="1">{#N/A,#N/A,FALSE,"CGBR95C"}</definedName>
    <definedName name="wrn.tableq._2_2_2" hidden="1">{#N/A,#N/A,FALSE,"CGBR95C"}</definedName>
    <definedName name="wrn.tableq._2_2_2_1" hidden="1">{#N/A,#N/A,FALSE,"CGBR95C"}</definedName>
    <definedName name="wrn.tableq._2_3" hidden="1">{#N/A,#N/A,FALSE,"CGBR95C"}</definedName>
    <definedName name="wrn.tableq._2_3_1" hidden="1">{#N/A,#N/A,FALSE,"CGBR95C"}</definedName>
    <definedName name="wrn.tableq._2_4" hidden="1">{#N/A,#N/A,FALSE,"CGBR95C"}</definedName>
    <definedName name="wrn.tableq._3" hidden="1">{#N/A,#N/A,FALSE,"CGBR95C"}</definedName>
    <definedName name="wrn.tableq._3_1" hidden="1">{#N/A,#N/A,FALSE,"CGBR95C"}</definedName>
    <definedName name="wrn.tableq._3_1_1" hidden="1">{#N/A,#N/A,FALSE,"CGBR95C"}</definedName>
    <definedName name="wrn.tableq._3_1_1_1" hidden="1">{#N/A,#N/A,FALSE,"CGBR95C"}</definedName>
    <definedName name="wrn.tableq._3_1_1_1_1" hidden="1">{#N/A,#N/A,FALSE,"CGBR95C"}</definedName>
    <definedName name="wrn.tableq._3_1_1_1_1_1" hidden="1">{#N/A,#N/A,FALSE,"CGBR95C"}</definedName>
    <definedName name="wrn.tableq._3_1_1_1_2" hidden="1">{#N/A,#N/A,FALSE,"CGBR95C"}</definedName>
    <definedName name="wrn.tableq._3_1_1_2" hidden="1">{#N/A,#N/A,FALSE,"CGBR95C"}</definedName>
    <definedName name="wrn.tableq._3_1_1_2_1" hidden="1">{#N/A,#N/A,FALSE,"CGBR95C"}</definedName>
    <definedName name="wrn.tableq._3_1_2" hidden="1">{#N/A,#N/A,FALSE,"CGBR95C"}</definedName>
    <definedName name="wrn.tableq._3_1_2_1" hidden="1">{#N/A,#N/A,FALSE,"CGBR95C"}</definedName>
    <definedName name="wrn.tableq._3_1_3" hidden="1">{#N/A,#N/A,FALSE,"CGBR95C"}</definedName>
    <definedName name="wrn.tableq._3_2" hidden="1">{#N/A,#N/A,FALSE,"CGBR95C"}</definedName>
    <definedName name="wrn.tableq._3_2_1" hidden="1">{#N/A,#N/A,FALSE,"CGBR95C"}</definedName>
    <definedName name="wrn.tableq._3_2_1_1" hidden="1">{#N/A,#N/A,FALSE,"CGBR95C"}</definedName>
    <definedName name="wrn.tableq._3_2_1_1_1" hidden="1">{#N/A,#N/A,FALSE,"CGBR95C"}</definedName>
    <definedName name="wrn.tableq._3_2_1_2" hidden="1">{#N/A,#N/A,FALSE,"CGBR95C"}</definedName>
    <definedName name="wrn.tableq._3_2_2" hidden="1">{#N/A,#N/A,FALSE,"CGBR95C"}</definedName>
    <definedName name="wrn.tableq._3_2_2_1" hidden="1">{#N/A,#N/A,FALSE,"CGBR95C"}</definedName>
    <definedName name="wrn.tableq._3_3" hidden="1">{#N/A,#N/A,FALSE,"CGBR95C"}</definedName>
    <definedName name="wrn.tableq._3_3_1" hidden="1">{#N/A,#N/A,FALSE,"CGBR95C"}</definedName>
    <definedName name="wrn.tableq._3_4" hidden="1">{#N/A,#N/A,FALSE,"CGBR95C"}</definedName>
    <definedName name="wrn.tableq._4" hidden="1">{#N/A,#N/A,FALSE,"CGBR95C"}</definedName>
    <definedName name="wrn.tableq._4_1" hidden="1">{#N/A,#N/A,FALSE,"CGBR95C"}</definedName>
    <definedName name="wrn.tableq._4_1_1" hidden="1">{#N/A,#N/A,FALSE,"CGBR95C"}</definedName>
    <definedName name="wrn.tableq._4_1_1_1" hidden="1">{#N/A,#N/A,FALSE,"CGBR95C"}</definedName>
    <definedName name="wrn.tableq._4_1_1_1_1" hidden="1">{#N/A,#N/A,FALSE,"CGBR95C"}</definedName>
    <definedName name="wrn.tableq._4_1_1_1_1_1" hidden="1">{#N/A,#N/A,FALSE,"CGBR95C"}</definedName>
    <definedName name="wrn.tableq._4_1_1_1_2" hidden="1">{#N/A,#N/A,FALSE,"CGBR95C"}</definedName>
    <definedName name="wrn.tableq._4_1_1_2" hidden="1">{#N/A,#N/A,FALSE,"CGBR95C"}</definedName>
    <definedName name="wrn.tableq._4_1_1_2_1" hidden="1">{#N/A,#N/A,FALSE,"CGBR95C"}</definedName>
    <definedName name="wrn.tableq._4_1_2" hidden="1">{#N/A,#N/A,FALSE,"CGBR95C"}</definedName>
    <definedName name="wrn.tableq._4_1_2_1" hidden="1">{#N/A,#N/A,FALSE,"CGBR95C"}</definedName>
    <definedName name="wrn.tableq._4_1_3" hidden="1">{#N/A,#N/A,FALSE,"CGBR95C"}</definedName>
    <definedName name="wrn.tableq._4_2" hidden="1">{#N/A,#N/A,FALSE,"CGBR95C"}</definedName>
    <definedName name="wrn.tableq._4_2_1" hidden="1">{#N/A,#N/A,FALSE,"CGBR95C"}</definedName>
    <definedName name="wrn.tableq._4_2_1_1" hidden="1">{#N/A,#N/A,FALSE,"CGBR95C"}</definedName>
    <definedName name="wrn.tableq._4_2_1_1_1" hidden="1">{#N/A,#N/A,FALSE,"CGBR95C"}</definedName>
    <definedName name="wrn.tableq._4_2_1_2" hidden="1">{#N/A,#N/A,FALSE,"CGBR95C"}</definedName>
    <definedName name="wrn.tableq._4_2_2" hidden="1">{#N/A,#N/A,FALSE,"CGBR95C"}</definedName>
    <definedName name="wrn.tableq._4_2_2_1" hidden="1">{#N/A,#N/A,FALSE,"CGBR95C"}</definedName>
    <definedName name="wrn.tableq._4_3" hidden="1">{#N/A,#N/A,FALSE,"CGBR95C"}</definedName>
    <definedName name="wrn.tableq._4_3_1" hidden="1">{#N/A,#N/A,FALSE,"CGBR95C"}</definedName>
    <definedName name="wrn.tableq._4_4" hidden="1">{#N/A,#N/A,FALSE,"CGBR95C"}</definedName>
    <definedName name="wrn.tableq._5" hidden="1">{#N/A,#N/A,FALSE,"CGBR95C"}</definedName>
    <definedName name="wrn.tableq._5_1" hidden="1">{#N/A,#N/A,FALSE,"CGBR95C"}</definedName>
    <definedName name="wrn.tableq._5_1_1" hidden="1">{#N/A,#N/A,FALSE,"CGBR95C"}</definedName>
    <definedName name="wrn.tableq._5_1_1_1" hidden="1">{#N/A,#N/A,FALSE,"CGBR95C"}</definedName>
    <definedName name="wrn.tableq._5_1_1_1_1" hidden="1">{#N/A,#N/A,FALSE,"CGBR95C"}</definedName>
    <definedName name="wrn.tableq._5_1_1_1_1_1" hidden="1">{#N/A,#N/A,FALSE,"CGBR95C"}</definedName>
    <definedName name="wrn.tableq._5_1_1_1_2" hidden="1">{#N/A,#N/A,FALSE,"CGBR95C"}</definedName>
    <definedName name="wrn.tableq._5_1_1_2" hidden="1">{#N/A,#N/A,FALSE,"CGBR95C"}</definedName>
    <definedName name="wrn.tableq._5_1_1_2_1" hidden="1">{#N/A,#N/A,FALSE,"CGBR95C"}</definedName>
    <definedName name="wrn.tableq._5_1_2" hidden="1">{#N/A,#N/A,FALSE,"CGBR95C"}</definedName>
    <definedName name="wrn.tableq._5_1_2_1" hidden="1">{#N/A,#N/A,FALSE,"CGBR95C"}</definedName>
    <definedName name="wrn.tableq._5_1_3" hidden="1">{#N/A,#N/A,FALSE,"CGBR95C"}</definedName>
    <definedName name="wrn.tableq._5_2" hidden="1">{#N/A,#N/A,FALSE,"CGBR95C"}</definedName>
    <definedName name="wrn.tableq._5_2_1" hidden="1">{#N/A,#N/A,FALSE,"CGBR95C"}</definedName>
    <definedName name="wrn.tableq._5_2_1_1" hidden="1">{#N/A,#N/A,FALSE,"CGBR95C"}</definedName>
    <definedName name="wrn.tableq._5_2_1_1_1" hidden="1">{#N/A,#N/A,FALSE,"CGBR95C"}</definedName>
    <definedName name="wrn.tableq._5_2_1_2" hidden="1">{#N/A,#N/A,FALSE,"CGBR95C"}</definedName>
    <definedName name="wrn.tableq._5_2_2" hidden="1">{#N/A,#N/A,FALSE,"CGBR95C"}</definedName>
    <definedName name="wrn.tableq._5_2_2_1" hidden="1">{#N/A,#N/A,FALSE,"CGBR95C"}</definedName>
    <definedName name="wrn.tableq._5_3" hidden="1">{#N/A,#N/A,FALSE,"CGBR95C"}</definedName>
    <definedName name="wrn.tableq._5_3_1" hidden="1">{#N/A,#N/A,FALSE,"CGBR95C"}</definedName>
    <definedName name="wrn.tableq._5_4"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1_1" hidden="1">{#N/A,#N/A,FALSE,"TMCOMP96";#N/A,#N/A,FALSE,"MAT96";#N/A,#N/A,FALSE,"FANDA96";#N/A,#N/A,FALSE,"INTRAN96";#N/A,#N/A,FALSE,"NAA9697";#N/A,#N/A,FALSE,"ECWEBB";#N/A,#N/A,FALSE,"MFT96";#N/A,#N/A,FALSE,"CTrecon"}</definedName>
    <definedName name="wrn.TMCOMP._1_1_1_1" hidden="1">{#N/A,#N/A,FALSE,"TMCOMP96";#N/A,#N/A,FALSE,"MAT96";#N/A,#N/A,FALSE,"FANDA96";#N/A,#N/A,FALSE,"INTRAN96";#N/A,#N/A,FALSE,"NAA9697";#N/A,#N/A,FALSE,"ECWEBB";#N/A,#N/A,FALSE,"MFT96";#N/A,#N/A,FALSE,"CTrecon"}</definedName>
    <definedName name="wrn.TMCOMP._1_1_1_1_1" hidden="1">{#N/A,#N/A,FALSE,"TMCOMP96";#N/A,#N/A,FALSE,"MAT96";#N/A,#N/A,FALSE,"FANDA96";#N/A,#N/A,FALSE,"INTRAN96";#N/A,#N/A,FALSE,"NAA9697";#N/A,#N/A,FALSE,"ECWEBB";#N/A,#N/A,FALSE,"MFT96";#N/A,#N/A,FALSE,"CTrecon"}</definedName>
    <definedName name="wrn.TMCOMP._1_1_1_1_1_1" hidden="1">{#N/A,#N/A,FALSE,"TMCOMP96";#N/A,#N/A,FALSE,"MAT96";#N/A,#N/A,FALSE,"FANDA96";#N/A,#N/A,FALSE,"INTRAN96";#N/A,#N/A,FALSE,"NAA9697";#N/A,#N/A,FALSE,"ECWEBB";#N/A,#N/A,FALSE,"MFT96";#N/A,#N/A,FALSE,"CTrecon"}</definedName>
    <definedName name="wrn.TMCOMP._1_1_1_1_1_1_1" hidden="1">{#N/A,#N/A,FALSE,"TMCOMP96";#N/A,#N/A,FALSE,"MAT96";#N/A,#N/A,FALSE,"FANDA96";#N/A,#N/A,FALSE,"INTRAN96";#N/A,#N/A,FALSE,"NAA9697";#N/A,#N/A,FALSE,"ECWEBB";#N/A,#N/A,FALSE,"MFT96";#N/A,#N/A,FALSE,"CTrecon"}</definedName>
    <definedName name="wrn.TMCOMP._1_1_1_1_1_2" hidden="1">{#N/A,#N/A,FALSE,"TMCOMP96";#N/A,#N/A,FALSE,"MAT96";#N/A,#N/A,FALSE,"FANDA96";#N/A,#N/A,FALSE,"INTRAN96";#N/A,#N/A,FALSE,"NAA9697";#N/A,#N/A,FALSE,"ECWEBB";#N/A,#N/A,FALSE,"MFT96";#N/A,#N/A,FALSE,"CTrecon"}</definedName>
    <definedName name="wrn.TMCOMP._1_1_1_1_2" hidden="1">{#N/A,#N/A,FALSE,"TMCOMP96";#N/A,#N/A,FALSE,"MAT96";#N/A,#N/A,FALSE,"FANDA96";#N/A,#N/A,FALSE,"INTRAN96";#N/A,#N/A,FALSE,"NAA9697";#N/A,#N/A,FALSE,"ECWEBB";#N/A,#N/A,FALSE,"MFT96";#N/A,#N/A,FALSE,"CTrecon"}</definedName>
    <definedName name="wrn.TMCOMP._1_1_1_1_2_1" hidden="1">{#N/A,#N/A,FALSE,"TMCOMP96";#N/A,#N/A,FALSE,"MAT96";#N/A,#N/A,FALSE,"FANDA96";#N/A,#N/A,FALSE,"INTRAN96";#N/A,#N/A,FALSE,"NAA9697";#N/A,#N/A,FALSE,"ECWEBB";#N/A,#N/A,FALSE,"MFT96";#N/A,#N/A,FALSE,"CTrecon"}</definedName>
    <definedName name="wrn.TMCOMP._1_1_1_2" hidden="1">{#N/A,#N/A,FALSE,"TMCOMP96";#N/A,#N/A,FALSE,"MAT96";#N/A,#N/A,FALSE,"FANDA96";#N/A,#N/A,FALSE,"INTRAN96";#N/A,#N/A,FALSE,"NAA9697";#N/A,#N/A,FALSE,"ECWEBB";#N/A,#N/A,FALSE,"MFT96";#N/A,#N/A,FALSE,"CTrecon"}</definedName>
    <definedName name="wrn.TMCOMP._1_1_1_2_1" hidden="1">{#N/A,#N/A,FALSE,"TMCOMP96";#N/A,#N/A,FALSE,"MAT96";#N/A,#N/A,FALSE,"FANDA96";#N/A,#N/A,FALSE,"INTRAN96";#N/A,#N/A,FALSE,"NAA9697";#N/A,#N/A,FALSE,"ECWEBB";#N/A,#N/A,FALSE,"MFT96";#N/A,#N/A,FALSE,"CTrecon"}</definedName>
    <definedName name="wrn.TMCOMP._1_1_1_2_1_1" hidden="1">{#N/A,#N/A,FALSE,"TMCOMP96";#N/A,#N/A,FALSE,"MAT96";#N/A,#N/A,FALSE,"FANDA96";#N/A,#N/A,FALSE,"INTRAN96";#N/A,#N/A,FALSE,"NAA9697";#N/A,#N/A,FALSE,"ECWEBB";#N/A,#N/A,FALSE,"MFT96";#N/A,#N/A,FALSE,"CTrecon"}</definedName>
    <definedName name="wrn.TMCOMP._1_1_1_2_2" hidden="1">{#N/A,#N/A,FALSE,"TMCOMP96";#N/A,#N/A,FALSE,"MAT96";#N/A,#N/A,FALSE,"FANDA96";#N/A,#N/A,FALSE,"INTRAN96";#N/A,#N/A,FALSE,"NAA9697";#N/A,#N/A,FALSE,"ECWEBB";#N/A,#N/A,FALSE,"MFT96";#N/A,#N/A,FALSE,"CTrecon"}</definedName>
    <definedName name="wrn.TMCOMP._1_1_1_3" hidden="1">{#N/A,#N/A,FALSE,"TMCOMP96";#N/A,#N/A,FALSE,"MAT96";#N/A,#N/A,FALSE,"FANDA96";#N/A,#N/A,FALSE,"INTRAN96";#N/A,#N/A,FALSE,"NAA9697";#N/A,#N/A,FALSE,"ECWEBB";#N/A,#N/A,FALSE,"MFT96";#N/A,#N/A,FALSE,"CTrecon"}</definedName>
    <definedName name="wrn.TMCOMP._1_1_1_3_1" hidden="1">{#N/A,#N/A,FALSE,"TMCOMP96";#N/A,#N/A,FALSE,"MAT96";#N/A,#N/A,FALSE,"FANDA96";#N/A,#N/A,FALSE,"INTRAN96";#N/A,#N/A,FALSE,"NAA9697";#N/A,#N/A,FALSE,"ECWEBB";#N/A,#N/A,FALSE,"MFT96";#N/A,#N/A,FALSE,"CTrecon"}</definedName>
    <definedName name="wrn.TMCOMP._1_1_1_4" hidden="1">{#N/A,#N/A,FALSE,"TMCOMP96";#N/A,#N/A,FALSE,"MAT96";#N/A,#N/A,FALSE,"FANDA96";#N/A,#N/A,FALSE,"INTRAN96";#N/A,#N/A,FALSE,"NAA9697";#N/A,#N/A,FALSE,"ECWEBB";#N/A,#N/A,FALSE,"MFT96";#N/A,#N/A,FALSE,"CTrecon"}</definedName>
    <definedName name="wrn.TMCOMP._1_1_2" hidden="1">{#N/A,#N/A,FALSE,"TMCOMP96";#N/A,#N/A,FALSE,"MAT96";#N/A,#N/A,FALSE,"FANDA96";#N/A,#N/A,FALSE,"INTRAN96";#N/A,#N/A,FALSE,"NAA9697";#N/A,#N/A,FALSE,"ECWEBB";#N/A,#N/A,FALSE,"MFT96";#N/A,#N/A,FALSE,"CTrecon"}</definedName>
    <definedName name="wrn.TMCOMP._1_1_2_1" hidden="1">{#N/A,#N/A,FALSE,"TMCOMP96";#N/A,#N/A,FALSE,"MAT96";#N/A,#N/A,FALSE,"FANDA96";#N/A,#N/A,FALSE,"INTRAN96";#N/A,#N/A,FALSE,"NAA9697";#N/A,#N/A,FALSE,"ECWEBB";#N/A,#N/A,FALSE,"MFT96";#N/A,#N/A,FALSE,"CTrecon"}</definedName>
    <definedName name="wrn.TMCOMP._1_1_2_1_1" hidden="1">{#N/A,#N/A,FALSE,"TMCOMP96";#N/A,#N/A,FALSE,"MAT96";#N/A,#N/A,FALSE,"FANDA96";#N/A,#N/A,FALSE,"INTRAN96";#N/A,#N/A,FALSE,"NAA9697";#N/A,#N/A,FALSE,"ECWEBB";#N/A,#N/A,FALSE,"MFT96";#N/A,#N/A,FALSE,"CTrecon"}</definedName>
    <definedName name="wrn.TMCOMP._1_1_2_1_1_1" hidden="1">{#N/A,#N/A,FALSE,"TMCOMP96";#N/A,#N/A,FALSE,"MAT96";#N/A,#N/A,FALSE,"FANDA96";#N/A,#N/A,FALSE,"INTRAN96";#N/A,#N/A,FALSE,"NAA9697";#N/A,#N/A,FALSE,"ECWEBB";#N/A,#N/A,FALSE,"MFT96";#N/A,#N/A,FALSE,"CTrecon"}</definedName>
    <definedName name="wrn.TMCOMP._1_1_2_1_2" hidden="1">{#N/A,#N/A,FALSE,"TMCOMP96";#N/A,#N/A,FALSE,"MAT96";#N/A,#N/A,FALSE,"FANDA96";#N/A,#N/A,FALSE,"INTRAN96";#N/A,#N/A,FALSE,"NAA9697";#N/A,#N/A,FALSE,"ECWEBB";#N/A,#N/A,FALSE,"MFT96";#N/A,#N/A,FALSE,"CTrecon"}</definedName>
    <definedName name="wrn.TMCOMP._1_1_2_2" hidden="1">{#N/A,#N/A,FALSE,"TMCOMP96";#N/A,#N/A,FALSE,"MAT96";#N/A,#N/A,FALSE,"FANDA96";#N/A,#N/A,FALSE,"INTRAN96";#N/A,#N/A,FALSE,"NAA9697";#N/A,#N/A,FALSE,"ECWEBB";#N/A,#N/A,FALSE,"MFT96";#N/A,#N/A,FALSE,"CTrecon"}</definedName>
    <definedName name="wrn.TMCOMP._1_1_2_2_1" hidden="1">{#N/A,#N/A,FALSE,"TMCOMP96";#N/A,#N/A,FALSE,"MAT96";#N/A,#N/A,FALSE,"FANDA96";#N/A,#N/A,FALSE,"INTRAN96";#N/A,#N/A,FALSE,"NAA9697";#N/A,#N/A,FALSE,"ECWEBB";#N/A,#N/A,FALSE,"MFT96";#N/A,#N/A,FALSE,"CTrecon"}</definedName>
    <definedName name="wrn.TMCOMP._1_1_3" hidden="1">{#N/A,#N/A,FALSE,"TMCOMP96";#N/A,#N/A,FALSE,"MAT96";#N/A,#N/A,FALSE,"FANDA96";#N/A,#N/A,FALSE,"INTRAN96";#N/A,#N/A,FALSE,"NAA9697";#N/A,#N/A,FALSE,"ECWEBB";#N/A,#N/A,FALSE,"MFT96";#N/A,#N/A,FALSE,"CTrecon"}</definedName>
    <definedName name="wrn.TMCOMP._1_1_3_1" hidden="1">{#N/A,#N/A,FALSE,"TMCOMP96";#N/A,#N/A,FALSE,"MAT96";#N/A,#N/A,FALSE,"FANDA96";#N/A,#N/A,FALSE,"INTRAN96";#N/A,#N/A,FALSE,"NAA9697";#N/A,#N/A,FALSE,"ECWEBB";#N/A,#N/A,FALSE,"MFT96";#N/A,#N/A,FALSE,"CTrecon"}</definedName>
    <definedName name="wrn.TMCOMP._1_1_4"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1_2_1" hidden="1">{#N/A,#N/A,FALSE,"TMCOMP96";#N/A,#N/A,FALSE,"MAT96";#N/A,#N/A,FALSE,"FANDA96";#N/A,#N/A,FALSE,"INTRAN96";#N/A,#N/A,FALSE,"NAA9697";#N/A,#N/A,FALSE,"ECWEBB";#N/A,#N/A,FALSE,"MFT96";#N/A,#N/A,FALSE,"CTrecon"}</definedName>
    <definedName name="wrn.TMCOMP._1_2_1_1" hidden="1">{#N/A,#N/A,FALSE,"TMCOMP96";#N/A,#N/A,FALSE,"MAT96";#N/A,#N/A,FALSE,"FANDA96";#N/A,#N/A,FALSE,"INTRAN96";#N/A,#N/A,FALSE,"NAA9697";#N/A,#N/A,FALSE,"ECWEBB";#N/A,#N/A,FALSE,"MFT96";#N/A,#N/A,FALSE,"CTrecon"}</definedName>
    <definedName name="wrn.TMCOMP._1_2_1_1_1" hidden="1">{#N/A,#N/A,FALSE,"TMCOMP96";#N/A,#N/A,FALSE,"MAT96";#N/A,#N/A,FALSE,"FANDA96";#N/A,#N/A,FALSE,"INTRAN96";#N/A,#N/A,FALSE,"NAA9697";#N/A,#N/A,FALSE,"ECWEBB";#N/A,#N/A,FALSE,"MFT96";#N/A,#N/A,FALSE,"CTrecon"}</definedName>
    <definedName name="wrn.TMCOMP._1_2_1_1_1_1" hidden="1">{#N/A,#N/A,FALSE,"TMCOMP96";#N/A,#N/A,FALSE,"MAT96";#N/A,#N/A,FALSE,"FANDA96";#N/A,#N/A,FALSE,"INTRAN96";#N/A,#N/A,FALSE,"NAA9697";#N/A,#N/A,FALSE,"ECWEBB";#N/A,#N/A,FALSE,"MFT96";#N/A,#N/A,FALSE,"CTrecon"}</definedName>
    <definedName name="wrn.TMCOMP._1_2_1_1_1_1_1" hidden="1">{#N/A,#N/A,FALSE,"TMCOMP96";#N/A,#N/A,FALSE,"MAT96";#N/A,#N/A,FALSE,"FANDA96";#N/A,#N/A,FALSE,"INTRAN96";#N/A,#N/A,FALSE,"NAA9697";#N/A,#N/A,FALSE,"ECWEBB";#N/A,#N/A,FALSE,"MFT96";#N/A,#N/A,FALSE,"CTrecon"}</definedName>
    <definedName name="wrn.TMCOMP._1_2_1_1_1_2" hidden="1">{#N/A,#N/A,FALSE,"TMCOMP96";#N/A,#N/A,FALSE,"MAT96";#N/A,#N/A,FALSE,"FANDA96";#N/A,#N/A,FALSE,"INTRAN96";#N/A,#N/A,FALSE,"NAA9697";#N/A,#N/A,FALSE,"ECWEBB";#N/A,#N/A,FALSE,"MFT96";#N/A,#N/A,FALSE,"CTrecon"}</definedName>
    <definedName name="wrn.TMCOMP._1_2_1_1_2" hidden="1">{#N/A,#N/A,FALSE,"TMCOMP96";#N/A,#N/A,FALSE,"MAT96";#N/A,#N/A,FALSE,"FANDA96";#N/A,#N/A,FALSE,"INTRAN96";#N/A,#N/A,FALSE,"NAA9697";#N/A,#N/A,FALSE,"ECWEBB";#N/A,#N/A,FALSE,"MFT96";#N/A,#N/A,FALSE,"CTrecon"}</definedName>
    <definedName name="wrn.TMCOMP._1_2_1_1_2_1" hidden="1">{#N/A,#N/A,FALSE,"TMCOMP96";#N/A,#N/A,FALSE,"MAT96";#N/A,#N/A,FALSE,"FANDA96";#N/A,#N/A,FALSE,"INTRAN96";#N/A,#N/A,FALSE,"NAA9697";#N/A,#N/A,FALSE,"ECWEBB";#N/A,#N/A,FALSE,"MFT96";#N/A,#N/A,FALSE,"CTrecon"}</definedName>
    <definedName name="wrn.TMCOMP._1_2_1_2" hidden="1">{#N/A,#N/A,FALSE,"TMCOMP96";#N/A,#N/A,FALSE,"MAT96";#N/A,#N/A,FALSE,"FANDA96";#N/A,#N/A,FALSE,"INTRAN96";#N/A,#N/A,FALSE,"NAA9697";#N/A,#N/A,FALSE,"ECWEBB";#N/A,#N/A,FALSE,"MFT96";#N/A,#N/A,FALSE,"CTrecon"}</definedName>
    <definedName name="wrn.TMCOMP._1_2_1_2_1" hidden="1">{#N/A,#N/A,FALSE,"TMCOMP96";#N/A,#N/A,FALSE,"MAT96";#N/A,#N/A,FALSE,"FANDA96";#N/A,#N/A,FALSE,"INTRAN96";#N/A,#N/A,FALSE,"NAA9697";#N/A,#N/A,FALSE,"ECWEBB";#N/A,#N/A,FALSE,"MFT96";#N/A,#N/A,FALSE,"CTrecon"}</definedName>
    <definedName name="wrn.TMCOMP._1_2_1_3" hidden="1">{#N/A,#N/A,FALSE,"TMCOMP96";#N/A,#N/A,FALSE,"MAT96";#N/A,#N/A,FALSE,"FANDA96";#N/A,#N/A,FALSE,"INTRAN96";#N/A,#N/A,FALSE,"NAA9697";#N/A,#N/A,FALSE,"ECWEBB";#N/A,#N/A,FALSE,"MFT96";#N/A,#N/A,FALSE,"CTrecon"}</definedName>
    <definedName name="wrn.TMCOMP._1_2_2" hidden="1">{#N/A,#N/A,FALSE,"TMCOMP96";#N/A,#N/A,FALSE,"MAT96";#N/A,#N/A,FALSE,"FANDA96";#N/A,#N/A,FALSE,"INTRAN96";#N/A,#N/A,FALSE,"NAA9697";#N/A,#N/A,FALSE,"ECWEBB";#N/A,#N/A,FALSE,"MFT96";#N/A,#N/A,FALSE,"CTrecon"}</definedName>
    <definedName name="wrn.TMCOMP._1_2_2_1" hidden="1">{#N/A,#N/A,FALSE,"TMCOMP96";#N/A,#N/A,FALSE,"MAT96";#N/A,#N/A,FALSE,"FANDA96";#N/A,#N/A,FALSE,"INTRAN96";#N/A,#N/A,FALSE,"NAA9697";#N/A,#N/A,FALSE,"ECWEBB";#N/A,#N/A,FALSE,"MFT96";#N/A,#N/A,FALSE,"CTrecon"}</definedName>
    <definedName name="wrn.TMCOMP._1_2_2_1_1" hidden="1">{#N/A,#N/A,FALSE,"TMCOMP96";#N/A,#N/A,FALSE,"MAT96";#N/A,#N/A,FALSE,"FANDA96";#N/A,#N/A,FALSE,"INTRAN96";#N/A,#N/A,FALSE,"NAA9697";#N/A,#N/A,FALSE,"ECWEBB";#N/A,#N/A,FALSE,"MFT96";#N/A,#N/A,FALSE,"CTrecon"}</definedName>
    <definedName name="wrn.TMCOMP._1_2_2_1_1_1" hidden="1">{#N/A,#N/A,FALSE,"TMCOMP96";#N/A,#N/A,FALSE,"MAT96";#N/A,#N/A,FALSE,"FANDA96";#N/A,#N/A,FALSE,"INTRAN96";#N/A,#N/A,FALSE,"NAA9697";#N/A,#N/A,FALSE,"ECWEBB";#N/A,#N/A,FALSE,"MFT96";#N/A,#N/A,FALSE,"CTrecon"}</definedName>
    <definedName name="wrn.TMCOMP._1_2_2_1_2" hidden="1">{#N/A,#N/A,FALSE,"TMCOMP96";#N/A,#N/A,FALSE,"MAT96";#N/A,#N/A,FALSE,"FANDA96";#N/A,#N/A,FALSE,"INTRAN96";#N/A,#N/A,FALSE,"NAA9697";#N/A,#N/A,FALSE,"ECWEBB";#N/A,#N/A,FALSE,"MFT96";#N/A,#N/A,FALSE,"CTrecon"}</definedName>
    <definedName name="wrn.TMCOMP._1_2_2_2" hidden="1">{#N/A,#N/A,FALSE,"TMCOMP96";#N/A,#N/A,FALSE,"MAT96";#N/A,#N/A,FALSE,"FANDA96";#N/A,#N/A,FALSE,"INTRAN96";#N/A,#N/A,FALSE,"NAA9697";#N/A,#N/A,FALSE,"ECWEBB";#N/A,#N/A,FALSE,"MFT96";#N/A,#N/A,FALSE,"CTrecon"}</definedName>
    <definedName name="wrn.TMCOMP._1_2_2_2_1" hidden="1">{#N/A,#N/A,FALSE,"TMCOMP96";#N/A,#N/A,FALSE,"MAT96";#N/A,#N/A,FALSE,"FANDA96";#N/A,#N/A,FALSE,"INTRAN96";#N/A,#N/A,FALSE,"NAA9697";#N/A,#N/A,FALSE,"ECWEBB";#N/A,#N/A,FALSE,"MFT96";#N/A,#N/A,FALSE,"CTrecon"}</definedName>
    <definedName name="wrn.TMCOMP._1_2_3" hidden="1">{#N/A,#N/A,FALSE,"TMCOMP96";#N/A,#N/A,FALSE,"MAT96";#N/A,#N/A,FALSE,"FANDA96";#N/A,#N/A,FALSE,"INTRAN96";#N/A,#N/A,FALSE,"NAA9697";#N/A,#N/A,FALSE,"ECWEBB";#N/A,#N/A,FALSE,"MFT96";#N/A,#N/A,FALSE,"CTrecon"}</definedName>
    <definedName name="wrn.TMCOMP._1_2_3_1" hidden="1">{#N/A,#N/A,FALSE,"TMCOMP96";#N/A,#N/A,FALSE,"MAT96";#N/A,#N/A,FALSE,"FANDA96";#N/A,#N/A,FALSE,"INTRAN96";#N/A,#N/A,FALSE,"NAA9697";#N/A,#N/A,FALSE,"ECWEBB";#N/A,#N/A,FALSE,"MFT96";#N/A,#N/A,FALSE,"CTrecon"}</definedName>
    <definedName name="wrn.TMCOMP._1_2_4" hidden="1">{#N/A,#N/A,FALSE,"TMCOMP96";#N/A,#N/A,FALSE,"MAT96";#N/A,#N/A,FALSE,"FANDA96";#N/A,#N/A,FALSE,"INTRAN96";#N/A,#N/A,FALSE,"NAA9697";#N/A,#N/A,FALSE,"ECWEBB";#N/A,#N/A,FALSE,"MFT96";#N/A,#N/A,FALSE,"CTrecon"}</definedName>
    <definedName name="wrn.TMCOMP._1_3" hidden="1">{#N/A,#N/A,FALSE,"TMCOMP96";#N/A,#N/A,FALSE,"MAT96";#N/A,#N/A,FALSE,"FANDA96";#N/A,#N/A,FALSE,"INTRAN96";#N/A,#N/A,FALSE,"NAA9697";#N/A,#N/A,FALSE,"ECWEBB";#N/A,#N/A,FALSE,"MFT96";#N/A,#N/A,FALSE,"CTrecon"}</definedName>
    <definedName name="wrn.TMCOMP._1_3_1" hidden="1">{#N/A,#N/A,FALSE,"TMCOMP96";#N/A,#N/A,FALSE,"MAT96";#N/A,#N/A,FALSE,"FANDA96";#N/A,#N/A,FALSE,"INTRAN96";#N/A,#N/A,FALSE,"NAA9697";#N/A,#N/A,FALSE,"ECWEBB";#N/A,#N/A,FALSE,"MFT96";#N/A,#N/A,FALSE,"CTrecon"}</definedName>
    <definedName name="wrn.TMCOMP._1_3_1_1" hidden="1">{#N/A,#N/A,FALSE,"TMCOMP96";#N/A,#N/A,FALSE,"MAT96";#N/A,#N/A,FALSE,"FANDA96";#N/A,#N/A,FALSE,"INTRAN96";#N/A,#N/A,FALSE,"NAA9697";#N/A,#N/A,FALSE,"ECWEBB";#N/A,#N/A,FALSE,"MFT96";#N/A,#N/A,FALSE,"CTrecon"}</definedName>
    <definedName name="wrn.TMCOMP._1_3_1_1_1" hidden="1">{#N/A,#N/A,FALSE,"TMCOMP96";#N/A,#N/A,FALSE,"MAT96";#N/A,#N/A,FALSE,"FANDA96";#N/A,#N/A,FALSE,"INTRAN96";#N/A,#N/A,FALSE,"NAA9697";#N/A,#N/A,FALSE,"ECWEBB";#N/A,#N/A,FALSE,"MFT96";#N/A,#N/A,FALSE,"CTrecon"}</definedName>
    <definedName name="wrn.TMCOMP._1_3_1_1_1_1" hidden="1">{#N/A,#N/A,FALSE,"TMCOMP96";#N/A,#N/A,FALSE,"MAT96";#N/A,#N/A,FALSE,"FANDA96";#N/A,#N/A,FALSE,"INTRAN96";#N/A,#N/A,FALSE,"NAA9697";#N/A,#N/A,FALSE,"ECWEBB";#N/A,#N/A,FALSE,"MFT96";#N/A,#N/A,FALSE,"CTrecon"}</definedName>
    <definedName name="wrn.TMCOMP._1_3_1_1_1_1_1" hidden="1">{#N/A,#N/A,FALSE,"TMCOMP96";#N/A,#N/A,FALSE,"MAT96";#N/A,#N/A,FALSE,"FANDA96";#N/A,#N/A,FALSE,"INTRAN96";#N/A,#N/A,FALSE,"NAA9697";#N/A,#N/A,FALSE,"ECWEBB";#N/A,#N/A,FALSE,"MFT96";#N/A,#N/A,FALSE,"CTrecon"}</definedName>
    <definedName name="wrn.TMCOMP._1_3_1_1_1_2" hidden="1">{#N/A,#N/A,FALSE,"TMCOMP96";#N/A,#N/A,FALSE,"MAT96";#N/A,#N/A,FALSE,"FANDA96";#N/A,#N/A,FALSE,"INTRAN96";#N/A,#N/A,FALSE,"NAA9697";#N/A,#N/A,FALSE,"ECWEBB";#N/A,#N/A,FALSE,"MFT96";#N/A,#N/A,FALSE,"CTrecon"}</definedName>
    <definedName name="wrn.TMCOMP._1_3_1_1_2" hidden="1">{#N/A,#N/A,FALSE,"TMCOMP96";#N/A,#N/A,FALSE,"MAT96";#N/A,#N/A,FALSE,"FANDA96";#N/A,#N/A,FALSE,"INTRAN96";#N/A,#N/A,FALSE,"NAA9697";#N/A,#N/A,FALSE,"ECWEBB";#N/A,#N/A,FALSE,"MFT96";#N/A,#N/A,FALSE,"CTrecon"}</definedName>
    <definedName name="wrn.TMCOMP._1_3_1_1_2_1" hidden="1">{#N/A,#N/A,FALSE,"TMCOMP96";#N/A,#N/A,FALSE,"MAT96";#N/A,#N/A,FALSE,"FANDA96";#N/A,#N/A,FALSE,"INTRAN96";#N/A,#N/A,FALSE,"NAA9697";#N/A,#N/A,FALSE,"ECWEBB";#N/A,#N/A,FALSE,"MFT96";#N/A,#N/A,FALSE,"CTrecon"}</definedName>
    <definedName name="wrn.TMCOMP._1_3_1_2" hidden="1">{#N/A,#N/A,FALSE,"TMCOMP96";#N/A,#N/A,FALSE,"MAT96";#N/A,#N/A,FALSE,"FANDA96";#N/A,#N/A,FALSE,"INTRAN96";#N/A,#N/A,FALSE,"NAA9697";#N/A,#N/A,FALSE,"ECWEBB";#N/A,#N/A,FALSE,"MFT96";#N/A,#N/A,FALSE,"CTrecon"}</definedName>
    <definedName name="wrn.TMCOMP._1_3_1_2_1" hidden="1">{#N/A,#N/A,FALSE,"TMCOMP96";#N/A,#N/A,FALSE,"MAT96";#N/A,#N/A,FALSE,"FANDA96";#N/A,#N/A,FALSE,"INTRAN96";#N/A,#N/A,FALSE,"NAA9697";#N/A,#N/A,FALSE,"ECWEBB";#N/A,#N/A,FALSE,"MFT96";#N/A,#N/A,FALSE,"CTrecon"}</definedName>
    <definedName name="wrn.TMCOMP._1_3_1_3" hidden="1">{#N/A,#N/A,FALSE,"TMCOMP96";#N/A,#N/A,FALSE,"MAT96";#N/A,#N/A,FALSE,"FANDA96";#N/A,#N/A,FALSE,"INTRAN96";#N/A,#N/A,FALSE,"NAA9697";#N/A,#N/A,FALSE,"ECWEBB";#N/A,#N/A,FALSE,"MFT96";#N/A,#N/A,FALSE,"CTrecon"}</definedName>
    <definedName name="wrn.TMCOMP._1_3_2" hidden="1">{#N/A,#N/A,FALSE,"TMCOMP96";#N/A,#N/A,FALSE,"MAT96";#N/A,#N/A,FALSE,"FANDA96";#N/A,#N/A,FALSE,"INTRAN96";#N/A,#N/A,FALSE,"NAA9697";#N/A,#N/A,FALSE,"ECWEBB";#N/A,#N/A,FALSE,"MFT96";#N/A,#N/A,FALSE,"CTrecon"}</definedName>
    <definedName name="wrn.TMCOMP._1_3_2_1" hidden="1">{#N/A,#N/A,FALSE,"TMCOMP96";#N/A,#N/A,FALSE,"MAT96";#N/A,#N/A,FALSE,"FANDA96";#N/A,#N/A,FALSE,"INTRAN96";#N/A,#N/A,FALSE,"NAA9697";#N/A,#N/A,FALSE,"ECWEBB";#N/A,#N/A,FALSE,"MFT96";#N/A,#N/A,FALSE,"CTrecon"}</definedName>
    <definedName name="wrn.TMCOMP._1_3_2_1_1" hidden="1">{#N/A,#N/A,FALSE,"TMCOMP96";#N/A,#N/A,FALSE,"MAT96";#N/A,#N/A,FALSE,"FANDA96";#N/A,#N/A,FALSE,"INTRAN96";#N/A,#N/A,FALSE,"NAA9697";#N/A,#N/A,FALSE,"ECWEBB";#N/A,#N/A,FALSE,"MFT96";#N/A,#N/A,FALSE,"CTrecon"}</definedName>
    <definedName name="wrn.TMCOMP._1_3_2_1_1_1" hidden="1">{#N/A,#N/A,FALSE,"TMCOMP96";#N/A,#N/A,FALSE,"MAT96";#N/A,#N/A,FALSE,"FANDA96";#N/A,#N/A,FALSE,"INTRAN96";#N/A,#N/A,FALSE,"NAA9697";#N/A,#N/A,FALSE,"ECWEBB";#N/A,#N/A,FALSE,"MFT96";#N/A,#N/A,FALSE,"CTrecon"}</definedName>
    <definedName name="wrn.TMCOMP._1_3_2_1_2" hidden="1">{#N/A,#N/A,FALSE,"TMCOMP96";#N/A,#N/A,FALSE,"MAT96";#N/A,#N/A,FALSE,"FANDA96";#N/A,#N/A,FALSE,"INTRAN96";#N/A,#N/A,FALSE,"NAA9697";#N/A,#N/A,FALSE,"ECWEBB";#N/A,#N/A,FALSE,"MFT96";#N/A,#N/A,FALSE,"CTrecon"}</definedName>
    <definedName name="wrn.TMCOMP._1_3_2_2" hidden="1">{#N/A,#N/A,FALSE,"TMCOMP96";#N/A,#N/A,FALSE,"MAT96";#N/A,#N/A,FALSE,"FANDA96";#N/A,#N/A,FALSE,"INTRAN96";#N/A,#N/A,FALSE,"NAA9697";#N/A,#N/A,FALSE,"ECWEBB";#N/A,#N/A,FALSE,"MFT96";#N/A,#N/A,FALSE,"CTrecon"}</definedName>
    <definedName name="wrn.TMCOMP._1_3_2_2_1" hidden="1">{#N/A,#N/A,FALSE,"TMCOMP96";#N/A,#N/A,FALSE,"MAT96";#N/A,#N/A,FALSE,"FANDA96";#N/A,#N/A,FALSE,"INTRAN96";#N/A,#N/A,FALSE,"NAA9697";#N/A,#N/A,FALSE,"ECWEBB";#N/A,#N/A,FALSE,"MFT96";#N/A,#N/A,FALSE,"CTrecon"}</definedName>
    <definedName name="wrn.TMCOMP._1_3_3" hidden="1">{#N/A,#N/A,FALSE,"TMCOMP96";#N/A,#N/A,FALSE,"MAT96";#N/A,#N/A,FALSE,"FANDA96";#N/A,#N/A,FALSE,"INTRAN96";#N/A,#N/A,FALSE,"NAA9697";#N/A,#N/A,FALSE,"ECWEBB";#N/A,#N/A,FALSE,"MFT96";#N/A,#N/A,FALSE,"CTrecon"}</definedName>
    <definedName name="wrn.TMCOMP._1_3_3_1" hidden="1">{#N/A,#N/A,FALSE,"TMCOMP96";#N/A,#N/A,FALSE,"MAT96";#N/A,#N/A,FALSE,"FANDA96";#N/A,#N/A,FALSE,"INTRAN96";#N/A,#N/A,FALSE,"NAA9697";#N/A,#N/A,FALSE,"ECWEBB";#N/A,#N/A,FALSE,"MFT96";#N/A,#N/A,FALSE,"CTrecon"}</definedName>
    <definedName name="wrn.TMCOMP._1_3_4" hidden="1">{#N/A,#N/A,FALSE,"TMCOMP96";#N/A,#N/A,FALSE,"MAT96";#N/A,#N/A,FALSE,"FANDA96";#N/A,#N/A,FALSE,"INTRAN96";#N/A,#N/A,FALSE,"NAA9697";#N/A,#N/A,FALSE,"ECWEBB";#N/A,#N/A,FALSE,"MFT96";#N/A,#N/A,FALSE,"CTrecon"}</definedName>
    <definedName name="wrn.TMCOMP._1_4" hidden="1">{#N/A,#N/A,FALSE,"TMCOMP96";#N/A,#N/A,FALSE,"MAT96";#N/A,#N/A,FALSE,"FANDA96";#N/A,#N/A,FALSE,"INTRAN96";#N/A,#N/A,FALSE,"NAA9697";#N/A,#N/A,FALSE,"ECWEBB";#N/A,#N/A,FALSE,"MFT96";#N/A,#N/A,FALSE,"CTrecon"}</definedName>
    <definedName name="wrn.TMCOMP._1_4_1" hidden="1">{#N/A,#N/A,FALSE,"TMCOMP96";#N/A,#N/A,FALSE,"MAT96";#N/A,#N/A,FALSE,"FANDA96";#N/A,#N/A,FALSE,"INTRAN96";#N/A,#N/A,FALSE,"NAA9697";#N/A,#N/A,FALSE,"ECWEBB";#N/A,#N/A,FALSE,"MFT96";#N/A,#N/A,FALSE,"CTrecon"}</definedName>
    <definedName name="wrn.TMCOMP._1_4_1_1" hidden="1">{#N/A,#N/A,FALSE,"TMCOMP96";#N/A,#N/A,FALSE,"MAT96";#N/A,#N/A,FALSE,"FANDA96";#N/A,#N/A,FALSE,"INTRAN96";#N/A,#N/A,FALSE,"NAA9697";#N/A,#N/A,FALSE,"ECWEBB";#N/A,#N/A,FALSE,"MFT96";#N/A,#N/A,FALSE,"CTrecon"}</definedName>
    <definedName name="wrn.TMCOMP._1_4_1_1_1" hidden="1">{#N/A,#N/A,FALSE,"TMCOMP96";#N/A,#N/A,FALSE,"MAT96";#N/A,#N/A,FALSE,"FANDA96";#N/A,#N/A,FALSE,"INTRAN96";#N/A,#N/A,FALSE,"NAA9697";#N/A,#N/A,FALSE,"ECWEBB";#N/A,#N/A,FALSE,"MFT96";#N/A,#N/A,FALSE,"CTrecon"}</definedName>
    <definedName name="wrn.TMCOMP._1_4_1_1_1_1" hidden="1">{#N/A,#N/A,FALSE,"TMCOMP96";#N/A,#N/A,FALSE,"MAT96";#N/A,#N/A,FALSE,"FANDA96";#N/A,#N/A,FALSE,"INTRAN96";#N/A,#N/A,FALSE,"NAA9697";#N/A,#N/A,FALSE,"ECWEBB";#N/A,#N/A,FALSE,"MFT96";#N/A,#N/A,FALSE,"CTrecon"}</definedName>
    <definedName name="wrn.TMCOMP._1_4_1_1_1_1_1" hidden="1">{#N/A,#N/A,FALSE,"TMCOMP96";#N/A,#N/A,FALSE,"MAT96";#N/A,#N/A,FALSE,"FANDA96";#N/A,#N/A,FALSE,"INTRAN96";#N/A,#N/A,FALSE,"NAA9697";#N/A,#N/A,FALSE,"ECWEBB";#N/A,#N/A,FALSE,"MFT96";#N/A,#N/A,FALSE,"CTrecon"}</definedName>
    <definedName name="wrn.TMCOMP._1_4_1_1_1_2" hidden="1">{#N/A,#N/A,FALSE,"TMCOMP96";#N/A,#N/A,FALSE,"MAT96";#N/A,#N/A,FALSE,"FANDA96";#N/A,#N/A,FALSE,"INTRAN96";#N/A,#N/A,FALSE,"NAA9697";#N/A,#N/A,FALSE,"ECWEBB";#N/A,#N/A,FALSE,"MFT96";#N/A,#N/A,FALSE,"CTrecon"}</definedName>
    <definedName name="wrn.TMCOMP._1_4_1_1_2" hidden="1">{#N/A,#N/A,FALSE,"TMCOMP96";#N/A,#N/A,FALSE,"MAT96";#N/A,#N/A,FALSE,"FANDA96";#N/A,#N/A,FALSE,"INTRAN96";#N/A,#N/A,FALSE,"NAA9697";#N/A,#N/A,FALSE,"ECWEBB";#N/A,#N/A,FALSE,"MFT96";#N/A,#N/A,FALSE,"CTrecon"}</definedName>
    <definedName name="wrn.TMCOMP._1_4_1_1_2_1" hidden="1">{#N/A,#N/A,FALSE,"TMCOMP96";#N/A,#N/A,FALSE,"MAT96";#N/A,#N/A,FALSE,"FANDA96";#N/A,#N/A,FALSE,"INTRAN96";#N/A,#N/A,FALSE,"NAA9697";#N/A,#N/A,FALSE,"ECWEBB";#N/A,#N/A,FALSE,"MFT96";#N/A,#N/A,FALSE,"CTrecon"}</definedName>
    <definedName name="wrn.TMCOMP._1_4_1_2" hidden="1">{#N/A,#N/A,FALSE,"TMCOMP96";#N/A,#N/A,FALSE,"MAT96";#N/A,#N/A,FALSE,"FANDA96";#N/A,#N/A,FALSE,"INTRAN96";#N/A,#N/A,FALSE,"NAA9697";#N/A,#N/A,FALSE,"ECWEBB";#N/A,#N/A,FALSE,"MFT96";#N/A,#N/A,FALSE,"CTrecon"}</definedName>
    <definedName name="wrn.TMCOMP._1_4_1_2_1" hidden="1">{#N/A,#N/A,FALSE,"TMCOMP96";#N/A,#N/A,FALSE,"MAT96";#N/A,#N/A,FALSE,"FANDA96";#N/A,#N/A,FALSE,"INTRAN96";#N/A,#N/A,FALSE,"NAA9697";#N/A,#N/A,FALSE,"ECWEBB";#N/A,#N/A,FALSE,"MFT96";#N/A,#N/A,FALSE,"CTrecon"}</definedName>
    <definedName name="wrn.TMCOMP._1_4_1_3" hidden="1">{#N/A,#N/A,FALSE,"TMCOMP96";#N/A,#N/A,FALSE,"MAT96";#N/A,#N/A,FALSE,"FANDA96";#N/A,#N/A,FALSE,"INTRAN96";#N/A,#N/A,FALSE,"NAA9697";#N/A,#N/A,FALSE,"ECWEBB";#N/A,#N/A,FALSE,"MFT96";#N/A,#N/A,FALSE,"CTrecon"}</definedName>
    <definedName name="wrn.TMCOMP._1_4_2" hidden="1">{#N/A,#N/A,FALSE,"TMCOMP96";#N/A,#N/A,FALSE,"MAT96";#N/A,#N/A,FALSE,"FANDA96";#N/A,#N/A,FALSE,"INTRAN96";#N/A,#N/A,FALSE,"NAA9697";#N/A,#N/A,FALSE,"ECWEBB";#N/A,#N/A,FALSE,"MFT96";#N/A,#N/A,FALSE,"CTrecon"}</definedName>
    <definedName name="wrn.TMCOMP._1_4_2_1" hidden="1">{#N/A,#N/A,FALSE,"TMCOMP96";#N/A,#N/A,FALSE,"MAT96";#N/A,#N/A,FALSE,"FANDA96";#N/A,#N/A,FALSE,"INTRAN96";#N/A,#N/A,FALSE,"NAA9697";#N/A,#N/A,FALSE,"ECWEBB";#N/A,#N/A,FALSE,"MFT96";#N/A,#N/A,FALSE,"CTrecon"}</definedName>
    <definedName name="wrn.TMCOMP._1_4_2_1_1" hidden="1">{#N/A,#N/A,FALSE,"TMCOMP96";#N/A,#N/A,FALSE,"MAT96";#N/A,#N/A,FALSE,"FANDA96";#N/A,#N/A,FALSE,"INTRAN96";#N/A,#N/A,FALSE,"NAA9697";#N/A,#N/A,FALSE,"ECWEBB";#N/A,#N/A,FALSE,"MFT96";#N/A,#N/A,FALSE,"CTrecon"}</definedName>
    <definedName name="wrn.TMCOMP._1_4_2_1_1_1" hidden="1">{#N/A,#N/A,FALSE,"TMCOMP96";#N/A,#N/A,FALSE,"MAT96";#N/A,#N/A,FALSE,"FANDA96";#N/A,#N/A,FALSE,"INTRAN96";#N/A,#N/A,FALSE,"NAA9697";#N/A,#N/A,FALSE,"ECWEBB";#N/A,#N/A,FALSE,"MFT96";#N/A,#N/A,FALSE,"CTrecon"}</definedName>
    <definedName name="wrn.TMCOMP._1_4_2_1_2" hidden="1">{#N/A,#N/A,FALSE,"TMCOMP96";#N/A,#N/A,FALSE,"MAT96";#N/A,#N/A,FALSE,"FANDA96";#N/A,#N/A,FALSE,"INTRAN96";#N/A,#N/A,FALSE,"NAA9697";#N/A,#N/A,FALSE,"ECWEBB";#N/A,#N/A,FALSE,"MFT96";#N/A,#N/A,FALSE,"CTrecon"}</definedName>
    <definedName name="wrn.TMCOMP._1_4_2_2" hidden="1">{#N/A,#N/A,FALSE,"TMCOMP96";#N/A,#N/A,FALSE,"MAT96";#N/A,#N/A,FALSE,"FANDA96";#N/A,#N/A,FALSE,"INTRAN96";#N/A,#N/A,FALSE,"NAA9697";#N/A,#N/A,FALSE,"ECWEBB";#N/A,#N/A,FALSE,"MFT96";#N/A,#N/A,FALSE,"CTrecon"}</definedName>
    <definedName name="wrn.TMCOMP._1_4_2_2_1" hidden="1">{#N/A,#N/A,FALSE,"TMCOMP96";#N/A,#N/A,FALSE,"MAT96";#N/A,#N/A,FALSE,"FANDA96";#N/A,#N/A,FALSE,"INTRAN96";#N/A,#N/A,FALSE,"NAA9697";#N/A,#N/A,FALSE,"ECWEBB";#N/A,#N/A,FALSE,"MFT96";#N/A,#N/A,FALSE,"CTrecon"}</definedName>
    <definedName name="wrn.TMCOMP._1_4_3" hidden="1">{#N/A,#N/A,FALSE,"TMCOMP96";#N/A,#N/A,FALSE,"MAT96";#N/A,#N/A,FALSE,"FANDA96";#N/A,#N/A,FALSE,"INTRAN96";#N/A,#N/A,FALSE,"NAA9697";#N/A,#N/A,FALSE,"ECWEBB";#N/A,#N/A,FALSE,"MFT96";#N/A,#N/A,FALSE,"CTrecon"}</definedName>
    <definedName name="wrn.TMCOMP._1_4_3_1" hidden="1">{#N/A,#N/A,FALSE,"TMCOMP96";#N/A,#N/A,FALSE,"MAT96";#N/A,#N/A,FALSE,"FANDA96";#N/A,#N/A,FALSE,"INTRAN96";#N/A,#N/A,FALSE,"NAA9697";#N/A,#N/A,FALSE,"ECWEBB";#N/A,#N/A,FALSE,"MFT96";#N/A,#N/A,FALSE,"CTrecon"}</definedName>
    <definedName name="wrn.TMCOMP._1_4_4" hidden="1">{#N/A,#N/A,FALSE,"TMCOMP96";#N/A,#N/A,FALSE,"MAT96";#N/A,#N/A,FALSE,"FANDA96";#N/A,#N/A,FALSE,"INTRAN96";#N/A,#N/A,FALSE,"NAA9697";#N/A,#N/A,FALSE,"ECWEBB";#N/A,#N/A,FALSE,"MFT96";#N/A,#N/A,FALSE,"CTrecon"}</definedName>
    <definedName name="wrn.TMCOMP._1_5" hidden="1">{#N/A,#N/A,FALSE,"TMCOMP96";#N/A,#N/A,FALSE,"MAT96";#N/A,#N/A,FALSE,"FANDA96";#N/A,#N/A,FALSE,"INTRAN96";#N/A,#N/A,FALSE,"NAA9697";#N/A,#N/A,FALSE,"ECWEBB";#N/A,#N/A,FALSE,"MFT96";#N/A,#N/A,FALSE,"CTrecon"}</definedName>
    <definedName name="wrn.TMCOMP._1_5_1" hidden="1">{#N/A,#N/A,FALSE,"TMCOMP96";#N/A,#N/A,FALSE,"MAT96";#N/A,#N/A,FALSE,"FANDA96";#N/A,#N/A,FALSE,"INTRAN96";#N/A,#N/A,FALSE,"NAA9697";#N/A,#N/A,FALSE,"ECWEBB";#N/A,#N/A,FALSE,"MFT96";#N/A,#N/A,FALSE,"CTrecon"}</definedName>
    <definedName name="wrn.TMCOMP._1_5_1_1" hidden="1">{#N/A,#N/A,FALSE,"TMCOMP96";#N/A,#N/A,FALSE,"MAT96";#N/A,#N/A,FALSE,"FANDA96";#N/A,#N/A,FALSE,"INTRAN96";#N/A,#N/A,FALSE,"NAA9697";#N/A,#N/A,FALSE,"ECWEBB";#N/A,#N/A,FALSE,"MFT96";#N/A,#N/A,FALSE,"CTrecon"}</definedName>
    <definedName name="wrn.TMCOMP._1_5_1_1_1" hidden="1">{#N/A,#N/A,FALSE,"TMCOMP96";#N/A,#N/A,FALSE,"MAT96";#N/A,#N/A,FALSE,"FANDA96";#N/A,#N/A,FALSE,"INTRAN96";#N/A,#N/A,FALSE,"NAA9697";#N/A,#N/A,FALSE,"ECWEBB";#N/A,#N/A,FALSE,"MFT96";#N/A,#N/A,FALSE,"CTrecon"}</definedName>
    <definedName name="wrn.TMCOMP._1_5_1_1_1_1" hidden="1">{#N/A,#N/A,FALSE,"TMCOMP96";#N/A,#N/A,FALSE,"MAT96";#N/A,#N/A,FALSE,"FANDA96";#N/A,#N/A,FALSE,"INTRAN96";#N/A,#N/A,FALSE,"NAA9697";#N/A,#N/A,FALSE,"ECWEBB";#N/A,#N/A,FALSE,"MFT96";#N/A,#N/A,FALSE,"CTrecon"}</definedName>
    <definedName name="wrn.TMCOMP._1_5_1_1_2" hidden="1">{#N/A,#N/A,FALSE,"TMCOMP96";#N/A,#N/A,FALSE,"MAT96";#N/A,#N/A,FALSE,"FANDA96";#N/A,#N/A,FALSE,"INTRAN96";#N/A,#N/A,FALSE,"NAA9697";#N/A,#N/A,FALSE,"ECWEBB";#N/A,#N/A,FALSE,"MFT96";#N/A,#N/A,FALSE,"CTrecon"}</definedName>
    <definedName name="wrn.TMCOMP._1_5_1_2" hidden="1">{#N/A,#N/A,FALSE,"TMCOMP96";#N/A,#N/A,FALSE,"MAT96";#N/A,#N/A,FALSE,"FANDA96";#N/A,#N/A,FALSE,"INTRAN96";#N/A,#N/A,FALSE,"NAA9697";#N/A,#N/A,FALSE,"ECWEBB";#N/A,#N/A,FALSE,"MFT96";#N/A,#N/A,FALSE,"CTrecon"}</definedName>
    <definedName name="wrn.TMCOMP._1_5_1_2_1" hidden="1">{#N/A,#N/A,FALSE,"TMCOMP96";#N/A,#N/A,FALSE,"MAT96";#N/A,#N/A,FALSE,"FANDA96";#N/A,#N/A,FALSE,"INTRAN96";#N/A,#N/A,FALSE,"NAA9697";#N/A,#N/A,FALSE,"ECWEBB";#N/A,#N/A,FALSE,"MFT96";#N/A,#N/A,FALSE,"CTrecon"}</definedName>
    <definedName name="wrn.TMCOMP._1_5_2" hidden="1">{#N/A,#N/A,FALSE,"TMCOMP96";#N/A,#N/A,FALSE,"MAT96";#N/A,#N/A,FALSE,"FANDA96";#N/A,#N/A,FALSE,"INTRAN96";#N/A,#N/A,FALSE,"NAA9697";#N/A,#N/A,FALSE,"ECWEBB";#N/A,#N/A,FALSE,"MFT96";#N/A,#N/A,FALSE,"CTrecon"}</definedName>
    <definedName name="wrn.TMCOMP._1_5_2_1" hidden="1">{#N/A,#N/A,FALSE,"TMCOMP96";#N/A,#N/A,FALSE,"MAT96";#N/A,#N/A,FALSE,"FANDA96";#N/A,#N/A,FALSE,"INTRAN96";#N/A,#N/A,FALSE,"NAA9697";#N/A,#N/A,FALSE,"ECWEBB";#N/A,#N/A,FALSE,"MFT96";#N/A,#N/A,FALSE,"CTrecon"}</definedName>
    <definedName name="wrn.TMCOMP._1_5_3"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2_1" hidden="1">{#N/A,#N/A,FALSE,"TMCOMP96";#N/A,#N/A,FALSE,"MAT96";#N/A,#N/A,FALSE,"FANDA96";#N/A,#N/A,FALSE,"INTRAN96";#N/A,#N/A,FALSE,"NAA9697";#N/A,#N/A,FALSE,"ECWEBB";#N/A,#N/A,FALSE,"MFT96";#N/A,#N/A,FALSE,"CTrecon"}</definedName>
    <definedName name="wrn.TMCOMP._2_1_1" hidden="1">{#N/A,#N/A,FALSE,"TMCOMP96";#N/A,#N/A,FALSE,"MAT96";#N/A,#N/A,FALSE,"FANDA96";#N/A,#N/A,FALSE,"INTRAN96";#N/A,#N/A,FALSE,"NAA9697";#N/A,#N/A,FALSE,"ECWEBB";#N/A,#N/A,FALSE,"MFT96";#N/A,#N/A,FALSE,"CTrecon"}</definedName>
    <definedName name="wrn.TMCOMP._2_1_1_1" hidden="1">{#N/A,#N/A,FALSE,"TMCOMP96";#N/A,#N/A,FALSE,"MAT96";#N/A,#N/A,FALSE,"FANDA96";#N/A,#N/A,FALSE,"INTRAN96";#N/A,#N/A,FALSE,"NAA9697";#N/A,#N/A,FALSE,"ECWEBB";#N/A,#N/A,FALSE,"MFT96";#N/A,#N/A,FALSE,"CTrecon"}</definedName>
    <definedName name="wrn.TMCOMP._2_1_1_1_1" hidden="1">{#N/A,#N/A,FALSE,"TMCOMP96";#N/A,#N/A,FALSE,"MAT96";#N/A,#N/A,FALSE,"FANDA96";#N/A,#N/A,FALSE,"INTRAN96";#N/A,#N/A,FALSE,"NAA9697";#N/A,#N/A,FALSE,"ECWEBB";#N/A,#N/A,FALSE,"MFT96";#N/A,#N/A,FALSE,"CTrecon"}</definedName>
    <definedName name="wrn.TMCOMP._2_1_1_1_1_1" hidden="1">{#N/A,#N/A,FALSE,"TMCOMP96";#N/A,#N/A,FALSE,"MAT96";#N/A,#N/A,FALSE,"FANDA96";#N/A,#N/A,FALSE,"INTRAN96";#N/A,#N/A,FALSE,"NAA9697";#N/A,#N/A,FALSE,"ECWEBB";#N/A,#N/A,FALSE,"MFT96";#N/A,#N/A,FALSE,"CTrecon"}</definedName>
    <definedName name="wrn.TMCOMP._2_1_1_1_2" hidden="1">{#N/A,#N/A,FALSE,"TMCOMP96";#N/A,#N/A,FALSE,"MAT96";#N/A,#N/A,FALSE,"FANDA96";#N/A,#N/A,FALSE,"INTRAN96";#N/A,#N/A,FALSE,"NAA9697";#N/A,#N/A,FALSE,"ECWEBB";#N/A,#N/A,FALSE,"MFT96";#N/A,#N/A,FALSE,"CTrecon"}</definedName>
    <definedName name="wrn.TMCOMP._2_1_1_2" hidden="1">{#N/A,#N/A,FALSE,"TMCOMP96";#N/A,#N/A,FALSE,"MAT96";#N/A,#N/A,FALSE,"FANDA96";#N/A,#N/A,FALSE,"INTRAN96";#N/A,#N/A,FALSE,"NAA9697";#N/A,#N/A,FALSE,"ECWEBB";#N/A,#N/A,FALSE,"MFT96";#N/A,#N/A,FALSE,"CTrecon"}</definedName>
    <definedName name="wrn.TMCOMP._2_1_1_2_1" hidden="1">{#N/A,#N/A,FALSE,"TMCOMP96";#N/A,#N/A,FALSE,"MAT96";#N/A,#N/A,FALSE,"FANDA96";#N/A,#N/A,FALSE,"INTRAN96";#N/A,#N/A,FALSE,"NAA9697";#N/A,#N/A,FALSE,"ECWEBB";#N/A,#N/A,FALSE,"MFT96";#N/A,#N/A,FALSE,"CTrecon"}</definedName>
    <definedName name="wrn.TMCOMP._2_1_2" hidden="1">{#N/A,#N/A,FALSE,"TMCOMP96";#N/A,#N/A,FALSE,"MAT96";#N/A,#N/A,FALSE,"FANDA96";#N/A,#N/A,FALSE,"INTRAN96";#N/A,#N/A,FALSE,"NAA9697";#N/A,#N/A,FALSE,"ECWEBB";#N/A,#N/A,FALSE,"MFT96";#N/A,#N/A,FALSE,"CTrecon"}</definedName>
    <definedName name="wrn.TMCOMP._2_1_2_1" hidden="1">{#N/A,#N/A,FALSE,"TMCOMP96";#N/A,#N/A,FALSE,"MAT96";#N/A,#N/A,FALSE,"FANDA96";#N/A,#N/A,FALSE,"INTRAN96";#N/A,#N/A,FALSE,"NAA9697";#N/A,#N/A,FALSE,"ECWEBB";#N/A,#N/A,FALSE,"MFT96";#N/A,#N/A,FALSE,"CTrecon"}</definedName>
    <definedName name="wrn.TMCOMP._2_1_2_1_1" hidden="1">{#N/A,#N/A,FALSE,"TMCOMP96";#N/A,#N/A,FALSE,"MAT96";#N/A,#N/A,FALSE,"FANDA96";#N/A,#N/A,FALSE,"INTRAN96";#N/A,#N/A,FALSE,"NAA9697";#N/A,#N/A,FALSE,"ECWEBB";#N/A,#N/A,FALSE,"MFT96";#N/A,#N/A,FALSE,"CTrecon"}</definedName>
    <definedName name="wrn.TMCOMP._2_1_2_2" hidden="1">{#N/A,#N/A,FALSE,"TMCOMP96";#N/A,#N/A,FALSE,"MAT96";#N/A,#N/A,FALSE,"FANDA96";#N/A,#N/A,FALSE,"INTRAN96";#N/A,#N/A,FALSE,"NAA9697";#N/A,#N/A,FALSE,"ECWEBB";#N/A,#N/A,FALSE,"MFT96";#N/A,#N/A,FALSE,"CTrecon"}</definedName>
    <definedName name="wrn.TMCOMP._2_1_3" hidden="1">{#N/A,#N/A,FALSE,"TMCOMP96";#N/A,#N/A,FALSE,"MAT96";#N/A,#N/A,FALSE,"FANDA96";#N/A,#N/A,FALSE,"INTRAN96";#N/A,#N/A,FALSE,"NAA9697";#N/A,#N/A,FALSE,"ECWEBB";#N/A,#N/A,FALSE,"MFT96";#N/A,#N/A,FALSE,"CTrecon"}</definedName>
    <definedName name="wrn.TMCOMP._2_1_3_1" hidden="1">{#N/A,#N/A,FALSE,"TMCOMP96";#N/A,#N/A,FALSE,"MAT96";#N/A,#N/A,FALSE,"FANDA96";#N/A,#N/A,FALSE,"INTRAN96";#N/A,#N/A,FALSE,"NAA9697";#N/A,#N/A,FALSE,"ECWEBB";#N/A,#N/A,FALSE,"MFT96";#N/A,#N/A,FALSE,"CTrecon"}</definedName>
    <definedName name="wrn.TMCOMP._2_1_4" hidden="1">{#N/A,#N/A,FALSE,"TMCOMP96";#N/A,#N/A,FALSE,"MAT96";#N/A,#N/A,FALSE,"FANDA96";#N/A,#N/A,FALSE,"INTRAN96";#N/A,#N/A,FALSE,"NAA9697";#N/A,#N/A,FALSE,"ECWEBB";#N/A,#N/A,FALSE,"MFT96";#N/A,#N/A,FALSE,"CTrecon"}</definedName>
    <definedName name="wrn.TMCOMP._2_2" hidden="1">{#N/A,#N/A,FALSE,"TMCOMP96";#N/A,#N/A,FALSE,"MAT96";#N/A,#N/A,FALSE,"FANDA96";#N/A,#N/A,FALSE,"INTRAN96";#N/A,#N/A,FALSE,"NAA9697";#N/A,#N/A,FALSE,"ECWEBB";#N/A,#N/A,FALSE,"MFT96";#N/A,#N/A,FALSE,"CTrecon"}</definedName>
    <definedName name="wrn.TMCOMP._2_2_1" hidden="1">{#N/A,#N/A,FALSE,"TMCOMP96";#N/A,#N/A,FALSE,"MAT96";#N/A,#N/A,FALSE,"FANDA96";#N/A,#N/A,FALSE,"INTRAN96";#N/A,#N/A,FALSE,"NAA9697";#N/A,#N/A,FALSE,"ECWEBB";#N/A,#N/A,FALSE,"MFT96";#N/A,#N/A,FALSE,"CTrecon"}</definedName>
    <definedName name="wrn.TMCOMP._2_2_1_1" hidden="1">{#N/A,#N/A,FALSE,"TMCOMP96";#N/A,#N/A,FALSE,"MAT96";#N/A,#N/A,FALSE,"FANDA96";#N/A,#N/A,FALSE,"INTRAN96";#N/A,#N/A,FALSE,"NAA9697";#N/A,#N/A,FALSE,"ECWEBB";#N/A,#N/A,FALSE,"MFT96";#N/A,#N/A,FALSE,"CTrecon"}</definedName>
    <definedName name="wrn.TMCOMP._2_2_1_1_1" hidden="1">{#N/A,#N/A,FALSE,"TMCOMP96";#N/A,#N/A,FALSE,"MAT96";#N/A,#N/A,FALSE,"FANDA96";#N/A,#N/A,FALSE,"INTRAN96";#N/A,#N/A,FALSE,"NAA9697";#N/A,#N/A,FALSE,"ECWEBB";#N/A,#N/A,FALSE,"MFT96";#N/A,#N/A,FALSE,"CTrecon"}</definedName>
    <definedName name="wrn.TMCOMP._2_2_1_2" hidden="1">{#N/A,#N/A,FALSE,"TMCOMP96";#N/A,#N/A,FALSE,"MAT96";#N/A,#N/A,FALSE,"FANDA96";#N/A,#N/A,FALSE,"INTRAN96";#N/A,#N/A,FALSE,"NAA9697";#N/A,#N/A,FALSE,"ECWEBB";#N/A,#N/A,FALSE,"MFT96";#N/A,#N/A,FALSE,"CTrecon"}</definedName>
    <definedName name="wrn.TMCOMP._2_2_2" hidden="1">{#N/A,#N/A,FALSE,"TMCOMP96";#N/A,#N/A,FALSE,"MAT96";#N/A,#N/A,FALSE,"FANDA96";#N/A,#N/A,FALSE,"INTRAN96";#N/A,#N/A,FALSE,"NAA9697";#N/A,#N/A,FALSE,"ECWEBB";#N/A,#N/A,FALSE,"MFT96";#N/A,#N/A,FALSE,"CTrecon"}</definedName>
    <definedName name="wrn.TMCOMP._2_2_2_1" hidden="1">{#N/A,#N/A,FALSE,"TMCOMP96";#N/A,#N/A,FALSE,"MAT96";#N/A,#N/A,FALSE,"FANDA96";#N/A,#N/A,FALSE,"INTRAN96";#N/A,#N/A,FALSE,"NAA9697";#N/A,#N/A,FALSE,"ECWEBB";#N/A,#N/A,FALSE,"MFT96";#N/A,#N/A,FALSE,"CTrecon"}</definedName>
    <definedName name="wrn.TMCOMP._2_3" hidden="1">{#N/A,#N/A,FALSE,"TMCOMP96";#N/A,#N/A,FALSE,"MAT96";#N/A,#N/A,FALSE,"FANDA96";#N/A,#N/A,FALSE,"INTRAN96";#N/A,#N/A,FALSE,"NAA9697";#N/A,#N/A,FALSE,"ECWEBB";#N/A,#N/A,FALSE,"MFT96";#N/A,#N/A,FALSE,"CTrecon"}</definedName>
    <definedName name="wrn.TMCOMP._2_3_1" hidden="1">{#N/A,#N/A,FALSE,"TMCOMP96";#N/A,#N/A,FALSE,"MAT96";#N/A,#N/A,FALSE,"FANDA96";#N/A,#N/A,FALSE,"INTRAN96";#N/A,#N/A,FALSE,"NAA9697";#N/A,#N/A,FALSE,"ECWEBB";#N/A,#N/A,FALSE,"MFT96";#N/A,#N/A,FALSE,"CTrecon"}</definedName>
    <definedName name="wrn.TMCOMP._2_4"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3_1" hidden="1">{#N/A,#N/A,FALSE,"TMCOMP96";#N/A,#N/A,FALSE,"MAT96";#N/A,#N/A,FALSE,"FANDA96";#N/A,#N/A,FALSE,"INTRAN96";#N/A,#N/A,FALSE,"NAA9697";#N/A,#N/A,FALSE,"ECWEBB";#N/A,#N/A,FALSE,"MFT96";#N/A,#N/A,FALSE,"CTrecon"}</definedName>
    <definedName name="wrn.TMCOMP._3_1_1" hidden="1">{#N/A,#N/A,FALSE,"TMCOMP96";#N/A,#N/A,FALSE,"MAT96";#N/A,#N/A,FALSE,"FANDA96";#N/A,#N/A,FALSE,"INTRAN96";#N/A,#N/A,FALSE,"NAA9697";#N/A,#N/A,FALSE,"ECWEBB";#N/A,#N/A,FALSE,"MFT96";#N/A,#N/A,FALSE,"CTrecon"}</definedName>
    <definedName name="wrn.TMCOMP._3_1_1_1" hidden="1">{#N/A,#N/A,FALSE,"TMCOMP96";#N/A,#N/A,FALSE,"MAT96";#N/A,#N/A,FALSE,"FANDA96";#N/A,#N/A,FALSE,"INTRAN96";#N/A,#N/A,FALSE,"NAA9697";#N/A,#N/A,FALSE,"ECWEBB";#N/A,#N/A,FALSE,"MFT96";#N/A,#N/A,FALSE,"CTrecon"}</definedName>
    <definedName name="wrn.TMCOMP._3_1_1_1_1" hidden="1">{#N/A,#N/A,FALSE,"TMCOMP96";#N/A,#N/A,FALSE,"MAT96";#N/A,#N/A,FALSE,"FANDA96";#N/A,#N/A,FALSE,"INTRAN96";#N/A,#N/A,FALSE,"NAA9697";#N/A,#N/A,FALSE,"ECWEBB";#N/A,#N/A,FALSE,"MFT96";#N/A,#N/A,FALSE,"CTrecon"}</definedName>
    <definedName name="wrn.TMCOMP._3_1_1_1_1_1" hidden="1">{#N/A,#N/A,FALSE,"TMCOMP96";#N/A,#N/A,FALSE,"MAT96";#N/A,#N/A,FALSE,"FANDA96";#N/A,#N/A,FALSE,"INTRAN96";#N/A,#N/A,FALSE,"NAA9697";#N/A,#N/A,FALSE,"ECWEBB";#N/A,#N/A,FALSE,"MFT96";#N/A,#N/A,FALSE,"CTrecon"}</definedName>
    <definedName name="wrn.TMCOMP._3_1_1_1_2" hidden="1">{#N/A,#N/A,FALSE,"TMCOMP96";#N/A,#N/A,FALSE,"MAT96";#N/A,#N/A,FALSE,"FANDA96";#N/A,#N/A,FALSE,"INTRAN96";#N/A,#N/A,FALSE,"NAA9697";#N/A,#N/A,FALSE,"ECWEBB";#N/A,#N/A,FALSE,"MFT96";#N/A,#N/A,FALSE,"CTrecon"}</definedName>
    <definedName name="wrn.TMCOMP._3_1_1_2" hidden="1">{#N/A,#N/A,FALSE,"TMCOMP96";#N/A,#N/A,FALSE,"MAT96";#N/A,#N/A,FALSE,"FANDA96";#N/A,#N/A,FALSE,"INTRAN96";#N/A,#N/A,FALSE,"NAA9697";#N/A,#N/A,FALSE,"ECWEBB";#N/A,#N/A,FALSE,"MFT96";#N/A,#N/A,FALSE,"CTrecon"}</definedName>
    <definedName name="wrn.TMCOMP._3_1_1_2_1" hidden="1">{#N/A,#N/A,FALSE,"TMCOMP96";#N/A,#N/A,FALSE,"MAT96";#N/A,#N/A,FALSE,"FANDA96";#N/A,#N/A,FALSE,"INTRAN96";#N/A,#N/A,FALSE,"NAA9697";#N/A,#N/A,FALSE,"ECWEBB";#N/A,#N/A,FALSE,"MFT96";#N/A,#N/A,FALSE,"CTrecon"}</definedName>
    <definedName name="wrn.TMCOMP._3_1_2" hidden="1">{#N/A,#N/A,FALSE,"TMCOMP96";#N/A,#N/A,FALSE,"MAT96";#N/A,#N/A,FALSE,"FANDA96";#N/A,#N/A,FALSE,"INTRAN96";#N/A,#N/A,FALSE,"NAA9697";#N/A,#N/A,FALSE,"ECWEBB";#N/A,#N/A,FALSE,"MFT96";#N/A,#N/A,FALSE,"CTrecon"}</definedName>
    <definedName name="wrn.TMCOMP._3_1_2_1" hidden="1">{#N/A,#N/A,FALSE,"TMCOMP96";#N/A,#N/A,FALSE,"MAT96";#N/A,#N/A,FALSE,"FANDA96";#N/A,#N/A,FALSE,"INTRAN96";#N/A,#N/A,FALSE,"NAA9697";#N/A,#N/A,FALSE,"ECWEBB";#N/A,#N/A,FALSE,"MFT96";#N/A,#N/A,FALSE,"CTrecon"}</definedName>
    <definedName name="wrn.TMCOMP._3_1_3" hidden="1">{#N/A,#N/A,FALSE,"TMCOMP96";#N/A,#N/A,FALSE,"MAT96";#N/A,#N/A,FALSE,"FANDA96";#N/A,#N/A,FALSE,"INTRAN96";#N/A,#N/A,FALSE,"NAA9697";#N/A,#N/A,FALSE,"ECWEBB";#N/A,#N/A,FALSE,"MFT96";#N/A,#N/A,FALSE,"CTrecon"}</definedName>
    <definedName name="wrn.TMCOMP._3_2" hidden="1">{#N/A,#N/A,FALSE,"TMCOMP96";#N/A,#N/A,FALSE,"MAT96";#N/A,#N/A,FALSE,"FANDA96";#N/A,#N/A,FALSE,"INTRAN96";#N/A,#N/A,FALSE,"NAA9697";#N/A,#N/A,FALSE,"ECWEBB";#N/A,#N/A,FALSE,"MFT96";#N/A,#N/A,FALSE,"CTrecon"}</definedName>
    <definedName name="wrn.TMCOMP._3_2_1" hidden="1">{#N/A,#N/A,FALSE,"TMCOMP96";#N/A,#N/A,FALSE,"MAT96";#N/A,#N/A,FALSE,"FANDA96";#N/A,#N/A,FALSE,"INTRAN96";#N/A,#N/A,FALSE,"NAA9697";#N/A,#N/A,FALSE,"ECWEBB";#N/A,#N/A,FALSE,"MFT96";#N/A,#N/A,FALSE,"CTrecon"}</definedName>
    <definedName name="wrn.TMCOMP._3_2_1_1" hidden="1">{#N/A,#N/A,FALSE,"TMCOMP96";#N/A,#N/A,FALSE,"MAT96";#N/A,#N/A,FALSE,"FANDA96";#N/A,#N/A,FALSE,"INTRAN96";#N/A,#N/A,FALSE,"NAA9697";#N/A,#N/A,FALSE,"ECWEBB";#N/A,#N/A,FALSE,"MFT96";#N/A,#N/A,FALSE,"CTrecon"}</definedName>
    <definedName name="wrn.TMCOMP._3_2_1_1_1" hidden="1">{#N/A,#N/A,FALSE,"TMCOMP96";#N/A,#N/A,FALSE,"MAT96";#N/A,#N/A,FALSE,"FANDA96";#N/A,#N/A,FALSE,"INTRAN96";#N/A,#N/A,FALSE,"NAA9697";#N/A,#N/A,FALSE,"ECWEBB";#N/A,#N/A,FALSE,"MFT96";#N/A,#N/A,FALSE,"CTrecon"}</definedName>
    <definedName name="wrn.TMCOMP._3_2_1_2" hidden="1">{#N/A,#N/A,FALSE,"TMCOMP96";#N/A,#N/A,FALSE,"MAT96";#N/A,#N/A,FALSE,"FANDA96";#N/A,#N/A,FALSE,"INTRAN96";#N/A,#N/A,FALSE,"NAA9697";#N/A,#N/A,FALSE,"ECWEBB";#N/A,#N/A,FALSE,"MFT96";#N/A,#N/A,FALSE,"CTrecon"}</definedName>
    <definedName name="wrn.TMCOMP._3_2_2" hidden="1">{#N/A,#N/A,FALSE,"TMCOMP96";#N/A,#N/A,FALSE,"MAT96";#N/A,#N/A,FALSE,"FANDA96";#N/A,#N/A,FALSE,"INTRAN96";#N/A,#N/A,FALSE,"NAA9697";#N/A,#N/A,FALSE,"ECWEBB";#N/A,#N/A,FALSE,"MFT96";#N/A,#N/A,FALSE,"CTrecon"}</definedName>
    <definedName name="wrn.TMCOMP._3_2_2_1" hidden="1">{#N/A,#N/A,FALSE,"TMCOMP96";#N/A,#N/A,FALSE,"MAT96";#N/A,#N/A,FALSE,"FANDA96";#N/A,#N/A,FALSE,"INTRAN96";#N/A,#N/A,FALSE,"NAA9697";#N/A,#N/A,FALSE,"ECWEBB";#N/A,#N/A,FALSE,"MFT96";#N/A,#N/A,FALSE,"CTrecon"}</definedName>
    <definedName name="wrn.TMCOMP._3_3" hidden="1">{#N/A,#N/A,FALSE,"TMCOMP96";#N/A,#N/A,FALSE,"MAT96";#N/A,#N/A,FALSE,"FANDA96";#N/A,#N/A,FALSE,"INTRAN96";#N/A,#N/A,FALSE,"NAA9697";#N/A,#N/A,FALSE,"ECWEBB";#N/A,#N/A,FALSE,"MFT96";#N/A,#N/A,FALSE,"CTrecon"}</definedName>
    <definedName name="wrn.TMCOMP._3_3_1" hidden="1">{#N/A,#N/A,FALSE,"TMCOMP96";#N/A,#N/A,FALSE,"MAT96";#N/A,#N/A,FALSE,"FANDA96";#N/A,#N/A,FALSE,"INTRAN96";#N/A,#N/A,FALSE,"NAA9697";#N/A,#N/A,FALSE,"ECWEBB";#N/A,#N/A,FALSE,"MFT96";#N/A,#N/A,FALSE,"CTrecon"}</definedName>
    <definedName name="wrn.TMCOMP._3_4"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4_1" hidden="1">{#N/A,#N/A,FALSE,"TMCOMP96";#N/A,#N/A,FALSE,"MAT96";#N/A,#N/A,FALSE,"FANDA96";#N/A,#N/A,FALSE,"INTRAN96";#N/A,#N/A,FALSE,"NAA9697";#N/A,#N/A,FALSE,"ECWEBB";#N/A,#N/A,FALSE,"MFT96";#N/A,#N/A,FALSE,"CTrecon"}</definedName>
    <definedName name="wrn.TMCOMP._4_1_1" hidden="1">{#N/A,#N/A,FALSE,"TMCOMP96";#N/A,#N/A,FALSE,"MAT96";#N/A,#N/A,FALSE,"FANDA96";#N/A,#N/A,FALSE,"INTRAN96";#N/A,#N/A,FALSE,"NAA9697";#N/A,#N/A,FALSE,"ECWEBB";#N/A,#N/A,FALSE,"MFT96";#N/A,#N/A,FALSE,"CTrecon"}</definedName>
    <definedName name="wrn.TMCOMP._4_1_1_1" hidden="1">{#N/A,#N/A,FALSE,"TMCOMP96";#N/A,#N/A,FALSE,"MAT96";#N/A,#N/A,FALSE,"FANDA96";#N/A,#N/A,FALSE,"INTRAN96";#N/A,#N/A,FALSE,"NAA9697";#N/A,#N/A,FALSE,"ECWEBB";#N/A,#N/A,FALSE,"MFT96";#N/A,#N/A,FALSE,"CTrecon"}</definedName>
    <definedName name="wrn.TMCOMP._4_1_1_1_1" hidden="1">{#N/A,#N/A,FALSE,"TMCOMP96";#N/A,#N/A,FALSE,"MAT96";#N/A,#N/A,FALSE,"FANDA96";#N/A,#N/A,FALSE,"INTRAN96";#N/A,#N/A,FALSE,"NAA9697";#N/A,#N/A,FALSE,"ECWEBB";#N/A,#N/A,FALSE,"MFT96";#N/A,#N/A,FALSE,"CTrecon"}</definedName>
    <definedName name="wrn.TMCOMP._4_1_1_1_1_1" hidden="1">{#N/A,#N/A,FALSE,"TMCOMP96";#N/A,#N/A,FALSE,"MAT96";#N/A,#N/A,FALSE,"FANDA96";#N/A,#N/A,FALSE,"INTRAN96";#N/A,#N/A,FALSE,"NAA9697";#N/A,#N/A,FALSE,"ECWEBB";#N/A,#N/A,FALSE,"MFT96";#N/A,#N/A,FALSE,"CTrecon"}</definedName>
    <definedName name="wrn.TMCOMP._4_1_1_1_2" hidden="1">{#N/A,#N/A,FALSE,"TMCOMP96";#N/A,#N/A,FALSE,"MAT96";#N/A,#N/A,FALSE,"FANDA96";#N/A,#N/A,FALSE,"INTRAN96";#N/A,#N/A,FALSE,"NAA9697";#N/A,#N/A,FALSE,"ECWEBB";#N/A,#N/A,FALSE,"MFT96";#N/A,#N/A,FALSE,"CTrecon"}</definedName>
    <definedName name="wrn.TMCOMP._4_1_1_2" hidden="1">{#N/A,#N/A,FALSE,"TMCOMP96";#N/A,#N/A,FALSE,"MAT96";#N/A,#N/A,FALSE,"FANDA96";#N/A,#N/A,FALSE,"INTRAN96";#N/A,#N/A,FALSE,"NAA9697";#N/A,#N/A,FALSE,"ECWEBB";#N/A,#N/A,FALSE,"MFT96";#N/A,#N/A,FALSE,"CTrecon"}</definedName>
    <definedName name="wrn.TMCOMP._4_1_1_2_1" hidden="1">{#N/A,#N/A,FALSE,"TMCOMP96";#N/A,#N/A,FALSE,"MAT96";#N/A,#N/A,FALSE,"FANDA96";#N/A,#N/A,FALSE,"INTRAN96";#N/A,#N/A,FALSE,"NAA9697";#N/A,#N/A,FALSE,"ECWEBB";#N/A,#N/A,FALSE,"MFT96";#N/A,#N/A,FALSE,"CTrecon"}</definedName>
    <definedName name="wrn.TMCOMP._4_1_2" hidden="1">{#N/A,#N/A,FALSE,"TMCOMP96";#N/A,#N/A,FALSE,"MAT96";#N/A,#N/A,FALSE,"FANDA96";#N/A,#N/A,FALSE,"INTRAN96";#N/A,#N/A,FALSE,"NAA9697";#N/A,#N/A,FALSE,"ECWEBB";#N/A,#N/A,FALSE,"MFT96";#N/A,#N/A,FALSE,"CTrecon"}</definedName>
    <definedName name="wrn.TMCOMP._4_1_2_1" hidden="1">{#N/A,#N/A,FALSE,"TMCOMP96";#N/A,#N/A,FALSE,"MAT96";#N/A,#N/A,FALSE,"FANDA96";#N/A,#N/A,FALSE,"INTRAN96";#N/A,#N/A,FALSE,"NAA9697";#N/A,#N/A,FALSE,"ECWEBB";#N/A,#N/A,FALSE,"MFT96";#N/A,#N/A,FALSE,"CTrecon"}</definedName>
    <definedName name="wrn.TMCOMP._4_1_3" hidden="1">{#N/A,#N/A,FALSE,"TMCOMP96";#N/A,#N/A,FALSE,"MAT96";#N/A,#N/A,FALSE,"FANDA96";#N/A,#N/A,FALSE,"INTRAN96";#N/A,#N/A,FALSE,"NAA9697";#N/A,#N/A,FALSE,"ECWEBB";#N/A,#N/A,FALSE,"MFT96";#N/A,#N/A,FALSE,"CTrecon"}</definedName>
    <definedName name="wrn.TMCOMP._4_2" hidden="1">{#N/A,#N/A,FALSE,"TMCOMP96";#N/A,#N/A,FALSE,"MAT96";#N/A,#N/A,FALSE,"FANDA96";#N/A,#N/A,FALSE,"INTRAN96";#N/A,#N/A,FALSE,"NAA9697";#N/A,#N/A,FALSE,"ECWEBB";#N/A,#N/A,FALSE,"MFT96";#N/A,#N/A,FALSE,"CTrecon"}</definedName>
    <definedName name="wrn.TMCOMP._4_2_1" hidden="1">{#N/A,#N/A,FALSE,"TMCOMP96";#N/A,#N/A,FALSE,"MAT96";#N/A,#N/A,FALSE,"FANDA96";#N/A,#N/A,FALSE,"INTRAN96";#N/A,#N/A,FALSE,"NAA9697";#N/A,#N/A,FALSE,"ECWEBB";#N/A,#N/A,FALSE,"MFT96";#N/A,#N/A,FALSE,"CTrecon"}</definedName>
    <definedName name="wrn.TMCOMP._4_2_1_1" hidden="1">{#N/A,#N/A,FALSE,"TMCOMP96";#N/A,#N/A,FALSE,"MAT96";#N/A,#N/A,FALSE,"FANDA96";#N/A,#N/A,FALSE,"INTRAN96";#N/A,#N/A,FALSE,"NAA9697";#N/A,#N/A,FALSE,"ECWEBB";#N/A,#N/A,FALSE,"MFT96";#N/A,#N/A,FALSE,"CTrecon"}</definedName>
    <definedName name="wrn.TMCOMP._4_2_1_1_1" hidden="1">{#N/A,#N/A,FALSE,"TMCOMP96";#N/A,#N/A,FALSE,"MAT96";#N/A,#N/A,FALSE,"FANDA96";#N/A,#N/A,FALSE,"INTRAN96";#N/A,#N/A,FALSE,"NAA9697";#N/A,#N/A,FALSE,"ECWEBB";#N/A,#N/A,FALSE,"MFT96";#N/A,#N/A,FALSE,"CTrecon"}</definedName>
    <definedName name="wrn.TMCOMP._4_2_1_2" hidden="1">{#N/A,#N/A,FALSE,"TMCOMP96";#N/A,#N/A,FALSE,"MAT96";#N/A,#N/A,FALSE,"FANDA96";#N/A,#N/A,FALSE,"INTRAN96";#N/A,#N/A,FALSE,"NAA9697";#N/A,#N/A,FALSE,"ECWEBB";#N/A,#N/A,FALSE,"MFT96";#N/A,#N/A,FALSE,"CTrecon"}</definedName>
    <definedName name="wrn.TMCOMP._4_2_2" hidden="1">{#N/A,#N/A,FALSE,"TMCOMP96";#N/A,#N/A,FALSE,"MAT96";#N/A,#N/A,FALSE,"FANDA96";#N/A,#N/A,FALSE,"INTRAN96";#N/A,#N/A,FALSE,"NAA9697";#N/A,#N/A,FALSE,"ECWEBB";#N/A,#N/A,FALSE,"MFT96";#N/A,#N/A,FALSE,"CTrecon"}</definedName>
    <definedName name="wrn.TMCOMP._4_2_2_1" hidden="1">{#N/A,#N/A,FALSE,"TMCOMP96";#N/A,#N/A,FALSE,"MAT96";#N/A,#N/A,FALSE,"FANDA96";#N/A,#N/A,FALSE,"INTRAN96";#N/A,#N/A,FALSE,"NAA9697";#N/A,#N/A,FALSE,"ECWEBB";#N/A,#N/A,FALSE,"MFT96";#N/A,#N/A,FALSE,"CTrecon"}</definedName>
    <definedName name="wrn.TMCOMP._4_3" hidden="1">{#N/A,#N/A,FALSE,"TMCOMP96";#N/A,#N/A,FALSE,"MAT96";#N/A,#N/A,FALSE,"FANDA96";#N/A,#N/A,FALSE,"INTRAN96";#N/A,#N/A,FALSE,"NAA9697";#N/A,#N/A,FALSE,"ECWEBB";#N/A,#N/A,FALSE,"MFT96";#N/A,#N/A,FALSE,"CTrecon"}</definedName>
    <definedName name="wrn.TMCOMP._4_3_1" hidden="1">{#N/A,#N/A,FALSE,"TMCOMP96";#N/A,#N/A,FALSE,"MAT96";#N/A,#N/A,FALSE,"FANDA96";#N/A,#N/A,FALSE,"INTRAN96";#N/A,#N/A,FALSE,"NAA9697";#N/A,#N/A,FALSE,"ECWEBB";#N/A,#N/A,FALSE,"MFT96";#N/A,#N/A,FALSE,"CTrecon"}</definedName>
    <definedName name="wrn.TMCOMP._4_4"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 name="wrn.TMCOMP._5_1" hidden="1">{#N/A,#N/A,FALSE,"TMCOMP96";#N/A,#N/A,FALSE,"MAT96";#N/A,#N/A,FALSE,"FANDA96";#N/A,#N/A,FALSE,"INTRAN96";#N/A,#N/A,FALSE,"NAA9697";#N/A,#N/A,FALSE,"ECWEBB";#N/A,#N/A,FALSE,"MFT96";#N/A,#N/A,FALSE,"CTrecon"}</definedName>
    <definedName name="wrn.TMCOMP._5_1_1" hidden="1">{#N/A,#N/A,FALSE,"TMCOMP96";#N/A,#N/A,FALSE,"MAT96";#N/A,#N/A,FALSE,"FANDA96";#N/A,#N/A,FALSE,"INTRAN96";#N/A,#N/A,FALSE,"NAA9697";#N/A,#N/A,FALSE,"ECWEBB";#N/A,#N/A,FALSE,"MFT96";#N/A,#N/A,FALSE,"CTrecon"}</definedName>
    <definedName name="wrn.TMCOMP._5_1_1_1" hidden="1">{#N/A,#N/A,FALSE,"TMCOMP96";#N/A,#N/A,FALSE,"MAT96";#N/A,#N/A,FALSE,"FANDA96";#N/A,#N/A,FALSE,"INTRAN96";#N/A,#N/A,FALSE,"NAA9697";#N/A,#N/A,FALSE,"ECWEBB";#N/A,#N/A,FALSE,"MFT96";#N/A,#N/A,FALSE,"CTrecon"}</definedName>
    <definedName name="wrn.TMCOMP._5_1_1_1_1" hidden="1">{#N/A,#N/A,FALSE,"TMCOMP96";#N/A,#N/A,FALSE,"MAT96";#N/A,#N/A,FALSE,"FANDA96";#N/A,#N/A,FALSE,"INTRAN96";#N/A,#N/A,FALSE,"NAA9697";#N/A,#N/A,FALSE,"ECWEBB";#N/A,#N/A,FALSE,"MFT96";#N/A,#N/A,FALSE,"CTrecon"}</definedName>
    <definedName name="wrn.TMCOMP._5_1_1_1_1_1" hidden="1">{#N/A,#N/A,FALSE,"TMCOMP96";#N/A,#N/A,FALSE,"MAT96";#N/A,#N/A,FALSE,"FANDA96";#N/A,#N/A,FALSE,"INTRAN96";#N/A,#N/A,FALSE,"NAA9697";#N/A,#N/A,FALSE,"ECWEBB";#N/A,#N/A,FALSE,"MFT96";#N/A,#N/A,FALSE,"CTrecon"}</definedName>
    <definedName name="wrn.TMCOMP._5_1_1_1_2" hidden="1">{#N/A,#N/A,FALSE,"TMCOMP96";#N/A,#N/A,FALSE,"MAT96";#N/A,#N/A,FALSE,"FANDA96";#N/A,#N/A,FALSE,"INTRAN96";#N/A,#N/A,FALSE,"NAA9697";#N/A,#N/A,FALSE,"ECWEBB";#N/A,#N/A,FALSE,"MFT96";#N/A,#N/A,FALSE,"CTrecon"}</definedName>
    <definedName name="wrn.TMCOMP._5_1_1_2" hidden="1">{#N/A,#N/A,FALSE,"TMCOMP96";#N/A,#N/A,FALSE,"MAT96";#N/A,#N/A,FALSE,"FANDA96";#N/A,#N/A,FALSE,"INTRAN96";#N/A,#N/A,FALSE,"NAA9697";#N/A,#N/A,FALSE,"ECWEBB";#N/A,#N/A,FALSE,"MFT96";#N/A,#N/A,FALSE,"CTrecon"}</definedName>
    <definedName name="wrn.TMCOMP._5_1_1_2_1" hidden="1">{#N/A,#N/A,FALSE,"TMCOMP96";#N/A,#N/A,FALSE,"MAT96";#N/A,#N/A,FALSE,"FANDA96";#N/A,#N/A,FALSE,"INTRAN96";#N/A,#N/A,FALSE,"NAA9697";#N/A,#N/A,FALSE,"ECWEBB";#N/A,#N/A,FALSE,"MFT96";#N/A,#N/A,FALSE,"CTrecon"}</definedName>
    <definedName name="wrn.TMCOMP._5_1_2" hidden="1">{#N/A,#N/A,FALSE,"TMCOMP96";#N/A,#N/A,FALSE,"MAT96";#N/A,#N/A,FALSE,"FANDA96";#N/A,#N/A,FALSE,"INTRAN96";#N/A,#N/A,FALSE,"NAA9697";#N/A,#N/A,FALSE,"ECWEBB";#N/A,#N/A,FALSE,"MFT96";#N/A,#N/A,FALSE,"CTrecon"}</definedName>
    <definedName name="wrn.TMCOMP._5_1_2_1" hidden="1">{#N/A,#N/A,FALSE,"TMCOMP96";#N/A,#N/A,FALSE,"MAT96";#N/A,#N/A,FALSE,"FANDA96";#N/A,#N/A,FALSE,"INTRAN96";#N/A,#N/A,FALSE,"NAA9697";#N/A,#N/A,FALSE,"ECWEBB";#N/A,#N/A,FALSE,"MFT96";#N/A,#N/A,FALSE,"CTrecon"}</definedName>
    <definedName name="wrn.TMCOMP._5_1_3" hidden="1">{#N/A,#N/A,FALSE,"TMCOMP96";#N/A,#N/A,FALSE,"MAT96";#N/A,#N/A,FALSE,"FANDA96";#N/A,#N/A,FALSE,"INTRAN96";#N/A,#N/A,FALSE,"NAA9697";#N/A,#N/A,FALSE,"ECWEBB";#N/A,#N/A,FALSE,"MFT96";#N/A,#N/A,FALSE,"CTrecon"}</definedName>
    <definedName name="wrn.TMCOMP._5_2" hidden="1">{#N/A,#N/A,FALSE,"TMCOMP96";#N/A,#N/A,FALSE,"MAT96";#N/A,#N/A,FALSE,"FANDA96";#N/A,#N/A,FALSE,"INTRAN96";#N/A,#N/A,FALSE,"NAA9697";#N/A,#N/A,FALSE,"ECWEBB";#N/A,#N/A,FALSE,"MFT96";#N/A,#N/A,FALSE,"CTrecon"}</definedName>
    <definedName name="wrn.TMCOMP._5_2_1" hidden="1">{#N/A,#N/A,FALSE,"TMCOMP96";#N/A,#N/A,FALSE,"MAT96";#N/A,#N/A,FALSE,"FANDA96";#N/A,#N/A,FALSE,"INTRAN96";#N/A,#N/A,FALSE,"NAA9697";#N/A,#N/A,FALSE,"ECWEBB";#N/A,#N/A,FALSE,"MFT96";#N/A,#N/A,FALSE,"CTrecon"}</definedName>
    <definedName name="wrn.TMCOMP._5_2_1_1" hidden="1">{#N/A,#N/A,FALSE,"TMCOMP96";#N/A,#N/A,FALSE,"MAT96";#N/A,#N/A,FALSE,"FANDA96";#N/A,#N/A,FALSE,"INTRAN96";#N/A,#N/A,FALSE,"NAA9697";#N/A,#N/A,FALSE,"ECWEBB";#N/A,#N/A,FALSE,"MFT96";#N/A,#N/A,FALSE,"CTrecon"}</definedName>
    <definedName name="wrn.TMCOMP._5_2_1_1_1" hidden="1">{#N/A,#N/A,FALSE,"TMCOMP96";#N/A,#N/A,FALSE,"MAT96";#N/A,#N/A,FALSE,"FANDA96";#N/A,#N/A,FALSE,"INTRAN96";#N/A,#N/A,FALSE,"NAA9697";#N/A,#N/A,FALSE,"ECWEBB";#N/A,#N/A,FALSE,"MFT96";#N/A,#N/A,FALSE,"CTrecon"}</definedName>
    <definedName name="wrn.TMCOMP._5_2_1_2" hidden="1">{#N/A,#N/A,FALSE,"TMCOMP96";#N/A,#N/A,FALSE,"MAT96";#N/A,#N/A,FALSE,"FANDA96";#N/A,#N/A,FALSE,"INTRAN96";#N/A,#N/A,FALSE,"NAA9697";#N/A,#N/A,FALSE,"ECWEBB";#N/A,#N/A,FALSE,"MFT96";#N/A,#N/A,FALSE,"CTrecon"}</definedName>
    <definedName name="wrn.TMCOMP._5_2_2" hidden="1">{#N/A,#N/A,FALSE,"TMCOMP96";#N/A,#N/A,FALSE,"MAT96";#N/A,#N/A,FALSE,"FANDA96";#N/A,#N/A,FALSE,"INTRAN96";#N/A,#N/A,FALSE,"NAA9697";#N/A,#N/A,FALSE,"ECWEBB";#N/A,#N/A,FALSE,"MFT96";#N/A,#N/A,FALSE,"CTrecon"}</definedName>
    <definedName name="wrn.TMCOMP._5_2_2_1" hidden="1">{#N/A,#N/A,FALSE,"TMCOMP96";#N/A,#N/A,FALSE,"MAT96";#N/A,#N/A,FALSE,"FANDA96";#N/A,#N/A,FALSE,"INTRAN96";#N/A,#N/A,FALSE,"NAA9697";#N/A,#N/A,FALSE,"ECWEBB";#N/A,#N/A,FALSE,"MFT96";#N/A,#N/A,FALSE,"CTrecon"}</definedName>
    <definedName name="wrn.TMCOMP._5_3" hidden="1">{#N/A,#N/A,FALSE,"TMCOMP96";#N/A,#N/A,FALSE,"MAT96";#N/A,#N/A,FALSE,"FANDA96";#N/A,#N/A,FALSE,"INTRAN96";#N/A,#N/A,FALSE,"NAA9697";#N/A,#N/A,FALSE,"ECWEBB";#N/A,#N/A,FALSE,"MFT96";#N/A,#N/A,FALSE,"CTrecon"}</definedName>
    <definedName name="wrn.TMCOMP._5_3_1" hidden="1">{#N/A,#N/A,FALSE,"TMCOMP96";#N/A,#N/A,FALSE,"MAT96";#N/A,#N/A,FALSE,"FANDA96";#N/A,#N/A,FALSE,"INTRAN96";#N/A,#N/A,FALSE,"NAA9697";#N/A,#N/A,FALSE,"ECWEBB";#N/A,#N/A,FALSE,"MFT96";#N/A,#N/A,FALSE,"CTrecon"}</definedName>
    <definedName name="wrn.TMCOMP._5_4"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0" i="7" l="1"/>
  <c r="V61" i="12"/>
  <c r="W163" i="8"/>
  <c r="AB155" i="7"/>
  <c r="AB152" i="7"/>
  <c r="AB74" i="7" l="1"/>
  <c r="V16" i="12" l="1"/>
  <c r="V18" i="12"/>
  <c r="V20" i="12"/>
  <c r="V22" i="12"/>
  <c r="V24" i="12"/>
  <c r="V26" i="12"/>
  <c r="V29" i="12"/>
  <c r="V31" i="12"/>
  <c r="V33" i="12"/>
  <c r="V35" i="12"/>
  <c r="V38" i="12"/>
  <c r="V40" i="12"/>
  <c r="V43" i="12"/>
  <c r="V46" i="12"/>
  <c r="V49" i="12"/>
  <c r="V52" i="12"/>
  <c r="V54" i="12"/>
  <c r="V56" i="12"/>
  <c r="V71" i="12"/>
  <c r="V73" i="12"/>
  <c r="V75" i="12"/>
  <c r="V77" i="12"/>
  <c r="V79" i="12"/>
  <c r="V81" i="12"/>
  <c r="V83" i="12"/>
  <c r="V13" i="12"/>
  <c r="T61" i="9"/>
  <c r="T54" i="9"/>
  <c r="T49" i="9"/>
  <c r="T44" i="9"/>
  <c r="T40" i="9"/>
  <c r="T38" i="9"/>
  <c r="T36" i="9"/>
  <c r="T34" i="9"/>
  <c r="T29" i="9"/>
  <c r="T24" i="9"/>
  <c r="T21" i="9"/>
  <c r="T16" i="9"/>
  <c r="W182" i="8"/>
  <c r="W174" i="8"/>
  <c r="W170" i="8"/>
  <c r="W166" i="8"/>
  <c r="W160" i="8"/>
  <c r="W157" i="8"/>
  <c r="W154" i="8"/>
  <c r="W151" i="8"/>
  <c r="W143" i="8"/>
  <c r="W139" i="8"/>
  <c r="W136" i="8"/>
  <c r="W132" i="8"/>
  <c r="W130" i="8"/>
  <c r="W129" i="8"/>
  <c r="W126" i="8"/>
  <c r="W123" i="8"/>
  <c r="W120" i="8"/>
  <c r="W117" i="8"/>
  <c r="W114" i="8"/>
  <c r="W111" i="8"/>
  <c r="W105" i="8"/>
  <c r="W101" i="8"/>
  <c r="W98" i="8"/>
  <c r="W94" i="8"/>
  <c r="W91" i="8"/>
  <c r="W83" i="8"/>
  <c r="W79" i="8"/>
  <c r="W76" i="8"/>
  <c r="W72" i="8"/>
  <c r="W69" i="8"/>
  <c r="W66" i="8"/>
  <c r="W63" i="8"/>
  <c r="W60" i="8"/>
  <c r="W57" i="8"/>
  <c r="W54" i="8"/>
  <c r="W52" i="8"/>
  <c r="W46" i="8"/>
  <c r="W41" i="8"/>
  <c r="W37" i="8"/>
  <c r="W33" i="8"/>
  <c r="W29" i="8"/>
  <c r="W26" i="8"/>
  <c r="W24" i="8"/>
  <c r="W19" i="8"/>
  <c r="AB159" i="7"/>
  <c r="AB149" i="7"/>
  <c r="AB146" i="7"/>
  <c r="AB143" i="7"/>
  <c r="AB140" i="7"/>
  <c r="AB137" i="7"/>
  <c r="AB134" i="7"/>
  <c r="AB131" i="7"/>
  <c r="AB129" i="7"/>
  <c r="AB127" i="7"/>
  <c r="AB107" i="7"/>
  <c r="AB123" i="7"/>
  <c r="AB102" i="7"/>
  <c r="AB98" i="7"/>
  <c r="AB96" i="7"/>
  <c r="AB94" i="7"/>
  <c r="AB92" i="7"/>
  <c r="AB90" i="7"/>
  <c r="AB88" i="7"/>
  <c r="AB86" i="7"/>
  <c r="AB81" i="7"/>
  <c r="AB78" i="7"/>
  <c r="AB54" i="7"/>
  <c r="AB50" i="7"/>
  <c r="AB48" i="7"/>
  <c r="AB46" i="7"/>
  <c r="AB43" i="7"/>
  <c r="AB41" i="7"/>
  <c r="AB35" i="7"/>
  <c r="AB33" i="7"/>
  <c r="AB31" i="7"/>
  <c r="AB28" i="7"/>
  <c r="AB26" i="7"/>
  <c r="L15" i="7" a="1"/>
  <c r="L15" i="7" s="1"/>
  <c r="L14" i="7" a="1"/>
  <c r="L14" i="7" s="1"/>
  <c r="L56" i="12" l="1"/>
  <c r="Q88" i="7"/>
  <c r="N132" i="8"/>
  <c r="K20" i="7"/>
  <c r="N129" i="8"/>
  <c r="J60" i="8"/>
  <c r="N90" i="7"/>
  <c r="T155" i="7" a="1"/>
  <c r="T155" i="7" s="1"/>
  <c r="N152" i="7" a="1"/>
  <c r="N152" i="7" s="1"/>
  <c r="T152" i="7" a="1"/>
  <c r="T152" i="7" s="1"/>
  <c r="N155" i="7" a="1"/>
  <c r="N155" i="7" s="1"/>
  <c r="W149" i="7" a="1"/>
  <c r="W149" i="7" s="1"/>
  <c r="Q155" i="7" a="1"/>
  <c r="Q155" i="7" s="1"/>
  <c r="Q152" i="7" a="1"/>
  <c r="Q152" i="7" s="1"/>
  <c r="W152" i="7" a="1"/>
  <c r="W152" i="7" s="1"/>
  <c r="W155" i="7" a="1"/>
  <c r="W155" i="7" s="1"/>
  <c r="J163" i="8"/>
  <c r="N163" i="8"/>
  <c r="R163" i="8"/>
  <c r="C8" i="12"/>
  <c r="C11" i="8"/>
  <c r="C112" i="7"/>
  <c r="C59" i="7"/>
  <c r="C8" i="9"/>
  <c r="T70" i="7"/>
  <c r="K54" i="7"/>
  <c r="Q70" i="7"/>
  <c r="N70" i="7"/>
  <c r="I69" i="12" s="1"/>
  <c r="C57" i="9"/>
  <c r="N159" i="7"/>
  <c r="F19" i="8"/>
  <c r="I18" i="12" a="1"/>
  <c r="I18" i="12" s="1"/>
  <c r="R29" i="8"/>
  <c r="J114" i="8"/>
  <c r="Q83" i="7" a="1"/>
  <c r="Q83" i="7" s="1"/>
  <c r="T127" i="7" a="1"/>
  <c r="T127" i="7" s="1"/>
  <c r="G54" i="9" a="1"/>
  <c r="G54" i="9" s="1"/>
  <c r="J66" i="8"/>
  <c r="J120" i="8"/>
  <c r="K33" i="7" a="1"/>
  <c r="K33" i="7" s="1"/>
  <c r="W92" i="7" a="1"/>
  <c r="W92" i="7" s="1"/>
  <c r="K43" i="7" a="1"/>
  <c r="K43" i="7" s="1"/>
  <c r="Q102" i="7" a="1"/>
  <c r="Q102" i="7" s="1"/>
  <c r="K24" i="9" a="1"/>
  <c r="K24" i="9" s="1"/>
  <c r="N86" i="7" a="1"/>
  <c r="N86" i="7" s="1"/>
  <c r="T140" i="7" a="1"/>
  <c r="T140" i="7" s="1"/>
  <c r="L26" i="12" a="1"/>
  <c r="L26" i="12" s="1"/>
  <c r="J46" i="8"/>
  <c r="N72" i="8"/>
  <c r="J26" i="8"/>
  <c r="N52" i="8"/>
  <c r="J94" i="8"/>
  <c r="J157" i="8"/>
  <c r="R60" i="8"/>
  <c r="R94" i="8"/>
  <c r="R120" i="8"/>
  <c r="R157" i="8"/>
  <c r="R19" i="8"/>
  <c r="N78" i="7" a="1"/>
  <c r="N78" i="7" s="1"/>
  <c r="T94" i="7" a="1"/>
  <c r="T94" i="7" s="1"/>
  <c r="W129" i="7" a="1"/>
  <c r="W129" i="7" s="1"/>
  <c r="K49" i="9" a="1"/>
  <c r="K49" i="9" s="1"/>
  <c r="J29" i="8"/>
  <c r="J37" i="8"/>
  <c r="R46" i="8"/>
  <c r="N54" i="8"/>
  <c r="J63" i="8"/>
  <c r="N69" i="8"/>
  <c r="J91" i="8"/>
  <c r="J111" i="8"/>
  <c r="J117" i="8"/>
  <c r="J126" i="8"/>
  <c r="N151" i="8"/>
  <c r="N154" i="8"/>
  <c r="R52" i="8"/>
  <c r="R69" i="8"/>
  <c r="R83" i="8"/>
  <c r="N98" i="8"/>
  <c r="R114" i="8"/>
  <c r="J136" i="8"/>
  <c r="R143" i="8"/>
  <c r="R174" i="8"/>
  <c r="J166" i="8"/>
  <c r="J19" i="8"/>
  <c r="K40" i="9"/>
  <c r="O71" i="12"/>
  <c r="K50" i="7"/>
  <c r="J24" i="8"/>
  <c r="N29" i="8"/>
  <c r="N37" i="8"/>
  <c r="J52" i="8"/>
  <c r="N57" i="8"/>
  <c r="N63" i="8"/>
  <c r="J72" i="8"/>
  <c r="N91" i="8"/>
  <c r="N111" i="8"/>
  <c r="N117" i="8"/>
  <c r="N126" i="8"/>
  <c r="J139" i="8"/>
  <c r="J154" i="8"/>
  <c r="J160" i="8"/>
  <c r="R54" i="8"/>
  <c r="R72" i="8"/>
  <c r="R91" i="8"/>
  <c r="J105" i="8"/>
  <c r="R117" i="8"/>
  <c r="N136" i="8"/>
  <c r="R151" i="8"/>
  <c r="N182" i="8"/>
  <c r="G22" i="8"/>
  <c r="R71" i="12"/>
  <c r="N139" i="8"/>
  <c r="N160" i="8"/>
  <c r="N76" i="8"/>
  <c r="R105" i="8"/>
  <c r="J143" i="8"/>
  <c r="R182" i="8"/>
  <c r="L13" i="12"/>
  <c r="Q92" i="7" a="1"/>
  <c r="Q92" i="7" s="1"/>
  <c r="W102" i="7" a="1"/>
  <c r="W102" i="7" s="1"/>
  <c r="W146" i="7" a="1"/>
  <c r="W146" i="7" s="1"/>
  <c r="G29" i="9" a="1"/>
  <c r="G29" i="9" s="1"/>
  <c r="L35" i="12" a="1"/>
  <c r="L35" i="12" s="1"/>
  <c r="N26" i="8"/>
  <c r="N46" i="8"/>
  <c r="J54" i="8"/>
  <c r="N60" i="8"/>
  <c r="J69" i="8"/>
  <c r="J79" i="8"/>
  <c r="N94" i="8"/>
  <c r="N114" i="8"/>
  <c r="N120" i="8"/>
  <c r="J130" i="8"/>
  <c r="J151" i="8"/>
  <c r="N157" i="8"/>
  <c r="J170" i="8"/>
  <c r="R63" i="8"/>
  <c r="J83" i="8"/>
  <c r="J98" i="8"/>
  <c r="R111" i="8"/>
  <c r="R126" i="8"/>
  <c r="N143" i="8"/>
  <c r="J174" i="8"/>
  <c r="N174" i="8"/>
  <c r="N19" i="8"/>
  <c r="J76" i="8"/>
  <c r="N123" i="8"/>
  <c r="F71" i="12"/>
  <c r="J182" i="8"/>
  <c r="N166" i="8"/>
  <c r="R160" i="8"/>
  <c r="R154" i="8"/>
  <c r="R123" i="8"/>
  <c r="J123" i="8"/>
  <c r="N105" i="8"/>
  <c r="J101" i="8"/>
  <c r="N101" i="8"/>
  <c r="N83" i="8"/>
  <c r="N79" i="8"/>
  <c r="R66" i="8"/>
  <c r="N66" i="8"/>
  <c r="R57" i="8"/>
  <c r="J57" i="8"/>
  <c r="J41" i="8"/>
  <c r="N41" i="8"/>
  <c r="R41" i="8"/>
  <c r="R33" i="8"/>
  <c r="J33" i="8"/>
  <c r="N33" i="8"/>
  <c r="N24" i="8"/>
  <c r="N170" i="8"/>
  <c r="T123" i="7" a="1"/>
  <c r="T123" i="7" s="1"/>
  <c r="T74" i="7" a="1"/>
  <c r="T74" i="7" s="1"/>
  <c r="W134" i="7" a="1"/>
  <c r="W134" i="7" s="1"/>
  <c r="N146" i="7" a="1"/>
  <c r="N146" i="7" s="1"/>
  <c r="W159" i="7" a="1"/>
  <c r="W159" i="7" s="1"/>
  <c r="K36" i="9" a="1"/>
  <c r="K36" i="9" s="1"/>
  <c r="G61" i="9" a="1"/>
  <c r="G61" i="9" s="1"/>
  <c r="I46" i="12" a="1"/>
  <c r="I46" i="12" s="1"/>
  <c r="N94" i="7" a="1"/>
  <c r="N94" i="7" s="1"/>
  <c r="K102" i="7" a="1"/>
  <c r="K102" i="7" s="1"/>
  <c r="N129" i="7" a="1"/>
  <c r="N129" i="7" s="1"/>
  <c r="N137" i="7" a="1"/>
  <c r="N137" i="7" s="1"/>
  <c r="T149" i="7" a="1"/>
  <c r="T149" i="7" s="1"/>
  <c r="O21" i="9" a="1"/>
  <c r="O21" i="9" s="1"/>
  <c r="E3" i="10"/>
  <c r="L71" i="12" a="1"/>
  <c r="L71" i="12" s="1"/>
  <c r="L75" i="12" a="1"/>
  <c r="L75" i="12" s="1"/>
  <c r="F81" i="12" a="1"/>
  <c r="F81" i="12" s="1"/>
  <c r="F83" i="12" a="1"/>
  <c r="F83" i="12" s="1"/>
  <c r="R83" i="12" a="1"/>
  <c r="R83" i="12" s="1"/>
  <c r="I54" i="12" a="1"/>
  <c r="I54" i="12" s="1"/>
  <c r="I43" i="12" a="1"/>
  <c r="I43" i="12" s="1"/>
  <c r="I33" i="12" a="1"/>
  <c r="I33" i="12" s="1"/>
  <c r="I24" i="12" a="1"/>
  <c r="I24" i="12" s="1"/>
  <c r="K61" i="9" a="1"/>
  <c r="K61" i="9" s="1"/>
  <c r="K54" i="9" a="1"/>
  <c r="K54" i="9" s="1"/>
  <c r="G49" i="9" a="1"/>
  <c r="G49" i="9" s="1"/>
  <c r="K38" i="9" a="1"/>
  <c r="K38" i="9" s="1"/>
  <c r="K34" i="9" a="1"/>
  <c r="K34" i="9" s="1"/>
  <c r="K29" i="9" a="1"/>
  <c r="K29" i="9" s="1"/>
  <c r="G24" i="9" a="1"/>
  <c r="G24" i="9" s="1"/>
  <c r="O16" i="9" a="1"/>
  <c r="O16" i="9" s="1"/>
  <c r="T159" i="7" a="1"/>
  <c r="T159" i="7" s="1"/>
  <c r="T146" i="7" a="1"/>
  <c r="T146" i="7" s="1"/>
  <c r="W143" i="7" a="1"/>
  <c r="W143" i="7" s="1"/>
  <c r="Q140" i="7" a="1"/>
  <c r="Q140" i="7" s="1"/>
  <c r="Q137" i="7" a="1"/>
  <c r="Q137" i="7" s="1"/>
  <c r="T134" i="7" a="1"/>
  <c r="T134" i="7" s="1"/>
  <c r="N131" i="7" a="1"/>
  <c r="N131" i="7" s="1"/>
  <c r="W131" i="7" a="1"/>
  <c r="W131" i="7" s="1"/>
  <c r="N127" i="7" a="1"/>
  <c r="N127" i="7" s="1"/>
  <c r="Q123" i="7" a="1"/>
  <c r="Q123" i="7" s="1"/>
  <c r="T107" i="7" a="1"/>
  <c r="T107" i="7" s="1"/>
  <c r="N107" i="7" a="1"/>
  <c r="N107" i="7" s="1"/>
  <c r="W98" i="7" a="1"/>
  <c r="W98" i="7" s="1"/>
  <c r="W90" i="7" a="1"/>
  <c r="W90" i="7" s="1"/>
  <c r="T92" i="7" a="1"/>
  <c r="T92" i="7" s="1"/>
  <c r="Q94" i="7" a="1"/>
  <c r="Q94" i="7" s="1"/>
  <c r="N92" i="7" a="1"/>
  <c r="N92" i="7" s="1"/>
  <c r="W83" i="7" a="1"/>
  <c r="W83" i="7" s="1"/>
  <c r="N83" i="7" a="1"/>
  <c r="N83" i="7" s="1"/>
  <c r="Q78" i="7" a="1"/>
  <c r="Q78" i="7" s="1"/>
  <c r="Q74" i="7" a="1"/>
  <c r="Q74" i="7" s="1"/>
  <c r="K41" i="7" a="1"/>
  <c r="K41" i="7" s="1"/>
  <c r="K31" i="7" a="1"/>
  <c r="K31" i="7" s="1"/>
  <c r="W74" i="7"/>
  <c r="L79" i="12" a="1"/>
  <c r="L79" i="12" s="1"/>
  <c r="F73" i="12" a="1"/>
  <c r="F73" i="12" s="1"/>
  <c r="O75" i="12" a="1"/>
  <c r="O75" i="12" s="1"/>
  <c r="I81" i="12" a="1"/>
  <c r="I81" i="12" s="1"/>
  <c r="I83" i="12" a="1"/>
  <c r="I83" i="12" s="1"/>
  <c r="L61" i="12" a="1"/>
  <c r="L61" i="12" s="1"/>
  <c r="I52" i="12" a="1"/>
  <c r="I52" i="12" s="1"/>
  <c r="I40" i="12" a="1"/>
  <c r="I40" i="12" s="1"/>
  <c r="I31" i="12" a="1"/>
  <c r="I31" i="12" s="1"/>
  <c r="I22" i="12" a="1"/>
  <c r="I22" i="12" s="1"/>
  <c r="I16" i="12" a="1"/>
  <c r="I16" i="12" s="1"/>
  <c r="O61" i="9" a="1"/>
  <c r="O61" i="9" s="1"/>
  <c r="O54" i="9" a="1"/>
  <c r="O54" i="9" s="1"/>
  <c r="O44" i="9" a="1"/>
  <c r="O44" i="9" s="1"/>
  <c r="O36" i="9" a="1"/>
  <c r="O36" i="9" s="1"/>
  <c r="G36" i="9" a="1"/>
  <c r="G36" i="9" s="1"/>
  <c r="O29" i="9" a="1"/>
  <c r="O29" i="9" s="1"/>
  <c r="G21" i="9" a="1"/>
  <c r="G21" i="9" s="1"/>
  <c r="K16" i="9" a="1"/>
  <c r="K16" i="9" s="1"/>
  <c r="Q159" i="7" a="1"/>
  <c r="Q159" i="7" s="1"/>
  <c r="Q149" i="7" a="1"/>
  <c r="Q149" i="7" s="1"/>
  <c r="Q146" i="7" a="1"/>
  <c r="Q146" i="7" s="1"/>
  <c r="W140" i="7" a="1"/>
  <c r="W140" i="7" s="1"/>
  <c r="N143" i="7" a="1"/>
  <c r="N143" i="7" s="1"/>
  <c r="T137" i="7" a="1"/>
  <c r="T137" i="7" s="1"/>
  <c r="Q134" i="7" a="1"/>
  <c r="Q134" i="7" s="1"/>
  <c r="Q131" i="7" a="1"/>
  <c r="Q131" i="7" s="1"/>
  <c r="T129" i="7" a="1"/>
  <c r="T129" i="7" s="1"/>
  <c r="Q127" i="7" a="1"/>
  <c r="Q127" i="7" s="1"/>
  <c r="N123" i="7" a="1"/>
  <c r="N123" i="7" s="1"/>
  <c r="T102" i="7" a="1"/>
  <c r="T102" i="7" s="1"/>
  <c r="N102" i="7" a="1"/>
  <c r="N102" i="7" s="1"/>
  <c r="W96" i="7" a="1"/>
  <c r="W96" i="7" s="1"/>
  <c r="W88" i="7" a="1"/>
  <c r="W88" i="7" s="1"/>
  <c r="N98" i="7" a="1"/>
  <c r="N98" i="7" s="1"/>
  <c r="W81" i="7" a="1"/>
  <c r="W81" i="7" s="1"/>
  <c r="K83" i="7" a="1"/>
  <c r="K83" i="7" s="1"/>
  <c r="T78" i="7" a="1"/>
  <c r="T78" i="7" s="1"/>
  <c r="N74" i="7" a="1"/>
  <c r="N74" i="7" s="1"/>
  <c r="K48" i="7" a="1"/>
  <c r="K48" i="7" s="1"/>
  <c r="K28" i="7" a="1"/>
  <c r="K28" i="7" s="1"/>
  <c r="W127" i="7"/>
  <c r="I79" i="12" a="1"/>
  <c r="I79" i="12" s="1"/>
  <c r="I73" i="12" a="1"/>
  <c r="I73" i="12" s="1"/>
  <c r="I77" i="12" a="1"/>
  <c r="I77" i="12" s="1"/>
  <c r="O81" i="12" a="1"/>
  <c r="O81" i="12" s="1"/>
  <c r="L83" i="12" a="1"/>
  <c r="L83" i="12" s="1"/>
  <c r="I49" i="12" a="1"/>
  <c r="I49" i="12" s="1"/>
  <c r="I38" i="12" a="1"/>
  <c r="I38" i="12" s="1"/>
  <c r="I29" i="12" a="1"/>
  <c r="I29" i="12" s="1"/>
  <c r="I20" i="12" a="1"/>
  <c r="I20" i="12" s="1"/>
  <c r="O49" i="9" a="1"/>
  <c r="O49" i="9" s="1"/>
  <c r="K44" i="9" a="1"/>
  <c r="K44" i="9" s="1"/>
  <c r="O34" i="9" a="1"/>
  <c r="O34" i="9" s="1"/>
  <c r="G34" i="9" a="1"/>
  <c r="G34" i="9" s="1"/>
  <c r="O24" i="9" a="1"/>
  <c r="O24" i="9" s="1"/>
  <c r="K21" i="9" a="1"/>
  <c r="K21" i="9" s="1"/>
  <c r="G16" i="9" a="1"/>
  <c r="G16" i="9" s="1"/>
  <c r="N149" i="7" a="1"/>
  <c r="N149" i="7" s="1"/>
  <c r="Q143" i="7" a="1"/>
  <c r="Q143" i="7" s="1"/>
  <c r="T143" i="7" a="1"/>
  <c r="T143" i="7" s="1"/>
  <c r="N140" i="7" a="1"/>
  <c r="N140" i="7" s="1"/>
  <c r="W137" i="7" a="1"/>
  <c r="W137" i="7" s="1"/>
  <c r="N134" i="7" a="1"/>
  <c r="N134" i="7" s="1"/>
  <c r="T131" i="7" a="1"/>
  <c r="T131" i="7" s="1"/>
  <c r="Q129" i="7" a="1"/>
  <c r="Q129" i="7" s="1"/>
  <c r="W123" i="7" a="1"/>
  <c r="W123" i="7" s="1"/>
  <c r="W107" i="7" a="1"/>
  <c r="W107" i="7" s="1"/>
  <c r="Q107" i="7" a="1"/>
  <c r="Q107" i="7" s="1"/>
  <c r="K107" i="7" a="1"/>
  <c r="K107" i="7" s="1"/>
  <c r="W94" i="7" a="1"/>
  <c r="W94" i="7" s="1"/>
  <c r="W86" i="7" a="1"/>
  <c r="W86" i="7" s="1"/>
  <c r="Q90" i="7" a="1"/>
  <c r="Q90" i="7" s="1"/>
  <c r="N96" i="7" a="1"/>
  <c r="N96" i="7" s="1"/>
  <c r="N88" i="7" a="1"/>
  <c r="N88" i="7" s="1"/>
  <c r="T83" i="7" a="1"/>
  <c r="T83" i="7" s="1"/>
  <c r="K78" i="7" a="1"/>
  <c r="K78" i="7" s="1"/>
  <c r="W78" i="7" a="1"/>
  <c r="W78" i="7" s="1"/>
  <c r="K74" i="7" a="1"/>
  <c r="K74" i="7" s="1"/>
  <c r="K46" i="7" a="1"/>
  <c r="K46" i="7" s="1"/>
  <c r="K35" i="7" a="1"/>
  <c r="K35" i="7" s="1"/>
  <c r="K26" i="7" a="1"/>
  <c r="K26" i="7" s="1"/>
  <c r="I71" i="12" a="1"/>
  <c r="I71" i="12" s="1"/>
  <c r="R73" i="12" a="1"/>
  <c r="R73" i="12" s="1"/>
  <c r="L77" i="12" a="1"/>
  <c r="L77" i="12" s="1"/>
  <c r="R81" i="12" a="1"/>
  <c r="R81" i="12" s="1"/>
  <c r="O83" i="12" a="1"/>
  <c r="O83" i="12" s="1"/>
  <c r="R77" i="12" a="1"/>
  <c r="R77" i="12" s="1"/>
  <c r="F77" i="12" a="1"/>
  <c r="F77" i="12" s="1"/>
  <c r="I75" i="12" a="1"/>
  <c r="I75" i="12" s="1"/>
  <c r="O73" i="12" a="1"/>
  <c r="O73" i="12" s="1"/>
  <c r="O79" i="12" a="1"/>
  <c r="O79" i="12" s="1"/>
  <c r="L81" i="12" a="1"/>
  <c r="L81" i="12" s="1"/>
  <c r="O77" i="12" a="1"/>
  <c r="O77" i="12" s="1"/>
  <c r="R75" i="12" a="1"/>
  <c r="R75" i="12" s="1"/>
  <c r="F75" i="12" a="1"/>
  <c r="F75" i="12" s="1"/>
  <c r="L73" i="12" a="1"/>
  <c r="L73" i="12" s="1"/>
  <c r="F79" i="12" a="1"/>
  <c r="F79" i="12" s="1"/>
  <c r="R79" i="12" a="1"/>
  <c r="R79" i="12" s="1"/>
  <c r="K81" i="7" a="1"/>
  <c r="K81" i="7" s="1"/>
  <c r="B24" i="10" l="1"/>
  <c r="B40" i="10"/>
  <c r="Y6" i="10"/>
  <c r="B13" i="10"/>
  <c r="AA13" i="10" s="1"/>
  <c r="C3" i="10"/>
  <c r="T57" i="9"/>
  <c r="N119" i="7"/>
  <c r="C38" i="7"/>
  <c r="AB38" i="7" s="1"/>
  <c r="Q119" i="7" l="1"/>
  <c r="L69" i="12"/>
  <c r="T119" i="7"/>
  <c r="O69" i="12"/>
  <c r="O57" i="9" a="1"/>
  <c r="O57" i="9" s="1"/>
  <c r="G57" i="9" a="1"/>
  <c r="G57" i="9" s="1"/>
  <c r="K38" i="7" a="1"/>
  <c r="K38" i="7" s="1"/>
  <c r="W40" i="10"/>
  <c r="AA40" i="10"/>
  <c r="W24" i="10"/>
  <c r="AA24" i="10"/>
  <c r="W13" i="10"/>
  <c r="U13" i="10"/>
  <c r="S40" i="10"/>
  <c r="U40" i="10"/>
  <c r="S24" i="10"/>
  <c r="U24" i="10"/>
  <c r="S13" i="10"/>
  <c r="Q40" i="10"/>
  <c r="Q24" i="10"/>
  <c r="Q13" i="10"/>
  <c r="O13" i="10"/>
  <c r="M40" i="10"/>
  <c r="O40" i="10"/>
  <c r="M24" i="10"/>
  <c r="O24" i="10"/>
  <c r="M13" i="10"/>
  <c r="K40" i="10"/>
  <c r="K24" i="10"/>
  <c r="K13" i="10"/>
  <c r="I13" i="10"/>
  <c r="G40" i="10"/>
  <c r="I40" i="10"/>
  <c r="G24" i="10"/>
  <c r="I24" i="10"/>
  <c r="G13" i="10"/>
  <c r="E40" i="10"/>
  <c r="E13" i="10"/>
  <c r="E24" i="10"/>
  <c r="C40" i="10"/>
  <c r="C24" i="10"/>
  <c r="C13" i="10"/>
  <c r="B44" i="10"/>
  <c r="B28" i="10"/>
  <c r="B52" i="10"/>
  <c r="B36" i="10"/>
  <c r="B20" i="10"/>
  <c r="B48" i="10"/>
  <c r="B32" i="10"/>
  <c r="B16" i="10"/>
  <c r="B51" i="10"/>
  <c r="B47" i="10"/>
  <c r="B43" i="10"/>
  <c r="B39" i="10"/>
  <c r="B35" i="10"/>
  <c r="B31" i="10"/>
  <c r="B27" i="10"/>
  <c r="B23" i="10"/>
  <c r="B19" i="10"/>
  <c r="AA19" i="10" s="1"/>
  <c r="B15" i="10"/>
  <c r="B50" i="10"/>
  <c r="B46" i="10"/>
  <c r="B42" i="10"/>
  <c r="B38" i="10"/>
  <c r="B34" i="10"/>
  <c r="B30" i="10"/>
  <c r="B26" i="10"/>
  <c r="B22" i="10"/>
  <c r="B18" i="10"/>
  <c r="B14" i="10"/>
  <c r="B53" i="10"/>
  <c r="B49" i="10"/>
  <c r="B45" i="10"/>
  <c r="B41" i="10"/>
  <c r="B37" i="10"/>
  <c r="B33" i="10"/>
  <c r="B29" i="10"/>
  <c r="B25" i="10"/>
  <c r="B21" i="10"/>
  <c r="B17" i="10"/>
  <c r="W37" i="10" l="1"/>
  <c r="AA37" i="10"/>
  <c r="W26" i="10"/>
  <c r="AA26" i="10"/>
  <c r="W35" i="10"/>
  <c r="AA35" i="10"/>
  <c r="W51" i="10"/>
  <c r="AA51" i="10"/>
  <c r="W20" i="10"/>
  <c r="AA20" i="10"/>
  <c r="W44" i="10"/>
  <c r="AA44" i="10"/>
  <c r="W21" i="10"/>
  <c r="AA21" i="10"/>
  <c r="W53" i="10"/>
  <c r="AA53" i="10"/>
  <c r="W42" i="10"/>
  <c r="AA42" i="10"/>
  <c r="W25" i="10"/>
  <c r="AA25" i="10"/>
  <c r="W41" i="10"/>
  <c r="AA41" i="10"/>
  <c r="W14" i="10"/>
  <c r="AA14" i="10"/>
  <c r="W30" i="10"/>
  <c r="AA30" i="10"/>
  <c r="W46" i="10"/>
  <c r="AA46" i="10"/>
  <c r="W23" i="10"/>
  <c r="AA23" i="10"/>
  <c r="W39" i="10"/>
  <c r="AA39" i="10"/>
  <c r="W16" i="10"/>
  <c r="AA16" i="10"/>
  <c r="W36" i="10"/>
  <c r="AA36" i="10"/>
  <c r="W29" i="10"/>
  <c r="AA29" i="10"/>
  <c r="W18" i="10"/>
  <c r="AA18" i="10"/>
  <c r="W50" i="10"/>
  <c r="AA50" i="10"/>
  <c r="W32" i="10"/>
  <c r="AA32" i="10"/>
  <c r="W52" i="10"/>
  <c r="AA52" i="10"/>
  <c r="W45" i="10"/>
  <c r="AA45" i="10"/>
  <c r="W34" i="10"/>
  <c r="AA34" i="10"/>
  <c r="W27" i="10"/>
  <c r="AA27" i="10"/>
  <c r="W43" i="10"/>
  <c r="AA43" i="10"/>
  <c r="W17" i="10"/>
  <c r="AA17" i="10"/>
  <c r="W33" i="10"/>
  <c r="AA33" i="10"/>
  <c r="W49" i="10"/>
  <c r="AA49" i="10"/>
  <c r="W22" i="10"/>
  <c r="AA22" i="10"/>
  <c r="W38" i="10"/>
  <c r="AA38" i="10"/>
  <c r="W15" i="10"/>
  <c r="AA15" i="10"/>
  <c r="W31" i="10"/>
  <c r="AA31" i="10"/>
  <c r="W47" i="10"/>
  <c r="AA47" i="10"/>
  <c r="W48" i="10"/>
  <c r="AA48" i="10"/>
  <c r="W28" i="10"/>
  <c r="AA28" i="10"/>
  <c r="W19" i="10"/>
  <c r="S29" i="10"/>
  <c r="U29" i="10"/>
  <c r="S45" i="10"/>
  <c r="U45" i="10"/>
  <c r="S18" i="10"/>
  <c r="U18" i="10"/>
  <c r="S34" i="10"/>
  <c r="U34" i="10"/>
  <c r="S50" i="10"/>
  <c r="U50" i="10"/>
  <c r="S27" i="10"/>
  <c r="U27" i="10"/>
  <c r="S43" i="10"/>
  <c r="U43" i="10"/>
  <c r="S32" i="10"/>
  <c r="U32" i="10"/>
  <c r="S52" i="10"/>
  <c r="U52" i="10"/>
  <c r="S17" i="10"/>
  <c r="U17" i="10"/>
  <c r="S33" i="10"/>
  <c r="U33" i="10"/>
  <c r="S49" i="10"/>
  <c r="U49" i="10"/>
  <c r="S22" i="10"/>
  <c r="U22" i="10"/>
  <c r="S38" i="10"/>
  <c r="U38" i="10"/>
  <c r="S15" i="10"/>
  <c r="U15" i="10"/>
  <c r="S31" i="10"/>
  <c r="U31" i="10"/>
  <c r="S47" i="10"/>
  <c r="U47" i="10"/>
  <c r="S48" i="10"/>
  <c r="U48" i="10"/>
  <c r="S28" i="10"/>
  <c r="U28" i="10"/>
  <c r="S37" i="10"/>
  <c r="U37" i="10"/>
  <c r="S53" i="10"/>
  <c r="U53" i="10"/>
  <c r="S26" i="10"/>
  <c r="U26" i="10"/>
  <c r="S42" i="10"/>
  <c r="U42" i="10"/>
  <c r="S19" i="10"/>
  <c r="U19" i="10"/>
  <c r="S35" i="10"/>
  <c r="U35" i="10"/>
  <c r="S51" i="10"/>
  <c r="U51" i="10"/>
  <c r="S20" i="10"/>
  <c r="U20" i="10"/>
  <c r="S44" i="10"/>
  <c r="U44" i="10"/>
  <c r="S21" i="10"/>
  <c r="U21" i="10"/>
  <c r="S25" i="10"/>
  <c r="U25" i="10"/>
  <c r="S41" i="10"/>
  <c r="U41" i="10"/>
  <c r="S14" i="10"/>
  <c r="U14" i="10"/>
  <c r="S30" i="10"/>
  <c r="U30" i="10"/>
  <c r="S46" i="10"/>
  <c r="U46" i="10"/>
  <c r="S23" i="10"/>
  <c r="U23" i="10"/>
  <c r="S39" i="10"/>
  <c r="U39" i="10"/>
  <c r="S16" i="10"/>
  <c r="U16" i="10"/>
  <c r="S36" i="10"/>
  <c r="U36" i="10"/>
  <c r="Q17" i="10"/>
  <c r="Q49" i="10"/>
  <c r="Q38" i="10"/>
  <c r="Q31" i="10"/>
  <c r="Q47" i="10"/>
  <c r="Q48" i="10"/>
  <c r="Q28" i="10"/>
  <c r="Q21" i="10"/>
  <c r="Q37" i="10"/>
  <c r="Q53" i="10"/>
  <c r="Q26" i="10"/>
  <c r="Q42" i="10"/>
  <c r="Q19" i="10"/>
  <c r="Q35" i="10"/>
  <c r="Q51" i="10"/>
  <c r="Q20" i="10"/>
  <c r="Q44" i="10"/>
  <c r="Q33" i="10"/>
  <c r="Q22" i="10"/>
  <c r="Q15" i="10"/>
  <c r="Q25" i="10"/>
  <c r="Q41" i="10"/>
  <c r="Q14" i="10"/>
  <c r="Q30" i="10"/>
  <c r="Q46" i="10"/>
  <c r="Q23" i="10"/>
  <c r="Q39" i="10"/>
  <c r="Q16" i="10"/>
  <c r="Q36" i="10"/>
  <c r="Q29" i="10"/>
  <c r="Q45" i="10"/>
  <c r="Q18" i="10"/>
  <c r="Q34" i="10"/>
  <c r="Q50" i="10"/>
  <c r="Q27" i="10"/>
  <c r="Q43" i="10"/>
  <c r="Q32" i="10"/>
  <c r="Q52" i="10"/>
  <c r="M37" i="10"/>
  <c r="O37" i="10"/>
  <c r="M42" i="10"/>
  <c r="O42" i="10"/>
  <c r="M51" i="10"/>
  <c r="O51" i="10"/>
  <c r="M25" i="10"/>
  <c r="O25" i="10"/>
  <c r="M41" i="10"/>
  <c r="O41" i="10"/>
  <c r="M14" i="10"/>
  <c r="O14" i="10"/>
  <c r="M30" i="10"/>
  <c r="O30" i="10"/>
  <c r="M46" i="10"/>
  <c r="O46" i="10"/>
  <c r="M23" i="10"/>
  <c r="O23" i="10"/>
  <c r="M39" i="10"/>
  <c r="O39" i="10"/>
  <c r="M16" i="10"/>
  <c r="O16" i="10"/>
  <c r="M36" i="10"/>
  <c r="O36" i="10"/>
  <c r="M53" i="10"/>
  <c r="O53" i="10"/>
  <c r="M19" i="10"/>
  <c r="O19" i="10"/>
  <c r="M20" i="10"/>
  <c r="O20" i="10"/>
  <c r="M29" i="10"/>
  <c r="O29" i="10"/>
  <c r="M45" i="10"/>
  <c r="O45" i="10"/>
  <c r="M18" i="10"/>
  <c r="O18" i="10"/>
  <c r="M34" i="10"/>
  <c r="O34" i="10"/>
  <c r="M50" i="10"/>
  <c r="O50" i="10"/>
  <c r="M27" i="10"/>
  <c r="O27" i="10"/>
  <c r="M43" i="10"/>
  <c r="O43" i="10"/>
  <c r="M32" i="10"/>
  <c r="O32" i="10"/>
  <c r="M52" i="10"/>
  <c r="O52" i="10"/>
  <c r="M21" i="10"/>
  <c r="O21" i="10"/>
  <c r="M26" i="10"/>
  <c r="O26" i="10"/>
  <c r="M35" i="10"/>
  <c r="O35" i="10"/>
  <c r="M44" i="10"/>
  <c r="O44" i="10"/>
  <c r="M17" i="10"/>
  <c r="O17" i="10"/>
  <c r="M33" i="10"/>
  <c r="O33" i="10"/>
  <c r="M49" i="10"/>
  <c r="O49" i="10"/>
  <c r="M22" i="10"/>
  <c r="O22" i="10"/>
  <c r="M38" i="10"/>
  <c r="O38" i="10"/>
  <c r="M15" i="10"/>
  <c r="O15" i="10"/>
  <c r="M31" i="10"/>
  <c r="O31" i="10"/>
  <c r="M47" i="10"/>
  <c r="O47" i="10"/>
  <c r="M48" i="10"/>
  <c r="O48" i="10"/>
  <c r="M28" i="10"/>
  <c r="O28" i="10"/>
  <c r="K17" i="10"/>
  <c r="K33" i="10"/>
  <c r="K49" i="10"/>
  <c r="K22" i="10"/>
  <c r="K38" i="10"/>
  <c r="K15" i="10"/>
  <c r="K31" i="10"/>
  <c r="K47" i="10"/>
  <c r="K48" i="10"/>
  <c r="K28" i="10"/>
  <c r="K21" i="10"/>
  <c r="K37" i="10"/>
  <c r="K53" i="10"/>
  <c r="K26" i="10"/>
  <c r="K42" i="10"/>
  <c r="K19" i="10"/>
  <c r="K35" i="10"/>
  <c r="K51" i="10"/>
  <c r="K20" i="10"/>
  <c r="K44" i="10"/>
  <c r="K25" i="10"/>
  <c r="K41" i="10"/>
  <c r="K14" i="10"/>
  <c r="K30" i="10"/>
  <c r="K46" i="10"/>
  <c r="K23" i="10"/>
  <c r="K39" i="10"/>
  <c r="K16" i="10"/>
  <c r="K36" i="10"/>
  <c r="K29" i="10"/>
  <c r="K45" i="10"/>
  <c r="K18" i="10"/>
  <c r="K34" i="10"/>
  <c r="K50" i="10"/>
  <c r="K27" i="10"/>
  <c r="K43" i="10"/>
  <c r="K32" i="10"/>
  <c r="K52" i="10"/>
  <c r="G21" i="10"/>
  <c r="I21" i="10"/>
  <c r="G37" i="10"/>
  <c r="I37" i="10"/>
  <c r="G53" i="10"/>
  <c r="I53" i="10"/>
  <c r="G26" i="10"/>
  <c r="I26" i="10"/>
  <c r="G42" i="10"/>
  <c r="I42" i="10"/>
  <c r="G19" i="10"/>
  <c r="I19" i="10"/>
  <c r="G35" i="10"/>
  <c r="I35" i="10"/>
  <c r="G51" i="10"/>
  <c r="I51" i="10"/>
  <c r="G20" i="10"/>
  <c r="I20" i="10"/>
  <c r="G44" i="10"/>
  <c r="I44" i="10"/>
  <c r="G25" i="10"/>
  <c r="I25" i="10"/>
  <c r="G41" i="10"/>
  <c r="I41" i="10"/>
  <c r="G14" i="10"/>
  <c r="I14" i="10"/>
  <c r="G30" i="10"/>
  <c r="I30" i="10"/>
  <c r="G46" i="10"/>
  <c r="I46" i="10"/>
  <c r="G23" i="10"/>
  <c r="I23" i="10"/>
  <c r="G39" i="10"/>
  <c r="I39" i="10"/>
  <c r="G16" i="10"/>
  <c r="I16" i="10"/>
  <c r="G36" i="10"/>
  <c r="I36" i="10"/>
  <c r="G29" i="10"/>
  <c r="I29" i="10"/>
  <c r="G45" i="10"/>
  <c r="I45" i="10"/>
  <c r="G18" i="10"/>
  <c r="I18" i="10"/>
  <c r="G34" i="10"/>
  <c r="I34" i="10"/>
  <c r="G50" i="10"/>
  <c r="I50" i="10"/>
  <c r="G27" i="10"/>
  <c r="I27" i="10"/>
  <c r="G43" i="10"/>
  <c r="I43" i="10"/>
  <c r="G32" i="10"/>
  <c r="I32" i="10"/>
  <c r="G52" i="10"/>
  <c r="I52" i="10"/>
  <c r="G17" i="10"/>
  <c r="I17" i="10"/>
  <c r="G33" i="10"/>
  <c r="I33" i="10"/>
  <c r="G49" i="10"/>
  <c r="I49" i="10"/>
  <c r="G22" i="10"/>
  <c r="I22" i="10"/>
  <c r="G38" i="10"/>
  <c r="I38" i="10"/>
  <c r="G15" i="10"/>
  <c r="I15" i="10"/>
  <c r="G31" i="10"/>
  <c r="I31" i="10"/>
  <c r="G47" i="10"/>
  <c r="I47" i="10"/>
  <c r="G48" i="10"/>
  <c r="I48" i="10"/>
  <c r="G28" i="10"/>
  <c r="I28" i="10"/>
  <c r="E17" i="10"/>
  <c r="E22" i="10"/>
  <c r="E48" i="10"/>
  <c r="E37" i="10"/>
  <c r="E29" i="10"/>
  <c r="E45" i="10"/>
  <c r="E18" i="10"/>
  <c r="E34" i="10"/>
  <c r="E50" i="10"/>
  <c r="E27" i="10"/>
  <c r="E43" i="10"/>
  <c r="E32" i="10"/>
  <c r="E52" i="10"/>
  <c r="E49" i="10"/>
  <c r="E31" i="10"/>
  <c r="E33" i="10"/>
  <c r="E38" i="10"/>
  <c r="E47" i="10"/>
  <c r="E28" i="10"/>
  <c r="E21" i="10"/>
  <c r="E53" i="10"/>
  <c r="E26" i="10"/>
  <c r="E42" i="10"/>
  <c r="E19" i="10"/>
  <c r="E35" i="10"/>
  <c r="E51" i="10"/>
  <c r="E20" i="10"/>
  <c r="E44" i="10"/>
  <c r="E25" i="10"/>
  <c r="E41" i="10"/>
  <c r="E14" i="10"/>
  <c r="E30" i="10"/>
  <c r="E46" i="10"/>
  <c r="E23" i="10"/>
  <c r="E39" i="10"/>
  <c r="E16" i="10"/>
  <c r="E36" i="10"/>
  <c r="E15" i="10"/>
  <c r="C53" i="10"/>
  <c r="C26" i="10"/>
  <c r="C35" i="10"/>
  <c r="C20" i="10"/>
  <c r="C44" i="10"/>
  <c r="C25" i="10"/>
  <c r="C14" i="10"/>
  <c r="C46" i="10"/>
  <c r="C39" i="10"/>
  <c r="C36" i="10"/>
  <c r="C17" i="10"/>
  <c r="C33" i="10"/>
  <c r="C49" i="10"/>
  <c r="C22" i="10"/>
  <c r="C38" i="10"/>
  <c r="C15" i="10"/>
  <c r="C31" i="10"/>
  <c r="C47" i="10"/>
  <c r="C48" i="10"/>
  <c r="C28" i="10"/>
  <c r="C21" i="10"/>
  <c r="C37" i="10"/>
  <c r="C42" i="10"/>
  <c r="C19" i="10"/>
  <c r="C51" i="10"/>
  <c r="C41" i="10"/>
  <c r="C30" i="10"/>
  <c r="C23" i="10"/>
  <c r="C16" i="10"/>
  <c r="C29" i="10"/>
  <c r="C45" i="10"/>
  <c r="C18" i="10"/>
  <c r="C34" i="10"/>
  <c r="C50" i="10"/>
  <c r="C27" i="10"/>
  <c r="C43" i="10"/>
  <c r="C32" i="10"/>
  <c r="C52" i="10"/>
  <c r="W6" i="10" l="1"/>
  <c r="G6" i="10"/>
  <c r="K6" i="10"/>
  <c r="M6" i="10"/>
  <c r="U6" i="10"/>
  <c r="E6" i="10"/>
  <c r="Q6" i="10"/>
  <c r="S6" i="10"/>
  <c r="I6" i="10"/>
  <c r="O6" i="10"/>
  <c r="AA6"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<sst xmlns="http://schemas.openxmlformats.org/spreadsheetml/2006/main" count="12032" uniqueCount="2419">
  <si>
    <t xml:space="preserve">1.  Net amount receivable from rate payers </t>
  </si>
  <si>
    <t>2.  Sums due to the authority</t>
  </si>
  <si>
    <t xml:space="preserve">3.  Sums due from the authority </t>
  </si>
  <si>
    <t xml:space="preserve">4. Cost of collection </t>
  </si>
  <si>
    <t>5.  Legal costs</t>
  </si>
  <si>
    <t>6.  Allowance for cost of collection</t>
  </si>
  <si>
    <t xml:space="preserve">7. City of London Offset </t>
  </si>
  <si>
    <t>8.  Amounts retained in respect of Designated Areas</t>
  </si>
  <si>
    <t xml:space="preserve">9.  Amounts retained in respect of Renewable Energy </t>
  </si>
  <si>
    <t>9a. sums retained by billing authority</t>
  </si>
  <si>
    <t>9b. sums retained by major precepting authority</t>
  </si>
  <si>
    <t xml:space="preserve">10.  Amounts retained in respect of Shale Gas </t>
  </si>
  <si>
    <t>12. % of non-domestic rating income</t>
  </si>
  <si>
    <t xml:space="preserve">13. Non-domestic rating income from rates retention scheme </t>
  </si>
  <si>
    <t>14. (less) deductions from central share</t>
  </si>
  <si>
    <t>15. Total Non-domestic rating income from rates retention scheme</t>
  </si>
  <si>
    <t>16. add: cost of collection allowance</t>
  </si>
  <si>
    <t>17. add: amounts retained in respect of Designated Areas</t>
  </si>
  <si>
    <t xml:space="preserve">18. add: amounts retained in respect of renewable energy schemes </t>
  </si>
  <si>
    <t>19. add: amounts retained in respect of shale gas schemes</t>
  </si>
  <si>
    <t>20. add: qualifying relief in Designated Areas</t>
  </si>
  <si>
    <t>21. add: City of London Offset</t>
  </si>
  <si>
    <t>22. add: in respect of Port of Bristol hereditament</t>
  </si>
  <si>
    <t>24.  Total amount due to authorities</t>
  </si>
  <si>
    <t>25. Cost of cap on small business rates multiplier</t>
  </si>
  <si>
    <t>26. Cost of temporary doubling SBRR and threshold changes</t>
  </si>
  <si>
    <t>26a. Additional compensation for loss of supplementary multiplier income</t>
  </si>
  <si>
    <t>27. Cost to authorities of maintaining relief on "first" property</t>
  </si>
  <si>
    <t xml:space="preserve">28. Cost to authorities of providing 100% rural rate relief </t>
  </si>
  <si>
    <t>30. Amount of Designated Areas qualifying relief in 100% pilot areas</t>
  </si>
  <si>
    <t>Fire Authority (if applicable)</t>
  </si>
  <si>
    <t>ONS Code</t>
  </si>
  <si>
    <t>Ecodes</t>
  </si>
  <si>
    <t>Class</t>
  </si>
  <si>
    <t>Region</t>
  </si>
  <si>
    <t>Local Authority</t>
  </si>
  <si>
    <t>Data from Part 1</t>
  </si>
  <si>
    <t>Data from Part 2</t>
  </si>
  <si>
    <t>Data from Part 3</t>
  </si>
  <si>
    <t>Date</t>
  </si>
  <si>
    <t>1. Total rateable value</t>
  </si>
  <si>
    <t>2. Small Business Rate Multiplier</t>
  </si>
  <si>
    <t>4. Estimated growth/decline in gross rates</t>
  </si>
  <si>
    <t xml:space="preserve">6. Revenue foregone because increases in rates have been deferred </t>
  </si>
  <si>
    <t>13. SBRR : relief on existing properties where a 2nd property is occupied</t>
  </si>
  <si>
    <t>14. SBRR : Additional yield from the supplement</t>
  </si>
  <si>
    <t>15. SBRR : Net cost of SBRR</t>
  </si>
  <si>
    <t>1. Net rates payable</t>
  </si>
  <si>
    <t>4. Collectible rates</t>
  </si>
  <si>
    <t>5. Disregarded amount : Renewable Energy</t>
  </si>
  <si>
    <t>6. Disregarded amount : Shale Gas</t>
  </si>
  <si>
    <t xml:space="preserve">7. Disregarded amount : Transitional Protection Payment </t>
  </si>
  <si>
    <t xml:space="preserve">8. Disregarded amount : Baseline </t>
  </si>
  <si>
    <t>9. Disregarded Amount : Total</t>
  </si>
  <si>
    <t>10. Designated Areas Qualifying Relief - 100% Pilots</t>
  </si>
  <si>
    <t>11. Designated Areas Qualifying Relief -  Non 100% Pilot Areas</t>
  </si>
  <si>
    <t xml:space="preserve">12. Port of Bristol </t>
  </si>
  <si>
    <t>13. Total Deduction from Central Share</t>
  </si>
  <si>
    <t>1. Opening Balance from Collection Fund Statement</t>
  </si>
  <si>
    <t>3. Sums written off in excess of the allowance for non-collection</t>
  </si>
  <si>
    <t>4. Changes to the allowance for non-collection</t>
  </si>
  <si>
    <t xml:space="preserve">5. Amounts charged against the provision for appeals following RV list changes </t>
  </si>
  <si>
    <t>6. Changes to the provision for appeals</t>
  </si>
  <si>
    <t>7. Total business rates credits and charges</t>
  </si>
  <si>
    <t xml:space="preserve">9. Transfers/payments to the Collection Fund for end-year reconciliations </t>
  </si>
  <si>
    <t>11. Total Other Credits</t>
  </si>
  <si>
    <t>17. Transfers/payments from the Collection Fund for end-year reconciliations</t>
  </si>
  <si>
    <t xml:space="preserve">19. Total Other Charges </t>
  </si>
  <si>
    <t>Ezcode</t>
  </si>
  <si>
    <t>EZ Name</t>
  </si>
  <si>
    <t>Sum payable by rate payers after taking account of transitional adjustments, empty property rate, mandatory and discretionary reliefs</t>
  </si>
  <si>
    <t>Estimated bad debts in respect of 2017-18 rates payable</t>
  </si>
  <si>
    <t xml:space="preserve">Estimated repayments in respect of 2017-18 rates payable </t>
  </si>
  <si>
    <t>Net Rates payable less losses</t>
  </si>
  <si>
    <t xml:space="preserve"> Renewable Energy</t>
  </si>
  <si>
    <t xml:space="preserve">Transitional Protection Payment  </t>
  </si>
  <si>
    <t>Baseline</t>
  </si>
  <si>
    <t>Total Disregarded Amounts</t>
  </si>
  <si>
    <t>Relief Given to Case A Hereditaments</t>
  </si>
  <si>
    <t>Compensation Due</t>
  </si>
  <si>
    <t>29. Cost to authorities of providing Supporting Small Business relief</t>
  </si>
  <si>
    <t>Shale oil and gas sites scheme</t>
  </si>
  <si>
    <t>Renewable Energy</t>
  </si>
  <si>
    <t>Shale Oil and Gas Sites Scheme</t>
  </si>
  <si>
    <t>NATIONAL NON-DOMESTIC RATES RETURN - NNDR1</t>
  </si>
  <si>
    <t xml:space="preserve">Select your local authority's name from this list: </t>
  </si>
  <si>
    <t>Authority Name</t>
  </si>
  <si>
    <t>E-code</t>
  </si>
  <si>
    <t xml:space="preserve">PART 1A: NON-DOMESTIC RATING INCOME </t>
  </si>
  <si>
    <t xml:space="preserve">COLLECTIBLE RATES </t>
  </si>
  <si>
    <t>£</t>
  </si>
  <si>
    <t xml:space="preserve">1.  Net amount receivable from rate payers after taking account of transitional adjustments, empty property rate, mandatory and discretionary reliefs and accounting adjustments </t>
  </si>
  <si>
    <t xml:space="preserve">TRANSITIONAL PROTECTION PAYMENTS </t>
  </si>
  <si>
    <t>COST OF COLLECTION (See Note A)</t>
  </si>
  <si>
    <t>4. Cost of collection formula</t>
  </si>
  <si>
    <t>SPECIAL AUTHORITY DEDUCTIONS</t>
  </si>
  <si>
    <t xml:space="preserve">DISREGARDED AMOUNTS </t>
  </si>
  <si>
    <t>9.  Amounts retained in respect of Renewable Energy Schemes
(see Note B)</t>
  </si>
  <si>
    <t xml:space="preserve">of which: </t>
  </si>
  <si>
    <t>10. Amounts retained in respect of Shale Oil and Gas Sites Schemes (see Note C)</t>
  </si>
  <si>
    <t xml:space="preserve">NON-DOMESTIC RATING INCOME </t>
  </si>
  <si>
    <t>11.  Line 1 plus line 2, minus lines 3, 6 - 9 and 10</t>
  </si>
  <si>
    <t>PART 1B: PAYMENTS</t>
  </si>
  <si>
    <t>This page is for information only; please do not amend any of the figures</t>
  </si>
  <si>
    <t>i)   the Secretary of State in accordance with Regulation 4 of the Non-Domestic Rating (Rates Retention) Regulations 2013;</t>
  </si>
  <si>
    <t>ii)  major precepting authorities in accordance with Regulations 5, 6 and 7; and to be</t>
  </si>
  <si>
    <t xml:space="preserve">iii) transferred by the billing authority from its Collection Fund to its General Fund, </t>
  </si>
  <si>
    <t>are set out below</t>
  </si>
  <si>
    <t>Column 1</t>
  </si>
  <si>
    <t>Column 2</t>
  </si>
  <si>
    <t>Column 3</t>
  </si>
  <si>
    <t>Column 4</t>
  </si>
  <si>
    <t>Column 5</t>
  </si>
  <si>
    <t>Central
Government</t>
  </si>
  <si>
    <t>Total</t>
  </si>
  <si>
    <t>Retained NNDR shares</t>
  </si>
  <si>
    <t>14.(less) deductions from central share</t>
  </si>
  <si>
    <t xml:space="preserve">TOTAL:  </t>
  </si>
  <si>
    <t>19. add: amounts retained in respect of Shale oil and gas sites schemes</t>
  </si>
  <si>
    <t>Estimated Surplus/Deficit on Collection Fund</t>
  </si>
  <si>
    <t>(including adjustment for three year spread)</t>
  </si>
  <si>
    <t>TOTAL FOR THE YEAR</t>
  </si>
  <si>
    <t>PART 1C: SECTION 31 GRANT (See Note D)</t>
  </si>
  <si>
    <t>Estimated sums due from Government via Section 31 grant, to compensate authorities for the cost of changes to the business rates system announced 
in the 2013 to 2016 Autumn Statements, 2020 spending review, and 2017 (March and November), 2018 (October) Budgets</t>
  </si>
  <si>
    <t>Multiplier Cap</t>
  </si>
  <si>
    <t>25. Cost of cap on 2014-15, 2015-16 and post-2018-19 and freezing of</t>
  </si>
  <si>
    <t>Small Business Rate Relief</t>
  </si>
  <si>
    <t>26a. Additional compensation for loss of supplementary multipler income</t>
  </si>
  <si>
    <t>Rural Rate Relief</t>
  </si>
  <si>
    <t>29. Cost to authorities of providing relief</t>
  </si>
  <si>
    <t>30. Cost to authorities of providing relief</t>
  </si>
  <si>
    <t>31. Cost to authorities of providing relief</t>
  </si>
  <si>
    <t>Local newspaper relief</t>
  </si>
  <si>
    <t>32. Cost to authorities of providing relief</t>
  </si>
  <si>
    <t>All figures must be entered in whole £</t>
  </si>
  <si>
    <t>PART 2: NET RATES PAYABLE</t>
  </si>
  <si>
    <t>BA Area (exc. Designated areas)</t>
  </si>
  <si>
    <t>Designated
areas</t>
  </si>
  <si>
    <t>TOTAL
(All BA Area)</t>
  </si>
  <si>
    <t>GROSS RATES PAYABLE
(All data should be entered as +ve unless specified otherwise) - see Note E</t>
  </si>
  <si>
    <t>1. Rateable Value at</t>
  </si>
  <si>
    <t>4.  Estimated growth/decline in gross rates</t>
  </si>
  <si>
    <t xml:space="preserve">     (+ = increase, - = decrease)</t>
  </si>
  <si>
    <t xml:space="preserve">TRANSITIONAL ARRANGEMENTS (See Note F) </t>
  </si>
  <si>
    <t>6.  Revenue foregone because increases in rates have been deferred (Show as -ve)</t>
  </si>
  <si>
    <t xml:space="preserve">TRANSITIONAL PROTECTION PAYMENTS (See Note F(a)) </t>
  </si>
  <si>
    <t>MANDATORY RELIEFS (See Note G) (All data should be entered as -ve unless specified otherwise)</t>
  </si>
  <si>
    <t>Charitable occupation</t>
  </si>
  <si>
    <t>Community Amateur Sports Clubs (CASCs)</t>
  </si>
  <si>
    <t>Rural rate relief</t>
  </si>
  <si>
    <t>UNOCCUPIED PROPERTY (See Note J) (All data should be entered as -ve unless specified otherwise)</t>
  </si>
  <si>
    <t>Partially occupied hereditaments</t>
  </si>
  <si>
    <t>Empty premises</t>
  </si>
  <si>
    <t>DISCRETIONARY RELIEFS (See Note K) (All data should be entered as -ve unless specified otherwise)</t>
  </si>
  <si>
    <t>Non-profit making bodies</t>
  </si>
  <si>
    <t>Rural shops etc</t>
  </si>
  <si>
    <t>Small rural businesses</t>
  </si>
  <si>
    <t>Other ratepayers (refer to guidance for further details)</t>
  </si>
  <si>
    <t>Of which</t>
  </si>
  <si>
    <t>DISCRETIONARY RELIEFS FUNDED THROUGH SECTION 31 GRANT
(See Note L) (All data should be entered as -ve unless specified otherwise)</t>
  </si>
  <si>
    <t xml:space="preserve">NET RATES PAYABLE </t>
  </si>
  <si>
    <t>PART 3: COLLECTABLE RATES AND DISREGARDED AMOUNTS</t>
  </si>
  <si>
    <t>Designated Areas</t>
  </si>
  <si>
    <t>1.  Sum payable by rate payers after taking account of transitional adjustments, empty property rate, mandatory and discretionary reliefs</t>
  </si>
  <si>
    <t>(LESS) LOSSES</t>
  </si>
  <si>
    <t xml:space="preserve">COLLECTABLE RATES </t>
  </si>
  <si>
    <t>4.  Net Rates payable less losses</t>
  </si>
  <si>
    <t>DISREGARDED AMOUNTS</t>
  </si>
  <si>
    <t>5.  Renewable Energy</t>
  </si>
  <si>
    <t>6.  Shale oil and gas sites scheme (see Note C)</t>
  </si>
  <si>
    <t xml:space="preserve">7.  Transitional Protection Payment </t>
  </si>
  <si>
    <t xml:space="preserve">8.  Baseline </t>
  </si>
  <si>
    <t>9. Total Disregarded Amounts</t>
  </si>
  <si>
    <t>DESIGNATED AREAS IN 100% BRR AUTHORITIES</t>
  </si>
  <si>
    <t>10. Designated Areas Qualifying Relief</t>
  </si>
  <si>
    <t>DEDUCTIONS FROM CENTRAL SHARE</t>
  </si>
  <si>
    <t>11.  Designated Areas Qualifying Relief</t>
  </si>
  <si>
    <t>Port of Bristol</t>
  </si>
  <si>
    <t>13. Total Deductions</t>
  </si>
  <si>
    <t>COLLECTIBLE RATES</t>
  </si>
  <si>
    <t>DESIGNATED AREAS RELIEF</t>
  </si>
  <si>
    <t>Total Designated Area value</t>
  </si>
  <si>
    <t>NET RATES PAYABLE</t>
  </si>
  <si>
    <t>LOSSES</t>
  </si>
  <si>
    <t>A</t>
  </si>
  <si>
    <t>B</t>
  </si>
  <si>
    <t>Designated Area</t>
  </si>
  <si>
    <t>Column 9  for non Pilot Authorities</t>
  </si>
  <si>
    <t xml:space="preserve">OPENING BALANCE </t>
  </si>
  <si>
    <t xml:space="preserve">1. Opening Balance (From Collection Fund Statement) </t>
  </si>
  <si>
    <t>BUSINESS RATES CREDITS AND CHARGES</t>
  </si>
  <si>
    <t xml:space="preserve">5. Amounts charged against the provision for alteration of lists and appeals following RV list changes </t>
  </si>
  <si>
    <t>6. Changes to the provision for alteration of lists and appeals</t>
  </si>
  <si>
    <t>7. Total business rates credits and charges (Total lines 2 to 6)</t>
  </si>
  <si>
    <t>OTHER RATES RETENTION SCHEME CREDITS (enter as +ve)</t>
  </si>
  <si>
    <t xml:space="preserve">9.  Transfers/payments to the Collection Fund for end-year reconciliations </t>
  </si>
  <si>
    <r>
      <t xml:space="preserve">11.  Total Other Credits </t>
    </r>
    <r>
      <rPr>
        <sz val="12"/>
        <rFont val="Arial"/>
        <family val="2"/>
      </rPr>
      <t>(Total lines 8 to 10)</t>
    </r>
  </si>
  <si>
    <t>OTHER RATES RETENTION SCHEME CHARGES  (enter as -ve)</t>
  </si>
  <si>
    <t xml:space="preserve">16.  Transfers made, or to be made, to the billing authority's General Fund; and payments made, </t>
  </si>
  <si>
    <r>
      <t xml:space="preserve">19.  Total Other Charges </t>
    </r>
    <r>
      <rPr>
        <sz val="12"/>
        <rFont val="Arial"/>
        <family val="2"/>
      </rPr>
      <t>(Total lines 12 to 18)</t>
    </r>
  </si>
  <si>
    <t>Public lavatories relief</t>
  </si>
  <si>
    <t>33. Cost to authorities of providing relief</t>
  </si>
  <si>
    <t>Retail, Hospitality and Leisure relief</t>
  </si>
  <si>
    <t>Public Lavatories relief</t>
  </si>
  <si>
    <t>23. Surplus/Deficit at end of 2022-23</t>
  </si>
  <si>
    <t>APPORTIONMENT OF ESTIMATED SURPLUS DEFICIT</t>
  </si>
  <si>
    <t>Central Government</t>
  </si>
  <si>
    <t>of which:</t>
  </si>
  <si>
    <t>1/1</t>
  </si>
  <si>
    <t>2/1</t>
  </si>
  <si>
    <t>1/2</t>
  </si>
  <si>
    <t>1/3</t>
  </si>
  <si>
    <t>2/2</t>
  </si>
  <si>
    <t>2/3</t>
  </si>
  <si>
    <t>3/1</t>
  </si>
  <si>
    <t>3/2</t>
  </si>
  <si>
    <t>4/1</t>
  </si>
  <si>
    <t>5/1</t>
  </si>
  <si>
    <t>6/1</t>
  </si>
  <si>
    <t>7/1</t>
  </si>
  <si>
    <t>8/1</t>
  </si>
  <si>
    <t>9/1</t>
  </si>
  <si>
    <t>10/1</t>
  </si>
  <si>
    <t>11/1</t>
  </si>
  <si>
    <t>12/1</t>
  </si>
  <si>
    <t>13/1</t>
  </si>
  <si>
    <t>12/2</t>
  </si>
  <si>
    <t>12/3</t>
  </si>
  <si>
    <t>12/4</t>
  </si>
  <si>
    <t>12/5</t>
  </si>
  <si>
    <t>9a/1</t>
  </si>
  <si>
    <t>9b/1</t>
  </si>
  <si>
    <t>13/2</t>
  </si>
  <si>
    <t>13/3</t>
  </si>
  <si>
    <t>13/4</t>
  </si>
  <si>
    <t>13/5</t>
  </si>
  <si>
    <t>14/1</t>
  </si>
  <si>
    <t>14/2</t>
  </si>
  <si>
    <t>15/2</t>
  </si>
  <si>
    <t>15/3</t>
  </si>
  <si>
    <t>16/2</t>
  </si>
  <si>
    <t>16/3</t>
  </si>
  <si>
    <t>17/3</t>
  </si>
  <si>
    <t>18/1</t>
  </si>
  <si>
    <t>15/4</t>
  </si>
  <si>
    <t>15/5</t>
  </si>
  <si>
    <t>15/1</t>
  </si>
  <si>
    <t>18/2</t>
  </si>
  <si>
    <t>18/3</t>
  </si>
  <si>
    <t>16/1</t>
  </si>
  <si>
    <t>17/1</t>
  </si>
  <si>
    <t>17/2</t>
  </si>
  <si>
    <t>19/1</t>
  </si>
  <si>
    <t>19/2</t>
  </si>
  <si>
    <t>19/3</t>
  </si>
  <si>
    <t>20/1</t>
  </si>
  <si>
    <t>20/3</t>
  </si>
  <si>
    <t>21/1</t>
  </si>
  <si>
    <t>22/1</t>
  </si>
  <si>
    <t>22/3</t>
  </si>
  <si>
    <t>23/1</t>
  </si>
  <si>
    <t>23/3</t>
  </si>
  <si>
    <t>24/1</t>
  </si>
  <si>
    <t>24/2</t>
  </si>
  <si>
    <t>24/3</t>
  </si>
  <si>
    <t>25/3</t>
  </si>
  <si>
    <t>26/3</t>
  </si>
  <si>
    <t>19/4</t>
  </si>
  <si>
    <t>16/5</t>
  </si>
  <si>
    <t>17/5</t>
  </si>
  <si>
    <t>14/3</t>
  </si>
  <si>
    <t>18/5</t>
  </si>
  <si>
    <t>19/5</t>
  </si>
  <si>
    <t>20/2</t>
  </si>
  <si>
    <t>20/4</t>
  </si>
  <si>
    <t>20/5</t>
  </si>
  <si>
    <t>21/2</t>
  </si>
  <si>
    <t>21/5</t>
  </si>
  <si>
    <t>22/2</t>
  </si>
  <si>
    <t>22/4</t>
  </si>
  <si>
    <t>22/5</t>
  </si>
  <si>
    <t>23/2</t>
  </si>
  <si>
    <t>23/4</t>
  </si>
  <si>
    <t>23/5</t>
  </si>
  <si>
    <t>24/4</t>
  </si>
  <si>
    <t>24/5</t>
  </si>
  <si>
    <t>25/1</t>
  </si>
  <si>
    <t>25/2</t>
  </si>
  <si>
    <t>25/4</t>
  </si>
  <si>
    <t>26/1</t>
  </si>
  <si>
    <t>26/2</t>
  </si>
  <si>
    <t>26/4</t>
  </si>
  <si>
    <t>26a/2</t>
  </si>
  <si>
    <t>26a/3</t>
  </si>
  <si>
    <t>26a/4</t>
  </si>
  <si>
    <t>27/1</t>
  </si>
  <si>
    <t>27/2</t>
  </si>
  <si>
    <t>27/3</t>
  </si>
  <si>
    <t>28/1</t>
  </si>
  <si>
    <t>28/2</t>
  </si>
  <si>
    <t>28/3</t>
  </si>
  <si>
    <t>29/1</t>
  </si>
  <si>
    <t>29/2</t>
  </si>
  <si>
    <t>29/3</t>
  </si>
  <si>
    <t>30/1</t>
  </si>
  <si>
    <t>30/2</t>
  </si>
  <si>
    <t>30/3</t>
  </si>
  <si>
    <t>31/1</t>
  </si>
  <si>
    <t>31/2</t>
  </si>
  <si>
    <t>31/3</t>
  </si>
  <si>
    <t>32/2</t>
  </si>
  <si>
    <t>32/3</t>
  </si>
  <si>
    <t>33/1</t>
  </si>
  <si>
    <t>33/2</t>
  </si>
  <si>
    <t>33/3</t>
  </si>
  <si>
    <t>34/2</t>
  </si>
  <si>
    <t>34/3</t>
  </si>
  <si>
    <t>35/1</t>
  </si>
  <si>
    <t>36/1</t>
  </si>
  <si>
    <t>27/4</t>
  </si>
  <si>
    <t>28/4</t>
  </si>
  <si>
    <t>29/4</t>
  </si>
  <si>
    <t>30/4</t>
  </si>
  <si>
    <t>31/4</t>
  </si>
  <si>
    <t>32/4</t>
  </si>
  <si>
    <t>33/4</t>
  </si>
  <si>
    <t>34/4</t>
  </si>
  <si>
    <t>37/1</t>
  </si>
  <si>
    <t>3/3</t>
  </si>
  <si>
    <t>4/2</t>
  </si>
  <si>
    <t>4/3</t>
  </si>
  <si>
    <t>5/2</t>
  </si>
  <si>
    <t>5/3</t>
  </si>
  <si>
    <t>6/2</t>
  </si>
  <si>
    <t>6/3</t>
  </si>
  <si>
    <t>7/2</t>
  </si>
  <si>
    <t>7/3</t>
  </si>
  <si>
    <t>8/2</t>
  </si>
  <si>
    <t>9/2</t>
  </si>
  <si>
    <t>9/3</t>
  </si>
  <si>
    <t>10/2</t>
  </si>
  <si>
    <t>10/3</t>
  </si>
  <si>
    <t>11/2</t>
  </si>
  <si>
    <t>11/3</t>
  </si>
  <si>
    <t>38/1</t>
  </si>
  <si>
    <t>38/2</t>
  </si>
  <si>
    <t>39/1</t>
  </si>
  <si>
    <t>39/2</t>
  </si>
  <si>
    <t>40/1</t>
  </si>
  <si>
    <t>40/2</t>
  </si>
  <si>
    <t>40/3</t>
  </si>
  <si>
    <t>41/1</t>
  </si>
  <si>
    <t>41/2</t>
  </si>
  <si>
    <t>41/3</t>
  </si>
  <si>
    <t>42/1</t>
  </si>
  <si>
    <t>42/2</t>
  </si>
  <si>
    <t>42/3</t>
  </si>
  <si>
    <t>43/1</t>
  </si>
  <si>
    <t>43/2</t>
  </si>
  <si>
    <t>44/1</t>
  </si>
  <si>
    <t>44/2</t>
  </si>
  <si>
    <t>45/2</t>
  </si>
  <si>
    <t>46/1</t>
  </si>
  <si>
    <t>45/1</t>
  </si>
  <si>
    <t>46/2</t>
  </si>
  <si>
    <t>25/5</t>
  </si>
  <si>
    <t>26/5</t>
  </si>
  <si>
    <t>32. Cost to authorities of providing Public lavatories relief</t>
  </si>
  <si>
    <t>33. Cost to authorities of providing Retail, Hospitality and Leisure relief</t>
  </si>
  <si>
    <t/>
  </si>
  <si>
    <t>21. Mandatory - changes as a result of estimated growth/decline in relief</t>
  </si>
  <si>
    <t>26. Changes as a result of estimated growth/decline in unoccupied property relief</t>
  </si>
  <si>
    <t>34. Case A hereditament relief</t>
  </si>
  <si>
    <t>35. Case B hereditament relief</t>
  </si>
  <si>
    <t>36. Relief given to Freeports</t>
  </si>
  <si>
    <t>38. Discretionary - changes as a result of estimated growth/decline in relief</t>
  </si>
  <si>
    <t>37/2</t>
  </si>
  <si>
    <t>39/3</t>
  </si>
  <si>
    <t>netcollect_tot_1</t>
  </si>
  <si>
    <t>tpptola</t>
  </si>
  <si>
    <t>tppfromla</t>
  </si>
  <si>
    <t>costcoll_form</t>
  </si>
  <si>
    <t>costcoll_legal</t>
  </si>
  <si>
    <t>costcoll_allow</t>
  </si>
  <si>
    <t>cityoffset</t>
  </si>
  <si>
    <t>disreg_da_2</t>
  </si>
  <si>
    <t>disreg_renew_tot_1</t>
  </si>
  <si>
    <t>disreg_renew_ba</t>
  </si>
  <si>
    <t>disreg_renew_mpa</t>
  </si>
  <si>
    <t>disreg_shale_tot_1</t>
  </si>
  <si>
    <t>nndrincome</t>
  </si>
  <si>
    <t>nndrsharepc_cg</t>
  </si>
  <si>
    <t>nndrsharepc_ba</t>
  </si>
  <si>
    <t>nndrsharepc_mpa</t>
  </si>
  <si>
    <t>nndrsharepc_fra</t>
  </si>
  <si>
    <t>nndrsharepc_tot</t>
  </si>
  <si>
    <t>nndrshare_cg</t>
  </si>
  <si>
    <t>nndrshare_ba</t>
  </si>
  <si>
    <t>nndrshare_mpa</t>
  </si>
  <si>
    <t>nndrshare_fra</t>
  </si>
  <si>
    <t>nndrshare_tot</t>
  </si>
  <si>
    <t>nndrcsdeduct_cg</t>
  </si>
  <si>
    <t>nndrcsdeduct_tot_1</t>
  </si>
  <si>
    <t>nri_cg</t>
  </si>
  <si>
    <t>nri_ba</t>
  </si>
  <si>
    <t>nri_mpa</t>
  </si>
  <si>
    <t>nri_fra</t>
  </si>
  <si>
    <t>nri_tot</t>
  </si>
  <si>
    <t>costcoll_allow_ba</t>
  </si>
  <si>
    <t>costcoll_allow_tot</t>
  </si>
  <si>
    <t>disreg_da_ba</t>
  </si>
  <si>
    <t>disreg_da_3</t>
  </si>
  <si>
    <t>disreg_renew_ba_1</t>
  </si>
  <si>
    <t>disreg_renew_mpa_1</t>
  </si>
  <si>
    <t>disreg_renew_tot_2</t>
  </si>
  <si>
    <t>disreg_shale_ba</t>
  </si>
  <si>
    <t>disreg_shale_mpa</t>
  </si>
  <si>
    <t>disreg_shale_fra</t>
  </si>
  <si>
    <t>disreg_shale_tot_2</t>
  </si>
  <si>
    <t>ezrelief_nonpil_ba</t>
  </si>
  <si>
    <t>ezrelief_nonpil_mpa</t>
  </si>
  <si>
    <t>ezrelief_nonpil_fra</t>
  </si>
  <si>
    <t>ezrelief_nonpil_tot_1</t>
  </si>
  <si>
    <t>cityoffset_ba</t>
  </si>
  <si>
    <t>cityoffset_tot</t>
  </si>
  <si>
    <t>portbristol_ba</t>
  </si>
  <si>
    <t>portbristol_tot_1</t>
  </si>
  <si>
    <t>surpdef_cg</t>
  </si>
  <si>
    <t>surpdef_ba</t>
  </si>
  <si>
    <t>surpdef_mpa</t>
  </si>
  <si>
    <t>surpdef_fra</t>
  </si>
  <si>
    <t>surpdef_tot</t>
  </si>
  <si>
    <t>totdue_cg</t>
  </si>
  <si>
    <t>totdue_ba</t>
  </si>
  <si>
    <t>totdue_mpa</t>
  </si>
  <si>
    <t>totdue_fra</t>
  </si>
  <si>
    <t>totdue_tot</t>
  </si>
  <si>
    <t>s31_sbrrmcap_ba</t>
  </si>
  <si>
    <t>s31_sbrrmcap_mpa</t>
  </si>
  <si>
    <t>s31_sbrrmcap_fra</t>
  </si>
  <si>
    <t>s31_sbrrmcap_tot</t>
  </si>
  <si>
    <t>s31_sbrrdouble_ba</t>
  </si>
  <si>
    <t>s31_sbrrdouble_mpa</t>
  </si>
  <si>
    <t>s31_sbrrdouble_fra</t>
  </si>
  <si>
    <t>s31_sbrrdouble_tot</t>
  </si>
  <si>
    <t>s31_sbrrloss_ba</t>
  </si>
  <si>
    <t>s31_sbrrloss_mpa</t>
  </si>
  <si>
    <t>s31_sbrrloss_fra</t>
  </si>
  <si>
    <t>s31_sbrrloss_tot</t>
  </si>
  <si>
    <t>s31_sbrrfirst_ba</t>
  </si>
  <si>
    <t>s31_sbrrfirst_mpa</t>
  </si>
  <si>
    <t>s31_sbrrfirst_fra</t>
  </si>
  <si>
    <t>s31_sbrrfirst_tot</t>
  </si>
  <si>
    <t>s31_rural_ba</t>
  </si>
  <si>
    <t>s31_rural_mpa</t>
  </si>
  <si>
    <t>s31_rural_fra</t>
  </si>
  <si>
    <t>s31_rural_tot</t>
  </si>
  <si>
    <t>s31_smlsupp_ba</t>
  </si>
  <si>
    <t>s31_smlsupp_mpa</t>
  </si>
  <si>
    <t>s31_smlsupp_fra</t>
  </si>
  <si>
    <t>s31_smlsupp_tot</t>
  </si>
  <si>
    <t>s31_ezr100pil_ba</t>
  </si>
  <si>
    <t>s31_ezr100pil_mpa</t>
  </si>
  <si>
    <t>s31_ezr100pil_fra</t>
  </si>
  <si>
    <t>s31_ezr100pil_tot</t>
  </si>
  <si>
    <t>s31_localnews_ba</t>
  </si>
  <si>
    <t>s31_localnews_mpa</t>
  </si>
  <si>
    <t>s31_localnews_fra</t>
  </si>
  <si>
    <t>s31_localnews_tot</t>
  </si>
  <si>
    <t>s31_publictoil_ba</t>
  </si>
  <si>
    <t>s31_publictoil_mpa</t>
  </si>
  <si>
    <t>s31_publictoil_fra</t>
  </si>
  <si>
    <t>s31_publictoil_tot</t>
  </si>
  <si>
    <t>s31_rhl_ba</t>
  </si>
  <si>
    <t>s31_rhl_mpa</t>
  </si>
  <si>
    <t>s31_rhl_fra</t>
  </si>
  <si>
    <t>s31_rhl_tot</t>
  </si>
  <si>
    <t>s31_total_ba</t>
  </si>
  <si>
    <t>s31_total_mpa</t>
  </si>
  <si>
    <t>s31_total_fra</t>
  </si>
  <si>
    <t>s31_total_tot</t>
  </si>
  <si>
    <t>14/5</t>
  </si>
  <si>
    <t xml:space="preserve">31. Cost of providing Local Newspaper relief </t>
  </si>
  <si>
    <t>rvdate</t>
  </si>
  <si>
    <t>totrv_baa</t>
  </si>
  <si>
    <t>totrv_da</t>
  </si>
  <si>
    <t>totrv_tot</t>
  </si>
  <si>
    <t>sbrmultiple</t>
  </si>
  <si>
    <t>grsrate_baa</t>
  </si>
  <si>
    <t>grsrate_da</t>
  </si>
  <si>
    <t>grsrate_estgrow_baa</t>
  </si>
  <si>
    <t>grsrate_estgrow_da</t>
  </si>
  <si>
    <t>grsrate_fcast_baa</t>
  </si>
  <si>
    <t>grsrate_fcast_da</t>
  </si>
  <si>
    <t>grsrate_fcast_tot</t>
  </si>
  <si>
    <t>transarr_fgone_baa</t>
  </si>
  <si>
    <t>transarr_fgone_da</t>
  </si>
  <si>
    <t>transarr_fgone_tot</t>
  </si>
  <si>
    <t>transarr_estgrow_baa</t>
  </si>
  <si>
    <t>transarr_estgrow_da</t>
  </si>
  <si>
    <t>transarr_fcast_baa</t>
  </si>
  <si>
    <t>transarr_fcast_da</t>
  </si>
  <si>
    <t>transarr_fcast_tot</t>
  </si>
  <si>
    <t>tpp_tot_baa</t>
  </si>
  <si>
    <t>tpp_tot_da</t>
  </si>
  <si>
    <t>tpp_tot_tot</t>
  </si>
  <si>
    <t>sbrr_fcastpy_baa</t>
  </si>
  <si>
    <t>sbrr_fcastpy_da</t>
  </si>
  <si>
    <t>sbrr_fcastpy_tot</t>
  </si>
  <si>
    <t>sbrrsecprop_baa</t>
  </si>
  <si>
    <t>sbrrsecprop_da</t>
  </si>
  <si>
    <t>sbrrsecprop_tot</t>
  </si>
  <si>
    <t>sbrr_addyield_baa</t>
  </si>
  <si>
    <t>sbrr_addyield_da</t>
  </si>
  <si>
    <t>sbrr_addyield_tot</t>
  </si>
  <si>
    <t>sbrr_netcost_baa</t>
  </si>
  <si>
    <t>sbrr_netcost_da</t>
  </si>
  <si>
    <t>sbrr_netcost_tot</t>
  </si>
  <si>
    <t>mr_charity_baa</t>
  </si>
  <si>
    <t>mr_charity_da</t>
  </si>
  <si>
    <t>mr_charity_tot</t>
  </si>
  <si>
    <t>mr_casc_baa</t>
  </si>
  <si>
    <t>mr_casc_da</t>
  </si>
  <si>
    <t>mr_casc_tot</t>
  </si>
  <si>
    <t>mr_rural_baa</t>
  </si>
  <si>
    <t>mr_rural_da</t>
  </si>
  <si>
    <t>mr_rural_tot</t>
  </si>
  <si>
    <t>mr_toilets_baa</t>
  </si>
  <si>
    <t>mr_toilets_da</t>
  </si>
  <si>
    <t>mr_toilets_tot</t>
  </si>
  <si>
    <t>mr_tot_baa</t>
  </si>
  <si>
    <t>mr_tot_da</t>
  </si>
  <si>
    <t>mr_estgrow_baa</t>
  </si>
  <si>
    <t>mr_estgrow_da</t>
  </si>
  <si>
    <t>mr_fcast_baa</t>
  </si>
  <si>
    <t>mr_fcast_da</t>
  </si>
  <si>
    <t>mr_fcast_tot</t>
  </si>
  <si>
    <t>partocc_baa</t>
  </si>
  <si>
    <t>partocc_da</t>
  </si>
  <si>
    <t>partocc_tot</t>
  </si>
  <si>
    <t>empty_baa</t>
  </si>
  <si>
    <t>empty_da</t>
  </si>
  <si>
    <t>empty_tot</t>
  </si>
  <si>
    <t>emptytot_baa</t>
  </si>
  <si>
    <t>emptytot_da</t>
  </si>
  <si>
    <t>emptytot_estgrow_baa</t>
  </si>
  <si>
    <t>emptytot_estgrow_da</t>
  </si>
  <si>
    <t>emptytot_fcast_baa</t>
  </si>
  <si>
    <t>emptytot_fcast_da</t>
  </si>
  <si>
    <t>emptytot_fcast_tot</t>
  </si>
  <si>
    <t>dr_charity_baa</t>
  </si>
  <si>
    <t>dr_charity_da</t>
  </si>
  <si>
    <t>dr_charity_tot</t>
  </si>
  <si>
    <t>dr_nonprof_baa</t>
  </si>
  <si>
    <t>dr_nonprof_da</t>
  </si>
  <si>
    <t>dr_nonprof_tot</t>
  </si>
  <si>
    <t>dr_casc_baa</t>
  </si>
  <si>
    <t>dr_casc_da</t>
  </si>
  <si>
    <t>dr_casc_tot</t>
  </si>
  <si>
    <t>dr_rshop_baa</t>
  </si>
  <si>
    <t>dr_rshop_da</t>
  </si>
  <si>
    <t>dr_rshop_tot</t>
  </si>
  <si>
    <t>dr_smlrural_baa</t>
  </si>
  <si>
    <t>dr_smlrural_da</t>
  </si>
  <si>
    <t>dr_smlrural_tot</t>
  </si>
  <si>
    <t>dr_other_baa</t>
  </si>
  <si>
    <t>dr_other_da</t>
  </si>
  <si>
    <t>dr_other_tot</t>
  </si>
  <si>
    <t>ezcasea</t>
  </si>
  <si>
    <t>ezcaseb</t>
  </si>
  <si>
    <t>ezfreeports</t>
  </si>
  <si>
    <t>dr_tot_baa</t>
  </si>
  <si>
    <t>dr_tot_da</t>
  </si>
  <si>
    <t>dr_estgrow_baa</t>
  </si>
  <si>
    <t>dr_estgrow_da</t>
  </si>
  <si>
    <t>dr_fcast_baa</t>
  </si>
  <si>
    <t>dr_fcast_da</t>
  </si>
  <si>
    <t>dr_fcast_tot</t>
  </si>
  <si>
    <t>ruralplus_baa</t>
  </si>
  <si>
    <t>ruralplus_da</t>
  </si>
  <si>
    <t>ruralplus_tot</t>
  </si>
  <si>
    <t>smlsup_baa</t>
  </si>
  <si>
    <t>smlsup_da</t>
  </si>
  <si>
    <t>smlsup_tot</t>
  </si>
  <si>
    <t>localnews_baa</t>
  </si>
  <si>
    <t>localnews_da</t>
  </si>
  <si>
    <t>localnews_tot</t>
  </si>
  <si>
    <t>drs31_rhl_baa</t>
  </si>
  <si>
    <t>drs31_rhl_da</t>
  </si>
  <si>
    <t>drs31_rhl_tot</t>
  </si>
  <si>
    <t>drs31_tot_baa</t>
  </si>
  <si>
    <t>drs31_tot_da</t>
  </si>
  <si>
    <t>drs31_estgrow_baa</t>
  </si>
  <si>
    <t>drs31_estgrow_da</t>
  </si>
  <si>
    <t>drs31_fcast_baa</t>
  </si>
  <si>
    <t>drs31_fcast_da</t>
  </si>
  <si>
    <t>drs31_fcast_tot</t>
  </si>
  <si>
    <t>netrates_baa</t>
  </si>
  <si>
    <t>netrates_da</t>
  </si>
  <si>
    <t>netrates_tot</t>
  </si>
  <si>
    <t>netrates_baa_1</t>
  </si>
  <si>
    <t>netrates_da_1</t>
  </si>
  <si>
    <t>netrates_tot_1</t>
  </si>
  <si>
    <t>loss_baddebt_baa</t>
  </si>
  <si>
    <t>loss_baddebt_da_1</t>
  </si>
  <si>
    <t>loss_baddebt_tot</t>
  </si>
  <si>
    <t>loss_repay_baa</t>
  </si>
  <si>
    <t>loss_repay_da_1</t>
  </si>
  <si>
    <t>loss_repay_tot</t>
  </si>
  <si>
    <t>netcollect_baa</t>
  </si>
  <si>
    <t>netcollect_da_1</t>
  </si>
  <si>
    <t>netcollect_tot</t>
  </si>
  <si>
    <t>disreg_renew_baa</t>
  </si>
  <si>
    <t>disreg_renew_da_1</t>
  </si>
  <si>
    <t>disreg_renew_tot</t>
  </si>
  <si>
    <t>disreg_shale_baa</t>
  </si>
  <si>
    <t>disreg_shale_da_1</t>
  </si>
  <si>
    <t>disreg_shale_tot</t>
  </si>
  <si>
    <t>tpp_tot_da_1</t>
  </si>
  <si>
    <t>disreg_base_da_1</t>
  </si>
  <si>
    <t>disreg_da_1</t>
  </si>
  <si>
    <t>disreg_tot</t>
  </si>
  <si>
    <t>ezrelief_pil_baa</t>
  </si>
  <si>
    <t>ezrelief_pil_da</t>
  </si>
  <si>
    <t>ezrelief_pil_tot</t>
  </si>
  <si>
    <t>ezrelief_nonpil_baa</t>
  </si>
  <si>
    <t>ezrelief_nonpil_da</t>
  </si>
  <si>
    <t>ezrelief_nonpil_tot</t>
  </si>
  <si>
    <t>portbristol_baa</t>
  </si>
  <si>
    <t>portbristol_tot</t>
  </si>
  <si>
    <t>nndrcsdeduct_baa</t>
  </si>
  <si>
    <t>nndrcsdeduct_da</t>
  </si>
  <si>
    <t>nndrcsdeduct_tot</t>
  </si>
  <si>
    <t>openbal</t>
  </si>
  <si>
    <t>credit_br</t>
  </si>
  <si>
    <t>credit_writeoff</t>
  </si>
  <si>
    <t>credit_noncoll</t>
  </si>
  <si>
    <t>credit_appeal</t>
  </si>
  <si>
    <t>credit_appealchng</t>
  </si>
  <si>
    <t>credit_tot</t>
  </si>
  <si>
    <t>credit_tpprecv</t>
  </si>
  <si>
    <t>credit_reconcil</t>
  </si>
  <si>
    <t>credit_pydeficit</t>
  </si>
  <si>
    <t>credit_othertot</t>
  </si>
  <si>
    <t>charge_tpp</t>
  </si>
  <si>
    <t>charge_cshare</t>
  </si>
  <si>
    <t>charge_mpainc</t>
  </si>
  <si>
    <t>charge_genfund</t>
  </si>
  <si>
    <t>charge_disreg</t>
  </si>
  <si>
    <t>charge_reconcil</t>
  </si>
  <si>
    <t>charge_pysurp</t>
  </si>
  <si>
    <t>charge_tot</t>
  </si>
  <si>
    <t>surpdef</t>
  </si>
  <si>
    <t>3yr_priorshare_cg_p4</t>
  </si>
  <si>
    <t>3yr_priorshare_ba_p4</t>
  </si>
  <si>
    <t>3yr_priorshare_mpa_p4</t>
  </si>
  <si>
    <t>3yr_priorshare_fra_p4</t>
  </si>
  <si>
    <t>3yr_priorshare_tot_p4</t>
  </si>
  <si>
    <t>3yr_prioryear_cg_p4</t>
  </si>
  <si>
    <t>3yr_prioryear_ba_p4</t>
  </si>
  <si>
    <t>3yr_prioryear_mpa_p4</t>
  </si>
  <si>
    <t>3yr_prioryear_fra_p4</t>
  </si>
  <si>
    <t>3yr_prioryear_tot_p4</t>
  </si>
  <si>
    <t>3yr_spread_cg_p4</t>
  </si>
  <si>
    <t>3yr_spread_ba_p4</t>
  </si>
  <si>
    <t>3yr_spread_mpa_p4</t>
  </si>
  <si>
    <t>3yr_spread_fra_p4</t>
  </si>
  <si>
    <t>3yr_spread_tot_p4</t>
  </si>
  <si>
    <t>3yr_prioryear_notspread_cg_p4</t>
  </si>
  <si>
    <t>3yr_prioryear_notspread_ba_p4</t>
  </si>
  <si>
    <t>3yr_prioryear_notspread_mpa_p4</t>
  </si>
  <si>
    <t>3yr_prioryear_notspread_fra_p4</t>
  </si>
  <si>
    <t>3yr_prioryear_notspread_tot_p4</t>
  </si>
  <si>
    <t>3yr_currentshare_cg_p4</t>
  </si>
  <si>
    <t>3yr_currentshare_ba_p4</t>
  </si>
  <si>
    <t>3yr_currentshare_mpa_p4</t>
  </si>
  <si>
    <t>3yr_currentshare_fra_p4</t>
  </si>
  <si>
    <t>3yr_currentshare_tot_p4</t>
  </si>
  <si>
    <t>3yr_currentyear_cg_p4</t>
  </si>
  <si>
    <t>3yr_currentyear_ba_p4</t>
  </si>
  <si>
    <t>3yr_currentyear_mpa_p4</t>
  </si>
  <si>
    <t>3yr_currentyear_fra_p4</t>
  </si>
  <si>
    <t>3yr_currentyear_tot_p4</t>
  </si>
  <si>
    <t>3yr_tot_cg_p4</t>
  </si>
  <si>
    <t>3yr_tot_ba_p4</t>
  </si>
  <si>
    <t>3yr_tot_mpa_p4</t>
  </si>
  <si>
    <t>3yr_tot_fra_p4</t>
  </si>
  <si>
    <t>3yr_tot_tot_p4</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</si>
  <si>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</si>
  <si>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</si>
  <si>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</si>
  <si>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</si>
  <si>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</si>
  <si>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</si>
  <si>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</si>
  <si>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</si>
  <si>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</si>
  <si>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</si>
  <si>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</si>
  <si>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</si>
  <si>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</si>
  <si>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</si>
  <si>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</si>
  <si>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 UA</t>
  </si>
  <si>
    <t>Bexley</t>
  </si>
  <si>
    <t>Birmingham</t>
  </si>
  <si>
    <t>Blaby</t>
  </si>
  <si>
    <t>Blackburn with Darwen</t>
  </si>
  <si>
    <t>Blackpool</t>
  </si>
  <si>
    <t>Bolsover</t>
  </si>
  <si>
    <t>Bolton</t>
  </si>
  <si>
    <t>Boston</t>
  </si>
  <si>
    <t>Bournemouth, Christchurch &amp; Poole</t>
  </si>
  <si>
    <t>Bracknell Forest</t>
  </si>
  <si>
    <t>Bradford</t>
  </si>
  <si>
    <t>Braintree</t>
  </si>
  <si>
    <t>Breckland</t>
  </si>
  <si>
    <t>Brent</t>
  </si>
  <si>
    <t>Brentwood</t>
  </si>
  <si>
    <t>Brighton and Hove</t>
  </si>
  <si>
    <t>Bristol</t>
  </si>
  <si>
    <t>Broadland</t>
  </si>
  <si>
    <t>Bromley</t>
  </si>
  <si>
    <t>Bromsgrove</t>
  </si>
  <si>
    <t>Broxbourne</t>
  </si>
  <si>
    <t>Broxtowe</t>
  </si>
  <si>
    <t>Buckinghamshire UA</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</si>
  <si>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</si>
  <si>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</si>
  <si>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</si>
  <si>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</si>
  <si>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</si>
  <si>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</si>
  <si>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</si>
  <si>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</si>
  <si>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</si>
  <si>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</si>
  <si>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</si>
  <si>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</si>
  <si>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</si>
  <si>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</si>
  <si>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</si>
  <si>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</si>
  <si>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</si>
  <si>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</si>
  <si>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</si>
  <si>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</si>
  <si>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</si>
  <si>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</si>
  <si>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Cornwall UA</t>
  </si>
  <si>
    <t>Cotswold</t>
  </si>
  <si>
    <t>Coventry</t>
  </si>
  <si>
    <t>Craven</t>
  </si>
  <si>
    <t>Crawley</t>
  </si>
  <si>
    <t>Croydon</t>
  </si>
  <si>
    <t>Dacorum</t>
  </si>
  <si>
    <t>Darlington</t>
  </si>
  <si>
    <t>Dartford</t>
  </si>
  <si>
    <t>Derby</t>
  </si>
  <si>
    <t>Derbyshire Dales</t>
  </si>
  <si>
    <t>Doncaster</t>
  </si>
  <si>
    <t>Dorset Council</t>
  </si>
  <si>
    <t>Dover</t>
  </si>
  <si>
    <t>Dudley</t>
  </si>
  <si>
    <t>Durham UA</t>
  </si>
  <si>
    <t>Ealing</t>
  </si>
  <si>
    <t>East Cambridgeshire</t>
  </si>
  <si>
    <t>East Devon</t>
  </si>
  <si>
    <t>East Hampshire</t>
  </si>
  <si>
    <t>East Hertfordshire</t>
  </si>
  <si>
    <t>East Lindsey</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</si>
  <si>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</si>
  <si>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</si>
  <si>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</si>
  <si>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</si>
  <si>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</si>
  <si>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</si>
  <si>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</si>
  <si>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</si>
  <si>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</si>
  <si>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</si>
  <si>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</si>
  <si>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</si>
  <si>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</si>
  <si>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</si>
  <si>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&amp;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</si>
  <si>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</si>
  <si>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</si>
  <si>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</si>
  <si>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</si>
  <si>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</si>
  <si>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</si>
  <si>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</si>
  <si>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</si>
  <si>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</si>
  <si>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</si>
  <si>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</si>
  <si>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</si>
  <si>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</si>
  <si>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</si>
  <si>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</si>
  <si>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</si>
  <si>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</si>
  <si>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</si>
  <si>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</si>
  <si>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</si>
  <si>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</si>
  <si>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</si>
  <si>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</si>
  <si>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</si>
  <si>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</si>
  <si>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</si>
  <si>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</si>
  <si>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</si>
  <si>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</si>
  <si>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</si>
  <si>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</si>
  <si>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</si>
  <si>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</si>
  <si>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</si>
  <si>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</si>
  <si>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</si>
  <si>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</si>
  <si>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</si>
  <si>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</si>
  <si>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</si>
  <si>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</si>
  <si>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</si>
  <si>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</si>
  <si>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</si>
  <si>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</si>
  <si>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</si>
  <si>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</si>
  <si>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</si>
  <si>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</si>
  <si>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</si>
  <si>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</si>
  <si>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</si>
  <si>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</si>
  <si>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</si>
  <si>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</si>
  <si>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</si>
  <si>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</si>
  <si>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</si>
  <si>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</si>
  <si>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</si>
  <si>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</si>
  <si>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</si>
  <si>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</si>
  <si>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</si>
  <si>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</si>
  <si>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</si>
  <si>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</si>
  <si>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</si>
  <si>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</si>
  <si>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</si>
  <si>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</si>
  <si>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</si>
  <si>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</si>
  <si>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</si>
  <si>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</si>
  <si>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</si>
  <si>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</si>
  <si>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</si>
  <si>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</si>
  <si>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</si>
  <si>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</si>
  <si>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</si>
  <si>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</si>
  <si>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</si>
  <si>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 UA</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</si>
  <si>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</si>
  <si>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</si>
  <si>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</si>
  <si>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</si>
  <si>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</si>
  <si>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</si>
  <si>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</si>
  <si>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</si>
  <si>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</si>
  <si>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</si>
  <si>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</si>
  <si>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</si>
  <si>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</si>
  <si>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</si>
  <si>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</si>
  <si>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</si>
  <si>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</si>
  <si>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</si>
  <si>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</si>
  <si>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</si>
  <si>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</si>
  <si>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</si>
  <si>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</si>
  <si>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</si>
  <si>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</si>
  <si>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</si>
  <si>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</si>
  <si>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</si>
  <si>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</si>
  <si>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</si>
  <si>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</si>
  <si>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</si>
  <si>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</si>
  <si>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</si>
  <si>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</si>
  <si>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</si>
  <si>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</si>
  <si>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</si>
  <si>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 UA</t>
  </si>
  <si>
    <t>Slough</t>
  </si>
  <si>
    <t>Solihull</t>
  </si>
  <si>
    <t>Somerset West &amp; Taunton</t>
  </si>
  <si>
    <t>South Cambridgeshire</t>
  </si>
  <si>
    <t>South Derbyshire</t>
  </si>
  <si>
    <t>South Gloucestershire</t>
  </si>
  <si>
    <t>South Hams</t>
  </si>
  <si>
    <t>South Holland</t>
  </si>
  <si>
    <t>South Kesteven</t>
  </si>
  <si>
    <t>South Lakeland</t>
  </si>
  <si>
    <t>South Norfolk</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</si>
  <si>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</si>
  <si>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</si>
  <si>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</si>
  <si>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</si>
  <si>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</si>
  <si>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</si>
  <si>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</si>
  <si>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</si>
  <si>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</si>
  <si>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</si>
  <si>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</si>
  <si>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</si>
  <si>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</si>
  <si>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</si>
  <si>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</si>
  <si>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</si>
  <si>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</si>
  <si>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</si>
  <si>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</si>
  <si>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</si>
  <si>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</si>
  <si>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</si>
  <si>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</si>
  <si>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</si>
  <si>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</si>
  <si>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</si>
  <si>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</si>
  <si>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</si>
  <si>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</si>
  <si>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</si>
  <si>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</si>
  <si>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</si>
  <si>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</si>
  <si>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</si>
  <si>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</si>
  <si>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</si>
  <si>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</si>
  <si>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</si>
  <si>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</si>
  <si>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</si>
  <si>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</si>
  <si>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</si>
  <si>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</si>
  <si>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</si>
  <si>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</si>
  <si>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</si>
  <si>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</si>
  <si>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</si>
  <si>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</si>
  <si>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</si>
  <si>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</si>
  <si>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</si>
  <si>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</si>
  <si>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</si>
  <si>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</si>
  <si>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</si>
  <si>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</si>
  <si>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</si>
  <si>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</si>
  <si>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</si>
  <si>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</si>
  <si>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 UA</t>
  </si>
  <si>
    <t>Winchester</t>
  </si>
  <si>
    <t>Windsor and Maidenhead</t>
  </si>
  <si>
    <t>Wirral</t>
  </si>
  <si>
    <t>Woking</t>
  </si>
  <si>
    <t>Wokingham</t>
  </si>
  <si>
    <t>Wolverhampton</t>
  </si>
  <si>
    <t>Worcester</t>
  </si>
  <si>
    <t>Worthing</t>
  </si>
  <si>
    <t>Wychavon</t>
  </si>
  <si>
    <t>Wyre</t>
  </si>
  <si>
    <t>Wyre Forest</t>
  </si>
  <si>
    <t>York</t>
  </si>
  <si>
    <t>England</t>
  </si>
  <si>
    <t>E3831</t>
  </si>
  <si>
    <t xml:space="preserve">North Northamptonshire </t>
  </si>
  <si>
    <t xml:space="preserve">West Northamptonshire </t>
  </si>
  <si>
    <t>26a/5</t>
  </si>
  <si>
    <t>27/5</t>
  </si>
  <si>
    <t>28/5</t>
  </si>
  <si>
    <t>29/5</t>
  </si>
  <si>
    <t>30/5</t>
  </si>
  <si>
    <t>31/5</t>
  </si>
  <si>
    <t>32/5</t>
  </si>
  <si>
    <t>33/5</t>
  </si>
  <si>
    <t>34/5</t>
  </si>
  <si>
    <t>46/3</t>
  </si>
  <si>
    <t>1/0</t>
  </si>
  <si>
    <t>2/0</t>
  </si>
  <si>
    <t xml:space="preserve">PART 4: ESTIMATED COLLECTION FUND BALANCE </t>
  </si>
  <si>
    <t>21/3</t>
  </si>
  <si>
    <t xml:space="preserve">14.  Payments made, or to be made to, major precepting authorities in respect of business </t>
  </si>
  <si>
    <t>E1031</t>
  </si>
  <si>
    <t>E3832</t>
  </si>
  <si>
    <t>E3031</t>
  </si>
  <si>
    <t>E2231</t>
  </si>
  <si>
    <t>E3531</t>
  </si>
  <si>
    <t>E5030</t>
  </si>
  <si>
    <t>E5031</t>
  </si>
  <si>
    <t>E4401</t>
  </si>
  <si>
    <t>E1531</t>
  </si>
  <si>
    <t>E1731</t>
  </si>
  <si>
    <t>E3032</t>
  </si>
  <si>
    <t>E0101</t>
  </si>
  <si>
    <t>E0202</t>
  </si>
  <si>
    <t>E5032</t>
  </si>
  <si>
    <t>E4601</t>
  </si>
  <si>
    <t>E2431</t>
  </si>
  <si>
    <t>E2301</t>
  </si>
  <si>
    <t>E2302</t>
  </si>
  <si>
    <t>E1032</t>
  </si>
  <si>
    <t>E4201</t>
  </si>
  <si>
    <t>E2531</t>
  </si>
  <si>
    <t>E1204</t>
  </si>
  <si>
    <t>E0301</t>
  </si>
  <si>
    <t>E4701</t>
  </si>
  <si>
    <t>E1532</t>
  </si>
  <si>
    <t>E2631</t>
  </si>
  <si>
    <t>E5033</t>
  </si>
  <si>
    <t>E1533</t>
  </si>
  <si>
    <t>E1401</t>
  </si>
  <si>
    <t>E0102</t>
  </si>
  <si>
    <t>E2632</t>
  </si>
  <si>
    <t>E5034</t>
  </si>
  <si>
    <t>E1831</t>
  </si>
  <si>
    <t>E1931</t>
  </si>
  <si>
    <t>E3033</t>
  </si>
  <si>
    <t>E0402</t>
  </si>
  <si>
    <t>E2333</t>
  </si>
  <si>
    <t>E4202</t>
  </si>
  <si>
    <t>E4702</t>
  </si>
  <si>
    <t>E0531</t>
  </si>
  <si>
    <t>E5011</t>
  </si>
  <si>
    <t>E3431</t>
  </si>
  <si>
    <t>E2232</t>
  </si>
  <si>
    <t>E1534</t>
  </si>
  <si>
    <t>E0203</t>
  </si>
  <si>
    <t>E2432</t>
  </si>
  <si>
    <t>E1535</t>
  </si>
  <si>
    <t>E1631</t>
  </si>
  <si>
    <t>E3131</t>
  </si>
  <si>
    <t>E0603</t>
  </si>
  <si>
    <t>E0604</t>
  </si>
  <si>
    <t>E1033</t>
  </si>
  <si>
    <t>E3833</t>
  </si>
  <si>
    <t>E2334</t>
  </si>
  <si>
    <t>E5010</t>
  </si>
  <si>
    <t>E1536</t>
  </si>
  <si>
    <t>E0801</t>
  </si>
  <si>
    <t>E1632</t>
  </si>
  <si>
    <t>E4602</t>
  </si>
  <si>
    <t>E3834</t>
  </si>
  <si>
    <t>E5035</t>
  </si>
  <si>
    <t>E1932</t>
  </si>
  <si>
    <t>E1301</t>
  </si>
  <si>
    <t>E2233</t>
  </si>
  <si>
    <t>E1001</t>
  </si>
  <si>
    <t>E1035</t>
  </si>
  <si>
    <t>E4402</t>
  </si>
  <si>
    <t>E1203</t>
  </si>
  <si>
    <t>E2234</t>
  </si>
  <si>
    <t>E4603</t>
  </si>
  <si>
    <t>E1302</t>
  </si>
  <si>
    <t>E5036</t>
  </si>
  <si>
    <t>E0532</t>
  </si>
  <si>
    <t>E1131</t>
  </si>
  <si>
    <t>E1732</t>
  </si>
  <si>
    <t>E1933</t>
  </si>
  <si>
    <t>E2532</t>
  </si>
  <si>
    <t>E2001</t>
  </si>
  <si>
    <t>E3432</t>
  </si>
  <si>
    <t>E3538</t>
  </si>
  <si>
    <t>E1432</t>
  </si>
  <si>
    <t>E1733</t>
  </si>
  <si>
    <t>E3631</t>
  </si>
  <si>
    <t>E5037</t>
  </si>
  <si>
    <t>E1537</t>
  </si>
  <si>
    <t>E3632</t>
  </si>
  <si>
    <t>E1036</t>
  </si>
  <si>
    <t>E1132</t>
  </si>
  <si>
    <t>E1734</t>
  </si>
  <si>
    <t>E0533</t>
  </si>
  <si>
    <t>E2240</t>
  </si>
  <si>
    <t>E1633</t>
  </si>
  <si>
    <t>E2335</t>
  </si>
  <si>
    <t>E4501</t>
  </si>
  <si>
    <t>E3034</t>
  </si>
  <si>
    <t>E1634</t>
  </si>
  <si>
    <t>E1735</t>
  </si>
  <si>
    <t>E2236</t>
  </si>
  <si>
    <t>E2633</t>
  </si>
  <si>
    <t>E5012</t>
  </si>
  <si>
    <t>E3633</t>
  </si>
  <si>
    <t>E5013</t>
  </si>
  <si>
    <t>E0601</t>
  </si>
  <si>
    <t>E5014</t>
  </si>
  <si>
    <t>E2433</t>
  </si>
  <si>
    <t>E5038</t>
  </si>
  <si>
    <t>E1538</t>
  </si>
  <si>
    <t>E5039</t>
  </si>
  <si>
    <t>E1736</t>
  </si>
  <si>
    <t>E0701</t>
  </si>
  <si>
    <t>E1433</t>
  </si>
  <si>
    <t>E1737</t>
  </si>
  <si>
    <t>E5040</t>
  </si>
  <si>
    <t>E1801</t>
  </si>
  <si>
    <t>E1934</t>
  </si>
  <si>
    <t>E1037</t>
  </si>
  <si>
    <t>E5041</t>
  </si>
  <si>
    <t>E2434</t>
  </si>
  <si>
    <t>E3835</t>
  </si>
  <si>
    <t>E5042</t>
  </si>
  <si>
    <t>E0551</t>
  </si>
  <si>
    <t>E2336</t>
  </si>
  <si>
    <t>E3533</t>
  </si>
  <si>
    <t>E2101</t>
  </si>
  <si>
    <t>E4001</t>
  </si>
  <si>
    <t>E5015</t>
  </si>
  <si>
    <t>E5016</t>
  </si>
  <si>
    <t>E2634</t>
  </si>
  <si>
    <t>E2002</t>
  </si>
  <si>
    <t>E5043</t>
  </si>
  <si>
    <t>E4703</t>
  </si>
  <si>
    <t>E4301</t>
  </si>
  <si>
    <t>E5017</t>
  </si>
  <si>
    <t>E2337</t>
  </si>
  <si>
    <t>E4704</t>
  </si>
  <si>
    <t>E2401</t>
  </si>
  <si>
    <t>E1435</t>
  </si>
  <si>
    <t>E5018</t>
  </si>
  <si>
    <t>E3433</t>
  </si>
  <si>
    <t>E2533</t>
  </si>
  <si>
    <t>E4302</t>
  </si>
  <si>
    <t>E0201</t>
  </si>
  <si>
    <t>E2237</t>
  </si>
  <si>
    <t>E1539</t>
  </si>
  <si>
    <t>E1851</t>
  </si>
  <si>
    <t>E4203</t>
  </si>
  <si>
    <t>E3035</t>
  </si>
  <si>
    <t>E2201</t>
  </si>
  <si>
    <t>E2436</t>
  </si>
  <si>
    <t>E5044</t>
  </si>
  <si>
    <t>E1133</t>
  </si>
  <si>
    <t>E3534</t>
  </si>
  <si>
    <t>E3836</t>
  </si>
  <si>
    <t>E0702</t>
  </si>
  <si>
    <t>E0401</t>
  </si>
  <si>
    <t>E3634</t>
  </si>
  <si>
    <t>E1738</t>
  </si>
  <si>
    <t>E3036</t>
  </si>
  <si>
    <t>E4502</t>
  </si>
  <si>
    <t>E3434</t>
  </si>
  <si>
    <t>E5045</t>
  </si>
  <si>
    <t>E1134</t>
  </si>
  <si>
    <t>E1038</t>
  </si>
  <si>
    <t>E2003</t>
  </si>
  <si>
    <t>E1935</t>
  </si>
  <si>
    <t>E2534</t>
  </si>
  <si>
    <t>E2004</t>
  </si>
  <si>
    <t>E2635</t>
  </si>
  <si>
    <t>E2801</t>
  </si>
  <si>
    <t>E0104</t>
  </si>
  <si>
    <t>E4503</t>
  </si>
  <si>
    <t>E3731</t>
  </si>
  <si>
    <t>E2437</t>
  </si>
  <si>
    <t>E2901</t>
  </si>
  <si>
    <t>E2636</t>
  </si>
  <si>
    <t>E3001</t>
  </si>
  <si>
    <t>E3732</t>
  </si>
  <si>
    <t>E2438</t>
  </si>
  <si>
    <t>E4204</t>
  </si>
  <si>
    <t>E3132</t>
  </si>
  <si>
    <t>E2338</t>
  </si>
  <si>
    <t>E0501</t>
  </si>
  <si>
    <t>E1101</t>
  </si>
  <si>
    <t>E1701</t>
  </si>
  <si>
    <t>E2339</t>
  </si>
  <si>
    <t>E0303</t>
  </si>
  <si>
    <t>E5046</t>
  </si>
  <si>
    <t>E0703</t>
  </si>
  <si>
    <t>E1835</t>
  </si>
  <si>
    <t>E3635</t>
  </si>
  <si>
    <t>E2340</t>
  </si>
  <si>
    <t>E5047</t>
  </si>
  <si>
    <t>E4205</t>
  </si>
  <si>
    <t>E1540</t>
  </si>
  <si>
    <t>E2341</t>
  </si>
  <si>
    <t>E1436</t>
  </si>
  <si>
    <t>E4403</t>
  </si>
  <si>
    <t>E3733</t>
  </si>
  <si>
    <t>E3636</t>
  </si>
  <si>
    <t>E3038</t>
  </si>
  <si>
    <t>E1740</t>
  </si>
  <si>
    <t>E2402</t>
  </si>
  <si>
    <t>E4206</t>
  </si>
  <si>
    <t>E4604</t>
  </si>
  <si>
    <t>E4304</t>
  </si>
  <si>
    <t>E2239</t>
  </si>
  <si>
    <t>E4404</t>
  </si>
  <si>
    <t>E3202</t>
  </si>
  <si>
    <t>E0304</t>
  </si>
  <si>
    <t>E4605</t>
  </si>
  <si>
    <t>E0536</t>
  </si>
  <si>
    <t>E1039</t>
  </si>
  <si>
    <t>E0103</t>
  </si>
  <si>
    <t>E1136</t>
  </si>
  <si>
    <t>E2535</t>
  </si>
  <si>
    <t>E2536</t>
  </si>
  <si>
    <t>E2637</t>
  </si>
  <si>
    <t>E3133</t>
  </si>
  <si>
    <t>E2342</t>
  </si>
  <si>
    <t>E3435</t>
  </si>
  <si>
    <t>E4504</t>
  </si>
  <si>
    <t>E1702</t>
  </si>
  <si>
    <t>E1501</t>
  </si>
  <si>
    <t>E5019</t>
  </si>
  <si>
    <t>E3637</t>
  </si>
  <si>
    <t>E1936</t>
  </si>
  <si>
    <t>E4303</t>
  </si>
  <si>
    <t>E3436</t>
  </si>
  <si>
    <t>E3437</t>
  </si>
  <si>
    <t>E1937</t>
  </si>
  <si>
    <t>E4207</t>
  </si>
  <si>
    <t>E0704</t>
  </si>
  <si>
    <t>E3401</t>
  </si>
  <si>
    <t>E3734</t>
  </si>
  <si>
    <t>E1635</t>
  </si>
  <si>
    <t>E4505</t>
  </si>
  <si>
    <t>E3638</t>
  </si>
  <si>
    <t>E5048</t>
  </si>
  <si>
    <t>E2241</t>
  </si>
  <si>
    <t>E3901</t>
  </si>
  <si>
    <t>E4208</t>
  </si>
  <si>
    <t>E3439</t>
  </si>
  <si>
    <t>E3639</t>
  </si>
  <si>
    <t>E1137</t>
  </si>
  <si>
    <t>E3201</t>
  </si>
  <si>
    <t>E1542</t>
  </si>
  <si>
    <t>E1742</t>
  </si>
  <si>
    <t>E1636</t>
  </si>
  <si>
    <t>E2242</t>
  </si>
  <si>
    <t>E1938</t>
  </si>
  <si>
    <t>E1502</t>
  </si>
  <si>
    <t>E2243</t>
  </si>
  <si>
    <t>E1102</t>
  </si>
  <si>
    <t>E1139</t>
  </si>
  <si>
    <t>E5020</t>
  </si>
  <si>
    <t>E4209</t>
  </si>
  <si>
    <t>E2244</t>
  </si>
  <si>
    <t>E1544</t>
  </si>
  <si>
    <t>E3134</t>
  </si>
  <si>
    <t>E4705</t>
  </si>
  <si>
    <t>E4606</t>
  </si>
  <si>
    <t>E5049</t>
  </si>
  <si>
    <t>E5021</t>
  </si>
  <si>
    <t>E0602</t>
  </si>
  <si>
    <t>E3735</t>
  </si>
  <si>
    <t>E1939</t>
  </si>
  <si>
    <t>E3640</t>
  </si>
  <si>
    <t>E1437</t>
  </si>
  <si>
    <t>E1940</t>
  </si>
  <si>
    <t>E0302</t>
  </si>
  <si>
    <t>E1140</t>
  </si>
  <si>
    <t>E2343</t>
  </si>
  <si>
    <t>E2537</t>
  </si>
  <si>
    <t>E2802</t>
  </si>
  <si>
    <t>E3135</t>
  </si>
  <si>
    <t>E3539</t>
  </si>
  <si>
    <t>E5022</t>
  </si>
  <si>
    <t>E4210</t>
  </si>
  <si>
    <t>E3902</t>
  </si>
  <si>
    <t>E1743</t>
  </si>
  <si>
    <t>E0305</t>
  </si>
  <si>
    <t>E4305</t>
  </si>
  <si>
    <t>E3641</t>
  </si>
  <si>
    <t>E0306</t>
  </si>
  <si>
    <t>E4607</t>
  </si>
  <si>
    <t>E1837</t>
  </si>
  <si>
    <t>E3837</t>
  </si>
  <si>
    <t>E1838</t>
  </si>
  <si>
    <t>E2344</t>
  </si>
  <si>
    <t>E1839</t>
  </si>
  <si>
    <t>E2701</t>
  </si>
  <si>
    <t>Bath and North East Somerset UA</t>
  </si>
  <si>
    <t>Blackburn with Darwen UA</t>
  </si>
  <si>
    <t>Blackpool UA</t>
  </si>
  <si>
    <t>Bracknell Forest UA</t>
  </si>
  <si>
    <t>Brighton and Hove UA</t>
  </si>
  <si>
    <t>Bristol UA</t>
  </si>
  <si>
    <t>Buckinghamshire</t>
  </si>
  <si>
    <t>Central Bedfordshire UA</t>
  </si>
  <si>
    <t>Cheshire East UA</t>
  </si>
  <si>
    <t>Cheshire West and Chester UA</t>
  </si>
  <si>
    <t>Darlington UA</t>
  </si>
  <si>
    <t>Derby UA</t>
  </si>
  <si>
    <t>East Riding of Yorkshire UA</t>
  </si>
  <si>
    <t>Halton UA</t>
  </si>
  <si>
    <t>Hartlepool UA</t>
  </si>
  <si>
    <t>Herefordshire UA</t>
  </si>
  <si>
    <t>Isle of Wight UA</t>
  </si>
  <si>
    <t>Isles of Scilly UA</t>
  </si>
  <si>
    <t>Kingston upon Hull UA</t>
  </si>
  <si>
    <t>Leicester UA</t>
  </si>
  <si>
    <t>Luton UA</t>
  </si>
  <si>
    <t>Medway UA</t>
  </si>
  <si>
    <t>Middlesbrough UA</t>
  </si>
  <si>
    <t>Milton Keynes UA</t>
  </si>
  <si>
    <t>North East Lincolnshire UA</t>
  </si>
  <si>
    <t>North Lincolnshire UA</t>
  </si>
  <si>
    <t>North Northamptonshire</t>
  </si>
  <si>
    <t>North Somerset UA</t>
  </si>
  <si>
    <t>Nottingham UA</t>
  </si>
  <si>
    <t>Peterborough UA</t>
  </si>
  <si>
    <t>Plymouth UA</t>
  </si>
  <si>
    <t>Portsmouth UA</t>
  </si>
  <si>
    <t>Reading UA</t>
  </si>
  <si>
    <t>Redcar and Cleveland UA</t>
  </si>
  <si>
    <t>Rutland UA</t>
  </si>
  <si>
    <t>Slough UA</t>
  </si>
  <si>
    <t>South Gloucestershire UA</t>
  </si>
  <si>
    <t>Southampton UA</t>
  </si>
  <si>
    <t>Southend-on-Sea UA</t>
  </si>
  <si>
    <t>Stockton-on-Tees UA</t>
  </si>
  <si>
    <t>Stoke-on-Trent UA</t>
  </si>
  <si>
    <t>Swindon UA</t>
  </si>
  <si>
    <t>Telford and Wrekin UA</t>
  </si>
  <si>
    <t>Thurrock UA</t>
  </si>
  <si>
    <t>Torbay UA</t>
  </si>
  <si>
    <t>Warrington UA</t>
  </si>
  <si>
    <t>West Berkshire UA</t>
  </si>
  <si>
    <t>West Northamptonshire</t>
  </si>
  <si>
    <t>Windsor and Maidenhead UA</t>
  </si>
  <si>
    <t>Wokingham UA</t>
  </si>
  <si>
    <t>York UA</t>
  </si>
  <si>
    <t>SD</t>
  </si>
  <si>
    <t>SE</t>
  </si>
  <si>
    <t>NW</t>
  </si>
  <si>
    <t>EM</t>
  </si>
  <si>
    <t>E</t>
  </si>
  <si>
    <t>OLB</t>
  </si>
  <si>
    <t>L</t>
  </si>
  <si>
    <t>Met</t>
  </si>
  <si>
    <t>YH</t>
  </si>
  <si>
    <t>UA</t>
  </si>
  <si>
    <t>SW</t>
  </si>
  <si>
    <t>WM</t>
  </si>
  <si>
    <t>ILB</t>
  </si>
  <si>
    <t>NE</t>
  </si>
  <si>
    <t>England Total</t>
  </si>
  <si>
    <t>West Sussex</t>
  </si>
  <si>
    <t>County</t>
  </si>
  <si>
    <t>E07000223</t>
  </si>
  <si>
    <t>Derbyshire</t>
  </si>
  <si>
    <t>Derbyshire Fire Authority</t>
  </si>
  <si>
    <t>E07000032</t>
  </si>
  <si>
    <t>E07000224</t>
  </si>
  <si>
    <t>Nottinghamshire</t>
  </si>
  <si>
    <t>Nottinghamshire Fire Authority</t>
  </si>
  <si>
    <t>E07000170</t>
  </si>
  <si>
    <t>Kent</t>
  </si>
  <si>
    <t>Kent Fire Authority</t>
  </si>
  <si>
    <t>E07000105</t>
  </si>
  <si>
    <t>Suffolk</t>
  </si>
  <si>
    <t>E07000200</t>
  </si>
  <si>
    <t>Greater London Authority</t>
  </si>
  <si>
    <t>NA</t>
  </si>
  <si>
    <t>E09000002</t>
  </si>
  <si>
    <t>E09000003</t>
  </si>
  <si>
    <t>MD</t>
  </si>
  <si>
    <t>South Yorkshire Fire</t>
  </si>
  <si>
    <t>E08000016</t>
  </si>
  <si>
    <t>Essex</t>
  </si>
  <si>
    <t>E07000066</t>
  </si>
  <si>
    <t>Hampshire</t>
  </si>
  <si>
    <t>E07000084</t>
  </si>
  <si>
    <t>E07000171</t>
  </si>
  <si>
    <t>West of England CA</t>
  </si>
  <si>
    <t>Avon Fire Authority</t>
  </si>
  <si>
    <t>E06000022</t>
  </si>
  <si>
    <t>Bedfordshire Fire Authority</t>
  </si>
  <si>
    <t>E06000055</t>
  </si>
  <si>
    <t>E09000004</t>
  </si>
  <si>
    <t>West Midlands Fire</t>
  </si>
  <si>
    <t>E08000025</t>
  </si>
  <si>
    <t>Leicestershire</t>
  </si>
  <si>
    <t>Leicestershire Fire Authority</t>
  </si>
  <si>
    <t>E07000129</t>
  </si>
  <si>
    <t>Lancashire Fire Authority</t>
  </si>
  <si>
    <t>E06000008</t>
  </si>
  <si>
    <t>E06000009</t>
  </si>
  <si>
    <t>E07000033</t>
  </si>
  <si>
    <t>E08000001</t>
  </si>
  <si>
    <t>Lincolnshire</t>
  </si>
  <si>
    <t>E07000136</t>
  </si>
  <si>
    <t>E06000058</t>
  </si>
  <si>
    <t>Berkshire Fire Authority</t>
  </si>
  <si>
    <t>E06000036</t>
  </si>
  <si>
    <t>West Yorkshire Fire</t>
  </si>
  <si>
    <t>E08000032</t>
  </si>
  <si>
    <t>E07000067</t>
  </si>
  <si>
    <t>Norfolk</t>
  </si>
  <si>
    <t>E07000143</t>
  </si>
  <si>
    <t>E09000005</t>
  </si>
  <si>
    <t>E07000068</t>
  </si>
  <si>
    <t>East Sussex Fire Authority</t>
  </si>
  <si>
    <t>E06000043</t>
  </si>
  <si>
    <t>E06000023</t>
  </si>
  <si>
    <t>E07000144</t>
  </si>
  <si>
    <t>E09000006</t>
  </si>
  <si>
    <t>Worcestershire</t>
  </si>
  <si>
    <t>Hereford and Worcester Fire Authority</t>
  </si>
  <si>
    <t>E07000234</t>
  </si>
  <si>
    <t>Hertfordshire</t>
  </si>
  <si>
    <t>E07000095</t>
  </si>
  <si>
    <t>E07000172</t>
  </si>
  <si>
    <t>Buckinghamshire Fire Authority</t>
  </si>
  <si>
    <t>E06000059</t>
  </si>
  <si>
    <t>Lancashire</t>
  </si>
  <si>
    <t>E07000117</t>
  </si>
  <si>
    <t>E08000002</t>
  </si>
  <si>
    <t>E08000033</t>
  </si>
  <si>
    <t>Cambridgeshire</t>
  </si>
  <si>
    <t>Cambridgeshire Fire Authority</t>
  </si>
  <si>
    <t>E07000008</t>
  </si>
  <si>
    <t>E09000007</t>
  </si>
  <si>
    <t>Staffordshire</t>
  </si>
  <si>
    <t>E07000192</t>
  </si>
  <si>
    <t>E07000106</t>
  </si>
  <si>
    <t>E07000069</t>
  </si>
  <si>
    <t>E06000056</t>
  </si>
  <si>
    <t>E07000130</t>
  </si>
  <si>
    <t>E07000070</t>
  </si>
  <si>
    <t>Gloucestershire</t>
  </si>
  <si>
    <t>E07000078</t>
  </si>
  <si>
    <t>Oxfordshire</t>
  </si>
  <si>
    <t>E07000177</t>
  </si>
  <si>
    <t>Cheshire Fire Authority</t>
  </si>
  <si>
    <t>E06000049</t>
  </si>
  <si>
    <t>E06000050</t>
  </si>
  <si>
    <t>E07000034</t>
  </si>
  <si>
    <t>E07000225</t>
  </si>
  <si>
    <t>E07000118</t>
  </si>
  <si>
    <t>GLA - functions exc police</t>
  </si>
  <si>
    <t>E09000001</t>
  </si>
  <si>
    <t>E07000071</t>
  </si>
  <si>
    <t>E06000052</t>
  </si>
  <si>
    <t>E07000079</t>
  </si>
  <si>
    <t>E08000026</t>
  </si>
  <si>
    <t>North Yorkshire</t>
  </si>
  <si>
    <t>North Yorkshire Fire Authority</t>
  </si>
  <si>
    <t>E07000226</t>
  </si>
  <si>
    <t>E09000008</t>
  </si>
  <si>
    <t>E07000096</t>
  </si>
  <si>
    <t>Durham Fire Authority</t>
  </si>
  <si>
    <t>E06000005</t>
  </si>
  <si>
    <t>E07000107</t>
  </si>
  <si>
    <t>E06000015</t>
  </si>
  <si>
    <t>E07000035</t>
  </si>
  <si>
    <t>E08000017</t>
  </si>
  <si>
    <t>E07000108</t>
  </si>
  <si>
    <t>E08000027</t>
  </si>
  <si>
    <t>E06000047</t>
  </si>
  <si>
    <t>E09000009</t>
  </si>
  <si>
    <t>E07000009</t>
  </si>
  <si>
    <t>Devon</t>
  </si>
  <si>
    <t>Devon and Somerset Fire Authority</t>
  </si>
  <si>
    <t>E07000040</t>
  </si>
  <si>
    <t>E07000085</t>
  </si>
  <si>
    <t>E07000242</t>
  </si>
  <si>
    <t>E07000137</t>
  </si>
  <si>
    <t>Humberside Fire Authority</t>
  </si>
  <si>
    <t>E06000011</t>
  </si>
  <si>
    <t>E07000193</t>
  </si>
  <si>
    <t>E07000244</t>
  </si>
  <si>
    <t>East Sussex</t>
  </si>
  <si>
    <t>E07000061</t>
  </si>
  <si>
    <t>E07000086</t>
  </si>
  <si>
    <t>Surrey</t>
  </si>
  <si>
    <t>E07000207</t>
  </si>
  <si>
    <t>E09000010</t>
  </si>
  <si>
    <t>E07000072</t>
  </si>
  <si>
    <t>E07000208</t>
  </si>
  <si>
    <t>E07000036</t>
  </si>
  <si>
    <t>E07000041</t>
  </si>
  <si>
    <t>E07000087</t>
  </si>
  <si>
    <t>E07000010</t>
  </si>
  <si>
    <t>E07000112</t>
  </si>
  <si>
    <t>E07000080</t>
  </si>
  <si>
    <t>E07000119</t>
  </si>
  <si>
    <t>Tyne and Wear Fire</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</si>
  <si>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</si>
  <si>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</si>
  <si>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</si>
  <si>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</si>
  <si>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</si>
  <si>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</si>
  <si>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</si>
  <si>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</si>
  <si>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</si>
  <si>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</si>
  <si>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</si>
  <si>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</si>
  <si>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</si>
  <si>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</si>
  <si>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</si>
  <si>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</si>
  <si>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Cleveland Fire Authority</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</si>
  <si>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</si>
  <si>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</si>
  <si>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</si>
  <si>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</si>
  <si>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</si>
  <si>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</si>
  <si>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</si>
  <si>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</si>
  <si>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</si>
  <si>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</si>
  <si>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</si>
  <si>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</si>
  <si>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</si>
  <si>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</si>
  <si>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</si>
  <si>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</si>
  <si>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</si>
  <si>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</si>
  <si>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</si>
  <si>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</si>
  <si>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</si>
  <si>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</si>
  <si>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Merseyside Fire</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</si>
  <si>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</si>
  <si>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</si>
  <si>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</si>
  <si>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</si>
  <si>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</si>
  <si>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</si>
  <si>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</si>
  <si>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</si>
  <si>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</si>
  <si>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</si>
  <si>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</si>
  <si>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</si>
  <si>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</si>
  <si>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</si>
  <si>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</si>
  <si>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</si>
  <si>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</si>
  <si>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</si>
  <si>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Somerset</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</si>
  <si>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</si>
  <si>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</si>
  <si>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</si>
  <si>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</si>
  <si>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</si>
  <si>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</si>
  <si>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</si>
  <si>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</si>
  <si>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</si>
  <si>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</si>
  <si>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</si>
  <si>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</si>
  <si>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</si>
  <si>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</si>
  <si>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</si>
  <si>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</si>
  <si>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</si>
  <si>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</si>
  <si>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</si>
  <si>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Northamptonshire PCC-Fire</t>
  </si>
  <si>
    <t>E06000061</t>
  </si>
  <si>
    <t>E06000024</t>
  </si>
  <si>
    <t>E08000022</t>
  </si>
  <si>
    <t>Warwickshire</t>
  </si>
  <si>
    <t>E07000218</t>
  </si>
  <si>
    <t>E07000134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</si>
  <si>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</si>
  <si>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</si>
  <si>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</si>
  <si>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</si>
  <si>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</si>
  <si>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</si>
  <si>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</si>
  <si>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</si>
  <si>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</si>
  <si>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</si>
  <si>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</si>
  <si>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</si>
  <si>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</si>
  <si>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</si>
  <si>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</si>
  <si>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</si>
  <si>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</si>
  <si>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</si>
  <si>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</si>
  <si>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</si>
  <si>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</si>
  <si>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</si>
  <si>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</si>
  <si>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</si>
  <si>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</si>
  <si>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</si>
  <si>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</si>
  <si>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</si>
  <si>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</si>
  <si>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</si>
  <si>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</si>
  <si>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</si>
  <si>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</si>
  <si>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E08000019</t>
  </si>
  <si>
    <t>Shropshire Fire Authority</t>
  </si>
  <si>
    <t>E06000051</t>
  </si>
  <si>
    <t>E06000039</t>
  </si>
  <si>
    <t>E08000029</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</si>
  <si>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</si>
  <si>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</si>
  <si>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</si>
  <si>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</si>
  <si>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</si>
  <si>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</si>
  <si>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</si>
  <si>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</si>
  <si>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</si>
  <si>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</si>
  <si>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</si>
  <si>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</si>
  <si>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</si>
  <si>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</si>
  <si>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</si>
  <si>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</si>
  <si>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</si>
  <si>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</si>
  <si>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</si>
  <si>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</si>
  <si>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</si>
  <si>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</si>
  <si>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</si>
  <si>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</si>
  <si>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</si>
  <si>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</si>
  <si>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</si>
  <si>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</si>
  <si>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</si>
  <si>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</si>
  <si>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</si>
  <si>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</si>
  <si>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</si>
  <si>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</si>
  <si>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</si>
  <si>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</si>
  <si>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</si>
  <si>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</si>
  <si>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</si>
  <si>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</si>
  <si>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</si>
  <si>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</si>
  <si>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</si>
  <si>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</si>
  <si>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</si>
  <si>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</si>
  <si>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</si>
  <si>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</si>
  <si>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</si>
  <si>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</si>
  <si>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</si>
  <si>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</si>
  <si>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</si>
  <si>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</si>
  <si>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</si>
  <si>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</si>
  <si>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</si>
  <si>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</si>
  <si>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</si>
  <si>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</si>
  <si>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</si>
  <si>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</si>
  <si>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</si>
  <si>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</si>
  <si>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</si>
  <si>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</si>
  <si>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</si>
  <si>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</si>
  <si>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</si>
  <si>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</si>
  <si>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</si>
  <si>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</si>
  <si>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</si>
  <si>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</si>
  <si>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</si>
  <si>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</si>
  <si>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</si>
  <si>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</si>
  <si>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</si>
  <si>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</si>
  <si>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</si>
  <si>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FRA</t>
  </si>
  <si>
    <t>ONSCode</t>
  </si>
  <si>
    <t>LAName</t>
  </si>
  <si>
    <t>Billing Authority</t>
  </si>
  <si>
    <t>County/GLA</t>
  </si>
  <si>
    <t>E3531EZ1</t>
  </si>
  <si>
    <t>New Anglia EZ: Sproughton Road</t>
  </si>
  <si>
    <t>E5031EZ1</t>
  </si>
  <si>
    <t>Brent Cross LGZ</t>
  </si>
  <si>
    <t>E4401EZ1</t>
  </si>
  <si>
    <t>Sheffield City region</t>
  </si>
  <si>
    <t>E1731EZ1</t>
  </si>
  <si>
    <t>Basingstoke &amp; Deane</t>
  </si>
  <si>
    <t>Basing View</t>
  </si>
  <si>
    <t>E0101EZ1</t>
  </si>
  <si>
    <t>Bath &amp; North East Somerset</t>
  </si>
  <si>
    <t>Enterprise Area</t>
  </si>
  <si>
    <t>E0101EZ2</t>
  </si>
  <si>
    <t>Bath Enterprise Area</t>
  </si>
  <si>
    <t>E0101EZ3</t>
  </si>
  <si>
    <t>Roseberry Place</t>
  </si>
  <si>
    <t>E0101EZ4</t>
  </si>
  <si>
    <t>Old Mills</t>
  </si>
  <si>
    <t>E4601EZ1</t>
  </si>
  <si>
    <t>Birmingham City Centre</t>
  </si>
  <si>
    <t>E4601EZ2</t>
  </si>
  <si>
    <t>Birmingham Curzon Extension</t>
  </si>
  <si>
    <t>E2302EZ1</t>
  </si>
  <si>
    <t>Blackpool Airport Corridor</t>
  </si>
  <si>
    <t>E4701EZ1</t>
  </si>
  <si>
    <t>Parry Lane</t>
  </si>
  <si>
    <t>E4701EZ2</t>
  </si>
  <si>
    <t>Staithgate Lane</t>
  </si>
  <si>
    <t>E4701EZ3</t>
  </si>
  <si>
    <t>Gain Lane</t>
  </si>
  <si>
    <t>E0102EZ1</t>
  </si>
  <si>
    <t>West of England</t>
  </si>
  <si>
    <t>E0102EZ2</t>
  </si>
  <si>
    <t>E0102EZ3</t>
  </si>
  <si>
    <t>Bristol Temple Quarter Enterprise Zone Expansion Area</t>
  </si>
  <si>
    <t>E3033EZ1</t>
  </si>
  <si>
    <t>Notts Broxtowe</t>
  </si>
  <si>
    <t>E0402EZ1</t>
  </si>
  <si>
    <t>Buckinghamshire Thames Valley: Silverstone</t>
  </si>
  <si>
    <t>E0402EZ2</t>
  </si>
  <si>
    <t>Buckinghamshire Thames Valley: Aria/Woodlands</t>
  </si>
  <si>
    <t>E0402EZ3</t>
  </si>
  <si>
    <t>Buckinghamshire Thames Valley: Westcott</t>
  </si>
  <si>
    <t>E4702EZ1</t>
  </si>
  <si>
    <t>Clifton Business Park</t>
  </si>
  <si>
    <t>Carlisle Kingmoor Park EZ</t>
  </si>
  <si>
    <t>E2432EZ1</t>
  </si>
  <si>
    <t>Loughborough Science and Enterprise Park</t>
  </si>
  <si>
    <t>E2432EZ2</t>
  </si>
  <si>
    <t>Charnwood Campus</t>
  </si>
  <si>
    <t>E0603EZ1</t>
  </si>
  <si>
    <t>Cheshire Science Corridor EZ: Alderley Park</t>
  </si>
  <si>
    <t>E0604EZ1</t>
  </si>
  <si>
    <t>Cheshire Science Corridor EZ: South Road</t>
  </si>
  <si>
    <t>E0604EZ2</t>
  </si>
  <si>
    <t>Cheshire Science Corridor EZ: Cloister Way (Andrews)</t>
  </si>
  <si>
    <t>E0604EZ3</t>
  </si>
  <si>
    <t>Cheshire Science Corridor EZ: Cloister Way (CWAC)</t>
  </si>
  <si>
    <t>E0604EZ4</t>
  </si>
  <si>
    <t>Cheshire Science Corridor EZ: Dufton Green</t>
  </si>
  <si>
    <t>E0604EZ5</t>
  </si>
  <si>
    <t>Cheshire Science Corridor EZ: Former DSM Land</t>
  </si>
  <si>
    <t>E0604EZ6</t>
  </si>
  <si>
    <t>Cheshire Science Corridor EZ: New Port Business Park</t>
  </si>
  <si>
    <t>E0604EZ7</t>
  </si>
  <si>
    <t>Cheshire Science Corridor EZ: Stanney Mill Lane</t>
  </si>
  <si>
    <t>E0604EZ8</t>
  </si>
  <si>
    <t>Cheshire Science Corridor EZ: Thornton Science Park</t>
  </si>
  <si>
    <t>E0604EZ9</t>
  </si>
  <si>
    <t>Cheshire Science Corridor EZ: Hooton Park</t>
  </si>
  <si>
    <t>E0604EZ10</t>
  </si>
  <si>
    <t>Cheshire Science Corridor EZ: Ince Park</t>
  </si>
  <si>
    <t>E1033EZ1</t>
  </si>
  <si>
    <t>Sheffield City Region</t>
  </si>
  <si>
    <t>E0801EZ1</t>
  </si>
  <si>
    <t>NewQuay Aerohub</t>
  </si>
  <si>
    <t>E0801EZ2</t>
  </si>
  <si>
    <t>Cornwall Aerohub+ - Goon Hilly Earth Station</t>
  </si>
  <si>
    <t>E0801EZ3</t>
  </si>
  <si>
    <t>Hayle North Quay</t>
  </si>
  <si>
    <t>E0801EZ4</t>
  </si>
  <si>
    <t>Tolvaddon</t>
  </si>
  <si>
    <t>E0801EZ5</t>
  </si>
  <si>
    <t>Falmouth Docks</t>
  </si>
  <si>
    <t>E5035EZ1</t>
  </si>
  <si>
    <t>Croydon LGZ</t>
  </si>
  <si>
    <t>E1932EZ1</t>
  </si>
  <si>
    <t>Kier site</t>
  </si>
  <si>
    <t>E1932EZ2</t>
  </si>
  <si>
    <t>Spencer's Park (Phase 2) site</t>
  </si>
  <si>
    <t>E1932EZ3</t>
  </si>
  <si>
    <t>HCA site</t>
  </si>
  <si>
    <t>E1932EZ4</t>
  </si>
  <si>
    <t>DBC site</t>
  </si>
  <si>
    <t>E1301EZ1</t>
  </si>
  <si>
    <t>Tees Valley EZ Growth Extension: Central Park</t>
  </si>
  <si>
    <t>E2233EZ1</t>
  </si>
  <si>
    <t>Ebsfleet Central - Northfleet Rise</t>
  </si>
  <si>
    <t>E1001EZ1</t>
  </si>
  <si>
    <t>Infinity Park</t>
  </si>
  <si>
    <t>E1001EZ2</t>
  </si>
  <si>
    <t>Infinity Park Extension</t>
  </si>
  <si>
    <t>E1203EZ1</t>
  </si>
  <si>
    <t>Dorset Technology Park</t>
  </si>
  <si>
    <t>E4603EZ1</t>
  </si>
  <si>
    <t>Waterfront</t>
  </si>
  <si>
    <t>E4603EZ2</t>
  </si>
  <si>
    <t>Archill</t>
  </si>
  <si>
    <t>E4603EZ3</t>
  </si>
  <si>
    <t>Harts Hill</t>
  </si>
  <si>
    <t>E4603EZ4</t>
  </si>
  <si>
    <t>Canal Walk</t>
  </si>
  <si>
    <t>E4603EZ5</t>
  </si>
  <si>
    <t>Blackbrook Valley</t>
  </si>
  <si>
    <t>E4603EZ6</t>
  </si>
  <si>
    <t>Pensnett</t>
  </si>
  <si>
    <t>E1302EZ1</t>
  </si>
  <si>
    <t>Hawthorn Prestige Business Park</t>
  </si>
  <si>
    <t>E0532EZ1</t>
  </si>
  <si>
    <t>Cambridge Compass: Lancaster Way</t>
  </si>
  <si>
    <t>E1131EZ1</t>
  </si>
  <si>
    <t>Exeter Science Park</t>
  </si>
  <si>
    <t>E1131EZ2</t>
  </si>
  <si>
    <t>Sky Park, Exeter</t>
  </si>
  <si>
    <t>E1131EZ3</t>
  </si>
  <si>
    <t>Exeter Airport Business Park Expansion Area</t>
  </si>
  <si>
    <t>E1131EZ4</t>
  </si>
  <si>
    <t>Cranbrook Commercial Area</t>
  </si>
  <si>
    <t>E1732EZ1</t>
  </si>
  <si>
    <t>Louisburg</t>
  </si>
  <si>
    <t>E2001EZ1</t>
  </si>
  <si>
    <t>Humber Port Corridor</t>
  </si>
  <si>
    <t>E2001EZ2</t>
  </si>
  <si>
    <t>Humber Super Energy Cluster</t>
  </si>
  <si>
    <t>E2001EZ3</t>
  </si>
  <si>
    <t>Humber EZ: Capital Park Goole</t>
  </si>
  <si>
    <t>E2001EZ4</t>
  </si>
  <si>
    <t>Humber EZ: Goole 36</t>
  </si>
  <si>
    <t>E2001EZ5</t>
  </si>
  <si>
    <t>Humber EZ: Goole Intermodal Terminal</t>
  </si>
  <si>
    <t>E2001EZ6</t>
  </si>
  <si>
    <t>Humber EZ: Melton Park</t>
  </si>
  <si>
    <t>E2001EZ7</t>
  </si>
  <si>
    <t>Humber EZ: Melton West</t>
  </si>
  <si>
    <t>E3538EZ1</t>
  </si>
  <si>
    <t>New Anglia</t>
  </si>
  <si>
    <t>E3538EZ2</t>
  </si>
  <si>
    <t>Riverside Road</t>
  </si>
  <si>
    <t>E3538EZ3</t>
  </si>
  <si>
    <t>Mobbs Way</t>
  </si>
  <si>
    <t>E1734EZ1</t>
  </si>
  <si>
    <t>Solent</t>
  </si>
  <si>
    <t>E2335EZ1</t>
  </si>
  <si>
    <t>Lancs Advanced Eng. &amp; Manufacturing</t>
  </si>
  <si>
    <t>E2335EZ2</t>
  </si>
  <si>
    <t>E4501EZ1</t>
  </si>
  <si>
    <t>Development Area - Gateshead Quays and Baltic Business Centre</t>
  </si>
  <si>
    <t>E4501EZ2</t>
  </si>
  <si>
    <t>Follingsby Business Park</t>
  </si>
  <si>
    <t>E1735EZ1</t>
  </si>
  <si>
    <t>E2236EZ1</t>
  </si>
  <si>
    <t>Northfleet Riverside East</t>
  </si>
  <si>
    <t>E2236EZ2</t>
  </si>
  <si>
    <t>Northfleet Riverside West</t>
  </si>
  <si>
    <t>E2236EZ3</t>
  </si>
  <si>
    <t>E2633EZ1</t>
  </si>
  <si>
    <t>E2633EZ2</t>
  </si>
  <si>
    <t>Beacon Park Phase 3</t>
  </si>
  <si>
    <t>E2633EZ3</t>
  </si>
  <si>
    <t>Vanguard Point</t>
  </si>
  <si>
    <t>E2633EZ4</t>
  </si>
  <si>
    <t>Havenshore Base South</t>
  </si>
  <si>
    <t>E2633EZ5</t>
  </si>
  <si>
    <t>Victory Court</t>
  </si>
  <si>
    <t>E0601EZ1</t>
  </si>
  <si>
    <t>Sci-Tech Daresbury</t>
  </si>
  <si>
    <t>E1538EZ1</t>
  </si>
  <si>
    <t>E0701EZ1</t>
  </si>
  <si>
    <t>Tees Valley</t>
  </si>
  <si>
    <t>E1801EZ1</t>
  </si>
  <si>
    <t>Hereford</t>
  </si>
  <si>
    <t>E2434EZ1</t>
  </si>
  <si>
    <t>MIRA Technology Park</t>
  </si>
  <si>
    <t>E2434EZ2</t>
  </si>
  <si>
    <t>MIRA extension</t>
  </si>
  <si>
    <t>E0551EZ1</t>
  </si>
  <si>
    <t>Alconbury Enterprise Campus</t>
  </si>
  <si>
    <t>E3533EZ1</t>
  </si>
  <si>
    <t>New Anglia EZ: Futura Park</t>
  </si>
  <si>
    <t>E3533EZ2</t>
  </si>
  <si>
    <t>New Anglia EZ: Princes Street</t>
  </si>
  <si>
    <t>E3533EZ3</t>
  </si>
  <si>
    <t>New Anglia EZ: Waterfront Island</t>
  </si>
  <si>
    <t>E2634EZ1</t>
  </si>
  <si>
    <t>Kings Lynn and West Norfolk</t>
  </si>
  <si>
    <t>New Anglia EZ: Nar Ouse</t>
  </si>
  <si>
    <t>E2002EZ1</t>
  </si>
  <si>
    <t>E2002EZ2</t>
  </si>
  <si>
    <t>E2002EZ3</t>
  </si>
  <si>
    <t>Humber EZ: Bird's Eye</t>
  </si>
  <si>
    <t>E2002EZ4</t>
  </si>
  <si>
    <t>Humber EZ: Priory Park</t>
  </si>
  <si>
    <t>E2002EZ5</t>
  </si>
  <si>
    <t>Humber EZ: Former Cavaghan and Gray</t>
  </si>
  <si>
    <t>E2002EZ6</t>
  </si>
  <si>
    <t>Humber EZ: Benchmark Pods</t>
  </si>
  <si>
    <t>E2002EZ7</t>
  </si>
  <si>
    <t>Humber EZ: Energy Works</t>
  </si>
  <si>
    <t>E2002EZ8</t>
  </si>
  <si>
    <t>Humber EZ: Rix Stoneberry</t>
  </si>
  <si>
    <t>E2002EZ9</t>
  </si>
  <si>
    <t>Humber EZ: Foster Street</t>
  </si>
  <si>
    <t>E2002EZ10</t>
  </si>
  <si>
    <t>Humber EZ: Ashcourt</t>
  </si>
  <si>
    <t>E2002EZ11</t>
  </si>
  <si>
    <t>Humber EZ: Former Two Wheel Centre</t>
  </si>
  <si>
    <t>E2002EZ12</t>
  </si>
  <si>
    <t>Humber EZ: St Mark Street</t>
  </si>
  <si>
    <t>E2002EZ13</t>
  </si>
  <si>
    <t>Humber EZ: Former LA site</t>
  </si>
  <si>
    <t>E2002EZ14</t>
  </si>
  <si>
    <t>Humber EZ: Sammy's Point</t>
  </si>
  <si>
    <t>E2002EZ15</t>
  </si>
  <si>
    <t>Humber EZ: Albert Dock</t>
  </si>
  <si>
    <t>E2002EZ16</t>
  </si>
  <si>
    <t>Humber EZ: John Street Car Park</t>
  </si>
  <si>
    <t>E2002EZ17</t>
  </si>
  <si>
    <t>Humber EZ: Pepi's</t>
  </si>
  <si>
    <t>E2002EZ18</t>
  </si>
  <si>
    <t>Humber EZ: Osborne Street</t>
  </si>
  <si>
    <t>E2002EZ19</t>
  </si>
  <si>
    <t>Humber EZ: Albion Street</t>
  </si>
  <si>
    <t>E2002EZ20</t>
  </si>
  <si>
    <t>Humber EZ: Former Bonus Site</t>
  </si>
  <si>
    <t>E2002EZ21</t>
  </si>
  <si>
    <t>Humber EZ: Somerden Road</t>
  </si>
  <si>
    <t>E2002EZ22</t>
  </si>
  <si>
    <t>Humber EZ: Queen Elizabeth Dock</t>
  </si>
  <si>
    <t>E4703EZ1</t>
  </si>
  <si>
    <t>Lindley Moor East</t>
  </si>
  <si>
    <t>E4703EZ2</t>
  </si>
  <si>
    <t>Lindley Moor West</t>
  </si>
  <si>
    <t>E4703EZ3</t>
  </si>
  <si>
    <t>Moor Park, Mirfield</t>
  </si>
  <si>
    <t>E5017EZ1</t>
  </si>
  <si>
    <t>Nine Elms</t>
  </si>
  <si>
    <t>E4704EZ1</t>
  </si>
  <si>
    <t>Aire Valley</t>
  </si>
  <si>
    <t>E2401EZ1</t>
  </si>
  <si>
    <t>Leicester Waterside</t>
  </si>
  <si>
    <t>E1435EZ1</t>
  </si>
  <si>
    <t>East Quay</t>
  </si>
  <si>
    <t>E1435EZ2</t>
  </si>
  <si>
    <t>Eastside North</t>
  </si>
  <si>
    <t>E1435EZ3</t>
  </si>
  <si>
    <t>Eastside South</t>
  </si>
  <si>
    <t>E1435EZ4</t>
  </si>
  <si>
    <t>North Quay</t>
  </si>
  <si>
    <t>E1435EZ5</t>
  </si>
  <si>
    <t>Railway Quay</t>
  </si>
  <si>
    <t>E1435EZ6</t>
  </si>
  <si>
    <t>Bevan Funnell</t>
  </si>
  <si>
    <t>E1435EZ7</t>
  </si>
  <si>
    <t>Town Centre</t>
  </si>
  <si>
    <t>E1435EZ8</t>
  </si>
  <si>
    <t>Avis Way</t>
  </si>
  <si>
    <t>E4302EZ1</t>
  </si>
  <si>
    <t>Mersey Waters</t>
  </si>
  <si>
    <t>E4302EZ2</t>
  </si>
  <si>
    <t>Liverpool City</t>
  </si>
  <si>
    <t>E0201EZ1</t>
  </si>
  <si>
    <t>Luton Airport EZ</t>
  </si>
  <si>
    <t>E2237EZ1</t>
  </si>
  <si>
    <t>Kent Medical Campus</t>
  </si>
  <si>
    <t>E4203EZ1</t>
  </si>
  <si>
    <t>Greater Manchester Airport City</t>
  </si>
  <si>
    <t>E4203EZ2</t>
  </si>
  <si>
    <t>Greater Manchester Life Science: MSP Central Campus</t>
  </si>
  <si>
    <t>E4203EZ3</t>
  </si>
  <si>
    <t>Greater Manchester Life Science: CMFT Site</t>
  </si>
  <si>
    <t>E4203EZ4</t>
  </si>
  <si>
    <t>Greater Manchester Airport City 2</t>
  </si>
  <si>
    <t>E2201EZ1</t>
  </si>
  <si>
    <t>Rochester Airport Technology Park</t>
  </si>
  <si>
    <t>E3534EZ1</t>
  </si>
  <si>
    <t>New Anglia EZ: Mill Lane</t>
  </si>
  <si>
    <t>E0702EZ1</t>
  </si>
  <si>
    <t>E0702EZ2</t>
  </si>
  <si>
    <t>Tees Valley EZ Growth Extension: Middlesbrough historic quarter</t>
  </si>
  <si>
    <t>E4502EZ1</t>
  </si>
  <si>
    <t>NE Newcastle</t>
  </si>
  <si>
    <t>E4502EZ2</t>
  </si>
  <si>
    <t>Development Area</t>
  </si>
  <si>
    <t>E4502EZ3</t>
  </si>
  <si>
    <t>North Bank of the Tyne extension</t>
  </si>
  <si>
    <t>E4502EZ4</t>
  </si>
  <si>
    <t>Newcastle International Airport Business Park</t>
  </si>
  <si>
    <t>E3434EZ1</t>
  </si>
  <si>
    <t>Ceramics Valley: Chatterley Valley West</t>
  </si>
  <si>
    <t>E5045EZ1</t>
  </si>
  <si>
    <t>Royal Docks</t>
  </si>
  <si>
    <t>E2003EZ1</t>
  </si>
  <si>
    <t>E2003EZ2</t>
  </si>
  <si>
    <t>E2003EZ3</t>
  </si>
  <si>
    <t>Humber EZ: Stallingborough Interchange</t>
  </si>
  <si>
    <t>E2003EZ4</t>
  </si>
  <si>
    <t>Humber EZ: Great Coates Business Park</t>
  </si>
  <si>
    <t>E2003EZ5</t>
  </si>
  <si>
    <t>Humber EZ: King's Road</t>
  </si>
  <si>
    <t>E2003EZ6</t>
  </si>
  <si>
    <t>Humber EZ: Queen's Road</t>
  </si>
  <si>
    <t>E2003EZ7</t>
  </si>
  <si>
    <t>Humber EZ: Abengoa</t>
  </si>
  <si>
    <t>E2003EZ8</t>
  </si>
  <si>
    <t>Humber EZ: Huntsman Tioxide</t>
  </si>
  <si>
    <t>E2004EZ1</t>
  </si>
  <si>
    <t>E2004EZ2</t>
  </si>
  <si>
    <t>Humber EZ: Humberside Airport</t>
  </si>
  <si>
    <t>E2635EZ1</t>
  </si>
  <si>
    <t>New Anglia EZ: Scottow Enterprise Park</t>
  </si>
  <si>
    <t>E2635EZ2</t>
  </si>
  <si>
    <t>New Anglia EZ: Egmere Business Park</t>
  </si>
  <si>
    <t>E0104EZ1</t>
  </si>
  <si>
    <t>E4503EZ1</t>
  </si>
  <si>
    <t>North East</t>
  </si>
  <si>
    <t>E2901EZ1</t>
  </si>
  <si>
    <t xml:space="preserve">North East </t>
  </si>
  <si>
    <t>E2901EZ2</t>
  </si>
  <si>
    <t>Fairmoor</t>
  </si>
  <si>
    <t>E2901EZ3</t>
  </si>
  <si>
    <t>Ashwood Business Park</t>
  </si>
  <si>
    <t>E2901EZ4</t>
  </si>
  <si>
    <t>Ramparts Business Park</t>
  </si>
  <si>
    <t>E3001EZ1</t>
  </si>
  <si>
    <t>Nottingham City</t>
  </si>
  <si>
    <t>E3001EZ2</t>
  </si>
  <si>
    <t>Development  Area</t>
  </si>
  <si>
    <t>E1101EZ1</t>
  </si>
  <si>
    <t>South Yard</t>
  </si>
  <si>
    <t>E0703EZ1</t>
  </si>
  <si>
    <t>E0703EZ2</t>
  </si>
  <si>
    <t>South Tees Development Corporation</t>
  </si>
  <si>
    <t>E2340EZ1</t>
  </si>
  <si>
    <t>E4403EZ1</t>
  </si>
  <si>
    <t>E3636EZ1</t>
  </si>
  <si>
    <t>Longcross Park</t>
  </si>
  <si>
    <t>Huntspill Energy Park</t>
  </si>
  <si>
    <t>E4404EZ1</t>
  </si>
  <si>
    <t>E4404EZ2</t>
  </si>
  <si>
    <t>E0536EZ1</t>
  </si>
  <si>
    <t>Cambridge Compass: Cambourne Business Park</t>
  </si>
  <si>
    <t>E0536EZ2</t>
  </si>
  <si>
    <t>Cambridge Compass: Cambridge Research Park</t>
  </si>
  <si>
    <t>E0536EZ3</t>
  </si>
  <si>
    <t>Cambridge Compass: Northstowe</t>
  </si>
  <si>
    <t>E0103EZ1</t>
  </si>
  <si>
    <t>E2637EZ1</t>
  </si>
  <si>
    <t>New Anglia EZ: Norwich Research Park</t>
  </si>
  <si>
    <t>E3133EZ1</t>
  </si>
  <si>
    <t>Didcot Growth Accelerator: Didcot A (South Oxfordshire)</t>
  </si>
  <si>
    <t>E3133EZ2</t>
  </si>
  <si>
    <t>Didcot Growth Accelerator: Southmead 1</t>
  </si>
  <si>
    <t>E3133EZ3</t>
  </si>
  <si>
    <t>Didcot Growth Accelerator: Southmead 2</t>
  </si>
  <si>
    <t>E3133EZ4</t>
  </si>
  <si>
    <t>Didcot Growth Accelerator: Southmead 3</t>
  </si>
  <si>
    <t>E2342EZ1</t>
  </si>
  <si>
    <t>E3435EZ1</t>
  </si>
  <si>
    <t>Black Country</t>
  </si>
  <si>
    <t>E4504EZ1</t>
  </si>
  <si>
    <t>Development</t>
  </si>
  <si>
    <t>E4504EZ2</t>
  </si>
  <si>
    <t>Tyne Dock Enterprise Park</t>
  </si>
  <si>
    <t>E1936EZ1</t>
  </si>
  <si>
    <t>Crown Estates site</t>
  </si>
  <si>
    <t>E1936EZ2</t>
  </si>
  <si>
    <t>Building Research Establishment site</t>
  </si>
  <si>
    <t>E1936EZ3</t>
  </si>
  <si>
    <t>Rothamsted Research site</t>
  </si>
  <si>
    <t>E4207EZ1</t>
  </si>
  <si>
    <t>Manchester City Airport</t>
  </si>
  <si>
    <t>E0704EZ1</t>
  </si>
  <si>
    <t>E0704EZ2</t>
  </si>
  <si>
    <t>Tees Valley EZ Growth Extension: Northshore</t>
  </si>
  <si>
    <t>E3401EZ1</t>
  </si>
  <si>
    <t>Ceramics Valley: Chatterley Valley East</t>
  </si>
  <si>
    <t>E3401EZ2</t>
  </si>
  <si>
    <t>Ceramics Valley: Tunstall Arrow</t>
  </si>
  <si>
    <t>E3401EZ3</t>
  </si>
  <si>
    <t>Ceramics Valley: Highgate/Ravensdale</t>
  </si>
  <si>
    <t>E3401EZ4</t>
  </si>
  <si>
    <t>Ceramics Valley: Etruria Valley</t>
  </si>
  <si>
    <t>E3401EZ5</t>
  </si>
  <si>
    <t>Ceramics Valley: Cliffe Vale</t>
  </si>
  <si>
    <t>E4505EZ1</t>
  </si>
  <si>
    <t>E4505EZ2</t>
  </si>
  <si>
    <t>Port of Sunderland</t>
  </si>
  <si>
    <t>E4505EZ3</t>
  </si>
  <si>
    <t>IAMP</t>
  </si>
  <si>
    <t>E2243EZ1</t>
  </si>
  <si>
    <t>E3134EZ1</t>
  </si>
  <si>
    <t>Science Vale UK</t>
  </si>
  <si>
    <t>E3134EZ2</t>
  </si>
  <si>
    <t>Didcot Growth Accelerator: Diageo Site</t>
  </si>
  <si>
    <t>E3134EZ3</t>
  </si>
  <si>
    <t>Didcot Growth Accelerator: Didcot A (Vale of White Horse)</t>
  </si>
  <si>
    <t>E3134EZ4</t>
  </si>
  <si>
    <t>Didcot Growth Accelerator: Didcot Park</t>
  </si>
  <si>
    <t>E3134EZ5</t>
  </si>
  <si>
    <t>Didcot Growth Accelerator: Milton Interchange</t>
  </si>
  <si>
    <t>E3134EZ6</t>
  </si>
  <si>
    <t>Oxfordshire Milton Park Extension- Site A</t>
  </si>
  <si>
    <t>E3134EZ7</t>
  </si>
  <si>
    <t>Oxfordshire Milton Park Extension- Site B</t>
  </si>
  <si>
    <t>E3134EZ8</t>
  </si>
  <si>
    <t>Oxfordshire Milton Park Extension- Site C</t>
  </si>
  <si>
    <t>E3134EZ9</t>
  </si>
  <si>
    <t>Oxfordshire Milton Park Extension- Site D</t>
  </si>
  <si>
    <t>E3134EZ10</t>
  </si>
  <si>
    <t>Oxfordshire Milton Park Extension- Site E</t>
  </si>
  <si>
    <t>E3134EZ11</t>
  </si>
  <si>
    <t>Oxfordshire Milton Park Extension- Site F</t>
  </si>
  <si>
    <t>E4705EZ1</t>
  </si>
  <si>
    <t>Langhthwaite Business Park extension</t>
  </si>
  <si>
    <t>E4705EZ2</t>
  </si>
  <si>
    <t>South Kirby Business Park</t>
  </si>
  <si>
    <t>E4606EZ1</t>
  </si>
  <si>
    <t>E5021EZ1</t>
  </si>
  <si>
    <t>Nine Elms and Battersea Power station</t>
  </si>
  <si>
    <t>E0602EZ1</t>
  </si>
  <si>
    <t>Cheshire Science Corridor EZ: Birchwood Sites</t>
  </si>
  <si>
    <t>E2802EZ1</t>
  </si>
  <si>
    <t>Waterside</t>
  </si>
  <si>
    <t>E3539EZ1</t>
  </si>
  <si>
    <t>Cambridge Compass: Haverhill Research Park</t>
  </si>
  <si>
    <t>E3539EZ2</t>
  </si>
  <si>
    <t>New Anglia EZ: Suffolk Business Park</t>
  </si>
  <si>
    <t>E4305EZ1</t>
  </si>
  <si>
    <t>E4305EZ2</t>
  </si>
  <si>
    <t>Wirral Waters</t>
  </si>
  <si>
    <t>E4607EZ1</t>
  </si>
  <si>
    <t>E2344EZ1</t>
  </si>
  <si>
    <t>Lancashire - Hillhouse Chemicals and Energy EZ</t>
  </si>
  <si>
    <t>E2701EZ1</t>
  </si>
  <si>
    <t>York Central site</t>
  </si>
  <si>
    <t>E0000</t>
  </si>
  <si>
    <t>Designated Areas qualifying relief in 100% business rates retention areas</t>
  </si>
  <si>
    <t>Ecode</t>
  </si>
  <si>
    <t>Background</t>
  </si>
  <si>
    <t>https://www.gov.uk/government/collections/national-non-domestic-rates-collected-by-councils</t>
  </si>
  <si>
    <t xml:space="preserve">The form is split into 4 separate parts.
</t>
  </si>
  <si>
    <t>Part 1</t>
  </si>
  <si>
    <t>Provides the headline forecast numbers for non-domestic rating income, allowable deductions and disregarded amounts.</t>
  </si>
  <si>
    <t>Part 2</t>
  </si>
  <si>
    <t>Net rates payable by ratepayers after taking account of any reliefs awarded leading to figures for collectible rates and disregarded amounts for the year.</t>
  </si>
  <si>
    <t>Part 3</t>
  </si>
  <si>
    <t>Collectible Rates taking into account of adjustments for bad debts and appeal provisions, Disregarded Amounts and Deductions from Central Share</t>
  </si>
  <si>
    <t>Part 4</t>
  </si>
  <si>
    <t>Definitions</t>
  </si>
  <si>
    <t>Data collection and quality</t>
  </si>
  <si>
    <t>Public Enquiries</t>
  </si>
  <si>
    <t>For enquiries about these data please contact: nndr.statistics@communities.gov.uk</t>
  </si>
  <si>
    <t>Revisions</t>
  </si>
  <si>
    <t>E06000060</t>
  </si>
  <si>
    <t>Names/3</t>
  </si>
  <si>
    <t>Names/4</t>
  </si>
  <si>
    <t>Names/2</t>
  </si>
  <si>
    <t>Names</t>
  </si>
  <si>
    <t>Freeports relief</t>
  </si>
  <si>
    <t>34. Cost to authorities of providing relief</t>
  </si>
  <si>
    <t>Low-carbon heat networks relief</t>
  </si>
  <si>
    <t xml:space="preserve"> </t>
  </si>
  <si>
    <t>35. Cost to authorities of providing relief</t>
  </si>
  <si>
    <t>34. Freeports relief</t>
  </si>
  <si>
    <t>35. Low carbon heat networks relief</t>
  </si>
  <si>
    <t xml:space="preserve">36. Amount of Section 31 grant </t>
  </si>
  <si>
    <t>35/2</t>
  </si>
  <si>
    <t>35/3</t>
  </si>
  <si>
    <t>35/4</t>
  </si>
  <si>
    <t>35/5</t>
  </si>
  <si>
    <t>36/2</t>
  </si>
  <si>
    <t>36/4</t>
  </si>
  <si>
    <t>36/5</t>
  </si>
  <si>
    <t>36/3</t>
  </si>
  <si>
    <t>s31_freeports_ba</t>
  </si>
  <si>
    <t>s31_freeports_mpa</t>
  </si>
  <si>
    <t>s31_freeports_fra</t>
  </si>
  <si>
    <t>s31_freeports_tot</t>
  </si>
  <si>
    <t>s31_lowcarbheat_ba</t>
  </si>
  <si>
    <t>s31_lowcarbheat_mpa</t>
  </si>
  <si>
    <t>s31_lowcarbheat_fra</t>
  </si>
  <si>
    <t>s31_lowcarbheat_tot</t>
  </si>
  <si>
    <t>7. Changes as a result of estimated growth / decline in cost of transitional arrangements 
(+ = decline, - = increase)</t>
  </si>
  <si>
    <t>8. Forecast net cost of transitional arrangements</t>
  </si>
  <si>
    <t>9. Sum due to/(from) authority</t>
  </si>
  <si>
    <t>7. Changes as a result of estimated growth/decline in transitional relief</t>
  </si>
  <si>
    <t>9. TPP : Sum due to/(from) authority</t>
  </si>
  <si>
    <t>42. Forecast of relief to be provided in 2023-24</t>
  </si>
  <si>
    <t>41. Forecast of relief to be provided in 2023-24</t>
  </si>
  <si>
    <t>40. Forecast of relief to be provided in 2023-24</t>
  </si>
  <si>
    <t>11. of which: relief on existing properties where a 2nd property is occupied</t>
  </si>
  <si>
    <t>12. Additional yield from the small business supplement (Show as +ve)</t>
  </si>
  <si>
    <t>19. Changes as a result of estimated growth/decline in mandatory relief
(+ = decline, - = increase)</t>
  </si>
  <si>
    <t>24. Changes as a result of estimated growth/decline in unoccupied property 'relief'
(+ = decline, - = increase)</t>
  </si>
  <si>
    <t>33. Relief given to Case B hereditaments</t>
  </si>
  <si>
    <t>32. Relief given to Case A hereditaments</t>
  </si>
  <si>
    <t>34. Relief given to Freeports</t>
  </si>
  <si>
    <t>36.  Changes as a result of estimated growth/decline in discretionary relief
(+ = decline, - = increase)</t>
  </si>
  <si>
    <t>38. Forecast of relief to be provided in 2023-24</t>
  </si>
  <si>
    <t>39. Forecast of relief to be provided in 2023-24</t>
  </si>
  <si>
    <t>44.  Changes as a result of estimated growth/decline in Section 31 discretionary relief
(+ = decline, - = increase)</t>
  </si>
  <si>
    <t>46. Forecast of net rates payable by rate payers after taking account of transitional adjustments, unoccupied property relief, mandatory and discretionary reliefs</t>
  </si>
  <si>
    <t>8/3</t>
  </si>
  <si>
    <t>37/3</t>
  </si>
  <si>
    <t>38/3</t>
  </si>
  <si>
    <t>45/3</t>
  </si>
  <si>
    <t>drs31_lowcarbheat_baa</t>
  </si>
  <si>
    <t>drs31_lowcarbheat_da</t>
  </si>
  <si>
    <t>drs31_lowcarbheat_tot</t>
  </si>
  <si>
    <t>42. Low Carbon heating networks: relief to be provided in 2023-24</t>
  </si>
  <si>
    <t>2023-24</t>
  </si>
  <si>
    <t>Note that any reliefs for the year 2023-24 announced after this form has gone out will be covered by future supplementary data collections</t>
  </si>
  <si>
    <t>44. S31 grants - Changes as a result of estimated growth/decline</t>
  </si>
  <si>
    <t>46. Net rates payable</t>
  </si>
  <si>
    <t>2. Small business rating multiplier for 2023-24 (pence)</t>
  </si>
  <si>
    <t>This workbook provides the detailed information on the Business Rates income forecast for 2023-24. Data within this release are used to calculate the schedule of payments under the business rates retention scheme which covers payments for the central share, tariff and top-ups, transitional protection and safety net on account. This data will also feed into forecasts of public finance which are compiled by the Office for Budget Responsibility.</t>
  </si>
  <si>
    <t>Definitions are described in the 2023-24 NNDR1 Statistical Release on the Department’s website.</t>
  </si>
  <si>
    <t xml:space="preserve">The payments to be made, during the course of 2023-24 to: </t>
  </si>
  <si>
    <t>12. % of non-domestic rating income to be allocated to each authority in 2023-24</t>
  </si>
  <si>
    <t>Non-Domestic Rating Income for 2023-24</t>
  </si>
  <si>
    <t>Other Income for 2023-24</t>
  </si>
  <si>
    <t>26. Cost of doubling SBRR &amp; threshold changes for 2023-24</t>
  </si>
  <si>
    <t>5. Forecast gross rates payable in 2023-24</t>
  </si>
  <si>
    <t>10. Forecast of relief to be provided in 2023-24</t>
  </si>
  <si>
    <t>14. Forecast of relief to be provided in 2023-24</t>
  </si>
  <si>
    <t>15. Forecast of relief to be provided in 2023-24</t>
  </si>
  <si>
    <t>16. Forecast of relief to be provided in 2023-24</t>
  </si>
  <si>
    <t>17. Forecast of relief to be provided in 2023-24</t>
  </si>
  <si>
    <t>20. Total forecast mandatory reliefs to be provided in 2023-24</t>
  </si>
  <si>
    <t>21. Forecast of 'relief' to be provided in 2023-24</t>
  </si>
  <si>
    <t>22. Forecast of 'relief' to be provided in 2023-24</t>
  </si>
  <si>
    <t>25. Total forecast unoccupied property 'relief' to be provided in 2023-24</t>
  </si>
  <si>
    <t>26. Forecast of relief to be provided in 2023-24</t>
  </si>
  <si>
    <t>27. Forecast of relief to be provided in 2023-24</t>
  </si>
  <si>
    <t>28. Forecast of relief to be provided in 2023-24</t>
  </si>
  <si>
    <t>29. Forecast of relief to be provided in 2023-24</t>
  </si>
  <si>
    <t>30. Forecast of relief to be provided in 2023-24</t>
  </si>
  <si>
    <t>31. Forecast of relief to be provided in 2023-24</t>
  </si>
  <si>
    <t>37. Total forecast discretionary relief to be provided in 2023-24</t>
  </si>
  <si>
    <t>43.  Forecast of discretionary reliefs funded through S31 grant to be provided in 2023-24
(Sum of lines 39 to 41)</t>
  </si>
  <si>
    <t>45. Total forecast of discretionary reliefs funded through S31 grant to be provided in 2023-24</t>
  </si>
  <si>
    <t>2. Estimated bad debts in respect of 2023-24 rates payable</t>
  </si>
  <si>
    <t xml:space="preserve">3. Estimated repayments in respect of 2023-24 rates payable </t>
  </si>
  <si>
    <t>Estimated bad debts in respect of 2023-24 rates payable</t>
  </si>
  <si>
    <t xml:space="preserve">Estimated repayments in respect of 2023-24 rates payable </t>
  </si>
  <si>
    <t>3. Gross rates 2023-24</t>
  </si>
  <si>
    <t>12. SBRR : Relief to be provided in 2023-24</t>
  </si>
  <si>
    <t>16. Mandatory - Charity : relief to be provided in 2023-24</t>
  </si>
  <si>
    <t>17. Mandatory - CASCs : relief to be provided in 2023-24</t>
  </si>
  <si>
    <t>18. Mandatory - Rural rates : relief to be provided in 2023-24</t>
  </si>
  <si>
    <t>19. Mandatory - Public Lavatories : relief to be provided in 2023-24</t>
  </si>
  <si>
    <t>20. Mandatory - reliefs to be provided in 2023-24</t>
  </si>
  <si>
    <t>22. Mandatory - Total forecast reliefs to be provided in 2023-24</t>
  </si>
  <si>
    <t>23. Partially occupied : relief to be provided in 2023-24</t>
  </si>
  <si>
    <t>24. Empty premises : relief to be provided in 2023-24</t>
  </si>
  <si>
    <t>25. Unoccupied property relief to be provided in 2023-24</t>
  </si>
  <si>
    <t>27. Total forecast unoccupied property relief to be provided in 2023-24</t>
  </si>
  <si>
    <t>28. Discretionary - Charity : relief to be provided in 2023-24</t>
  </si>
  <si>
    <t>29. Discretionary - non-profit making bodies : relief to be provided in 2023-24</t>
  </si>
  <si>
    <t>30. Discretionary - CASCs : relief to be provided in 2023-24</t>
  </si>
  <si>
    <t>31. Discretionary - rural shops : relief to be provided in 2023-24</t>
  </si>
  <si>
    <t>32. Discretionary small rural businesses : relief to be provided in 2023-24</t>
  </si>
  <si>
    <t>33. Discretionary - other reliefs : relief to be provided in 2023-24</t>
  </si>
  <si>
    <t>37. Discretionary - Relief to be provided in 2023-24</t>
  </si>
  <si>
    <t>39. Discretionary - Total forecast relief to be provided in 2023-24</t>
  </si>
  <si>
    <t>40. S31 grants - rural rate relief: relief to be provided in 2023-24</t>
  </si>
  <si>
    <t>41. S31 grants - supporting small businesses: relief to be provided in 2023-24</t>
  </si>
  <si>
    <t>42. S31 grants -Local newspaper: relief to be provided in 2023-24</t>
  </si>
  <si>
    <t>43. S31 grants -Retail, Hospitality and Leisure : relief to be provided in 2023-24</t>
  </si>
  <si>
    <t>43. S31 grants - discretionary reliefs funded through S31 grant to be provided in 2023-24</t>
  </si>
  <si>
    <t>45. S31 grants - Total forecast of discretionary reliefs funded through S31 grant to be provided in 2023-24</t>
  </si>
  <si>
    <t>Cumberland</t>
  </si>
  <si>
    <t>Westmorland and Furness</t>
  </si>
  <si>
    <t>E0901</t>
  </si>
  <si>
    <t>E2702</t>
  </si>
  <si>
    <t>E3301</t>
  </si>
  <si>
    <t>E0902</t>
  </si>
  <si>
    <t>2. Losses : bad debts in respect of 2023-24</t>
  </si>
  <si>
    <t>3. Losses : repayments in respect of 2023-24</t>
  </si>
  <si>
    <t>18. Transfers/payments made from the Collection Fund in 2022-23 in respect of a previous year's surplus</t>
  </si>
  <si>
    <t>or to be made, to a precepting authority in respect of disregarded amounts in 2022-23</t>
  </si>
  <si>
    <t>15. Transfers made, or to be made, to the billing authority's General Fund in respect of business rates income in 2022-23</t>
  </si>
  <si>
    <t xml:space="preserve"> rates income in 2022-23</t>
  </si>
  <si>
    <t>13. Payments made, or to be made, to the Secretary of State in respect of the central share
in 2022-23</t>
  </si>
  <si>
    <t>12.  Transitional protection payments made, or to be made, in 2022-23</t>
  </si>
  <si>
    <t>10. Transfers/payments into the Collection Fund in 2022-23 in respect of a previous year's deficit</t>
  </si>
  <si>
    <t>8.  Transitional protection payments received, or to be received in 2022-23</t>
  </si>
  <si>
    <t>2. Business rates credited and charged to the Collection Fund in 2022-23</t>
  </si>
  <si>
    <t xml:space="preserve">ESTIMATED SURPLUS/(DEFICIT) ON COLLECTION FUND IN RESPECT OF FINANCIAL YEAR 2022-23 - Surplus (positive), Deficit (Negative) </t>
  </si>
  <si>
    <t>22. Total prior year surplus (+)/deficit (-)</t>
  </si>
  <si>
    <t>24. In year surplus (+)/deficit (-)</t>
  </si>
  <si>
    <t>36.  Amount of Section 31 grant due to authorities to compensate for reliefs</t>
  </si>
  <si>
    <t>2021-22, 2022-23 and 2023-24 small business rates multipliers</t>
  </si>
  <si>
    <t>3.  Gross rates 2023-24 (RV x multiplier)</t>
  </si>
  <si>
    <t>25. Total (total lines 22 and 24)</t>
  </si>
  <si>
    <r>
      <t>NB</t>
    </r>
    <r>
      <rPr>
        <sz val="12"/>
        <color rgb="FFFF0000"/>
        <rFont val="Arial"/>
        <family val="2"/>
      </rPr>
      <t xml:space="preserve"> To determine the amount of S31 grant due to it, the authority will have to add / deduct from the amount shown in line 36, a sum to reflect the adjustment to tariffs / top-ups in respect of the multiplier cap (See notes for Line 36)</t>
    </r>
  </si>
  <si>
    <t>13. Net cost of small business rate relief (line 10 + line 12)</t>
  </si>
  <si>
    <t>18.  Forecast of mandatory reliefs to be provided in 2023-24 (Sum of lines 13 to 17)</t>
  </si>
  <si>
    <t>23. Forecast of unoccupied property 'relief' to be provided in 2023-24 (Line 21 + line 22)</t>
  </si>
  <si>
    <t>35.  Forecast of discretionary relief to be provided in 2023-24 (Sum of lines 26 to 31)</t>
  </si>
  <si>
    <t>20.  Opening balance plus total credits, less total charges (Total lines 1, 7, 11 &amp; 19)</t>
  </si>
  <si>
    <t>11. Line 1 plus line 2, minus lines 3, 6 - 9 and 10</t>
  </si>
  <si>
    <t>E5030EZ1</t>
  </si>
  <si>
    <t>Thames Freeport</t>
  </si>
  <si>
    <t>E0901EZ1</t>
  </si>
  <si>
    <t>E2001EZ8</t>
  </si>
  <si>
    <t>Humber Freeport</t>
  </si>
  <si>
    <t>E3538EZ4</t>
  </si>
  <si>
    <t>Freeport East</t>
  </si>
  <si>
    <t>E1733EZ1</t>
  </si>
  <si>
    <t>Solent Freeport</t>
  </si>
  <si>
    <t>E0601EZ2</t>
  </si>
  <si>
    <t>Liverpool City Region Freeport</t>
  </si>
  <si>
    <t>E1737EZ1</t>
  </si>
  <si>
    <t>E2002EZ23</t>
  </si>
  <si>
    <t>E3534EZ2</t>
  </si>
  <si>
    <t>E1738EZ1</t>
  </si>
  <si>
    <t>E2004EZ3</t>
  </si>
  <si>
    <t>E2437EZ1</t>
  </si>
  <si>
    <t>East Midlands Freeport</t>
  </si>
  <si>
    <t>E1101EZ2</t>
  </si>
  <si>
    <t>Plymouth and South Devon Freeport</t>
  </si>
  <si>
    <t>E0703EZ3</t>
  </si>
  <si>
    <t>Teesside Freeport</t>
  </si>
  <si>
    <t>E3038EZ1</t>
  </si>
  <si>
    <t>E3301EZ1</t>
  </si>
  <si>
    <t>E1039EZ1</t>
  </si>
  <si>
    <t>E1136EZ1</t>
  </si>
  <si>
    <t>E1702EZ1</t>
  </si>
  <si>
    <t>E4303EZ1</t>
  </si>
  <si>
    <t>St Helens</t>
  </si>
  <si>
    <t>E1542EZ1</t>
  </si>
  <si>
    <t>E1502EZ1</t>
  </si>
  <si>
    <t>E4305EZ3</t>
  </si>
  <si>
    <t>Cumbria Police, Fire and Crime Commissioner</t>
  </si>
  <si>
    <t>Essex Police, Fire &amp; Crime Commissioner</t>
  </si>
  <si>
    <t>Hampshire and Isle of Wight Fire and Rescue</t>
  </si>
  <si>
    <t>Greater Manchester Combined Authority</t>
  </si>
  <si>
    <t>Dorset &amp; Wiltshire Fire &amp; Rescue Authority</t>
  </si>
  <si>
    <t>Staffordshire Police, Fire and Rescue and Crime Commissioner</t>
  </si>
  <si>
    <t>E06000063</t>
  </si>
  <si>
    <t>E06000065</t>
  </si>
  <si>
    <t>E06000066</t>
  </si>
  <si>
    <t>E06000064</t>
  </si>
  <si>
    <t>21/4</t>
  </si>
  <si>
    <t>22a/1</t>
  </si>
  <si>
    <t>22a/2</t>
  </si>
  <si>
    <t>22a/3</t>
  </si>
  <si>
    <t>22a/4</t>
  </si>
  <si>
    <t>22a/5</t>
  </si>
  <si>
    <t>22b/1</t>
  </si>
  <si>
    <t>22b/2</t>
  </si>
  <si>
    <t>22b/3</t>
  </si>
  <si>
    <t>22b/4</t>
  </si>
  <si>
    <t>22b/5</t>
  </si>
  <si>
    <t>Supporting Small Business Scheme</t>
  </si>
  <si>
    <t>Supporting Small Businesses Relief</t>
  </si>
  <si>
    <t>21. % for distribution of prior year surplus/deficit (i.e. 2021-22)</t>
  </si>
  <si>
    <t>23. % for distribution of in-year surplus/deficit (i.e. 2022-23)</t>
  </si>
  <si>
    <t>8. Transitional protection payments received, or to be received in 2022-23</t>
  </si>
  <si>
    <t>12. Transitional protection payments made, or to be made, in 2022-23</t>
  </si>
  <si>
    <t>13. Payments to the Secretary of State in respect of the central share in 2022-23</t>
  </si>
  <si>
    <t>14. Payments to major precepting authorities in respect of income in 2022-23</t>
  </si>
  <si>
    <t>15. Transfers to the billing authority's General Fund in respect of income in 2022-23</t>
  </si>
  <si>
    <t>16. Transfers to the billing authority's General Fund in respect of disregarded amounts in 2022-23</t>
  </si>
  <si>
    <t>18. Transfers/payments made from the Collection Fund in 2022-23  in respect of a previous year's surplus</t>
  </si>
  <si>
    <t>disreg_da_mpa</t>
  </si>
  <si>
    <t>20. Estimated surplus/deficit opening balance plus total credits in respect of financial year 2022-23</t>
  </si>
  <si>
    <t xml:space="preserve">  22b. Amount to be paid in 2023-24</t>
  </si>
  <si>
    <t xml:space="preserve">  22a. Amount deferred (to be paid in 2024-25)</t>
  </si>
  <si>
    <t>23.  Estimated Surplus/Deficit at end of 2022-23</t>
  </si>
  <si>
    <t xml:space="preserve">Data is collected through the NNDR1 form submitted by the 296 local authorities in England that will exist from 1 April 2023. Figures are subjected to rigorous pre-defined validation tests both within the form itself, while the form is being completed by the authority and also by DLUHC as the data are received and stored.  </t>
  </si>
  <si>
    <t xml:space="preserve">Data for East Staffordshire is still pending, and is not included in this version of the data. East Staffordshire accounted for 0.2% of the total net rates payable in 2022-23, so is unlikely to have a large effect on the England-level totals. </t>
  </si>
  <si>
    <r>
      <rPr>
        <b/>
        <sz val="10"/>
        <rFont val="Arial"/>
        <family val="2"/>
      </rPr>
      <t>Next Update</t>
    </r>
    <r>
      <rPr>
        <sz val="10"/>
        <rFont val="Arial"/>
        <family val="2"/>
      </rPr>
      <t>:  February 2024 (2024-25 NNDR1)</t>
    </r>
  </si>
  <si>
    <t xml:space="preserve">Data from this workbook have been used to compile the National Statistics release "National non-domestic rates collected by local authorities in England 2023-24" which was published on 16 February 2023. This is available on the Department’s website at </t>
  </si>
  <si>
    <t>Estimated surplus/deficit on collection fund in respect of 2022-23.</t>
  </si>
  <si>
    <t>22a. Amount deferred in respect of estimated 2020-21 surplus-deficit</t>
  </si>
  <si>
    <t>22b. Amount in respect of 2021-22</t>
  </si>
  <si>
    <t>Mole Valley (R)</t>
  </si>
  <si>
    <t>(R) - Data for  Isle of Wight and Tower Hamlets revised since the original release of this data.</t>
  </si>
  <si>
    <t>Tower Hamlets (R)</t>
  </si>
  <si>
    <t>Isle of Wight UA (R)</t>
  </si>
  <si>
    <t>Wigan (R)</t>
  </si>
  <si>
    <t>(R) - Data for  Isle of Wight, Tower Hamlets and Wigan revised since the original release of this data.</t>
  </si>
  <si>
    <t>(R) - Data for Mole Valley and Wigan revised since the original release of this data. The revision affects only Part 4</t>
  </si>
  <si>
    <t>This data was updated on 22 February 2023 to include data from East Staffordshire. The changes to England-level totals are small.
This data was updated again on 1 March 2023 to include revisions to data in Part 4 from Mole Valley. There are no changes to totals reported in the main statistical release document.
This data was updated again on 22 March 2023 to include minor revisions to data from Isle of Wight and Tower Hamlets.
This data was updated again in August 2024 to include revisions to data in Parts 1 and 4 for Wigan.</t>
  </si>
  <si>
    <t>Kirklees (R)</t>
  </si>
  <si>
    <t>Kirklees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</si>
</sst>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
    <numFmt numFmtId="165" formatCode="#,##0.000000000000"/>
    <numFmt numFmtId="166" formatCode="#,##0.000000000000000"/>
    <numFmt numFmtId="167" formatCode="0.0"/>
    <numFmt numFmtId="168" formatCode="0000"/>
    <numFmt numFmtId="169" formatCode="dd/mm/yy;@"/>
    <numFmt numFmtId="170" formatCode="[$-409]dd\-mmm\-yy;@"/>
    <numFmt numFmtId="171" formatCode="[$-F800]dddd\,\ mmmm\ dd\,\ yyyy"/>
  </numFmts>
  <fonts count="83"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color theme="1"/>
      <name val="Arial"/>
      <family val="2"/>
    </font>
    <font>
      <sz val="12"/>
      <name val="Arial"/>
      <family val="2"/>
    </font>
    <font>
      <b/>
      <u/>
      <sz val="12"/>
      <name val="Arial"/>
      <family val="2"/>
    </font>
    <font>
      <b/>
      <sz val="12"/>
      <name val="Arial"/>
      <family val="2"/>
    </font>
    <font>
      <sz val="12"/>
      <color indexed="17"/>
      <name val="Arial"/>
      <family val="2"/>
    </font>
    <font>
      <b/>
      <sz val="12"/>
      <color indexed="17"/>
      <name val="Arial"/>
      <family val="2"/>
    </font>
    <font>
      <b/>
      <sz val="1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name val="Arial"/>
      <family val="2"/>
    </font>
    <font>
      <b/>
      <sz val="16"/>
      <name val="Arial"/>
      <family val="2"/>
    </font>
    <font>
      <sz val="14"/>
      <name val="Arial"/>
      <family val="2"/>
    </font>
    <font>
      <sz val="12"/>
      <color indexed="10"/>
      <name val="Arial"/>
      <family val="2"/>
    </font>
    <font>
      <sz val="10"/>
      <color indexed="10"/>
      <name val="Arial"/>
      <family val="2"/>
    </font>
    <font>
      <b/>
      <sz val="12"/>
      <color indexed="10"/>
      <name val="Arial"/>
      <family val="2"/>
    </font>
    <font>
      <i/>
      <sz val="12"/>
      <name val="Arial"/>
      <family val="2"/>
    </font>
    <font>
      <sz val="8"/>
      <color indexed="10"/>
      <name val="Arial"/>
      <family val="2"/>
    </font>
    <font>
      <sz val="11"/>
      <color indexed="10"/>
      <name val="Arial"/>
      <family val="2"/>
    </font>
    <font>
      <sz val="12"/>
      <color indexed="44"/>
      <name val="Arial"/>
      <family val="2"/>
    </font>
    <font>
      <b/>
      <sz val="18"/>
      <name val="Arial"/>
      <family val="2"/>
    </font>
    <font>
      <b/>
      <sz val="12"/>
      <color rgb="FFFF0000"/>
      <name val="Arial"/>
      <family val="2"/>
    </font>
    <font>
      <b/>
      <sz val="10"/>
      <color rgb="FFFF0000"/>
      <name val="Arial"/>
      <family val="2"/>
    </font>
    <font>
      <sz val="12"/>
      <color rgb="FFFF0000"/>
      <name val="Arial"/>
      <family val="2"/>
    </font>
    <font>
      <sz val="12"/>
      <color theme="0"/>
      <name val="Arial"/>
      <family val="2"/>
    </font>
    <font>
      <b/>
      <sz val="12"/>
      <color theme="0"/>
      <name val="Arial"/>
      <family val="2"/>
    </font>
    <font>
      <sz val="10"/>
      <color theme="0"/>
      <name val="Arial"/>
      <family val="2"/>
    </font>
    <font>
      <b/>
      <sz val="11"/>
      <color rgb="FFFF0000"/>
      <name val="Arial"/>
      <family val="2"/>
    </font>
    <font>
      <sz val="10"/>
      <color rgb="FFFF0000"/>
      <name val="Arial"/>
      <family val="2"/>
    </font>
    <font>
      <strike/>
      <sz val="12"/>
      <color rgb="FFFF0000"/>
      <name val="Arial"/>
      <family val="2"/>
    </font>
    <font>
      <strike/>
      <sz val="10"/>
      <color rgb="FFFF0000"/>
      <name val="Arial"/>
      <family val="2"/>
    </font>
    <font>
      <b/>
      <sz val="12"/>
      <color rgb="FFFFFFCC"/>
      <name val="Arial"/>
      <family val="2"/>
    </font>
    <font>
      <u/>
      <sz val="10"/>
      <color theme="10"/>
      <name val="Arial"/>
      <family val="2"/>
    </font>
    <font>
      <b/>
      <sz val="10"/>
      <color indexed="10"/>
      <name val="Arial"/>
      <family val="2"/>
    </font>
    <font>
      <b/>
      <sz val="14"/>
      <color rgb="FFFFFF99"/>
      <name val="Arial"/>
      <family val="2"/>
    </font>
    <font>
      <b/>
      <sz val="13"/>
      <name val="Arial"/>
      <family val="2"/>
    </font>
    <font>
      <sz val="10"/>
      <color indexed="9"/>
      <name val="Arial"/>
      <family val="2"/>
    </font>
    <font>
      <sz val="10"/>
      <color indexed="43"/>
      <name val="Arial"/>
      <family val="2"/>
    </font>
    <font>
      <sz val="18"/>
      <color indexed="9"/>
      <name val="Arial"/>
      <family val="2"/>
    </font>
    <font>
      <b/>
      <sz val="18"/>
      <color indexed="9"/>
      <name val="Arial"/>
      <family val="2"/>
    </font>
    <font>
      <u/>
      <sz val="12"/>
      <color indexed="12"/>
      <name val="Arial"/>
      <family val="2"/>
    </font>
    <font>
      <b/>
      <sz val="18"/>
      <color rgb="FFFF0000"/>
      <name val="Arial"/>
      <family val="2"/>
    </font>
    <font>
      <sz val="14"/>
      <color rgb="FFFFFF99"/>
      <name val="Arial"/>
      <family val="2"/>
    </font>
    <font>
      <sz val="10"/>
      <color theme="6" tint="0.39997558519241921"/>
      <name val="Arial"/>
      <family val="2"/>
    </font>
    <font>
      <sz val="9"/>
      <color theme="6" tint="0.39997558519241921"/>
      <name val="Arial"/>
      <family val="2"/>
    </font>
    <font>
      <sz val="12"/>
      <color theme="1" tint="0.499984740745262"/>
      <name val="Arial"/>
      <family val="2"/>
    </font>
    <font>
      <sz val="9"/>
      <color rgb="FFFF0000"/>
      <name val="Arial"/>
      <family val="2"/>
    </font>
    <font>
      <sz val="10"/>
      <name val="Tahoma"/>
      <family val="2"/>
    </font>
    <font>
      <b/>
      <strike/>
      <sz val="12"/>
      <name val="Arial"/>
      <family val="2"/>
    </font>
    <font>
      <strike/>
      <sz val="12"/>
      <name val="Arial"/>
      <family val="2"/>
    </font>
    <font>
      <strike/>
      <sz val="10"/>
      <name val="Arial"/>
      <family val="2"/>
    </font>
    <font>
      <strike/>
      <sz val="12"/>
      <color theme="0"/>
      <name val="Arial"/>
      <family val="2"/>
    </font>
    <font>
      <sz val="10"/>
      <color rgb="FFFFFFCC"/>
      <name val="Arial"/>
      <family val="2"/>
    </font>
    <font>
      <sz val="8"/>
      <name val="Calibri"/>
      <family val="2"/>
      <scheme val="minor"/>
    </font>
    <font>
      <sz val="11"/>
      <color theme="0"/>
      <name val="Calibri"/>
      <family val="2"/>
      <scheme val="minor"/>
    </font>
    <font>
      <sz val="10"/>
      <name val="Arial"/>
      <family val="2"/>
    </font>
    <font>
      <sz val="12"/>
      <color rgb="FFFFFFCC"/>
      <name val="Arial"/>
      <family val="2"/>
    </font>
    <font>
      <sz val="11"/>
      <color rgb="FFFFFFCC"/>
      <name val="Calibri"/>
      <family val="2"/>
      <scheme val="minor"/>
    </font>
    <font>
      <b/>
      <sz val="10"/>
      <color rgb="FFFFFFCC"/>
      <name val="Arial"/>
      <family val="2"/>
    </font>
    <font>
      <sz val="11"/>
      <name val="Calibri"/>
      <family val="2"/>
      <scheme val="minor"/>
    </font>
    <font>
      <sz val="10"/>
      <color theme="1"/>
      <name val="Arial"/>
      <family val="2"/>
    </font>
    <font>
      <sz val="11"/>
      <color indexed="8"/>
      <name val="Calibri"/>
      <family val="2"/>
      <scheme val="minor"/>
    </font>
    <font>
      <sz val="11"/>
      <color indexed="8"/>
      <name val="Aptos Narrow"/>
      <family val="2"/>
    </font>
  </fonts>
  <fills count="30">
    <fill>
      <patternFill patternType="none"/>
    </fill>
    <fill>
      <patternFill patternType="gray125"/>
    </fill>
    <fill>
      <patternFill patternType="solid">
        <fgColor rgb="FF99CC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00008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134">
    <border>
      <left/>
      <right/>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57"/>
      </left>
      <right/>
      <top style="medium">
        <color indexed="57"/>
      </top>
      <bottom/>
      <diagonal/>
    </border>
    <border>
      <left style="medium">
        <color indexed="57"/>
      </left>
      <right/>
      <top/>
      <bottom/>
      <diagonal/>
    </border>
    <border>
      <left style="medium">
        <color indexed="57"/>
      </left>
      <right/>
      <top/>
      <bottom style="medium">
        <color indexed="57"/>
      </bottom>
      <diagonal/>
    </border>
    <border>
      <left style="medium">
        <color indexed="53"/>
      </left>
      <right/>
      <top style="medium">
        <color indexed="53"/>
      </top>
      <bottom/>
      <diagonal/>
    </border>
    <border>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top/>
      <bottom style="medium">
        <color indexed="53"/>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57"/>
      </top>
      <bottom/>
      <diagonal/>
    </border>
    <border>
      <left/>
      <right/>
      <top/>
      <bottom style="medium">
        <color indexed="57"/>
      </bottom>
      <diagonal/>
    </border>
    <border>
      <left/>
      <right style="medium">
        <color indexed="31"/>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44"/>
      </left>
      <right/>
      <top style="medium">
        <color indexed="44"/>
      </top>
      <bottom/>
      <diagonal/>
    </border>
    <border>
      <left/>
      <right/>
      <top style="medium">
        <color indexed="44"/>
      </top>
      <bottom/>
      <diagonal/>
    </border>
    <border>
      <left/>
      <right style="medium">
        <color indexed="44"/>
      </right>
      <top style="medium">
        <color indexed="44"/>
      </top>
      <bottom/>
      <diagonal/>
    </border>
    <border>
      <left style="medium">
        <color indexed="44"/>
      </left>
      <right/>
      <top/>
      <bottom/>
      <diagonal/>
    </border>
    <border>
      <left/>
      <right style="medium">
        <color indexed="44"/>
      </right>
      <top/>
      <bottom/>
      <diagonal/>
    </border>
    <border>
      <left style="medium">
        <color indexed="44"/>
      </left>
      <right/>
      <top/>
      <bottom style="medium">
        <color indexed="44"/>
      </bottom>
      <diagonal/>
    </border>
    <border>
      <left/>
      <right/>
      <top/>
      <bottom style="medium">
        <color indexed="44"/>
      </bottom>
      <diagonal/>
    </border>
    <border>
      <left/>
      <right style="medium">
        <color indexed="44"/>
      </right>
      <top/>
      <bottom style="medium">
        <color indexed="4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53"/>
      </right>
      <top style="medium">
        <color indexed="53"/>
      </top>
      <bottom/>
      <diagonal/>
    </border>
    <border>
      <left/>
      <right style="medium">
        <color indexed="53"/>
      </right>
      <top/>
      <bottom/>
      <diagonal/>
    </border>
    <border>
      <left/>
      <right style="medium">
        <color indexed="53"/>
      </right>
      <top/>
      <bottom style="medium">
        <color indexed="53"/>
      </bottom>
      <diagonal/>
    </border>
    <border>
      <left/>
      <right style="medium">
        <color indexed="57"/>
      </right>
      <top style="medium">
        <color indexed="57"/>
      </top>
      <bottom/>
      <diagonal/>
    </border>
    <border>
      <left/>
      <right style="medium">
        <color indexed="57"/>
      </right>
      <top/>
      <bottom/>
      <diagonal/>
    </border>
    <border>
      <left/>
      <right style="medium">
        <color indexed="57"/>
      </right>
      <top/>
      <bottom style="medium">
        <color indexed="57"/>
      </bottom>
      <diagonal/>
    </border>
    <border>
      <left style="medium">
        <color indexed="30"/>
      </left>
      <right style="medium">
        <color indexed="30"/>
      </right>
      <top style="medium">
        <color indexed="30"/>
      </top>
      <bottom style="medium">
        <color indexed="30"/>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17"/>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indexed="31"/>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indexed="31"/>
      </right>
      <top/>
      <bottom style="medium">
        <color theme="3" tint="-0.24994659260841701"/>
      </bottom>
      <diagonal/>
    </border>
    <border>
      <left/>
      <right style="medium">
        <color theme="3" tint="-0.24994659260841701"/>
      </right>
      <top/>
      <bottom style="medium">
        <color theme="3" tint="-0.2499465926084170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indexed="31"/>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indexed="31"/>
      </right>
      <top/>
      <bottom style="medium">
        <color theme="3" tint="-0.499984740745262"/>
      </bottom>
      <diagonal/>
    </border>
    <border>
      <left/>
      <right style="medium">
        <color theme="3" tint="-0.499984740745262"/>
      </right>
      <top/>
      <bottom style="medium">
        <color theme="3" tint="-0.499984740745262"/>
      </bottom>
      <diagonal/>
    </border>
    <border>
      <left style="medium">
        <color rgb="FFFF6600"/>
      </left>
      <right/>
      <top/>
      <bottom/>
      <diagonal/>
    </border>
    <border>
      <left style="medium">
        <color rgb="FFFF6600"/>
      </left>
      <right/>
      <top style="medium">
        <color indexed="53"/>
      </top>
      <bottom/>
      <diagonal/>
    </border>
    <border>
      <left style="medium">
        <color rgb="FFFF6600"/>
      </left>
      <right/>
      <top/>
      <bottom style="medium">
        <color indexed="53"/>
      </bottom>
      <diagonal/>
    </border>
    <border>
      <left style="medium">
        <color rgb="FFFF6600"/>
      </left>
      <right/>
      <top/>
      <bottom style="medium">
        <color rgb="FFFF6600"/>
      </bottom>
      <diagonal/>
    </border>
    <border>
      <left style="medium">
        <color rgb="FFFF6600"/>
      </left>
      <right/>
      <top style="medium">
        <color rgb="FFFF6600"/>
      </top>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right/>
      <top/>
      <bottom style="medium">
        <color rgb="FFFF6600"/>
      </bottom>
      <diagonal/>
    </border>
    <border>
      <left/>
      <right/>
      <top style="medium">
        <color rgb="FFFF6600"/>
      </top>
      <bottom/>
      <diagonal/>
    </border>
    <border>
      <left style="medium">
        <color rgb="FF008000"/>
      </left>
      <right style="medium">
        <color rgb="FF008000"/>
      </right>
      <top style="medium">
        <color rgb="FF008000"/>
      </top>
      <bottom style="medium">
        <color rgb="FF008000"/>
      </bottom>
      <diagonal/>
    </border>
    <border>
      <left/>
      <right/>
      <top/>
      <bottom style="medium">
        <color rgb="FF008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medium">
        <color rgb="FF008000"/>
      </right>
      <top style="medium">
        <color rgb="FF008000"/>
      </top>
      <bottom style="medium">
        <color rgb="FF008000"/>
      </bottom>
      <diagonal/>
    </border>
    <border>
      <left style="medium">
        <color rgb="FF008000"/>
      </left>
      <right style="thin">
        <color rgb="FFFF0000"/>
      </right>
      <top style="medium">
        <color rgb="FF008000"/>
      </top>
      <bottom style="medium">
        <color rgb="FF008000"/>
      </bottom>
      <diagonal/>
    </border>
    <border>
      <left style="thin">
        <color rgb="FFFF0000"/>
      </left>
      <right/>
      <top style="medium">
        <color rgb="FF008000"/>
      </top>
      <bottom/>
      <diagonal/>
    </border>
    <border>
      <left/>
      <right style="thin">
        <color rgb="FFFF0000"/>
      </right>
      <top style="medium">
        <color rgb="FF008000"/>
      </top>
      <bottom/>
      <diagonal/>
    </border>
    <border>
      <left style="medium">
        <color rgb="FFCCCCFF"/>
      </left>
      <right style="medium">
        <color indexed="64"/>
      </right>
      <top/>
      <bottom/>
      <diagonal/>
    </border>
    <border>
      <left style="medium">
        <color rgb="FFCCCCFF"/>
      </left>
      <right/>
      <top style="medium">
        <color indexed="57"/>
      </top>
      <bottom/>
      <diagonal/>
    </border>
    <border>
      <left style="medium">
        <color rgb="FFCCCCFF"/>
      </left>
      <right/>
      <top/>
      <bottom/>
      <diagonal/>
    </border>
    <border>
      <left style="medium">
        <color rgb="FFCCCCFF"/>
      </left>
      <right/>
      <top/>
      <bottom style="medium">
        <color indexed="57"/>
      </bottom>
      <diagonal/>
    </border>
    <border>
      <left style="medium">
        <color auto="1"/>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8000"/>
      </top>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right/>
      <top style="medium">
        <color indexed="17"/>
      </top>
      <bottom/>
      <diagonal/>
    </border>
  </borders>
  <cellStyleXfs count="118">
    <xf numFmtId="0" fontId="0" fillId="0" borderId="0"/>
    <xf numFmtId="0" fontId="4"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14" applyNumberFormat="0" applyAlignment="0" applyProtection="0"/>
    <xf numFmtId="3" fontId="2" fillId="18" borderId="15">
      <alignment horizontal="right"/>
    </xf>
    <xf numFmtId="3" fontId="2" fillId="18" borderId="15">
      <alignment horizontal="right"/>
    </xf>
    <xf numFmtId="3" fontId="3" fillId="18" borderId="16">
      <alignment horizontal="right"/>
    </xf>
    <xf numFmtId="3" fontId="2" fillId="18" borderId="16">
      <alignment horizontal="right"/>
    </xf>
    <xf numFmtId="3" fontId="2" fillId="18" borderId="16">
      <alignment horizontal="right"/>
    </xf>
    <xf numFmtId="0" fontId="17" fillId="19" borderId="17" applyNumberFormat="0" applyAlignment="0" applyProtection="0"/>
    <xf numFmtId="43" fontId="2" fillId="0" borderId="0" applyFont="0" applyFill="0" applyBorder="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4" fillId="8" borderId="14" applyNumberFormat="0" applyAlignment="0" applyProtection="0"/>
    <xf numFmtId="0" fontId="25" fillId="0" borderId="21" applyNumberFormat="0" applyFill="0" applyAlignment="0" applyProtection="0"/>
    <xf numFmtId="0" fontId="26" fillId="8" borderId="0" applyNumberFormat="0" applyBorder="0" applyAlignment="0" applyProtection="0"/>
    <xf numFmtId="0" fontId="2" fillId="0" borderId="0"/>
    <xf numFmtId="0" fontId="2" fillId="5" borderId="22" applyNumberFormat="0" applyFont="0" applyAlignment="0" applyProtection="0"/>
    <xf numFmtId="0" fontId="27" fillId="17" borderId="23" applyNumberFormat="0" applyAlignment="0" applyProtection="0"/>
    <xf numFmtId="9" fontId="2" fillId="0" borderId="0" applyFont="0" applyFill="0" applyBorder="0" applyAlignment="0" applyProtection="0"/>
    <xf numFmtId="0" fontId="28" fillId="0" borderId="0" applyNumberFormat="0" applyFill="0" applyBorder="0" applyAlignment="0" applyProtection="0"/>
    <xf numFmtId="0" fontId="29" fillId="0" borderId="24" applyNumberFormat="0" applyFill="0" applyAlignment="0" applyProtection="0"/>
    <xf numFmtId="0" fontId="2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2" fillId="0" borderId="0" applyNumberFormat="0" applyFill="0" applyBorder="0" applyAlignment="0" applyProtection="0"/>
    <xf numFmtId="0" fontId="1" fillId="0" borderId="0"/>
    <xf numFmtId="0" fontId="26" fillId="8" borderId="0" applyNumberFormat="0" applyBorder="0" applyAlignment="0" applyProtection="0"/>
    <xf numFmtId="0" fontId="5" fillId="0" borderId="0"/>
    <xf numFmtId="9" fontId="2"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0" fontId="2" fillId="0" borderId="0"/>
    <xf numFmtId="0" fontId="6" fillId="0" borderId="0"/>
    <xf numFmtId="0" fontId="60"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168" fontId="2" fillId="18" borderId="15">
      <alignment horizontal="right" vertical="top"/>
    </xf>
    <xf numFmtId="0" fontId="2" fillId="18" borderId="15">
      <alignment horizontal="left" indent="5"/>
    </xf>
    <xf numFmtId="168" fontId="2" fillId="18" borderId="16" applyNumberFormat="0">
      <alignment horizontal="right" vertical="top"/>
    </xf>
    <xf numFmtId="0" fontId="2" fillId="18" borderId="16">
      <alignment horizontal="left" indent="3"/>
    </xf>
    <xf numFmtId="168" fontId="3" fillId="18" borderId="16" applyNumberFormat="0">
      <alignment horizontal="right" vertical="top"/>
    </xf>
    <xf numFmtId="0" fontId="3" fillId="18" borderId="16">
      <alignment horizontal="left" indent="1"/>
    </xf>
    <xf numFmtId="0" fontId="3" fillId="18" borderId="16">
      <alignment horizontal="right" vertical="top"/>
    </xf>
    <xf numFmtId="0" fontId="3" fillId="18" borderId="16">
      <alignment horizontal="left" indent="2"/>
    </xf>
    <xf numFmtId="168" fontId="2" fillId="18" borderId="16" applyNumberFormat="0">
      <alignment horizontal="right" vertical="top"/>
    </xf>
    <xf numFmtId="0" fontId="2" fillId="18" borderId="16">
      <alignment horizontal="left" indent="3"/>
    </xf>
    <xf numFmtId="0" fontId="3" fillId="0" borderId="0"/>
    <xf numFmtId="0" fontId="3" fillId="0" borderId="0"/>
    <xf numFmtId="0" fontId="2" fillId="0" borderId="0">
      <alignment textRotation="90"/>
    </xf>
    <xf numFmtId="0" fontId="2" fillId="0" borderId="0"/>
    <xf numFmtId="0" fontId="67" fillId="18" borderId="0"/>
    <xf numFmtId="0" fontId="8" fillId="0" borderId="0"/>
    <xf numFmtId="0" fontId="3" fillId="0" borderId="0"/>
    <xf numFmtId="0" fontId="2" fillId="0" borderId="0"/>
    <xf numFmtId="168" fontId="2" fillId="18" borderId="15">
      <alignment horizontal="right" vertical="top"/>
    </xf>
    <xf numFmtId="0" fontId="2" fillId="18" borderId="15">
      <alignment horizontal="left" indent="5"/>
    </xf>
    <xf numFmtId="168" fontId="2" fillId="18" borderId="16" applyNumberFormat="0">
      <alignment horizontal="right" vertical="top"/>
    </xf>
    <xf numFmtId="0" fontId="2" fillId="18" borderId="16">
      <alignment horizontal="left" indent="3"/>
    </xf>
    <xf numFmtId="168" fontId="2" fillId="18" borderId="16" applyNumberFormat="0">
      <alignment horizontal="right" vertical="top"/>
    </xf>
    <xf numFmtId="0" fontId="2" fillId="18" borderId="16">
      <alignment horizontal="left" indent="3"/>
    </xf>
    <xf numFmtId="0" fontId="3" fillId="0" borderId="0"/>
    <xf numFmtId="0" fontId="3" fillId="0" borderId="0"/>
    <xf numFmtId="0" fontId="75"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9" fontId="1" fillId="0" borderId="0" applyFont="0" applyFill="0" applyBorder="0" applyAlignment="0" applyProtection="0"/>
    <xf numFmtId="0" fontId="81" fillId="0" borderId="0"/>
  </cellStyleXfs>
  <cellXfs count="821">
    <xf numFmtId="0" fontId="0" fillId="0" borderId="0" xfId="0"/>
    <xf numFmtId="1" fontId="2" fillId="2" borderId="7" xfId="0" applyNumberFormat="1" applyFont="1" applyFill="1" applyBorder="1" applyAlignment="1">
      <alignment horizontal="center"/>
    </xf>
    <xf numFmtId="1" fontId="2" fillId="2" borderId="0" xfId="0" applyNumberFormat="1" applyFont="1" applyFill="1" applyAlignment="1">
      <alignment horizontal="center"/>
    </xf>
    <xf numFmtId="1" fontId="2" fillId="2" borderId="8" xfId="0" applyNumberFormat="1" applyFont="1" applyFill="1" applyBorder="1" applyAlignment="1">
      <alignment horizontal="center"/>
    </xf>
    <xf numFmtId="1" fontId="2" fillId="2" borderId="9" xfId="0" applyNumberFormat="1" applyFont="1" applyFill="1" applyBorder="1" applyAlignment="1">
      <alignment horizontal="center"/>
    </xf>
    <xf numFmtId="1" fontId="2" fillId="2" borderId="2" xfId="0" applyNumberFormat="1" applyFont="1" applyFill="1" applyBorder="1" applyAlignment="1">
      <alignment horizontal="center"/>
    </xf>
    <xf numFmtId="0" fontId="2" fillId="2" borderId="8" xfId="0" applyFont="1" applyFill="1" applyBorder="1"/>
    <xf numFmtId="0" fontId="2" fillId="0" borderId="0" xfId="0" applyFont="1"/>
    <xf numFmtId="1" fontId="2" fillId="2" borderId="0" xfId="0" applyNumberFormat="1" applyFont="1" applyFill="1"/>
    <xf numFmtId="0" fontId="2" fillId="2" borderId="0" xfId="0" applyFont="1" applyFill="1"/>
    <xf numFmtId="0" fontId="2" fillId="2" borderId="8" xfId="0" applyFont="1" applyFill="1" applyBorder="1" applyAlignment="1">
      <alignment horizontal="center"/>
    </xf>
    <xf numFmtId="0" fontId="2" fillId="2" borderId="0" xfId="0" applyFont="1" applyFill="1" applyAlignment="1">
      <alignment horizontal="center"/>
    </xf>
    <xf numFmtId="0" fontId="2" fillId="2" borderId="10" xfId="0" applyFont="1" applyFill="1" applyBorder="1"/>
    <xf numFmtId="0" fontId="3" fillId="2" borderId="0" xfId="0" applyFont="1" applyFill="1" applyAlignment="1">
      <alignment horizontal="center" vertical="center"/>
    </xf>
    <xf numFmtId="164" fontId="3" fillId="2" borderId="8"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0" borderId="6" xfId="0" applyNumberFormat="1"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1" fontId="2" fillId="0" borderId="48" xfId="1" applyNumberFormat="1" applyFont="1" applyBorder="1" applyAlignment="1">
      <alignment horizontal="left"/>
    </xf>
    <xf numFmtId="1" fontId="2" fillId="0" borderId="2" xfId="1" applyNumberFormat="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0" xfId="1" applyFont="1" applyAlignment="1">
      <alignment horizontal="left"/>
    </xf>
    <xf numFmtId="0" fontId="0" fillId="0" borderId="0" xfId="0" applyAlignment="1">
      <alignment horizontal="left"/>
    </xf>
    <xf numFmtId="0" fontId="2" fillId="0" borderId="0" xfId="1" applyFont="1" applyAlignment="1">
      <alignment vertical="top" wrapText="1"/>
    </xf>
    <xf numFmtId="0" fontId="2" fillId="0" borderId="5" xfId="0" applyFont="1" applyBorder="1" applyAlignment="1">
      <alignment vertical="center" wrapText="1"/>
    </xf>
    <xf numFmtId="0" fontId="2" fillId="2" borderId="3" xfId="1" applyFont="1" applyFill="1" applyBorder="1" applyAlignment="1">
      <alignment horizontal="center"/>
    </xf>
    <xf numFmtId="0" fontId="2" fillId="0" borderId="6" xfId="1" applyFont="1" applyBorder="1" applyAlignment="1">
      <alignment horizontal="center" vertical="center" wrapText="1"/>
    </xf>
    <xf numFmtId="0" fontId="0" fillId="0" borderId="12" xfId="0" applyBorder="1" applyAlignment="1">
      <alignment horizontal="left"/>
    </xf>
    <xf numFmtId="0" fontId="2" fillId="0" borderId="122" xfId="1" applyFont="1" applyBorder="1" applyAlignment="1">
      <alignment horizontal="left" vertical="top"/>
    </xf>
    <xf numFmtId="1" fontId="2" fillId="0" borderId="1" xfId="1" applyNumberFormat="1" applyFont="1" applyBorder="1" applyAlignment="1">
      <alignment horizontal="left"/>
    </xf>
    <xf numFmtId="0" fontId="2" fillId="0" borderId="4" xfId="1" applyFont="1" applyBorder="1" applyAlignment="1">
      <alignment horizontal="center" vertical="center"/>
    </xf>
    <xf numFmtId="0" fontId="3" fillId="26" borderId="0" xfId="0" applyFont="1" applyFill="1" applyAlignment="1">
      <alignment horizontal="left" wrapText="1"/>
    </xf>
    <xf numFmtId="0" fontId="2" fillId="26" borderId="0" xfId="0" applyFont="1" applyFill="1" applyAlignment="1">
      <alignment horizontal="left"/>
    </xf>
    <xf numFmtId="0" fontId="2" fillId="0" borderId="0" xfId="1" applyFont="1" applyAlignment="1">
      <alignment horizontal="center" vertical="center"/>
    </xf>
    <xf numFmtId="0" fontId="2" fillId="2" borderId="2" xfId="1" applyFont="1" applyFill="1" applyBorder="1" applyAlignment="1">
      <alignment horizontal="center" vertical="center"/>
    </xf>
    <xf numFmtId="164" fontId="3" fillId="2" borderId="8" xfId="1" applyNumberFormat="1" applyFont="1" applyFill="1" applyBorder="1" applyAlignment="1">
      <alignment horizontal="center" vertical="center" wrapText="1"/>
    </xf>
    <xf numFmtId="0" fontId="34" fillId="26" borderId="0" xfId="0" applyFont="1" applyFill="1" applyAlignment="1">
      <alignment horizontal="left"/>
    </xf>
    <xf numFmtId="1" fontId="2" fillId="2" borderId="2" xfId="1" applyNumberFormat="1" applyFont="1" applyFill="1" applyBorder="1" applyAlignment="1">
      <alignment horizontal="center" vertical="center"/>
    </xf>
    <xf numFmtId="0" fontId="56" fillId="26" borderId="0" xfId="0" applyFont="1" applyFill="1" applyAlignment="1">
      <alignment horizontal="left"/>
    </xf>
    <xf numFmtId="0" fontId="2" fillId="0" borderId="0" xfId="1" applyFont="1" applyAlignment="1">
      <alignment horizontal="left" vertical="top" wrapText="1"/>
    </xf>
    <xf numFmtId="0" fontId="2" fillId="2" borderId="3" xfId="1" applyFont="1" applyFill="1" applyBorder="1" applyAlignment="1">
      <alignment horizontal="center" vertical="center"/>
    </xf>
    <xf numFmtId="0" fontId="53" fillId="26" borderId="0" xfId="0" applyFont="1" applyFill="1" applyAlignment="1">
      <alignment horizontal="left"/>
    </xf>
    <xf numFmtId="0" fontId="2" fillId="0" borderId="5" xfId="1" applyFont="1" applyBorder="1" applyAlignment="1">
      <alignment horizontal="center" vertical="center" wrapText="1"/>
    </xf>
    <xf numFmtId="0" fontId="3" fillId="2" borderId="0" xfId="1" applyFont="1" applyFill="1" applyAlignment="1">
      <alignment horizontal="center" vertical="center" wrapText="1"/>
    </xf>
    <xf numFmtId="164" fontId="3" fillId="2" borderId="8" xfId="1" applyNumberFormat="1" applyFont="1" applyFill="1" applyBorder="1" applyAlignment="1">
      <alignment horizontal="center" vertical="center"/>
    </xf>
    <xf numFmtId="0" fontId="3" fillId="2" borderId="0" xfId="1" applyFont="1" applyFill="1" applyAlignment="1">
      <alignment horizontal="center" vertical="center"/>
    </xf>
    <xf numFmtId="1" fontId="2" fillId="2" borderId="1" xfId="1" applyNumberFormat="1" applyFont="1" applyFill="1" applyBorder="1" applyAlignment="1">
      <alignment horizontal="center" vertical="center"/>
    </xf>
    <xf numFmtId="0" fontId="0" fillId="0" borderId="13" xfId="0" applyBorder="1" applyAlignment="1">
      <alignment horizontal="left"/>
    </xf>
    <xf numFmtId="1" fontId="2" fillId="2" borderId="7" xfId="1" applyNumberFormat="1" applyFont="1" applyFill="1" applyBorder="1" applyAlignment="1">
      <alignment horizontal="center"/>
    </xf>
    <xf numFmtId="1" fontId="2" fillId="2" borderId="0" xfId="1" applyNumberFormat="1" applyFont="1" applyFill="1" applyAlignment="1">
      <alignment horizontal="center"/>
    </xf>
    <xf numFmtId="1" fontId="2" fillId="2" borderId="8" xfId="1" applyNumberFormat="1" applyFont="1" applyFill="1" applyBorder="1" applyAlignment="1">
      <alignment horizontal="center"/>
    </xf>
    <xf numFmtId="1" fontId="2" fillId="2" borderId="0" xfId="1" applyNumberFormat="1" applyFont="1" applyFill="1"/>
    <xf numFmtId="0" fontId="2" fillId="2" borderId="0" xfId="1" applyFont="1" applyFill="1"/>
    <xf numFmtId="0" fontId="2" fillId="2" borderId="8" xfId="1" applyFont="1" applyFill="1" applyBorder="1" applyAlignment="1">
      <alignment horizontal="center"/>
    </xf>
    <xf numFmtId="0" fontId="2" fillId="2" borderId="0" xfId="1" applyFont="1" applyFill="1" applyAlignment="1">
      <alignment horizontal="center"/>
    </xf>
    <xf numFmtId="0" fontId="2" fillId="2" borderId="10" xfId="1" applyFont="1" applyFill="1" applyBorder="1"/>
    <xf numFmtId="0" fontId="2" fillId="2" borderId="8" xfId="1" applyFont="1" applyFill="1" applyBorder="1"/>
    <xf numFmtId="1" fontId="2" fillId="2" borderId="10" xfId="1" applyNumberFormat="1" applyFont="1" applyFill="1" applyBorder="1" applyAlignment="1">
      <alignment horizontal="center"/>
    </xf>
    <xf numFmtId="0" fontId="2" fillId="0" borderId="11" xfId="1" applyFont="1" applyBorder="1" applyAlignment="1">
      <alignment horizontal="left"/>
    </xf>
    <xf numFmtId="0" fontId="0" fillId="0" borderId="8" xfId="0" applyBorder="1" applyAlignment="1">
      <alignment horizontal="left"/>
    </xf>
    <xf numFmtId="0" fontId="2" fillId="0" borderId="13" xfId="1" applyFont="1" applyBorder="1" applyAlignment="1">
      <alignment vertical="top" wrapText="1"/>
    </xf>
    <xf numFmtId="1" fontId="2" fillId="2" borderId="49" xfId="1" applyNumberFormat="1" applyFont="1" applyFill="1" applyBorder="1" applyAlignment="1">
      <alignment horizontal="center"/>
    </xf>
    <xf numFmtId="1" fontId="2" fillId="2" borderId="9" xfId="1" applyNumberFormat="1" applyFont="1" applyFill="1" applyBorder="1" applyAlignment="1">
      <alignment horizontal="center"/>
    </xf>
    <xf numFmtId="0" fontId="2" fillId="0" borderId="4" xfId="1" applyFont="1" applyBorder="1" applyAlignment="1">
      <alignment horizontal="center" vertical="center" wrapText="1"/>
    </xf>
    <xf numFmtId="0" fontId="2" fillId="0" borderId="0" xfId="1" applyFont="1"/>
    <xf numFmtId="1" fontId="2" fillId="2" borderId="2" xfId="1" applyNumberFormat="1" applyFont="1" applyFill="1" applyBorder="1" applyAlignment="1">
      <alignment horizontal="center"/>
    </xf>
    <xf numFmtId="1" fontId="2" fillId="2" borderId="3" xfId="1" applyNumberFormat="1" applyFont="1" applyFill="1" applyBorder="1" applyAlignment="1">
      <alignment horizontal="center"/>
    </xf>
    <xf numFmtId="1" fontId="2" fillId="0" borderId="1" xfId="1" applyNumberFormat="1" applyFont="1" applyBorder="1" applyAlignment="1">
      <alignment horizontal="center"/>
    </xf>
    <xf numFmtId="1" fontId="2" fillId="0" borderId="2" xfId="1" applyNumberFormat="1" applyFont="1" applyBorder="1"/>
    <xf numFmtId="0" fontId="2" fillId="0" borderId="2" xfId="1" applyFont="1" applyBorder="1"/>
    <xf numFmtId="0" fontId="2" fillId="0" borderId="3" xfId="1" applyFont="1" applyBorder="1" applyAlignment="1">
      <alignment horizontal="center"/>
    </xf>
    <xf numFmtId="0" fontId="2" fillId="0" borderId="11" xfId="1" applyFont="1" applyBorder="1" applyAlignment="1">
      <alignment horizontal="center"/>
    </xf>
    <xf numFmtId="0" fontId="2" fillId="2" borderId="7" xfId="1" applyFont="1" applyFill="1" applyBorder="1" applyAlignment="1">
      <alignment horizontal="center"/>
    </xf>
    <xf numFmtId="3" fontId="30" fillId="18" borderId="125" xfId="59" applyNumberFormat="1" applyFont="1" applyFill="1" applyBorder="1" applyAlignment="1">
      <alignment horizontal="left" vertical="center" indent="1"/>
    </xf>
    <xf numFmtId="0" fontId="30" fillId="20" borderId="0" xfId="59" applyFont="1" applyFill="1" applyAlignment="1">
      <alignment horizontal="left" vertical="center"/>
    </xf>
    <xf numFmtId="3" fontId="30" fillId="20" borderId="0" xfId="59" applyNumberFormat="1" applyFont="1" applyFill="1" applyAlignment="1">
      <alignment horizontal="right" vertical="center" indent="1"/>
    </xf>
    <xf numFmtId="3" fontId="32" fillId="20" borderId="0" xfId="59" applyNumberFormat="1" applyFont="1" applyFill="1" applyAlignment="1">
      <alignment horizontal="right" vertical="center" indent="1"/>
    </xf>
    <xf numFmtId="3" fontId="30" fillId="23" borderId="0" xfId="59" applyNumberFormat="1" applyFont="1" applyFill="1" applyAlignment="1">
      <alignment horizontal="right" vertical="center" indent="1"/>
    </xf>
    <xf numFmtId="0" fontId="6" fillId="20" borderId="0" xfId="0" applyFont="1" applyFill="1"/>
    <xf numFmtId="0" fontId="36" fillId="20" borderId="0" xfId="0" applyFont="1" applyFill="1"/>
    <xf numFmtId="0" fontId="8" fillId="20" borderId="0" xfId="0" applyFont="1" applyFill="1"/>
    <xf numFmtId="1" fontId="2" fillId="2" borderId="3" xfId="0" applyNumberFormat="1" applyFont="1" applyFill="1" applyBorder="1" applyAlignment="1">
      <alignment horizontal="center"/>
    </xf>
    <xf numFmtId="0" fontId="44" fillId="21" borderId="9" xfId="0" applyFont="1" applyFill="1" applyBorder="1"/>
    <xf numFmtId="0" fontId="6" fillId="21" borderId="2" xfId="0" applyFont="1" applyFill="1" applyBorder="1"/>
    <xf numFmtId="0" fontId="39" fillId="21" borderId="2" xfId="0" applyFont="1" applyFill="1" applyBorder="1" applyProtection="1">
      <protection locked="0"/>
    </xf>
    <xf numFmtId="0" fontId="6" fillId="21" borderId="3" xfId="0" applyFont="1" applyFill="1" applyBorder="1"/>
    <xf numFmtId="0" fontId="6" fillId="21" borderId="2" xfId="0" applyFont="1" applyFill="1" applyBorder="1" applyProtection="1">
      <protection locked="0"/>
    </xf>
    <xf numFmtId="0" fontId="44" fillId="21" borderId="10" xfId="0" applyFont="1" applyFill="1" applyBorder="1"/>
    <xf numFmtId="0" fontId="6" fillId="21" borderId="0" xfId="0" applyFont="1" applyFill="1"/>
    <xf numFmtId="0" fontId="0" fillId="21" borderId="0" xfId="0" applyFill="1" applyAlignment="1" applyProtection="1">
      <alignment horizontal="center"/>
      <protection locked="0"/>
    </xf>
    <xf numFmtId="0" fontId="6" fillId="21" borderId="0" xfId="0" applyFont="1" applyFill="1" applyProtection="1">
      <protection locked="0"/>
    </xf>
    <xf numFmtId="0" fontId="6" fillId="21" borderId="8" xfId="0" applyFont="1" applyFill="1" applyBorder="1"/>
    <xf numFmtId="0" fontId="0" fillId="21" borderId="0" xfId="0" applyFill="1" applyAlignment="1">
      <alignment horizontal="center"/>
    </xf>
    <xf numFmtId="0" fontId="0" fillId="21" borderId="0" xfId="0" applyFill="1"/>
    <xf numFmtId="0" fontId="0" fillId="21" borderId="0" xfId="0" applyFill="1" applyProtection="1">
      <protection locked="0"/>
    </xf>
    <xf numFmtId="0" fontId="3" fillId="21" borderId="0" xfId="0" applyFont="1" applyFill="1" applyProtection="1">
      <protection locked="0"/>
    </xf>
    <xf numFmtId="0" fontId="43" fillId="21" borderId="0" xfId="0" applyFont="1" applyFill="1"/>
    <xf numFmtId="0" fontId="44" fillId="21" borderId="122" xfId="0" applyFont="1" applyFill="1" applyBorder="1"/>
    <xf numFmtId="0" fontId="6" fillId="21" borderId="12" xfId="0" applyFont="1" applyFill="1" applyBorder="1"/>
    <xf numFmtId="0" fontId="3" fillId="21" borderId="12" xfId="0" applyFont="1" applyFill="1" applyBorder="1" applyAlignment="1">
      <alignment horizontal="right"/>
    </xf>
    <xf numFmtId="167" fontId="2" fillId="21" borderId="12" xfId="0" applyNumberFormat="1" applyFont="1" applyFill="1" applyBorder="1" applyAlignment="1">
      <alignment horizontal="left"/>
    </xf>
    <xf numFmtId="0" fontId="6" fillId="21" borderId="13" xfId="0" applyFont="1" applyFill="1" applyBorder="1"/>
    <xf numFmtId="0" fontId="44" fillId="20" borderId="10" xfId="0" applyFont="1" applyFill="1" applyBorder="1"/>
    <xf numFmtId="0" fontId="6" fillId="20" borderId="8" xfId="0" applyFont="1" applyFill="1" applyBorder="1"/>
    <xf numFmtId="0" fontId="8" fillId="20" borderId="0" xfId="0" applyFont="1" applyFill="1" applyAlignment="1">
      <alignment vertical="top"/>
    </xf>
    <xf numFmtId="0" fontId="6" fillId="20" borderId="0" xfId="0" applyFont="1" applyFill="1" applyAlignment="1">
      <alignment vertical="top"/>
    </xf>
    <xf numFmtId="0" fontId="8" fillId="20" borderId="0" xfId="0" applyFont="1" applyFill="1" applyAlignment="1">
      <alignment horizontal="center"/>
    </xf>
    <xf numFmtId="3" fontId="6" fillId="20" borderId="0" xfId="0" applyNumberFormat="1" applyFont="1" applyFill="1" applyAlignment="1">
      <alignment horizontal="right" vertical="center" indent="1"/>
    </xf>
    <xf numFmtId="3" fontId="9" fillId="20" borderId="0" xfId="0" applyNumberFormat="1" applyFont="1" applyFill="1" applyAlignment="1">
      <alignment horizontal="left" vertical="center" indent="1"/>
    </xf>
    <xf numFmtId="3" fontId="9" fillId="20" borderId="0" xfId="0" applyNumberFormat="1" applyFont="1" applyFill="1" applyAlignment="1">
      <alignment horizontal="right" vertical="center" indent="1"/>
    </xf>
    <xf numFmtId="3" fontId="10" fillId="20" borderId="0" xfId="0" applyNumberFormat="1" applyFont="1" applyFill="1" applyAlignment="1">
      <alignment horizontal="right" vertical="center" indent="1"/>
    </xf>
    <xf numFmtId="0" fontId="0" fillId="20" borderId="0" xfId="0" applyFill="1"/>
    <xf numFmtId="0" fontId="0" fillId="20" borderId="8" xfId="0" applyFill="1" applyBorder="1"/>
    <xf numFmtId="0" fontId="6" fillId="20" borderId="0" xfId="0" applyFont="1" applyFill="1" applyAlignment="1">
      <alignment horizontal="left"/>
    </xf>
    <xf numFmtId="3" fontId="41" fillId="20" borderId="0" xfId="0" applyNumberFormat="1" applyFont="1" applyFill="1" applyAlignment="1">
      <alignment horizontal="left" vertical="center" indent="1"/>
    </xf>
    <xf numFmtId="3" fontId="33" fillId="20" borderId="0" xfId="0" applyNumberFormat="1" applyFont="1" applyFill="1" applyAlignment="1">
      <alignment horizontal="left" vertical="center" indent="1"/>
    </xf>
    <xf numFmtId="3" fontId="8" fillId="20" borderId="0" xfId="0" applyNumberFormat="1" applyFont="1" applyFill="1" applyAlignment="1">
      <alignment horizontal="right" vertical="center" indent="1"/>
    </xf>
    <xf numFmtId="3" fontId="41" fillId="20" borderId="0" xfId="0" applyNumberFormat="1" applyFont="1" applyFill="1" applyAlignment="1">
      <alignment vertical="center"/>
    </xf>
    <xf numFmtId="0" fontId="35" fillId="24" borderId="0" xfId="0" applyFont="1" applyFill="1" applyAlignment="1">
      <alignment horizontal="left" vertical="center"/>
    </xf>
    <xf numFmtId="3" fontId="8" fillId="24" borderId="0" xfId="0" applyNumberFormat="1" applyFont="1" applyFill="1" applyAlignment="1">
      <alignment horizontal="right" vertical="center" indent="1"/>
    </xf>
    <xf numFmtId="3" fontId="35" fillId="20" borderId="0" xfId="0" applyNumberFormat="1" applyFont="1" applyFill="1" applyAlignment="1">
      <alignment horizontal="left" vertical="center"/>
    </xf>
    <xf numFmtId="3" fontId="6" fillId="20" borderId="0" xfId="0" applyNumberFormat="1" applyFont="1" applyFill="1" applyAlignment="1">
      <alignment horizontal="left" vertical="center" indent="1"/>
    </xf>
    <xf numFmtId="0" fontId="0" fillId="24" borderId="0" xfId="0" applyFill="1"/>
    <xf numFmtId="0" fontId="44" fillId="20" borderId="68" xfId="0" applyFont="1" applyFill="1" applyBorder="1"/>
    <xf numFmtId="0" fontId="6" fillId="20" borderId="41" xfId="0" applyFont="1" applyFill="1" applyBorder="1"/>
    <xf numFmtId="3" fontId="33" fillId="20" borderId="41" xfId="0" applyNumberFormat="1" applyFont="1" applyFill="1" applyBorder="1" applyAlignment="1">
      <alignment horizontal="right" vertical="center"/>
    </xf>
    <xf numFmtId="3" fontId="9" fillId="20" borderId="41" xfId="0" applyNumberFormat="1" applyFont="1" applyFill="1" applyBorder="1" applyAlignment="1">
      <alignment horizontal="right" vertical="center"/>
    </xf>
    <xf numFmtId="3" fontId="38" fillId="20" borderId="41" xfId="0" applyNumberFormat="1" applyFont="1" applyFill="1" applyBorder="1" applyAlignment="1">
      <alignment horizontal="left" vertical="center" indent="1"/>
    </xf>
    <xf numFmtId="3" fontId="6" fillId="20" borderId="41" xfId="0" applyNumberFormat="1" applyFont="1" applyFill="1" applyBorder="1" applyAlignment="1">
      <alignment horizontal="left" vertical="center" indent="1"/>
    </xf>
    <xf numFmtId="3" fontId="6" fillId="20" borderId="41" xfId="0" applyNumberFormat="1" applyFont="1" applyFill="1" applyBorder="1" applyAlignment="1">
      <alignment horizontal="right" vertical="center" indent="1"/>
    </xf>
    <xf numFmtId="0" fontId="6" fillId="20" borderId="42" xfId="0" applyFont="1" applyFill="1" applyBorder="1"/>
    <xf numFmtId="0" fontId="44" fillId="18" borderId="69" xfId="0" applyFont="1" applyFill="1" applyBorder="1"/>
    <xf numFmtId="0" fontId="6" fillId="18" borderId="43" xfId="0" applyFont="1" applyFill="1" applyBorder="1"/>
    <xf numFmtId="3" fontId="33" fillId="18" borderId="43" xfId="0" applyNumberFormat="1" applyFont="1" applyFill="1" applyBorder="1" applyAlignment="1">
      <alignment horizontal="right" vertical="center"/>
    </xf>
    <xf numFmtId="3" fontId="9" fillId="18" borderId="43" xfId="0" applyNumberFormat="1" applyFont="1" applyFill="1" applyBorder="1" applyAlignment="1">
      <alignment horizontal="right" vertical="center"/>
    </xf>
    <xf numFmtId="3" fontId="38" fillId="18" borderId="43" xfId="0" applyNumberFormat="1" applyFont="1" applyFill="1" applyBorder="1" applyAlignment="1">
      <alignment horizontal="left" vertical="center" indent="1"/>
    </xf>
    <xf numFmtId="3" fontId="6" fillId="18" borderId="43" xfId="0" applyNumberFormat="1" applyFont="1" applyFill="1" applyBorder="1" applyAlignment="1">
      <alignment horizontal="left" vertical="center" indent="1"/>
    </xf>
    <xf numFmtId="3" fontId="6" fillId="18" borderId="43" xfId="0" applyNumberFormat="1" applyFont="1" applyFill="1" applyBorder="1" applyAlignment="1">
      <alignment horizontal="right" vertical="center" indent="1"/>
    </xf>
    <xf numFmtId="0" fontId="6" fillId="18" borderId="44" xfId="0" applyFont="1" applyFill="1" applyBorder="1"/>
    <xf numFmtId="0" fontId="44" fillId="18" borderId="34" xfId="0" applyFont="1" applyFill="1" applyBorder="1"/>
    <xf numFmtId="0" fontId="6" fillId="18" borderId="35" xfId="0" applyFont="1" applyFill="1" applyBorder="1"/>
    <xf numFmtId="3" fontId="6" fillId="18" borderId="35" xfId="0" applyNumberFormat="1" applyFont="1" applyFill="1" applyBorder="1" applyAlignment="1">
      <alignment horizontal="left" vertical="center" indent="1"/>
    </xf>
    <xf numFmtId="3" fontId="6" fillId="18" borderId="35" xfId="0" applyNumberFormat="1" applyFont="1" applyFill="1" applyBorder="1" applyAlignment="1">
      <alignment horizontal="right" vertical="center" indent="1"/>
    </xf>
    <xf numFmtId="3" fontId="38" fillId="18" borderId="35" xfId="0" applyNumberFormat="1" applyFont="1" applyFill="1" applyBorder="1" applyAlignment="1">
      <alignment horizontal="left" vertical="center" indent="1"/>
    </xf>
    <xf numFmtId="0" fontId="6" fillId="18" borderId="37" xfId="0" applyFont="1" applyFill="1" applyBorder="1"/>
    <xf numFmtId="3" fontId="6" fillId="20" borderId="0" xfId="0" applyNumberFormat="1" applyFont="1" applyFill="1" applyAlignment="1">
      <alignment horizontal="right" vertical="center"/>
    </xf>
    <xf numFmtId="164" fontId="6" fillId="20" borderId="0" xfId="0" applyNumberFormat="1" applyFont="1" applyFill="1" applyAlignment="1">
      <alignment horizontal="left" vertical="center"/>
    </xf>
    <xf numFmtId="0" fontId="8" fillId="20" borderId="0" xfId="0" applyFont="1" applyFill="1" applyAlignment="1">
      <alignment horizontal="left"/>
    </xf>
    <xf numFmtId="0" fontId="41" fillId="20" borderId="0" xfId="0" applyFont="1" applyFill="1"/>
    <xf numFmtId="3" fontId="6" fillId="20" borderId="0" xfId="0" applyNumberFormat="1" applyFont="1" applyFill="1" applyAlignment="1">
      <alignment horizontal="center" vertical="center"/>
    </xf>
    <xf numFmtId="3" fontId="8" fillId="20" borderId="0" xfId="0" applyNumberFormat="1" applyFont="1" applyFill="1" applyAlignment="1">
      <alignment horizontal="center" vertical="top" wrapText="1"/>
    </xf>
    <xf numFmtId="3" fontId="6" fillId="20" borderId="0" xfId="0" applyNumberFormat="1" applyFont="1" applyFill="1" applyAlignment="1">
      <alignment horizontal="right" vertical="top"/>
    </xf>
    <xf numFmtId="0" fontId="8" fillId="20" borderId="0" xfId="0" applyFont="1" applyFill="1" applyAlignment="1">
      <alignment horizontal="right"/>
    </xf>
    <xf numFmtId="0" fontId="71" fillId="20" borderId="10" xfId="0" applyFont="1" applyFill="1" applyBorder="1"/>
    <xf numFmtId="0" fontId="69" fillId="20" borderId="0" xfId="0" applyFont="1" applyFill="1"/>
    <xf numFmtId="0" fontId="68" fillId="20" borderId="0" xfId="0" applyFont="1" applyFill="1"/>
    <xf numFmtId="0" fontId="49" fillId="20" borderId="0" xfId="0" applyFont="1" applyFill="1"/>
    <xf numFmtId="0" fontId="48" fillId="20" borderId="8" xfId="0" applyFont="1" applyFill="1" applyBorder="1"/>
    <xf numFmtId="0" fontId="6" fillId="18" borderId="28" xfId="0" applyFont="1" applyFill="1" applyBorder="1"/>
    <xf numFmtId="0" fontId="6" fillId="18" borderId="29" xfId="0" applyFont="1" applyFill="1" applyBorder="1"/>
    <xf numFmtId="0" fontId="6" fillId="18" borderId="30" xfId="0" applyFont="1" applyFill="1" applyBorder="1"/>
    <xf numFmtId="0" fontId="8" fillId="18" borderId="0" xfId="0" applyFont="1" applyFill="1"/>
    <xf numFmtId="0" fontId="6" fillId="18" borderId="0" xfId="0" applyFont="1" applyFill="1"/>
    <xf numFmtId="0" fontId="6" fillId="20" borderId="126" xfId="0" applyFont="1" applyFill="1" applyBorder="1"/>
    <xf numFmtId="0" fontId="44" fillId="20" borderId="33" xfId="0" applyFont="1" applyFill="1" applyBorder="1"/>
    <xf numFmtId="0" fontId="0" fillId="20" borderId="126" xfId="0" applyFill="1" applyBorder="1"/>
    <xf numFmtId="0" fontId="65" fillId="18" borderId="31" xfId="0" applyFont="1" applyFill="1" applyBorder="1"/>
    <xf numFmtId="0" fontId="65" fillId="18" borderId="32" xfId="0" applyFont="1" applyFill="1" applyBorder="1"/>
    <xf numFmtId="0" fontId="65" fillId="20" borderId="126" xfId="0" applyFont="1" applyFill="1" applyBorder="1"/>
    <xf numFmtId="0" fontId="65" fillId="20" borderId="0" xfId="0" applyFont="1" applyFill="1"/>
    <xf numFmtId="0" fontId="71" fillId="20" borderId="33" xfId="0" applyFont="1" applyFill="1" applyBorder="1"/>
    <xf numFmtId="0" fontId="6" fillId="20" borderId="123" xfId="0" applyFont="1" applyFill="1" applyBorder="1"/>
    <xf numFmtId="0" fontId="6" fillId="24" borderId="124" xfId="0" applyFont="1" applyFill="1" applyBorder="1"/>
    <xf numFmtId="0" fontId="46" fillId="20" borderId="33" xfId="0" applyFont="1" applyFill="1" applyBorder="1"/>
    <xf numFmtId="167" fontId="0" fillId="20" borderId="0" xfId="0" applyNumberFormat="1" applyFill="1" applyAlignment="1">
      <alignment horizontal="left"/>
    </xf>
    <xf numFmtId="0" fontId="45" fillId="20" borderId="33" xfId="0" applyFont="1" applyFill="1" applyBorder="1"/>
    <xf numFmtId="0" fontId="41" fillId="20" borderId="126" xfId="0" applyFont="1" applyFill="1" applyBorder="1"/>
    <xf numFmtId="3" fontId="8" fillId="20" borderId="0" xfId="0" applyNumberFormat="1" applyFont="1" applyFill="1" applyAlignment="1">
      <alignment horizontal="center" vertical="center" wrapText="1"/>
    </xf>
    <xf numFmtId="0" fontId="50" fillId="20" borderId="0" xfId="0" applyFont="1" applyFill="1"/>
    <xf numFmtId="0" fontId="2" fillId="20" borderId="0" xfId="0" applyFont="1" applyFill="1"/>
    <xf numFmtId="0" fontId="48" fillId="20" borderId="0" xfId="0" applyFont="1" applyFill="1"/>
    <xf numFmtId="0" fontId="70" fillId="20" borderId="0" xfId="0" applyFont="1" applyFill="1"/>
    <xf numFmtId="3" fontId="6" fillId="18" borderId="29" xfId="0" applyNumberFormat="1" applyFont="1" applyFill="1" applyBorder="1" applyAlignment="1">
      <alignment horizontal="right" vertical="center" indent="1"/>
    </xf>
    <xf numFmtId="3" fontId="8" fillId="18" borderId="0" xfId="0" applyNumberFormat="1" applyFont="1" applyFill="1" applyAlignment="1">
      <alignment horizontal="right" vertical="center" indent="1"/>
    </xf>
    <xf numFmtId="0" fontId="6" fillId="18" borderId="31" xfId="0" applyFont="1" applyFill="1" applyBorder="1"/>
    <xf numFmtId="0" fontId="6" fillId="18" borderId="32" xfId="0" applyFont="1" applyFill="1" applyBorder="1"/>
    <xf numFmtId="0" fontId="44" fillId="20" borderId="122" xfId="0" applyFont="1" applyFill="1" applyBorder="1"/>
    <xf numFmtId="0" fontId="6" fillId="20" borderId="12" xfId="0" applyFont="1" applyFill="1" applyBorder="1"/>
    <xf numFmtId="0" fontId="6" fillId="20" borderId="13" xfId="0" applyFont="1" applyFill="1" applyBorder="1"/>
    <xf numFmtId="0" fontId="6" fillId="21" borderId="36" xfId="0" applyFont="1" applyFill="1" applyBorder="1"/>
    <xf numFmtId="0" fontId="6" fillId="21" borderId="123" xfId="0" applyFont="1" applyFill="1" applyBorder="1"/>
    <xf numFmtId="0" fontId="6" fillId="21" borderId="124" xfId="0" applyFont="1" applyFill="1" applyBorder="1"/>
    <xf numFmtId="0" fontId="6" fillId="21" borderId="122" xfId="0" applyFont="1" applyFill="1" applyBorder="1"/>
    <xf numFmtId="0" fontId="6" fillId="21" borderId="12" xfId="0" applyFont="1" applyFill="1" applyBorder="1" applyAlignment="1">
      <alignment horizontal="right"/>
    </xf>
    <xf numFmtId="167" fontId="6" fillId="21" borderId="12" xfId="0" applyNumberFormat="1" applyFont="1" applyFill="1" applyBorder="1" applyAlignment="1">
      <alignment horizontal="left"/>
    </xf>
    <xf numFmtId="0" fontId="0" fillId="20" borderId="36" xfId="0" applyFill="1" applyBorder="1"/>
    <xf numFmtId="0" fontId="0" fillId="20" borderId="123" xfId="0" applyFill="1" applyBorder="1"/>
    <xf numFmtId="0" fontId="0" fillId="20" borderId="124" xfId="0" applyFill="1" applyBorder="1"/>
    <xf numFmtId="0" fontId="6" fillId="20" borderId="33" xfId="0" applyFont="1" applyFill="1" applyBorder="1"/>
    <xf numFmtId="0" fontId="30" fillId="20" borderId="0" xfId="0" applyFont="1" applyFill="1" applyAlignment="1">
      <alignment horizontal="left"/>
    </xf>
    <xf numFmtId="0" fontId="0" fillId="20" borderId="33" xfId="0" applyFill="1" applyBorder="1"/>
    <xf numFmtId="0" fontId="6" fillId="20" borderId="0" xfId="0" applyFont="1" applyFill="1" applyAlignment="1">
      <alignment horizontal="center"/>
    </xf>
    <xf numFmtId="0" fontId="0" fillId="20" borderId="0" xfId="0" applyFill="1" applyAlignment="1">
      <alignment horizontal="center"/>
    </xf>
    <xf numFmtId="0" fontId="3" fillId="20" borderId="0" xfId="0" applyFont="1" applyFill="1" applyAlignment="1">
      <alignment horizontal="center"/>
    </xf>
    <xf numFmtId="0" fontId="6" fillId="24" borderId="0" xfId="0" applyFont="1" applyFill="1"/>
    <xf numFmtId="167" fontId="6" fillId="18" borderId="67" xfId="0" applyNumberFormat="1" applyFont="1" applyFill="1" applyBorder="1" applyAlignment="1">
      <alignment horizontal="center"/>
    </xf>
    <xf numFmtId="0" fontId="6" fillId="20" borderId="75" xfId="0" applyFont="1" applyFill="1" applyBorder="1"/>
    <xf numFmtId="3" fontId="6" fillId="20" borderId="76" xfId="0" applyNumberFormat="1" applyFont="1" applyFill="1" applyBorder="1" applyAlignment="1">
      <alignment horizontal="right" vertical="center" indent="1"/>
    </xf>
    <xf numFmtId="3" fontId="6" fillId="20" borderId="77" xfId="0" applyNumberFormat="1" applyFont="1" applyFill="1" applyBorder="1" applyAlignment="1">
      <alignment horizontal="right" vertical="center" indent="1"/>
    </xf>
    <xf numFmtId="0" fontId="6" fillId="20" borderId="79" xfId="0" applyFont="1" applyFill="1" applyBorder="1"/>
    <xf numFmtId="3" fontId="6" fillId="20" borderId="40" xfId="0" applyNumberFormat="1" applyFont="1" applyFill="1" applyBorder="1" applyAlignment="1">
      <alignment horizontal="right" vertical="center" indent="1"/>
    </xf>
    <xf numFmtId="0" fontId="3" fillId="20" borderId="0" xfId="0" applyFont="1" applyFill="1"/>
    <xf numFmtId="0" fontId="6" fillId="20" borderId="81" xfId="0" applyFont="1" applyFill="1" applyBorder="1"/>
    <xf numFmtId="3" fontId="8" fillId="20" borderId="82" xfId="0" applyNumberFormat="1" applyFont="1" applyFill="1" applyBorder="1" applyAlignment="1">
      <alignment horizontal="right" vertical="center" indent="1"/>
    </xf>
    <xf numFmtId="3" fontId="6" fillId="20" borderId="82" xfId="0" applyNumberFormat="1" applyFont="1" applyFill="1" applyBorder="1" applyAlignment="1">
      <alignment horizontal="right" vertical="center" indent="1"/>
    </xf>
    <xf numFmtId="3" fontId="6" fillId="20" borderId="83" xfId="0" applyNumberFormat="1" applyFont="1" applyFill="1" applyBorder="1" applyAlignment="1">
      <alignment horizontal="right" vertical="center" indent="1"/>
    </xf>
    <xf numFmtId="0" fontId="8" fillId="24" borderId="0" xfId="0" applyFont="1" applyFill="1"/>
    <xf numFmtId="3" fontId="6" fillId="24" borderId="0" xfId="0" applyNumberFormat="1" applyFont="1" applyFill="1" applyAlignment="1">
      <alignment horizontal="right" vertical="center" indent="1"/>
    </xf>
    <xf numFmtId="0" fontId="0" fillId="24" borderId="28" xfId="0" applyFill="1" applyBorder="1"/>
    <xf numFmtId="0" fontId="6" fillId="24" borderId="29" xfId="0" applyFont="1" applyFill="1" applyBorder="1"/>
    <xf numFmtId="3" fontId="6" fillId="24" borderId="29" xfId="0" applyNumberFormat="1" applyFont="1" applyFill="1" applyBorder="1" applyAlignment="1">
      <alignment horizontal="right" vertical="center" indent="1"/>
    </xf>
    <xf numFmtId="0" fontId="0" fillId="24" borderId="30" xfId="0" applyFill="1" applyBorder="1"/>
    <xf numFmtId="0" fontId="0" fillId="24" borderId="31" xfId="0" applyFill="1" applyBorder="1"/>
    <xf numFmtId="0" fontId="6" fillId="24" borderId="32" xfId="0" applyFont="1" applyFill="1" applyBorder="1"/>
    <xf numFmtId="3" fontId="6" fillId="20" borderId="33" xfId="0" applyNumberFormat="1" applyFont="1" applyFill="1" applyBorder="1" applyAlignment="1">
      <alignment horizontal="right" vertical="center" indent="1"/>
    </xf>
    <xf numFmtId="3" fontId="51" fillId="20" borderId="0" xfId="0" applyNumberFormat="1" applyFont="1" applyFill="1" applyAlignment="1">
      <alignment horizontal="right" vertical="center" indent="1"/>
    </xf>
    <xf numFmtId="3" fontId="41" fillId="20" borderId="0" xfId="0" applyNumberFormat="1" applyFont="1" applyFill="1" applyAlignment="1">
      <alignment horizontal="right" vertical="center" indent="1"/>
    </xf>
    <xf numFmtId="0" fontId="6" fillId="20" borderId="0" xfId="0" applyFont="1" applyFill="1" applyAlignment="1">
      <alignment wrapText="1"/>
    </xf>
    <xf numFmtId="3" fontId="8" fillId="24" borderId="123" xfId="0" applyNumberFormat="1" applyFont="1" applyFill="1" applyBorder="1" applyAlignment="1">
      <alignment horizontal="right" vertical="center" indent="1"/>
    </xf>
    <xf numFmtId="0" fontId="0" fillId="24" borderId="33" xfId="0" applyFill="1" applyBorder="1"/>
    <xf numFmtId="0" fontId="0" fillId="24" borderId="0" xfId="0" applyFill="1" applyAlignment="1">
      <alignment horizontal="left" vertical="top" wrapText="1"/>
    </xf>
    <xf numFmtId="0" fontId="6" fillId="24" borderId="0" xfId="0" applyFont="1" applyFill="1" applyAlignment="1">
      <alignment horizontal="left" vertical="top" wrapText="1"/>
    </xf>
    <xf numFmtId="0" fontId="0" fillId="24" borderId="126" xfId="0" applyFill="1" applyBorder="1"/>
    <xf numFmtId="0" fontId="0" fillId="20" borderId="25" xfId="0" applyFill="1" applyBorder="1"/>
    <xf numFmtId="0" fontId="6" fillId="20" borderId="38" xfId="0" applyFont="1" applyFill="1" applyBorder="1"/>
    <xf numFmtId="3" fontId="8" fillId="20" borderId="38" xfId="0" applyNumberFormat="1" applyFont="1" applyFill="1" applyBorder="1" applyAlignment="1">
      <alignment horizontal="right" vertical="center" indent="1"/>
    </xf>
    <xf numFmtId="3" fontId="6" fillId="20" borderId="38" xfId="0" applyNumberFormat="1" applyFont="1" applyFill="1" applyBorder="1" applyAlignment="1">
      <alignment horizontal="right" vertical="center" indent="1"/>
    </xf>
    <xf numFmtId="0" fontId="0" fillId="20" borderId="26" xfId="0" applyFill="1" applyBorder="1"/>
    <xf numFmtId="0" fontId="6" fillId="20" borderId="85" xfId="0" applyFont="1" applyFill="1" applyBorder="1"/>
    <xf numFmtId="3" fontId="8" fillId="20" borderId="86" xfId="0" applyNumberFormat="1" applyFont="1" applyFill="1" applyBorder="1" applyAlignment="1">
      <alignment horizontal="right" vertical="center" indent="1"/>
    </xf>
    <xf numFmtId="3" fontId="6" fillId="20" borderId="86" xfId="0" applyNumberFormat="1" applyFont="1" applyFill="1" applyBorder="1" applyAlignment="1">
      <alignment horizontal="right" vertical="center" indent="1"/>
    </xf>
    <xf numFmtId="3" fontId="6" fillId="20" borderId="87" xfId="0" applyNumberFormat="1" applyFont="1" applyFill="1" applyBorder="1" applyAlignment="1">
      <alignment horizontal="right" vertical="center" indent="1"/>
    </xf>
    <xf numFmtId="0" fontId="6" fillId="20" borderId="89" xfId="0" applyFont="1" applyFill="1" applyBorder="1"/>
    <xf numFmtId="0" fontId="6" fillId="20" borderId="0" xfId="0" applyFont="1" applyFill="1" applyAlignment="1">
      <alignment vertical="top" wrapText="1"/>
    </xf>
    <xf numFmtId="0" fontId="6" fillId="20" borderId="91" xfId="0" applyFont="1" applyFill="1" applyBorder="1"/>
    <xf numFmtId="3" fontId="8" fillId="20" borderId="92" xfId="0" applyNumberFormat="1" applyFont="1" applyFill="1" applyBorder="1" applyAlignment="1">
      <alignment horizontal="right" vertical="center" indent="1"/>
    </xf>
    <xf numFmtId="3" fontId="6" fillId="20" borderId="92" xfId="0" applyNumberFormat="1" applyFont="1" applyFill="1" applyBorder="1" applyAlignment="1">
      <alignment horizontal="right" vertical="center" indent="1"/>
    </xf>
    <xf numFmtId="3" fontId="6" fillId="20" borderId="93" xfId="0" applyNumberFormat="1" applyFont="1" applyFill="1" applyBorder="1" applyAlignment="1">
      <alignment horizontal="right" vertical="center" indent="1"/>
    </xf>
    <xf numFmtId="0" fontId="0" fillId="20" borderId="27" xfId="0" applyFill="1" applyBorder="1"/>
    <xf numFmtId="0" fontId="6" fillId="20" borderId="39" xfId="0" applyFont="1" applyFill="1" applyBorder="1"/>
    <xf numFmtId="3" fontId="8" fillId="20" borderId="39" xfId="0" applyNumberFormat="1" applyFont="1" applyFill="1" applyBorder="1" applyAlignment="1">
      <alignment horizontal="right" vertical="center" indent="1"/>
    </xf>
    <xf numFmtId="3" fontId="6" fillId="20" borderId="39" xfId="0" applyNumberFormat="1" applyFont="1" applyFill="1" applyBorder="1" applyAlignment="1">
      <alignment horizontal="right" vertical="center" indent="1"/>
    </xf>
    <xf numFmtId="0" fontId="0" fillId="20" borderId="34" xfId="0" applyFill="1" applyBorder="1"/>
    <xf numFmtId="0" fontId="0" fillId="20" borderId="35" xfId="0" applyFill="1" applyBorder="1"/>
    <xf numFmtId="0" fontId="6" fillId="20" borderId="35" xfId="0" applyFont="1" applyFill="1" applyBorder="1"/>
    <xf numFmtId="3" fontId="8" fillId="20" borderId="35" xfId="0" applyNumberFormat="1" applyFont="1" applyFill="1" applyBorder="1" applyAlignment="1">
      <alignment horizontal="right" vertical="center" indent="1"/>
    </xf>
    <xf numFmtId="3" fontId="6" fillId="20" borderId="35" xfId="0" applyNumberFormat="1" applyFont="1" applyFill="1" applyBorder="1" applyAlignment="1">
      <alignment horizontal="right" vertical="center" indent="1"/>
    </xf>
    <xf numFmtId="0" fontId="0" fillId="20" borderId="37" xfId="0" applyFill="1" applyBorder="1"/>
    <xf numFmtId="3" fontId="8" fillId="20" borderId="119" xfId="0" applyNumberFormat="1" applyFont="1" applyFill="1" applyBorder="1" applyAlignment="1">
      <alignment horizontal="right" vertical="center" indent="1"/>
    </xf>
    <xf numFmtId="0" fontId="6" fillId="20" borderId="120" xfId="0" applyFont="1" applyFill="1" applyBorder="1"/>
    <xf numFmtId="3" fontId="6" fillId="20" borderId="120" xfId="0" applyNumberFormat="1" applyFont="1" applyFill="1" applyBorder="1" applyAlignment="1">
      <alignment horizontal="right" vertical="center" indent="1"/>
    </xf>
    <xf numFmtId="3" fontId="6" fillId="20" borderId="121" xfId="0" applyNumberFormat="1" applyFont="1" applyFill="1" applyBorder="1" applyAlignment="1">
      <alignment horizontal="right" vertical="center" indent="1"/>
    </xf>
    <xf numFmtId="0" fontId="6" fillId="20" borderId="118" xfId="0" applyFont="1" applyFill="1" applyBorder="1"/>
    <xf numFmtId="0" fontId="8" fillId="20" borderId="123" xfId="0" applyFont="1" applyFill="1" applyBorder="1" applyAlignment="1">
      <alignment wrapText="1"/>
    </xf>
    <xf numFmtId="0" fontId="8" fillId="20" borderId="0" xfId="0" applyFont="1" applyFill="1" applyAlignment="1">
      <alignment wrapText="1"/>
    </xf>
    <xf numFmtId="3" fontId="8" fillId="24" borderId="0" xfId="0" applyNumberFormat="1" applyFont="1" applyFill="1" applyAlignment="1" applyProtection="1">
      <alignment horizontal="right" vertical="center" indent="1"/>
      <protection locked="0"/>
    </xf>
    <xf numFmtId="0" fontId="8" fillId="20" borderId="0" xfId="0" applyFont="1" applyFill="1" applyAlignment="1">
      <alignment vertical="top" wrapText="1"/>
    </xf>
    <xf numFmtId="0" fontId="6" fillId="24" borderId="0" xfId="0" applyFont="1" applyFill="1" applyAlignment="1">
      <alignment horizontal="center"/>
    </xf>
    <xf numFmtId="0" fontId="8" fillId="24" borderId="0" xfId="0" applyFont="1" applyFill="1" applyAlignment="1">
      <alignment horizontal="center"/>
    </xf>
    <xf numFmtId="0" fontId="0" fillId="24" borderId="32" xfId="0" applyFill="1" applyBorder="1"/>
    <xf numFmtId="0" fontId="6" fillId="21" borderId="123" xfId="0" applyFont="1" applyFill="1" applyBorder="1" applyAlignment="1">
      <alignment horizontal="center"/>
    </xf>
    <xf numFmtId="0" fontId="7" fillId="21" borderId="33" xfId="0" applyFont="1" applyFill="1" applyBorder="1" applyAlignment="1">
      <alignment horizontal="center"/>
    </xf>
    <xf numFmtId="0" fontId="6" fillId="21" borderId="0" xfId="0" applyFont="1" applyFill="1" applyAlignment="1">
      <alignment horizontal="center"/>
    </xf>
    <xf numFmtId="0" fontId="6" fillId="21" borderId="126" xfId="0" applyFont="1" applyFill="1" applyBorder="1" applyAlignment="1">
      <alignment horizontal="center"/>
    </xf>
    <xf numFmtId="0" fontId="6" fillId="21" borderId="34" xfId="0" applyFont="1" applyFill="1" applyBorder="1"/>
    <xf numFmtId="0" fontId="6" fillId="21" borderId="35" xfId="0" applyFont="1" applyFill="1" applyBorder="1"/>
    <xf numFmtId="0" fontId="6" fillId="21" borderId="35" xfId="0" applyFont="1" applyFill="1" applyBorder="1" applyAlignment="1">
      <alignment horizontal="right"/>
    </xf>
    <xf numFmtId="167" fontId="6" fillId="21" borderId="35" xfId="0" applyNumberFormat="1" applyFont="1" applyFill="1" applyBorder="1" applyAlignment="1">
      <alignment horizontal="left"/>
    </xf>
    <xf numFmtId="0" fontId="6" fillId="21" borderId="35" xfId="0" applyFont="1" applyFill="1" applyBorder="1" applyAlignment="1">
      <alignment horizontal="center"/>
    </xf>
    <xf numFmtId="0" fontId="6" fillId="21" borderId="37" xfId="0" applyFont="1" applyFill="1" applyBorder="1"/>
    <xf numFmtId="0" fontId="8" fillId="20" borderId="33" xfId="0" applyFont="1" applyFill="1" applyBorder="1" applyAlignment="1">
      <alignment horizontal="left"/>
    </xf>
    <xf numFmtId="0" fontId="41" fillId="20" borderId="0" xfId="0" applyFont="1" applyFill="1" applyAlignment="1">
      <alignment horizontal="left" vertical="center" wrapText="1"/>
    </xf>
    <xf numFmtId="0" fontId="8" fillId="20" borderId="0" xfId="0" applyFont="1" applyFill="1" applyAlignment="1">
      <alignment vertical="center"/>
    </xf>
    <xf numFmtId="0" fontId="8" fillId="20" borderId="0" xfId="0" applyFont="1" applyFill="1" applyAlignment="1">
      <alignment horizontal="center" vertical="center"/>
    </xf>
    <xf numFmtId="3" fontId="8" fillId="20" borderId="0" xfId="0" applyNumberFormat="1" applyFont="1" applyFill="1" applyAlignment="1">
      <alignment horizontal="center" wrapText="1"/>
    </xf>
    <xf numFmtId="3" fontId="41" fillId="20" borderId="0" xfId="0" applyNumberFormat="1" applyFont="1" applyFill="1" applyAlignment="1">
      <alignment vertical="center" wrapText="1"/>
    </xf>
    <xf numFmtId="3" fontId="41" fillId="20" borderId="0" xfId="0" applyNumberFormat="1" applyFont="1" applyFill="1" applyAlignment="1">
      <alignment wrapText="1"/>
    </xf>
    <xf numFmtId="3" fontId="8" fillId="20" borderId="0" xfId="0" applyNumberFormat="1" applyFont="1" applyFill="1" applyAlignment="1">
      <alignment wrapText="1"/>
    </xf>
    <xf numFmtId="3" fontId="8" fillId="20" borderId="102" xfId="0" applyNumberFormat="1" applyFont="1" applyFill="1" applyBorder="1" applyAlignment="1">
      <alignment horizontal="right" vertical="center" indent="1"/>
    </xf>
    <xf numFmtId="0" fontId="6" fillId="20" borderId="28" xfId="0" applyFont="1" applyFill="1" applyBorder="1"/>
    <xf numFmtId="0" fontId="6" fillId="20" borderId="29" xfId="0" applyFont="1" applyFill="1" applyBorder="1" applyAlignment="1">
      <alignment wrapText="1"/>
    </xf>
    <xf numFmtId="0" fontId="6" fillId="20" borderId="29" xfId="0" applyFont="1" applyFill="1" applyBorder="1"/>
    <xf numFmtId="3" fontId="8" fillId="20" borderId="29" xfId="0" applyNumberFormat="1" applyFont="1" applyFill="1" applyBorder="1" applyAlignment="1">
      <alignment horizontal="right" vertical="center" indent="1"/>
    </xf>
    <xf numFmtId="3" fontId="8" fillId="20" borderId="103" xfId="0" applyNumberFormat="1" applyFont="1" applyFill="1" applyBorder="1" applyAlignment="1">
      <alignment horizontal="right" vertical="center" indent="1"/>
    </xf>
    <xf numFmtId="3" fontId="8" fillId="20" borderId="99" xfId="0" applyNumberFormat="1" applyFont="1" applyFill="1" applyBorder="1" applyAlignment="1">
      <alignment horizontal="right" vertical="center" indent="1"/>
    </xf>
    <xf numFmtId="0" fontId="6" fillId="20" borderId="30" xfId="0" applyFont="1" applyFill="1" applyBorder="1"/>
    <xf numFmtId="3" fontId="6" fillId="20" borderId="95" xfId="0" applyNumberFormat="1" applyFont="1" applyFill="1" applyBorder="1" applyAlignment="1">
      <alignment horizontal="right" vertical="center" indent="1"/>
    </xf>
    <xf numFmtId="0" fontId="8" fillId="20" borderId="30" xfId="0" applyFont="1" applyFill="1" applyBorder="1"/>
    <xf numFmtId="0" fontId="6" fillId="20" borderId="31" xfId="0" applyFont="1" applyFill="1" applyBorder="1"/>
    <xf numFmtId="0" fontId="6" fillId="20" borderId="32" xfId="0" applyFont="1" applyFill="1" applyBorder="1"/>
    <xf numFmtId="3" fontId="6" fillId="20" borderId="32" xfId="0" applyNumberFormat="1" applyFont="1" applyFill="1" applyBorder="1" applyAlignment="1">
      <alignment horizontal="right" vertical="center" indent="1"/>
    </xf>
    <xf numFmtId="3" fontId="8" fillId="20" borderId="98" xfId="0" applyNumberFormat="1" applyFont="1" applyFill="1" applyBorder="1" applyAlignment="1">
      <alignment horizontal="right" vertical="center" indent="1"/>
    </xf>
    <xf numFmtId="0" fontId="8" fillId="20" borderId="0" xfId="0" applyFont="1" applyFill="1" applyAlignment="1">
      <alignment horizontal="center" wrapText="1"/>
    </xf>
    <xf numFmtId="3" fontId="6" fillId="18" borderId="28" xfId="0" applyNumberFormat="1" applyFont="1" applyFill="1" applyBorder="1" applyAlignment="1">
      <alignment horizontal="right" vertical="center" indent="1"/>
    </xf>
    <xf numFmtId="3" fontId="8" fillId="18" borderId="0" xfId="0" applyNumberFormat="1" applyFont="1" applyFill="1" applyAlignment="1">
      <alignment horizontal="center" vertical="center"/>
    </xf>
    <xf numFmtId="3" fontId="6" fillId="18" borderId="30" xfId="0" applyNumberFormat="1" applyFont="1" applyFill="1" applyBorder="1" applyAlignment="1">
      <alignment horizontal="right" vertical="center" indent="1"/>
    </xf>
    <xf numFmtId="0" fontId="6" fillId="0" borderId="0" xfId="0" applyFont="1"/>
    <xf numFmtId="0" fontId="6" fillId="0" borderId="30" xfId="0" applyFont="1" applyBorder="1"/>
    <xf numFmtId="3" fontId="6" fillId="18" borderId="0" xfId="0" applyNumberFormat="1" applyFont="1" applyFill="1" applyAlignment="1">
      <alignment horizontal="right" vertical="center" indent="1"/>
    </xf>
    <xf numFmtId="0" fontId="6" fillId="24" borderId="0" xfId="0" applyFont="1" applyFill="1" applyAlignment="1">
      <alignment horizontal="right"/>
    </xf>
    <xf numFmtId="0" fontId="6" fillId="24" borderId="126" xfId="0" applyFont="1" applyFill="1" applyBorder="1"/>
    <xf numFmtId="0" fontId="6" fillId="20" borderId="34" xfId="0" applyFont="1" applyFill="1" applyBorder="1"/>
    <xf numFmtId="0" fontId="6" fillId="20" borderId="37" xfId="0" applyFont="1" applyFill="1" applyBorder="1"/>
    <xf numFmtId="0" fontId="0" fillId="20" borderId="33" xfId="59" applyFont="1" applyFill="1" applyBorder="1"/>
    <xf numFmtId="0" fontId="8" fillId="20" borderId="0" xfId="59" applyFont="1" applyFill="1" applyAlignment="1">
      <alignment horizontal="left" vertical="center"/>
    </xf>
    <xf numFmtId="0" fontId="3" fillId="20" borderId="0" xfId="59" applyFont="1" applyFill="1" applyAlignment="1">
      <alignment horizontal="left" vertical="center"/>
    </xf>
    <xf numFmtId="3" fontId="57" fillId="20" borderId="0" xfId="59" applyNumberFormat="1" applyFont="1" applyFill="1" applyAlignment="1">
      <alignment horizontal="right" vertical="center"/>
    </xf>
    <xf numFmtId="0" fontId="56" fillId="20" borderId="0" xfId="59" applyFont="1" applyFill="1" applyAlignment="1">
      <alignment horizontal="right" vertical="center"/>
    </xf>
    <xf numFmtId="3" fontId="56" fillId="20" borderId="0" xfId="59" applyNumberFormat="1" applyFont="1" applyFill="1" applyAlignment="1">
      <alignment horizontal="right" vertical="center"/>
    </xf>
    <xf numFmtId="0" fontId="3" fillId="20" borderId="0" xfId="59" applyFont="1" applyFill="1" applyAlignment="1">
      <alignment horizontal="center"/>
    </xf>
    <xf numFmtId="0" fontId="0" fillId="20" borderId="0" xfId="59" applyFont="1" applyFill="1" applyAlignment="1">
      <alignment vertical="center"/>
    </xf>
    <xf numFmtId="0" fontId="0" fillId="20" borderId="0" xfId="59" applyFont="1" applyFill="1"/>
    <xf numFmtId="3" fontId="57" fillId="23" borderId="0" xfId="59" applyNumberFormat="1" applyFont="1" applyFill="1" applyAlignment="1">
      <alignment horizontal="right" vertical="center"/>
    </xf>
    <xf numFmtId="0" fontId="56" fillId="23" borderId="0" xfId="59" applyFont="1" applyFill="1" applyAlignment="1">
      <alignment horizontal="right" vertical="center"/>
    </xf>
    <xf numFmtId="0" fontId="0" fillId="20" borderId="126" xfId="59" applyFont="1" applyFill="1" applyBorder="1"/>
    <xf numFmtId="0" fontId="40" fillId="20" borderId="0" xfId="59" applyFont="1" applyFill="1" applyAlignment="1">
      <alignment vertical="center"/>
    </xf>
    <xf numFmtId="0" fontId="30" fillId="20" borderId="0" xfId="59" applyFont="1" applyFill="1" applyAlignment="1">
      <alignment vertical="center"/>
    </xf>
    <xf numFmtId="3" fontId="56" fillId="23" borderId="0" xfId="59" applyNumberFormat="1" applyFont="1" applyFill="1" applyAlignment="1">
      <alignment horizontal="right" vertical="center"/>
    </xf>
    <xf numFmtId="0" fontId="3" fillId="23" borderId="0" xfId="59" applyFont="1" applyFill="1" applyAlignment="1">
      <alignment horizontal="center"/>
    </xf>
    <xf numFmtId="0" fontId="61" fillId="20" borderId="0" xfId="59" applyFont="1" applyFill="1" applyAlignment="1">
      <alignment vertical="center"/>
    </xf>
    <xf numFmtId="0" fontId="3" fillId="20" borderId="108" xfId="59" applyFont="1" applyFill="1" applyBorder="1" applyAlignment="1">
      <alignment horizontal="center"/>
    </xf>
    <xf numFmtId="0" fontId="53" fillId="20" borderId="0" xfId="59" applyFont="1" applyFill="1" applyAlignment="1">
      <alignment horizontal="left" vertical="center"/>
    </xf>
    <xf numFmtId="0" fontId="55" fillId="20" borderId="0" xfId="59" applyFont="1" applyFill="1" applyAlignment="1">
      <alignment horizontal="left" vertical="top" wrapText="1"/>
    </xf>
    <xf numFmtId="0" fontId="55" fillId="20" borderId="109" xfId="59" applyFont="1" applyFill="1" applyBorder="1" applyAlignment="1">
      <alignment horizontal="left" vertical="top" wrapText="1"/>
    </xf>
    <xf numFmtId="0" fontId="0" fillId="20" borderId="0" xfId="59" applyFont="1" applyFill="1" applyAlignment="1">
      <alignment horizontal="left" vertical="center"/>
    </xf>
    <xf numFmtId="0" fontId="33" fillId="20" borderId="110" xfId="59" applyFont="1" applyFill="1" applyBorder="1" applyAlignment="1">
      <alignment vertical="center"/>
    </xf>
    <xf numFmtId="0" fontId="33" fillId="20" borderId="0" xfId="59" applyFont="1" applyFill="1" applyAlignment="1">
      <alignment vertical="center"/>
    </xf>
    <xf numFmtId="0" fontId="0" fillId="23" borderId="0" xfId="59" applyFont="1" applyFill="1" applyAlignment="1">
      <alignment horizontal="left" vertical="center"/>
    </xf>
    <xf numFmtId="0" fontId="0" fillId="20" borderId="110" xfId="59" applyFont="1" applyFill="1" applyBorder="1" applyAlignment="1">
      <alignment horizontal="left" vertical="center"/>
    </xf>
    <xf numFmtId="0" fontId="31" fillId="20" borderId="0" xfId="59" applyFont="1" applyFill="1" applyAlignment="1">
      <alignment horizontal="left" vertical="center"/>
    </xf>
    <xf numFmtId="3" fontId="30" fillId="18" borderId="114" xfId="59" applyNumberFormat="1" applyFont="1" applyFill="1" applyBorder="1" applyAlignment="1">
      <alignment horizontal="right" vertical="center" indent="1"/>
    </xf>
    <xf numFmtId="0" fontId="54" fillId="20" borderId="0" xfId="59" applyFont="1" applyFill="1" applyAlignment="1">
      <alignment horizontal="left" vertical="center"/>
    </xf>
    <xf numFmtId="3" fontId="30" fillId="18" borderId="104" xfId="59" applyNumberFormat="1" applyFont="1" applyFill="1" applyBorder="1" applyAlignment="1">
      <alignment horizontal="right" vertical="center" indent="1"/>
    </xf>
    <xf numFmtId="0" fontId="30" fillId="20" borderId="0" xfId="59" applyFont="1" applyFill="1" applyAlignment="1">
      <alignment horizontal="right" vertical="center" indent="1"/>
    </xf>
    <xf numFmtId="3" fontId="30" fillId="18" borderId="115" xfId="59" applyNumberFormat="1" applyFont="1" applyFill="1" applyBorder="1" applyAlignment="1">
      <alignment horizontal="right" vertical="center" indent="1"/>
    </xf>
    <xf numFmtId="0" fontId="32" fillId="20" borderId="0" xfId="59" applyFont="1" applyFill="1" applyAlignment="1">
      <alignment horizontal="right" vertical="center" indent="1"/>
    </xf>
    <xf numFmtId="3" fontId="30" fillId="23" borderId="104" xfId="59" applyNumberFormat="1" applyFont="1" applyFill="1" applyBorder="1" applyAlignment="1">
      <alignment horizontal="right" vertical="center" indent="1"/>
    </xf>
    <xf numFmtId="0" fontId="30" fillId="23" borderId="0" xfId="59" applyFont="1" applyFill="1" applyAlignment="1">
      <alignment horizontal="right" vertical="center" indent="1"/>
    </xf>
    <xf numFmtId="0" fontId="30" fillId="20" borderId="110" xfId="59" applyFont="1" applyFill="1" applyBorder="1" applyAlignment="1">
      <alignment horizontal="right" vertical="center" indent="1"/>
    </xf>
    <xf numFmtId="0" fontId="48" fillId="20" borderId="33" xfId="59" applyFont="1" applyFill="1" applyBorder="1" applyAlignment="1">
      <alignment wrapText="1"/>
    </xf>
    <xf numFmtId="0" fontId="42" fillId="20" borderId="0" xfId="59" applyFont="1" applyFill="1" applyAlignment="1">
      <alignment horizontal="left" vertical="center" wrapText="1"/>
    </xf>
    <xf numFmtId="0" fontId="42" fillId="20" borderId="109" xfId="59" applyFont="1" applyFill="1" applyBorder="1" applyAlignment="1">
      <alignment horizontal="left" vertical="center" wrapText="1"/>
    </xf>
    <xf numFmtId="0" fontId="42" fillId="20" borderId="0" xfId="59" quotePrefix="1" applyFont="1" applyFill="1" applyAlignment="1">
      <alignment horizontal="left" wrapText="1"/>
    </xf>
    <xf numFmtId="0" fontId="42" fillId="20" borderId="0" xfId="59" quotePrefix="1" applyFont="1" applyFill="1" applyAlignment="1">
      <alignment horizontal="center" wrapText="1"/>
    </xf>
    <xf numFmtId="0" fontId="42" fillId="20" borderId="117" xfId="59" quotePrefix="1" applyFont="1" applyFill="1" applyBorder="1" applyAlignment="1">
      <alignment horizontal="left" wrapText="1"/>
    </xf>
    <xf numFmtId="0" fontId="48" fillId="20" borderId="0" xfId="59" applyFont="1" applyFill="1" applyAlignment="1">
      <alignment wrapText="1"/>
    </xf>
    <xf numFmtId="0" fontId="42" fillId="20" borderId="116" xfId="59" quotePrefix="1" applyFont="1" applyFill="1" applyBorder="1" applyAlignment="1">
      <alignment horizontal="left" wrapText="1"/>
    </xf>
    <xf numFmtId="0" fontId="48" fillId="20" borderId="0" xfId="59" applyFont="1" applyFill="1" applyAlignment="1">
      <alignment vertical="center" wrapText="1"/>
    </xf>
    <xf numFmtId="0" fontId="48" fillId="20" borderId="126" xfId="59" applyFont="1" applyFill="1" applyBorder="1" applyAlignment="1">
      <alignment wrapText="1"/>
    </xf>
    <xf numFmtId="0" fontId="2" fillId="20" borderId="33" xfId="59" applyFill="1" applyBorder="1"/>
    <xf numFmtId="0" fontId="42" fillId="20" borderId="109" xfId="59" applyFont="1" applyFill="1" applyBorder="1" applyAlignment="1">
      <alignment horizontal="left" vertical="center"/>
    </xf>
    <xf numFmtId="0" fontId="3" fillId="20" borderId="0" xfId="59" quotePrefix="1" applyFont="1" applyFill="1" applyAlignment="1">
      <alignment horizontal="center"/>
    </xf>
    <xf numFmtId="0" fontId="3" fillId="20" borderId="110" xfId="59" quotePrefix="1" applyFont="1" applyFill="1" applyBorder="1" applyAlignment="1">
      <alignment horizontal="center"/>
    </xf>
    <xf numFmtId="0" fontId="3" fillId="20" borderId="109" xfId="59" applyFont="1" applyFill="1" applyBorder="1" applyAlignment="1">
      <alignment horizontal="left" vertical="center"/>
    </xf>
    <xf numFmtId="0" fontId="3" fillId="23" borderId="0" xfId="59" quotePrefix="1" applyFont="1" applyFill="1" applyAlignment="1">
      <alignment horizontal="center"/>
    </xf>
    <xf numFmtId="0" fontId="2" fillId="20" borderId="126" xfId="59" applyFill="1" applyBorder="1"/>
    <xf numFmtId="0" fontId="31" fillId="20" borderId="0" xfId="59" applyFont="1" applyFill="1" applyAlignment="1">
      <alignment horizontal="left" vertical="center" wrapText="1"/>
    </xf>
    <xf numFmtId="0" fontId="8" fillId="20" borderId="109" xfId="59" applyFont="1" applyFill="1" applyBorder="1" applyAlignment="1">
      <alignment horizontal="center" vertical="center"/>
    </xf>
    <xf numFmtId="0" fontId="3" fillId="20" borderId="0" xfId="59" applyFont="1" applyFill="1" applyAlignment="1">
      <alignment horizontal="center" vertical="center"/>
    </xf>
    <xf numFmtId="0" fontId="31" fillId="20" borderId="0" xfId="59" quotePrefix="1" applyFont="1" applyFill="1" applyAlignment="1">
      <alignment horizontal="center" vertical="center"/>
    </xf>
    <xf numFmtId="0" fontId="8" fillId="20" borderId="110" xfId="59" quotePrefix="1" applyFont="1" applyFill="1" applyBorder="1" applyAlignment="1">
      <alignment horizontal="center" vertical="center"/>
    </xf>
    <xf numFmtId="0" fontId="31" fillId="23" borderId="0" xfId="59" quotePrefix="1" applyFont="1" applyFill="1" applyAlignment="1">
      <alignment horizontal="center" vertical="center"/>
    </xf>
    <xf numFmtId="0" fontId="8" fillId="20" borderId="0" xfId="59" quotePrefix="1" applyFont="1" applyFill="1" applyAlignment="1">
      <alignment horizontal="center" vertical="center" wrapText="1"/>
    </xf>
    <xf numFmtId="0" fontId="31" fillId="20" borderId="110" xfId="59" quotePrefix="1" applyFont="1" applyFill="1" applyBorder="1" applyAlignment="1">
      <alignment horizontal="center"/>
    </xf>
    <xf numFmtId="0" fontId="8" fillId="20" borderId="0" xfId="59" applyFont="1" applyFill="1" applyAlignment="1">
      <alignment horizontal="center" vertical="center"/>
    </xf>
    <xf numFmtId="0" fontId="8" fillId="20" borderId="109" xfId="59" quotePrefix="1" applyFont="1" applyFill="1" applyBorder="1" applyAlignment="1">
      <alignment horizontal="center" vertical="center"/>
    </xf>
    <xf numFmtId="0" fontId="8" fillId="20" borderId="0" xfId="59" quotePrefix="1" applyFont="1" applyFill="1" applyAlignment="1">
      <alignment horizontal="center" vertical="center"/>
    </xf>
    <xf numFmtId="0" fontId="8" fillId="23" borderId="0" xfId="59" quotePrefix="1" applyFont="1" applyFill="1" applyAlignment="1">
      <alignment horizontal="center" vertical="center"/>
    </xf>
    <xf numFmtId="0" fontId="8" fillId="20" borderId="111" xfId="59" applyFont="1" applyFill="1" applyBorder="1" applyAlignment="1">
      <alignment horizontal="left" vertical="center" wrapText="1"/>
    </xf>
    <xf numFmtId="0" fontId="8" fillId="20" borderId="113" xfId="59" applyFont="1" applyFill="1" applyBorder="1" applyAlignment="1">
      <alignment horizontal="left" vertical="center" wrapText="1"/>
    </xf>
    <xf numFmtId="0" fontId="8" fillId="20" borderId="112" xfId="59" applyFont="1" applyFill="1" applyBorder="1" applyAlignment="1">
      <alignment horizontal="left" vertical="center" wrapText="1"/>
    </xf>
    <xf numFmtId="0" fontId="8" fillId="23" borderId="112" xfId="59" applyFont="1" applyFill="1" applyBorder="1" applyAlignment="1">
      <alignment horizontal="left" vertical="center" wrapText="1"/>
    </xf>
    <xf numFmtId="0" fontId="11" fillId="20" borderId="0" xfId="59" applyFont="1" applyFill="1" applyAlignment="1">
      <alignment horizontal="center" vertical="center" wrapText="1"/>
    </xf>
    <xf numFmtId="0" fontId="11" fillId="20" borderId="0" xfId="59" applyFont="1" applyFill="1" applyAlignment="1">
      <alignment horizontal="left" vertical="center"/>
    </xf>
    <xf numFmtId="0" fontId="11" fillId="20" borderId="0" xfId="59" applyFont="1" applyFill="1" applyAlignment="1">
      <alignment horizontal="center"/>
    </xf>
    <xf numFmtId="0" fontId="12" fillId="20" borderId="0" xfId="59" applyFont="1" applyFill="1"/>
    <xf numFmtId="0" fontId="11" fillId="20" borderId="0" xfId="59" applyFont="1" applyFill="1" applyAlignment="1">
      <alignment horizontal="center" vertical="center"/>
    </xf>
    <xf numFmtId="0" fontId="11" fillId="23" borderId="0" xfId="59" applyFont="1" applyFill="1" applyAlignment="1">
      <alignment horizontal="center" vertical="center" wrapText="1"/>
    </xf>
    <xf numFmtId="0" fontId="11" fillId="23" borderId="0" xfId="59" applyFont="1" applyFill="1" applyAlignment="1">
      <alignment horizontal="center" vertical="center"/>
    </xf>
    <xf numFmtId="0" fontId="62" fillId="20" borderId="33" xfId="59" applyFont="1" applyFill="1" applyBorder="1" applyAlignment="1">
      <alignment vertical="center"/>
    </xf>
    <xf numFmtId="0" fontId="30" fillId="20" borderId="126" xfId="59" applyFont="1" applyFill="1" applyBorder="1" applyAlignment="1">
      <alignment horizontal="left" vertical="center" wrapText="1"/>
    </xf>
    <xf numFmtId="0" fontId="53" fillId="20" borderId="34" xfId="59" applyFont="1" applyFill="1" applyBorder="1" applyAlignment="1">
      <alignment horizontal="left" vertical="center"/>
    </xf>
    <xf numFmtId="0" fontId="53" fillId="20" borderId="35" xfId="59" applyFont="1" applyFill="1" applyBorder="1" applyAlignment="1">
      <alignment horizontal="left" vertical="center"/>
    </xf>
    <xf numFmtId="0" fontId="53" fillId="23" borderId="35" xfId="59" applyFont="1" applyFill="1" applyBorder="1" applyAlignment="1">
      <alignment horizontal="left" vertical="center"/>
    </xf>
    <xf numFmtId="0" fontId="30" fillId="20" borderId="37" xfId="59" applyFont="1" applyFill="1" applyBorder="1" applyAlignment="1">
      <alignment horizontal="left" vertical="center" wrapText="1"/>
    </xf>
    <xf numFmtId="0" fontId="6" fillId="21" borderId="9" xfId="0" applyFont="1" applyFill="1" applyBorder="1"/>
    <xf numFmtId="3" fontId="41" fillId="20" borderId="0" xfId="0" applyNumberFormat="1" applyFont="1" applyFill="1" applyAlignment="1">
      <alignment horizontal="left" vertical="center"/>
    </xf>
    <xf numFmtId="3" fontId="41" fillId="20" borderId="126" xfId="0" applyNumberFormat="1" applyFont="1" applyFill="1" applyBorder="1" applyAlignment="1">
      <alignment vertical="center"/>
    </xf>
    <xf numFmtId="0" fontId="0" fillId="18" borderId="50" xfId="0" applyFill="1" applyBorder="1"/>
    <xf numFmtId="0" fontId="8" fillId="18" borderId="51" xfId="0" applyFont="1" applyFill="1" applyBorder="1"/>
    <xf numFmtId="0" fontId="6" fillId="18" borderId="51" xfId="0" applyFont="1" applyFill="1" applyBorder="1"/>
    <xf numFmtId="3" fontId="6" fillId="18" borderId="51" xfId="0" applyNumberFormat="1" applyFont="1" applyFill="1" applyBorder="1" applyAlignment="1">
      <alignment horizontal="right" vertical="center" indent="1"/>
    </xf>
    <xf numFmtId="0" fontId="6" fillId="18" borderId="52" xfId="0" applyFont="1" applyFill="1" applyBorder="1"/>
    <xf numFmtId="0" fontId="0" fillId="18" borderId="53" xfId="0" applyFill="1" applyBorder="1"/>
    <xf numFmtId="0" fontId="6" fillId="18" borderId="54" xfId="0" applyFont="1" applyFill="1" applyBorder="1"/>
    <xf numFmtId="0" fontId="2" fillId="18" borderId="0" xfId="0" applyFont="1" applyFill="1"/>
    <xf numFmtId="0" fontId="6" fillId="18" borderId="54" xfId="0" applyFont="1" applyFill="1" applyBorder="1" applyAlignment="1">
      <alignment horizontal="center"/>
    </xf>
    <xf numFmtId="0" fontId="0" fillId="18" borderId="55" xfId="0" applyFill="1" applyBorder="1"/>
    <xf numFmtId="0" fontId="8" fillId="18" borderId="56" xfId="0" applyFont="1" applyFill="1" applyBorder="1"/>
    <xf numFmtId="0" fontId="6" fillId="18" borderId="56" xfId="0" applyFont="1" applyFill="1" applyBorder="1"/>
    <xf numFmtId="0" fontId="41" fillId="18" borderId="56" xfId="0" applyFont="1" applyFill="1" applyBorder="1"/>
    <xf numFmtId="0" fontId="43" fillId="18" borderId="56" xfId="0" applyFont="1" applyFill="1" applyBorder="1"/>
    <xf numFmtId="0" fontId="6" fillId="18" borderId="57" xfId="0" applyFont="1" applyFill="1" applyBorder="1"/>
    <xf numFmtId="0" fontId="0" fillId="20" borderId="33" xfId="59" applyFont="1" applyFill="1" applyBorder="1" applyAlignment="1">
      <alignment vertical="center" wrapText="1"/>
    </xf>
    <xf numFmtId="0" fontId="3" fillId="20" borderId="0" xfId="59" applyFont="1" applyFill="1" applyAlignment="1">
      <alignment horizontal="left" vertical="center" wrapText="1"/>
    </xf>
    <xf numFmtId="0" fontId="30" fillId="20" borderId="0" xfId="59" applyFont="1" applyFill="1" applyAlignment="1">
      <alignment horizontal="left" vertical="center" wrapText="1"/>
    </xf>
    <xf numFmtId="0" fontId="3" fillId="20" borderId="112" xfId="59" applyFont="1" applyFill="1" applyBorder="1" applyAlignment="1">
      <alignment horizontal="left" vertical="center" wrapText="1"/>
    </xf>
    <xf numFmtId="0" fontId="0" fillId="20" borderId="112" xfId="59" applyFont="1" applyFill="1" applyBorder="1" applyAlignment="1">
      <alignment horizontal="left" vertical="center" wrapText="1"/>
    </xf>
    <xf numFmtId="0" fontId="0" fillId="20" borderId="0" xfId="59" applyFont="1" applyFill="1" applyAlignment="1">
      <alignment vertical="center" wrapText="1"/>
    </xf>
    <xf numFmtId="0" fontId="33" fillId="20" borderId="0" xfId="59" applyFont="1" applyFill="1" applyAlignment="1">
      <alignment vertical="center" wrapText="1"/>
    </xf>
    <xf numFmtId="0" fontId="3" fillId="23" borderId="112" xfId="59" applyFont="1" applyFill="1" applyBorder="1" applyAlignment="1">
      <alignment horizontal="left" vertical="center" wrapText="1"/>
    </xf>
    <xf numFmtId="0" fontId="0" fillId="20" borderId="113" xfId="59" applyFont="1" applyFill="1" applyBorder="1" applyAlignment="1">
      <alignment horizontal="left" vertical="center" wrapText="1"/>
    </xf>
    <xf numFmtId="0" fontId="0" fillId="20" borderId="126" xfId="59" applyFont="1" applyFill="1" applyBorder="1" applyAlignment="1">
      <alignment vertical="center" wrapText="1"/>
    </xf>
    <xf numFmtId="0" fontId="0" fillId="0" borderId="0" xfId="0" applyAlignment="1">
      <alignment vertical="center" wrapText="1"/>
    </xf>
    <xf numFmtId="0" fontId="46" fillId="20" borderId="10" xfId="0" applyFont="1" applyFill="1" applyBorder="1"/>
    <xf numFmtId="0" fontId="0" fillId="24" borderId="10" xfId="0" applyFill="1" applyBorder="1"/>
    <xf numFmtId="0" fontId="0" fillId="20" borderId="10" xfId="0" applyFill="1" applyBorder="1"/>
    <xf numFmtId="0" fontId="6" fillId="20" borderId="124" xfId="0" applyFont="1" applyFill="1" applyBorder="1"/>
    <xf numFmtId="0" fontId="0" fillId="20" borderId="122" xfId="0" applyFill="1" applyBorder="1"/>
    <xf numFmtId="0" fontId="0" fillId="20" borderId="12" xfId="0" applyFill="1" applyBorder="1"/>
    <xf numFmtId="0" fontId="8" fillId="20" borderId="12" xfId="0" applyFont="1" applyFill="1" applyBorder="1"/>
    <xf numFmtId="0" fontId="3" fillId="2" borderId="49" xfId="0" applyFont="1" applyFill="1" applyBorder="1" applyAlignment="1">
      <alignment horizontal="center" vertical="center" wrapText="1"/>
    </xf>
    <xf numFmtId="0" fontId="2" fillId="2" borderId="126" xfId="1" applyFont="1" applyFill="1" applyBorder="1"/>
    <xf numFmtId="0" fontId="3" fillId="2" borderId="49" xfId="1" applyFont="1" applyFill="1" applyBorder="1" applyAlignment="1">
      <alignment horizontal="center" vertical="center" wrapText="1"/>
    </xf>
    <xf numFmtId="0" fontId="3" fillId="20" borderId="0" xfId="0" applyFont="1" applyFill="1" applyAlignment="1">
      <alignment horizontal="left"/>
    </xf>
    <xf numFmtId="164" fontId="3" fillId="2" borderId="8" xfId="1" applyNumberFormat="1" applyFont="1" applyFill="1" applyBorder="1" applyAlignment="1">
      <alignment vertical="center" wrapText="1"/>
    </xf>
    <xf numFmtId="1" fontId="0" fillId="0" borderId="0" xfId="0" applyNumberFormat="1" applyAlignment="1">
      <alignment horizontal="center" vertical="center"/>
    </xf>
    <xf numFmtId="12" fontId="2" fillId="2" borderId="0" xfId="0" applyNumberFormat="1" applyFont="1" applyFill="1" applyAlignment="1">
      <alignment horizontal="center" vertical="center"/>
    </xf>
    <xf numFmtId="12" fontId="2" fillId="0" borderId="0" xfId="0" applyNumberFormat="1" applyFont="1" applyAlignment="1">
      <alignment horizontal="center" vertical="center"/>
    </xf>
    <xf numFmtId="0" fontId="0" fillId="0" borderId="0" xfId="0" applyAlignment="1">
      <alignment vertical="center"/>
    </xf>
    <xf numFmtId="1" fontId="2" fillId="2" borderId="7" xfId="0" applyNumberFormat="1" applyFont="1" applyFill="1" applyBorder="1" applyAlignment="1">
      <alignment horizontal="center" vertical="center"/>
    </xf>
    <xf numFmtId="1" fontId="0" fillId="2" borderId="0" xfId="0" applyNumberFormat="1" applyFill="1" applyAlignment="1">
      <alignment horizontal="center" vertical="center"/>
    </xf>
    <xf numFmtId="1" fontId="0" fillId="2" borderId="0" xfId="0" quotePrefix="1" applyNumberFormat="1" applyFill="1" applyAlignment="1">
      <alignment horizontal="center" vertical="center"/>
    </xf>
    <xf numFmtId="1" fontId="2" fillId="2" borderId="7" xfId="1" applyNumberFormat="1" applyFont="1" applyFill="1" applyBorder="1" applyAlignment="1">
      <alignment horizontal="center" vertical="center"/>
    </xf>
    <xf numFmtId="0" fontId="3" fillId="2" borderId="0" xfId="1" applyFont="1" applyFill="1" applyAlignment="1">
      <alignment vertical="center" wrapText="1"/>
    </xf>
    <xf numFmtId="1" fontId="0" fillId="2" borderId="0" xfId="0" applyNumberFormat="1" applyFill="1" applyAlignment="1">
      <alignment vertical="center"/>
    </xf>
    <xf numFmtId="1" fontId="0" fillId="2" borderId="126" xfId="0" applyNumberFormat="1" applyFill="1" applyBorder="1" applyAlignment="1">
      <alignment horizontal="center" vertical="center"/>
    </xf>
    <xf numFmtId="1" fontId="2" fillId="2" borderId="49" xfId="1" applyNumberFormat="1" applyFont="1" applyFill="1" applyBorder="1" applyAlignment="1">
      <alignment horizontal="center" vertical="center"/>
    </xf>
    <xf numFmtId="0" fontId="2" fillId="2" borderId="10" xfId="1" applyFont="1" applyFill="1" applyBorder="1" applyAlignment="1">
      <alignment horizontal="center" vertical="center"/>
    </xf>
    <xf numFmtId="1" fontId="2" fillId="2" borderId="7" xfId="1" applyNumberFormat="1" applyFont="1" applyFill="1" applyBorder="1" applyAlignment="1">
      <alignment vertical="center"/>
    </xf>
    <xf numFmtId="0" fontId="3" fillId="2" borderId="7" xfId="1" applyFont="1" applyFill="1" applyBorder="1" applyAlignment="1">
      <alignment vertical="center" wrapText="1"/>
    </xf>
    <xf numFmtId="0" fontId="76" fillId="20" borderId="0" xfId="0" applyFont="1" applyFill="1" applyAlignment="1">
      <alignment horizontal="left"/>
    </xf>
    <xf numFmtId="0" fontId="77" fillId="20" borderId="123" xfId="0" applyFont="1" applyFill="1" applyBorder="1" applyAlignment="1">
      <alignment horizontal="left"/>
    </xf>
    <xf numFmtId="0" fontId="78" fillId="20" borderId="0" xfId="0" applyFont="1" applyFill="1" applyAlignment="1">
      <alignment horizontal="left"/>
    </xf>
    <xf numFmtId="0" fontId="77" fillId="20" borderId="0" xfId="0" applyFont="1" applyFill="1" applyAlignment="1">
      <alignment horizontal="left"/>
    </xf>
    <xf numFmtId="0" fontId="72" fillId="20" borderId="0" xfId="0" applyFont="1" applyFill="1" applyAlignment="1">
      <alignment horizontal="left"/>
    </xf>
    <xf numFmtId="0" fontId="77" fillId="20" borderId="126" xfId="0" applyFont="1" applyFill="1" applyBorder="1" applyAlignment="1">
      <alignment horizontal="left"/>
    </xf>
    <xf numFmtId="0" fontId="74" fillId="0" borderId="0" xfId="0" applyFont="1"/>
    <xf numFmtId="0" fontId="3" fillId="20" borderId="123" xfId="0" applyFont="1" applyFill="1" applyBorder="1"/>
    <xf numFmtId="0" fontId="78" fillId="20" borderId="123" xfId="0" applyFont="1" applyFill="1" applyBorder="1"/>
    <xf numFmtId="0" fontId="79" fillId="0" borderId="0" xfId="0" applyFont="1"/>
    <xf numFmtId="0" fontId="6" fillId="20" borderId="10" xfId="0" applyFont="1" applyFill="1" applyBorder="1"/>
    <xf numFmtId="0" fontId="79" fillId="20" borderId="36" xfId="0" applyFont="1" applyFill="1" applyBorder="1"/>
    <xf numFmtId="0" fontId="79" fillId="20" borderId="123" xfId="0" applyFont="1" applyFill="1" applyBorder="1"/>
    <xf numFmtId="0" fontId="79" fillId="20" borderId="124" xfId="0" applyFont="1" applyFill="1" applyBorder="1"/>
    <xf numFmtId="0" fontId="79" fillId="20" borderId="0" xfId="0" applyFont="1" applyFill="1"/>
    <xf numFmtId="0" fontId="79" fillId="0" borderId="0" xfId="0" applyFont="1" applyAlignment="1">
      <alignment horizontal="left"/>
    </xf>
    <xf numFmtId="0" fontId="74" fillId="0" borderId="0" xfId="0" applyFont="1" applyAlignment="1">
      <alignment horizontal="left"/>
    </xf>
    <xf numFmtId="0" fontId="78" fillId="20" borderId="0" xfId="0" applyFont="1" applyFill="1"/>
    <xf numFmtId="0" fontId="77" fillId="20" borderId="123" xfId="0" applyFont="1" applyFill="1" applyBorder="1"/>
    <xf numFmtId="0" fontId="2" fillId="26" borderId="0" xfId="0" applyFont="1" applyFill="1"/>
    <xf numFmtId="0" fontId="80" fillId="0" borderId="0" xfId="0" applyFont="1"/>
    <xf numFmtId="3" fontId="2" fillId="0" borderId="0" xfId="101" applyNumberFormat="1" applyFont="1" applyAlignment="1">
      <alignment horizontal="left"/>
    </xf>
    <xf numFmtId="3" fontId="2" fillId="0" borderId="0" xfId="101" applyNumberFormat="1" applyFont="1" applyAlignment="1">
      <alignment horizontal="left" vertical="center"/>
    </xf>
    <xf numFmtId="0" fontId="2" fillId="0" borderId="0" xfId="101" applyFont="1" applyAlignment="1">
      <alignment horizontal="left"/>
    </xf>
    <xf numFmtId="0" fontId="3" fillId="26" borderId="0" xfId="0" applyFont="1" applyFill="1"/>
    <xf numFmtId="3" fontId="0" fillId="0" borderId="0" xfId="0" applyNumberFormat="1" applyAlignment="1">
      <alignment horizontal="left"/>
    </xf>
    <xf numFmtId="0" fontId="6" fillId="24" borderId="12" xfId="0" applyFont="1" applyFill="1" applyBorder="1"/>
    <xf numFmtId="0" fontId="6" fillId="24" borderId="41" xfId="0" applyFont="1" applyFill="1" applyBorder="1"/>
    <xf numFmtId="0" fontId="43" fillId="24" borderId="0" xfId="0" applyFont="1" applyFill="1"/>
    <xf numFmtId="0" fontId="6" fillId="24" borderId="61" xfId="0" applyFont="1" applyFill="1" applyBorder="1"/>
    <xf numFmtId="0" fontId="6" fillId="24" borderId="62" xfId="0" applyFont="1" applyFill="1" applyBorder="1"/>
    <xf numFmtId="0" fontId="65" fillId="24" borderId="63" xfId="0" applyFont="1" applyFill="1" applyBorder="1"/>
    <xf numFmtId="0" fontId="65" fillId="24" borderId="0" xfId="0" applyFont="1" applyFill="1"/>
    <xf numFmtId="0" fontId="6" fillId="24" borderId="123" xfId="0" applyFont="1" applyFill="1" applyBorder="1"/>
    <xf numFmtId="0" fontId="41" fillId="24" borderId="0" xfId="0" applyFont="1" applyFill="1"/>
    <xf numFmtId="0" fontId="6" fillId="24" borderId="63" xfId="0" applyFont="1" applyFill="1" applyBorder="1"/>
    <xf numFmtId="0" fontId="50" fillId="24" borderId="0" xfId="0" applyFont="1" applyFill="1"/>
    <xf numFmtId="0" fontId="48" fillId="24" borderId="0" xfId="0" applyFont="1" applyFill="1"/>
    <xf numFmtId="3" fontId="0" fillId="24" borderId="0" xfId="0" applyNumberFormat="1" applyFill="1"/>
    <xf numFmtId="3" fontId="49" fillId="24" borderId="0" xfId="0" applyNumberFormat="1" applyFont="1" applyFill="1" applyAlignment="1">
      <alignment horizontal="right" vertical="center" indent="1"/>
    </xf>
    <xf numFmtId="3" fontId="48" fillId="24" borderId="0" xfId="0" applyNumberFormat="1" applyFont="1" applyFill="1"/>
    <xf numFmtId="3" fontId="63" fillId="24" borderId="0" xfId="0" applyNumberFormat="1" applyFont="1" applyFill="1"/>
    <xf numFmtId="3" fontId="69" fillId="24" borderId="0" xfId="0" applyNumberFormat="1" applyFont="1" applyFill="1" applyAlignment="1">
      <alignment horizontal="right" vertical="center" indent="1"/>
    </xf>
    <xf numFmtId="3" fontId="8" fillId="24" borderId="0" xfId="0" applyNumberFormat="1" applyFont="1" applyFill="1" applyAlignment="1">
      <alignment horizontal="center" vertical="center" wrapText="1"/>
    </xf>
    <xf numFmtId="3" fontId="66" fillId="24" borderId="0" xfId="0" applyNumberFormat="1" applyFont="1" applyFill="1"/>
    <xf numFmtId="3" fontId="64" fillId="24" borderId="0" xfId="0" applyNumberFormat="1" applyFont="1" applyFill="1"/>
    <xf numFmtId="3" fontId="68" fillId="24" borderId="0" xfId="0" applyNumberFormat="1" applyFont="1" applyFill="1" applyAlignment="1">
      <alignment horizontal="right" vertical="center" indent="1"/>
    </xf>
    <xf numFmtId="3" fontId="8" fillId="24" borderId="0" xfId="0" applyNumberFormat="1" applyFont="1" applyFill="1" applyAlignment="1">
      <alignment horizontal="right"/>
    </xf>
    <xf numFmtId="0" fontId="8" fillId="24" borderId="0" xfId="0" applyFont="1" applyFill="1" applyAlignment="1">
      <alignment horizontal="right"/>
    </xf>
    <xf numFmtId="0" fontId="69" fillId="24" borderId="0" xfId="0" applyFont="1" applyFill="1"/>
    <xf numFmtId="0" fontId="49" fillId="24" borderId="0" xfId="0" applyFont="1" applyFill="1"/>
    <xf numFmtId="0" fontId="65" fillId="24" borderId="32" xfId="0" applyFont="1" applyFill="1" applyBorder="1"/>
    <xf numFmtId="3" fontId="6" fillId="24" borderId="0" xfId="0" applyNumberFormat="1" applyFont="1" applyFill="1" applyAlignment="1">
      <alignment vertical="center"/>
    </xf>
    <xf numFmtId="3" fontId="68" fillId="24" borderId="0" xfId="0" applyNumberFormat="1" applyFont="1" applyFill="1" applyAlignment="1">
      <alignment horizontal="center" vertical="center" wrapText="1"/>
    </xf>
    <xf numFmtId="3" fontId="43" fillId="24" borderId="0" xfId="0" applyNumberFormat="1" applyFont="1" applyFill="1" applyAlignment="1">
      <alignment vertical="center"/>
    </xf>
    <xf numFmtId="3" fontId="6" fillId="24" borderId="29" xfId="0" applyNumberFormat="1" applyFont="1" applyFill="1" applyBorder="1" applyAlignment="1">
      <alignment vertical="center"/>
    </xf>
    <xf numFmtId="3" fontId="8" fillId="24" borderId="0" xfId="0" applyNumberFormat="1" applyFont="1" applyFill="1" applyAlignment="1">
      <alignment horizontal="center" vertical="center"/>
    </xf>
    <xf numFmtId="3" fontId="8" fillId="24" borderId="0" xfId="0" applyNumberFormat="1" applyFont="1" applyFill="1" applyAlignment="1">
      <alignment vertical="center"/>
    </xf>
    <xf numFmtId="3" fontId="42" fillId="24" borderId="0" xfId="0" applyNumberFormat="1" applyFont="1" applyFill="1" applyAlignment="1">
      <alignment vertical="center"/>
    </xf>
    <xf numFmtId="3" fontId="68" fillId="24" borderId="0" xfId="0" applyNumberFormat="1" applyFont="1" applyFill="1" applyAlignment="1">
      <alignment horizontal="center" vertical="center"/>
    </xf>
    <xf numFmtId="0" fontId="6" fillId="2" borderId="2" xfId="0" applyFont="1" applyFill="1" applyBorder="1"/>
    <xf numFmtId="0" fontId="6" fillId="2" borderId="0" xfId="0" applyFont="1" applyFill="1"/>
    <xf numFmtId="0" fontId="6" fillId="2" borderId="12" xfId="0" applyFont="1" applyFill="1" applyBorder="1"/>
    <xf numFmtId="0" fontId="6" fillId="22" borderId="43" xfId="0" applyFont="1" applyFill="1" applyBorder="1"/>
    <xf numFmtId="0" fontId="6" fillId="22" borderId="35" xfId="0" applyFont="1" applyFill="1" applyBorder="1"/>
    <xf numFmtId="3" fontId="6" fillId="24" borderId="76" xfId="0" applyNumberFormat="1" applyFont="1" applyFill="1" applyBorder="1" applyAlignment="1">
      <alignment horizontal="right" vertical="center" indent="1"/>
    </xf>
    <xf numFmtId="0" fontId="0" fillId="24" borderId="78" xfId="0" applyFill="1" applyBorder="1"/>
    <xf numFmtId="0" fontId="0" fillId="24" borderId="80" xfId="0" applyFill="1" applyBorder="1"/>
    <xf numFmtId="3" fontId="6" fillId="24" borderId="82" xfId="0" applyNumberFormat="1" applyFont="1" applyFill="1" applyBorder="1" applyAlignment="1">
      <alignment horizontal="right" vertical="center" indent="1"/>
    </xf>
    <xf numFmtId="3" fontId="8" fillId="24" borderId="82" xfId="0" applyNumberFormat="1" applyFont="1" applyFill="1" applyBorder="1" applyAlignment="1">
      <alignment horizontal="right" vertical="center" indent="1"/>
    </xf>
    <xf numFmtId="0" fontId="0" fillId="24" borderId="84" xfId="0" applyFill="1" applyBorder="1"/>
    <xf numFmtId="3" fontId="41" fillId="24" borderId="0" xfId="0" applyNumberFormat="1" applyFont="1" applyFill="1" applyAlignment="1">
      <alignment horizontal="right" vertical="center" indent="1"/>
    </xf>
    <xf numFmtId="3" fontId="6" fillId="24" borderId="38" xfId="0" applyNumberFormat="1" applyFont="1" applyFill="1" applyBorder="1" applyAlignment="1">
      <alignment horizontal="right" vertical="center" indent="1"/>
    </xf>
    <xf numFmtId="3" fontId="6" fillId="24" borderId="86" xfId="0" applyNumberFormat="1" applyFont="1" applyFill="1" applyBorder="1" applyAlignment="1">
      <alignment horizontal="right" vertical="center" indent="1"/>
    </xf>
    <xf numFmtId="3" fontId="6" fillId="24" borderId="92" xfId="0" applyNumberFormat="1" applyFont="1" applyFill="1" applyBorder="1" applyAlignment="1">
      <alignment horizontal="right" vertical="center" indent="1"/>
    </xf>
    <xf numFmtId="3" fontId="6" fillId="24" borderId="39" xfId="0" applyNumberFormat="1" applyFont="1" applyFill="1" applyBorder="1" applyAlignment="1">
      <alignment horizontal="right" vertical="center" indent="1"/>
    </xf>
    <xf numFmtId="3" fontId="6" fillId="24" borderId="35" xfId="0" applyNumberFormat="1" applyFont="1" applyFill="1" applyBorder="1" applyAlignment="1">
      <alignment horizontal="right" vertical="center" indent="1"/>
    </xf>
    <xf numFmtId="0" fontId="8" fillId="24" borderId="123" xfId="0" applyFont="1" applyFill="1" applyBorder="1" applyAlignment="1">
      <alignment wrapText="1"/>
    </xf>
    <xf numFmtId="0" fontId="8" fillId="24" borderId="0" xfId="0" applyFont="1" applyFill="1" applyAlignment="1">
      <alignment wrapText="1"/>
    </xf>
    <xf numFmtId="0" fontId="0" fillId="24" borderId="64" xfId="0" applyFill="1" applyBorder="1"/>
    <xf numFmtId="0" fontId="0" fillId="24" borderId="88" xfId="0" applyFill="1" applyBorder="1"/>
    <xf numFmtId="0" fontId="0" fillId="24" borderId="90" xfId="0" applyFill="1" applyBorder="1"/>
    <xf numFmtId="0" fontId="0" fillId="24" borderId="94" xfId="0" applyFill="1" applyBorder="1"/>
    <xf numFmtId="0" fontId="0" fillId="24" borderId="66" xfId="0" applyFill="1" applyBorder="1"/>
    <xf numFmtId="0" fontId="0" fillId="24" borderId="35" xfId="0" applyFill="1" applyBorder="1"/>
    <xf numFmtId="0" fontId="0" fillId="24" borderId="65" xfId="0" applyFill="1" applyBorder="1"/>
    <xf numFmtId="0" fontId="0" fillId="24" borderId="123" xfId="0" applyFill="1" applyBorder="1"/>
    <xf numFmtId="0" fontId="0" fillId="24" borderId="61" xfId="0" applyFill="1" applyBorder="1"/>
    <xf numFmtId="0" fontId="0" fillId="24" borderId="62" xfId="0" applyFill="1" applyBorder="1"/>
    <xf numFmtId="0" fontId="0" fillId="24" borderId="63" xfId="0" applyFill="1" applyBorder="1"/>
    <xf numFmtId="3" fontId="8" fillId="24" borderId="39" xfId="0" applyNumberFormat="1" applyFont="1" applyFill="1" applyBorder="1" applyAlignment="1">
      <alignment horizontal="right" vertical="center" indent="1"/>
    </xf>
    <xf numFmtId="3" fontId="8" fillId="24" borderId="38" xfId="0" applyNumberFormat="1" applyFont="1" applyFill="1" applyBorder="1" applyAlignment="1">
      <alignment horizontal="right" vertical="center" indent="1"/>
    </xf>
    <xf numFmtId="3" fontId="8" fillId="24" borderId="92" xfId="0" applyNumberFormat="1" applyFont="1" applyFill="1" applyBorder="1" applyAlignment="1">
      <alignment horizontal="right" vertical="center" indent="1"/>
    </xf>
    <xf numFmtId="3" fontId="8" fillId="24" borderId="35" xfId="0" applyNumberFormat="1" applyFont="1" applyFill="1" applyBorder="1" applyAlignment="1">
      <alignment horizontal="right" vertical="center" indent="1"/>
    </xf>
    <xf numFmtId="3" fontId="8" fillId="24" borderId="86" xfId="0" applyNumberFormat="1" applyFont="1" applyFill="1" applyBorder="1" applyAlignment="1">
      <alignment horizontal="right" vertical="center" indent="1"/>
    </xf>
    <xf numFmtId="0" fontId="36" fillId="28" borderId="0" xfId="0" applyFont="1" applyFill="1"/>
    <xf numFmtId="0" fontId="6" fillId="28" borderId="0" xfId="0" applyFont="1" applyFill="1"/>
    <xf numFmtId="3" fontId="6" fillId="28" borderId="0" xfId="0" applyNumberFormat="1" applyFont="1" applyFill="1" applyAlignment="1">
      <alignment horizontal="right" vertical="center" indent="1"/>
    </xf>
    <xf numFmtId="3" fontId="41" fillId="28" borderId="0" xfId="0" applyNumberFormat="1" applyFont="1" applyFill="1" applyAlignment="1">
      <alignment horizontal="left" vertical="center" indent="1"/>
    </xf>
    <xf numFmtId="3" fontId="41" fillId="28" borderId="0" xfId="0" applyNumberFormat="1" applyFont="1" applyFill="1" applyAlignment="1">
      <alignment vertical="center"/>
    </xf>
    <xf numFmtId="3" fontId="35" fillId="28" borderId="0" xfId="0" applyNumberFormat="1" applyFont="1" applyFill="1" applyAlignment="1">
      <alignment vertical="center"/>
    </xf>
    <xf numFmtId="0" fontId="35" fillId="28" borderId="0" xfId="0" applyFont="1" applyFill="1" applyAlignment="1">
      <alignment vertical="center"/>
    </xf>
    <xf numFmtId="0" fontId="35" fillId="24" borderId="0" xfId="0" applyFont="1" applyFill="1" applyAlignment="1">
      <alignment vertical="center"/>
    </xf>
    <xf numFmtId="3" fontId="36" fillId="28" borderId="0" xfId="0" applyNumberFormat="1" applyFont="1" applyFill="1" applyAlignment="1">
      <alignment horizontal="right" vertical="center" indent="1"/>
    </xf>
    <xf numFmtId="3" fontId="8" fillId="28" borderId="0" xfId="0" applyNumberFormat="1" applyFont="1" applyFill="1" applyAlignment="1">
      <alignment horizontal="right" vertical="center" indent="1"/>
    </xf>
    <xf numFmtId="0" fontId="6" fillId="28" borderId="0" xfId="0" applyFont="1" applyFill="1" applyAlignment="1">
      <alignment horizontal="left"/>
    </xf>
    <xf numFmtId="3" fontId="43" fillId="28" borderId="0" xfId="0" applyNumberFormat="1" applyFont="1" applyFill="1" applyAlignment="1">
      <alignment horizontal="left" vertical="center"/>
    </xf>
    <xf numFmtId="3" fontId="6" fillId="24" borderId="96" xfId="0" applyNumberFormat="1" applyFont="1" applyFill="1" applyBorder="1" applyAlignment="1">
      <alignment horizontal="right" vertical="center" indent="1"/>
    </xf>
    <xf numFmtId="3" fontId="6" fillId="24" borderId="95" xfId="0" applyNumberFormat="1" applyFont="1" applyFill="1" applyBorder="1" applyAlignment="1">
      <alignment horizontal="center" vertical="top"/>
    </xf>
    <xf numFmtId="3" fontId="6" fillId="24" borderId="97" xfId="0" applyNumberFormat="1" applyFont="1" applyFill="1" applyBorder="1" applyAlignment="1">
      <alignment horizontal="right" vertical="center" indent="1"/>
    </xf>
    <xf numFmtId="3" fontId="6" fillId="24" borderId="0" xfId="0" applyNumberFormat="1" applyFont="1" applyFill="1" applyAlignment="1">
      <alignment horizontal="center" vertical="top"/>
    </xf>
    <xf numFmtId="0" fontId="6" fillId="24" borderId="61" xfId="0" applyFont="1" applyFill="1" applyBorder="1" applyAlignment="1">
      <alignment horizontal="center"/>
    </xf>
    <xf numFmtId="0" fontId="0" fillId="24" borderId="0" xfId="0" applyFill="1" applyAlignment="1">
      <alignment horizontal="right" vertical="center" indent="1"/>
    </xf>
    <xf numFmtId="3" fontId="8" fillId="24" borderId="29" xfId="0" applyNumberFormat="1" applyFont="1" applyFill="1" applyBorder="1" applyAlignment="1">
      <alignment horizontal="right" vertical="center" indent="1"/>
    </xf>
    <xf numFmtId="3" fontId="6" fillId="24" borderId="32" xfId="0" applyNumberFormat="1" applyFont="1" applyFill="1" applyBorder="1" applyAlignment="1">
      <alignment horizontal="right" vertical="center" indent="1"/>
    </xf>
    <xf numFmtId="3" fontId="6" fillId="22" borderId="29" xfId="0" applyNumberFormat="1" applyFont="1" applyFill="1" applyBorder="1" applyAlignment="1">
      <alignment horizontal="right" vertical="center" indent="1"/>
    </xf>
    <xf numFmtId="0" fontId="6" fillId="22" borderId="61" xfId="0" applyFont="1" applyFill="1" applyBorder="1"/>
    <xf numFmtId="3" fontId="6" fillId="22" borderId="0" xfId="0" applyNumberFormat="1" applyFont="1" applyFill="1" applyAlignment="1">
      <alignment horizontal="center" vertical="center"/>
    </xf>
    <xf numFmtId="0" fontId="6" fillId="22" borderId="62" xfId="0" applyFont="1" applyFill="1" applyBorder="1"/>
    <xf numFmtId="3" fontId="6" fillId="22" borderId="0" xfId="0" applyNumberFormat="1" applyFont="1" applyFill="1" applyAlignment="1">
      <alignment horizontal="right" vertical="center" indent="1"/>
    </xf>
    <xf numFmtId="0" fontId="6" fillId="22" borderId="32" xfId="0" applyFont="1" applyFill="1" applyBorder="1"/>
    <xf numFmtId="0" fontId="6" fillId="22" borderId="63" xfId="0" applyFont="1" applyFill="1" applyBorder="1"/>
    <xf numFmtId="0" fontId="6" fillId="22" borderId="0" xfId="0" applyFont="1" applyFill="1"/>
    <xf numFmtId="3" fontId="72" fillId="20" borderId="0" xfId="59" applyNumberFormat="1" applyFont="1" applyFill="1" applyAlignment="1">
      <alignment horizontal="right" vertical="center"/>
    </xf>
    <xf numFmtId="0" fontId="0" fillId="22" borderId="36" xfId="0" applyFill="1" applyBorder="1"/>
    <xf numFmtId="0" fontId="0" fillId="22" borderId="2" xfId="0" applyFill="1" applyBorder="1"/>
    <xf numFmtId="0" fontId="0" fillId="22" borderId="124" xfId="0" applyFill="1" applyBorder="1"/>
    <xf numFmtId="0" fontId="0" fillId="22" borderId="0" xfId="0" applyFill="1"/>
    <xf numFmtId="0" fontId="0" fillId="22" borderId="10" xfId="0" applyFill="1" applyBorder="1"/>
    <xf numFmtId="0" fontId="0" fillId="22" borderId="126" xfId="0" applyFill="1" applyBorder="1"/>
    <xf numFmtId="0" fontId="3" fillId="22" borderId="0" xfId="0" applyFont="1" applyFill="1"/>
    <xf numFmtId="0" fontId="0" fillId="22" borderId="126" xfId="0" applyFill="1" applyBorder="1" applyAlignment="1">
      <alignment vertical="top"/>
    </xf>
    <xf numFmtId="0" fontId="2" fillId="22" borderId="0" xfId="0" applyFont="1" applyFill="1" applyAlignment="1">
      <alignment horizontal="left" vertical="top" wrapText="1"/>
    </xf>
    <xf numFmtId="0" fontId="2" fillId="22" borderId="126" xfId="0" applyFont="1" applyFill="1" applyBorder="1" applyAlignment="1">
      <alignment vertical="top" wrapText="1"/>
    </xf>
    <xf numFmtId="0" fontId="52" fillId="22" borderId="0" xfId="53" applyFill="1" applyBorder="1" applyAlignment="1">
      <alignment horizontal="left" vertical="top" wrapText="1"/>
    </xf>
    <xf numFmtId="0" fontId="52" fillId="22" borderId="0" xfId="53" applyFill="1" applyBorder="1" applyAlignment="1">
      <alignment vertical="top" wrapText="1"/>
    </xf>
    <xf numFmtId="0" fontId="2" fillId="22" borderId="0" xfId="0" applyFont="1" applyFill="1" applyAlignment="1">
      <alignment vertical="top" wrapText="1"/>
    </xf>
    <xf numFmtId="0" fontId="3" fillId="22" borderId="0" xfId="0" applyFont="1" applyFill="1" applyAlignment="1">
      <alignment vertical="top"/>
    </xf>
    <xf numFmtId="0" fontId="0" fillId="22" borderId="0" xfId="0" applyFill="1" applyAlignment="1">
      <alignment vertical="top"/>
    </xf>
    <xf numFmtId="0" fontId="0" fillId="22" borderId="0" xfId="0" applyFill="1" applyAlignment="1">
      <alignment vertical="top" wrapText="1"/>
    </xf>
    <xf numFmtId="0" fontId="0" fillId="22" borderId="126" xfId="0" applyFill="1" applyBorder="1" applyAlignment="1">
      <alignment vertical="top" wrapText="1"/>
    </xf>
    <xf numFmtId="0" fontId="2" fillId="22" borderId="0" xfId="0" applyFont="1" applyFill="1" applyAlignment="1">
      <alignment vertical="top"/>
    </xf>
    <xf numFmtId="0" fontId="0" fillId="22" borderId="122" xfId="0" applyFill="1" applyBorder="1"/>
    <xf numFmtId="0" fontId="0" fillId="22" borderId="12" xfId="0" applyFill="1" applyBorder="1"/>
    <xf numFmtId="0" fontId="0" fillId="22" borderId="13" xfId="0" applyFill="1" applyBorder="1"/>
    <xf numFmtId="0" fontId="6" fillId="29" borderId="0" xfId="0" applyFont="1" applyFill="1"/>
    <xf numFmtId="3" fontId="41" fillId="29" borderId="0" xfId="0" applyNumberFormat="1" applyFont="1" applyFill="1" applyAlignment="1">
      <alignment vertical="center"/>
    </xf>
    <xf numFmtId="3" fontId="8" fillId="29" borderId="0" xfId="0" applyNumberFormat="1" applyFont="1" applyFill="1" applyAlignment="1">
      <alignment vertical="center"/>
    </xf>
    <xf numFmtId="3" fontId="6" fillId="29" borderId="0" xfId="0" applyNumberFormat="1" applyFont="1" applyFill="1" applyAlignment="1">
      <alignment horizontal="right" vertical="center" indent="1"/>
    </xf>
    <xf numFmtId="3" fontId="8" fillId="29" borderId="0" xfId="0" applyNumberFormat="1" applyFont="1" applyFill="1" applyAlignment="1">
      <alignment horizontal="right" vertical="center" indent="1"/>
    </xf>
    <xf numFmtId="0" fontId="0" fillId="29" borderId="0" xfId="0" applyFill="1"/>
    <xf numFmtId="0" fontId="2" fillId="24" borderId="0" xfId="0" applyFont="1" applyFill="1"/>
    <xf numFmtId="0" fontId="0" fillId="2" borderId="0" xfId="0" applyFill="1" applyAlignment="1">
      <alignment horizontal="center" vertical="center"/>
    </xf>
    <xf numFmtId="16" fontId="0" fillId="2" borderId="0" xfId="0" applyNumberFormat="1" applyFill="1" applyAlignment="1">
      <alignment horizontal="center" vertical="center"/>
    </xf>
    <xf numFmtId="49" fontId="0" fillId="2" borderId="0" xfId="0" applyNumberFormat="1" applyFill="1" applyAlignment="1">
      <alignment horizontal="center" vertical="center"/>
    </xf>
    <xf numFmtId="49" fontId="0" fillId="2" borderId="126"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6" fillId="24" borderId="0" xfId="0" applyFont="1" applyFill="1" applyAlignment="1">
      <alignment vertical="top" wrapText="1"/>
    </xf>
    <xf numFmtId="0" fontId="6" fillId="24" borderId="0" xfId="0" applyFont="1" applyFill="1" applyAlignment="1">
      <alignment vertical="top"/>
    </xf>
    <xf numFmtId="0" fontId="6" fillId="24" borderId="0" xfId="0" applyFont="1" applyFill="1" applyAlignment="1">
      <alignment horizontal="left"/>
    </xf>
    <xf numFmtId="3" fontId="9" fillId="24" borderId="0" xfId="0" applyNumberFormat="1" applyFont="1" applyFill="1" applyAlignment="1">
      <alignment horizontal="left" vertical="center" indent="1"/>
    </xf>
    <xf numFmtId="3" fontId="9" fillId="24" borderId="0" xfId="0" applyNumberFormat="1" applyFont="1" applyFill="1" applyAlignment="1">
      <alignment horizontal="right" vertical="center" indent="1"/>
    </xf>
    <xf numFmtId="0" fontId="6" fillId="24" borderId="92" xfId="0" applyFont="1" applyFill="1" applyBorder="1"/>
    <xf numFmtId="0" fontId="0" fillId="24" borderId="92" xfId="0" applyFill="1" applyBorder="1"/>
    <xf numFmtId="0" fontId="6" fillId="24" borderId="89" xfId="0" applyFont="1" applyFill="1" applyBorder="1"/>
    <xf numFmtId="3" fontId="6" fillId="24" borderId="40" xfId="0" applyNumberFormat="1" applyFont="1" applyFill="1" applyBorder="1" applyAlignment="1">
      <alignment horizontal="right" vertical="center" indent="1"/>
    </xf>
    <xf numFmtId="0" fontId="6" fillId="24" borderId="91" xfId="0" applyFont="1" applyFill="1" applyBorder="1"/>
    <xf numFmtId="3" fontId="6" fillId="24" borderId="93" xfId="0" applyNumberFormat="1" applyFont="1" applyFill="1" applyBorder="1" applyAlignment="1">
      <alignment horizontal="right" vertical="center" indent="1"/>
    </xf>
    <xf numFmtId="3" fontId="6" fillId="24" borderId="83" xfId="0" applyNumberFormat="1" applyFont="1" applyFill="1" applyBorder="1" applyAlignment="1">
      <alignment horizontal="right" vertical="center" indent="1"/>
    </xf>
    <xf numFmtId="0" fontId="33" fillId="24" borderId="0" xfId="0" applyFont="1" applyFill="1"/>
    <xf numFmtId="0" fontId="8" fillId="24" borderId="32" xfId="0" applyFont="1" applyFill="1" applyBorder="1"/>
    <xf numFmtId="3" fontId="8" fillId="24" borderId="32" xfId="0" applyNumberFormat="1" applyFont="1" applyFill="1" applyBorder="1" applyAlignment="1">
      <alignment horizontal="right" vertical="center" indent="1"/>
    </xf>
    <xf numFmtId="3" fontId="30" fillId="18" borderId="125" xfId="59" applyNumberFormat="1" applyFont="1" applyFill="1" applyBorder="1" applyAlignment="1">
      <alignment horizontal="right" vertical="center" indent="1"/>
    </xf>
    <xf numFmtId="3" fontId="54" fillId="20" borderId="0" xfId="59" applyNumberFormat="1" applyFont="1" applyFill="1" applyAlignment="1">
      <alignment horizontal="right" vertical="center"/>
    </xf>
    <xf numFmtId="3" fontId="30" fillId="22" borderId="125" xfId="59" applyNumberFormat="1" applyFont="1" applyFill="1" applyBorder="1" applyAlignment="1">
      <alignment horizontal="right" vertical="center" indent="1"/>
    </xf>
    <xf numFmtId="3" fontId="30" fillId="23" borderId="104" xfId="59" applyNumberFormat="1" applyFont="1" applyFill="1" applyBorder="1" applyAlignment="1">
      <alignment horizontal="right" vertical="center"/>
    </xf>
    <xf numFmtId="1" fontId="0" fillId="2" borderId="0" xfId="0" quotePrefix="1" applyNumberFormat="1" applyFill="1" applyAlignment="1">
      <alignment vertical="center"/>
    </xf>
    <xf numFmtId="171" fontId="0" fillId="0" borderId="0" xfId="0" applyNumberFormat="1"/>
    <xf numFmtId="49" fontId="0" fillId="2" borderId="0" xfId="0" quotePrefix="1" applyNumberFormat="1" applyFill="1" applyAlignment="1">
      <alignment horizontal="center" vertical="center"/>
    </xf>
    <xf numFmtId="3" fontId="79" fillId="0" borderId="0" xfId="0" applyNumberFormat="1" applyFont="1"/>
    <xf numFmtId="0" fontId="36" fillId="24" borderId="0" xfId="0" applyFont="1" applyFill="1"/>
    <xf numFmtId="1" fontId="2" fillId="2" borderId="11" xfId="0" applyNumberFormat="1" applyFont="1" applyFill="1" applyBorder="1" applyAlignment="1">
      <alignment horizontal="center"/>
    </xf>
    <xf numFmtId="1" fontId="2" fillId="2" borderId="12" xfId="0"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3" fontId="2" fillId="2" borderId="0" xfId="101" applyNumberFormat="1" applyFont="1" applyFill="1" applyAlignment="1">
      <alignment horizontal="left"/>
    </xf>
    <xf numFmtId="3" fontId="2" fillId="2" borderId="0" xfId="101" applyNumberFormat="1" applyFont="1" applyFill="1" applyAlignment="1">
      <alignment horizontal="left" vertical="center"/>
    </xf>
    <xf numFmtId="0" fontId="2" fillId="2" borderId="0" xfId="101" applyFont="1" applyFill="1" applyAlignment="1">
      <alignment horizontal="left"/>
    </xf>
    <xf numFmtId="3" fontId="2" fillId="2" borderId="0" xfId="0" applyNumberFormat="1" applyFont="1" applyFill="1" applyAlignment="1">
      <alignment horizontal="left"/>
    </xf>
    <xf numFmtId="0" fontId="79" fillId="2" borderId="0" xfId="0" applyFont="1" applyFill="1"/>
    <xf numFmtId="1" fontId="2" fillId="2" borderId="11" xfId="1" applyNumberFormat="1" applyFont="1" applyFill="1" applyBorder="1" applyAlignment="1">
      <alignment horizontal="center"/>
    </xf>
    <xf numFmtId="1" fontId="2" fillId="2" borderId="12" xfId="1" applyNumberFormat="1" applyFont="1" applyFill="1" applyBorder="1" applyAlignment="1">
      <alignment horizontal="center"/>
    </xf>
    <xf numFmtId="0" fontId="2" fillId="2" borderId="12" xfId="1" applyFont="1" applyFill="1" applyBorder="1" applyAlignment="1">
      <alignment horizontal="center"/>
    </xf>
    <xf numFmtId="0" fontId="2" fillId="2" borderId="13" xfId="1" applyFont="1" applyFill="1" applyBorder="1" applyAlignment="1">
      <alignment horizontal="center"/>
    </xf>
    <xf numFmtId="0" fontId="2" fillId="2" borderId="11" xfId="1" applyFont="1" applyFill="1" applyBorder="1" applyAlignment="1">
      <alignment horizontal="center"/>
    </xf>
    <xf numFmtId="3" fontId="2" fillId="2" borderId="0" xfId="44" applyNumberFormat="1" applyFill="1" applyAlignment="1">
      <alignment horizontal="left"/>
    </xf>
    <xf numFmtId="3" fontId="2" fillId="2" borderId="0" xfId="44" applyNumberFormat="1" applyFill="1" applyAlignment="1">
      <alignment horizontal="left" vertical="center"/>
    </xf>
    <xf numFmtId="0" fontId="2" fillId="2" borderId="0" xfId="44" applyFill="1" applyAlignment="1">
      <alignment horizontal="left"/>
    </xf>
    <xf numFmtId="0" fontId="2" fillId="2" borderId="0" xfId="44" applyFill="1" applyAlignment="1">
      <alignment horizontal="left" vertical="top"/>
    </xf>
    <xf numFmtId="3" fontId="2" fillId="2" borderId="0" xfId="0" applyNumberFormat="1" applyFont="1" applyFill="1" applyAlignment="1">
      <alignment horizontal="left" vertical="center"/>
    </xf>
    <xf numFmtId="3" fontId="2" fillId="2" borderId="8" xfId="44" applyNumberFormat="1" applyFill="1" applyBorder="1" applyAlignment="1">
      <alignment horizontal="left" vertical="center"/>
    </xf>
    <xf numFmtId="0" fontId="82" fillId="0" borderId="0" xfId="0" applyFont="1"/>
    <xf numFmtId="1" fontId="82" fillId="0" borderId="0" xfId="0" applyNumberFormat="1" applyFont="1"/>
    <xf numFmtId="0" fontId="2" fillId="22" borderId="0" xfId="0" applyFont="1" applyFill="1" applyAlignment="1">
      <alignment horizontal="left" vertical="top" wrapText="1"/>
    </xf>
    <xf numFmtId="0" fontId="52" fillId="22" borderId="0" xfId="53" applyFill="1" applyBorder="1" applyAlignment="1">
      <alignment horizontal="left" vertical="top" wrapText="1"/>
    </xf>
    <xf numFmtId="0" fontId="2" fillId="26" borderId="0" xfId="0" applyFont="1" applyFill="1" applyAlignment="1">
      <alignment horizontal="left" vertical="top" wrapText="1"/>
    </xf>
    <xf numFmtId="0" fontId="0" fillId="0" borderId="0" xfId="0" applyAlignment="1">
      <alignment horizontal="left" vertical="top" wrapText="1"/>
    </xf>
    <xf numFmtId="3" fontId="8" fillId="24" borderId="0" xfId="0" applyNumberFormat="1" applyFont="1" applyFill="1" applyAlignment="1">
      <alignment horizontal="right" vertical="center" indent="1"/>
    </xf>
    <xf numFmtId="3" fontId="6" fillId="24" borderId="0" xfId="0" applyNumberFormat="1" applyFont="1" applyFill="1" applyAlignment="1">
      <alignment horizontal="right" vertical="center" indent="1"/>
    </xf>
    <xf numFmtId="3" fontId="8" fillId="24" borderId="130" xfId="0" applyNumberFormat="1" applyFont="1" applyFill="1" applyBorder="1" applyAlignment="1">
      <alignment horizontal="right" vertical="center" indent="1"/>
    </xf>
    <xf numFmtId="3" fontId="6" fillId="24" borderId="130" xfId="0" applyNumberFormat="1" applyFont="1" applyFill="1" applyBorder="1" applyAlignment="1">
      <alignment horizontal="right" vertical="center" indent="1"/>
    </xf>
    <xf numFmtId="3" fontId="8" fillId="24" borderId="133" xfId="0" applyNumberFormat="1" applyFont="1" applyFill="1" applyBorder="1" applyAlignment="1">
      <alignment horizontal="center" vertical="center"/>
    </xf>
    <xf numFmtId="3" fontId="8" fillId="24" borderId="74" xfId="0" applyNumberFormat="1" applyFont="1" applyFill="1" applyBorder="1" applyAlignment="1">
      <alignment horizontal="center" vertical="center"/>
    </xf>
    <xf numFmtId="3" fontId="8" fillId="18" borderId="100" xfId="0" applyNumberFormat="1" applyFont="1" applyFill="1" applyBorder="1" applyAlignment="1">
      <alignment horizontal="right" vertical="center" indent="1"/>
    </xf>
    <xf numFmtId="3" fontId="6" fillId="18" borderId="101" xfId="0" applyNumberFormat="1" applyFont="1" applyFill="1" applyBorder="1" applyAlignment="1">
      <alignment horizontal="right" vertical="center" indent="1"/>
    </xf>
    <xf numFmtId="3" fontId="8" fillId="22" borderId="131" xfId="0" applyNumberFormat="1" applyFont="1" applyFill="1" applyBorder="1" applyAlignment="1">
      <alignment horizontal="right" vertical="center" indent="1"/>
    </xf>
    <xf numFmtId="3" fontId="8" fillId="22" borderId="132" xfId="0" applyNumberFormat="1" applyFont="1" applyFill="1" applyBorder="1" applyAlignment="1">
      <alignment horizontal="right" vertical="center" indent="1"/>
    </xf>
    <xf numFmtId="3" fontId="8" fillId="0" borderId="131" xfId="0" applyNumberFormat="1" applyFont="1" applyBorder="1" applyAlignment="1">
      <alignment horizontal="right" vertical="center" indent="1"/>
    </xf>
    <xf numFmtId="3" fontId="8" fillId="0" borderId="132" xfId="0" applyNumberFormat="1" applyFont="1" applyBorder="1" applyAlignment="1">
      <alignment horizontal="right" vertical="center" indent="1"/>
    </xf>
    <xf numFmtId="0" fontId="8" fillId="24" borderId="0" xfId="0" applyFont="1" applyFill="1" applyAlignment="1">
      <alignment vertical="top"/>
    </xf>
    <xf numFmtId="3" fontId="8" fillId="22" borderId="100" xfId="0" applyNumberFormat="1" applyFont="1" applyFill="1" applyBorder="1" applyAlignment="1">
      <alignment horizontal="right" vertical="center" indent="1"/>
    </xf>
    <xf numFmtId="3" fontId="6" fillId="22" borderId="101" xfId="0" applyNumberFormat="1" applyFont="1" applyFill="1" applyBorder="1" applyAlignment="1">
      <alignment horizontal="right" vertical="center" indent="1"/>
    </xf>
    <xf numFmtId="0" fontId="6" fillId="21" borderId="0" xfId="0" applyFont="1" applyFill="1" applyAlignment="1">
      <alignment horizontal="center" vertical="top"/>
    </xf>
    <xf numFmtId="0" fontId="12" fillId="18" borderId="70" xfId="0" applyFont="1" applyFill="1" applyBorder="1" applyAlignment="1" applyProtection="1">
      <alignment horizontal="left" vertical="top"/>
      <protection locked="0"/>
    </xf>
    <xf numFmtId="0" fontId="12" fillId="18" borderId="71" xfId="0" applyFont="1" applyFill="1" applyBorder="1" applyAlignment="1" applyProtection="1">
      <alignment horizontal="left" vertical="top"/>
      <protection locked="0"/>
    </xf>
    <xf numFmtId="0" fontId="12" fillId="18" borderId="72" xfId="0" applyFont="1" applyFill="1" applyBorder="1" applyAlignment="1" applyProtection="1">
      <alignment horizontal="left" vertical="top"/>
      <protection locked="0"/>
    </xf>
    <xf numFmtId="166" fontId="9" fillId="20" borderId="0" xfId="0" applyNumberFormat="1" applyFont="1" applyFill="1" applyAlignment="1">
      <alignment horizontal="center" vertical="center"/>
    </xf>
    <xf numFmtId="3" fontId="8" fillId="20" borderId="0" xfId="0" applyNumberFormat="1" applyFont="1" applyFill="1" applyAlignment="1">
      <alignment horizontal="center" vertical="top" wrapText="1"/>
    </xf>
    <xf numFmtId="0" fontId="6" fillId="0" borderId="0" xfId="0" applyFont="1" applyAlignment="1">
      <alignment vertical="top" wrapText="1"/>
    </xf>
    <xf numFmtId="3" fontId="8" fillId="24" borderId="0" xfId="0" applyNumberFormat="1" applyFont="1" applyFill="1" applyAlignment="1">
      <alignment horizontal="center" vertical="center"/>
    </xf>
    <xf numFmtId="3" fontId="8" fillId="27" borderId="100" xfId="0" applyNumberFormat="1" applyFont="1" applyFill="1" applyBorder="1" applyAlignment="1">
      <alignment horizontal="right" vertical="center" indent="1"/>
    </xf>
    <xf numFmtId="3" fontId="6" fillId="27" borderId="101" xfId="0" applyNumberFormat="1" applyFont="1" applyFill="1" applyBorder="1" applyAlignment="1">
      <alignment horizontal="right" vertical="center" indent="1"/>
    </xf>
    <xf numFmtId="0" fontId="6" fillId="21" borderId="2" xfId="0" applyFont="1" applyFill="1" applyBorder="1" applyAlignment="1">
      <alignment horizontal="center"/>
    </xf>
    <xf numFmtId="0" fontId="7" fillId="21" borderId="10" xfId="0" applyFont="1" applyFill="1" applyBorder="1" applyAlignment="1">
      <alignment horizontal="center"/>
    </xf>
    <xf numFmtId="0" fontId="7" fillId="21" borderId="0" xfId="0" applyFont="1" applyFill="1" applyAlignment="1">
      <alignment horizontal="center"/>
    </xf>
    <xf numFmtId="0" fontId="7" fillId="21" borderId="8" xfId="0" applyFont="1" applyFill="1" applyBorder="1" applyAlignment="1">
      <alignment horizontal="center"/>
    </xf>
    <xf numFmtId="0" fontId="6" fillId="21" borderId="10" xfId="0" applyFont="1" applyFill="1" applyBorder="1" applyAlignment="1">
      <alignment horizontal="center"/>
    </xf>
    <xf numFmtId="0" fontId="6" fillId="21" borderId="0" xfId="0" applyFont="1" applyFill="1" applyAlignment="1">
      <alignment horizontal="center"/>
    </xf>
    <xf numFmtId="0" fontId="6" fillId="21" borderId="8" xfId="0" applyFont="1" applyFill="1" applyBorder="1" applyAlignment="1">
      <alignment horizontal="center"/>
    </xf>
    <xf numFmtId="0" fontId="6" fillId="21" borderId="122" xfId="0" applyFont="1" applyFill="1" applyBorder="1" applyAlignment="1">
      <alignment horizontal="center"/>
    </xf>
    <xf numFmtId="0" fontId="6" fillId="21" borderId="12" xfId="0" applyFont="1" applyFill="1" applyBorder="1" applyAlignment="1">
      <alignment horizontal="center"/>
    </xf>
    <xf numFmtId="0" fontId="6" fillId="21" borderId="13" xfId="0" applyFont="1" applyFill="1" applyBorder="1" applyAlignment="1">
      <alignment horizontal="center"/>
    </xf>
    <xf numFmtId="0" fontId="8" fillId="20" borderId="0" xfId="0" applyFont="1" applyFill="1" applyAlignment="1">
      <alignment horizontal="left"/>
    </xf>
    <xf numFmtId="0" fontId="8" fillId="20" borderId="0" xfId="0" applyFont="1" applyFill="1" applyAlignment="1">
      <alignment horizontal="center"/>
    </xf>
    <xf numFmtId="0" fontId="6" fillId="20" borderId="0" xfId="0" applyFont="1" applyFill="1" applyAlignment="1">
      <alignment vertical="top" wrapText="1"/>
    </xf>
    <xf numFmtId="9" fontId="8" fillId="18" borderId="100" xfId="116" applyFont="1" applyFill="1" applyBorder="1" applyAlignment="1">
      <alignment horizontal="right" vertical="center" indent="1"/>
    </xf>
    <xf numFmtId="9" fontId="6" fillId="18" borderId="101" xfId="116" applyFont="1" applyFill="1" applyBorder="1" applyAlignment="1">
      <alignment horizontal="right" vertical="center" indent="1"/>
    </xf>
    <xf numFmtId="0" fontId="6" fillId="20" borderId="0" xfId="0" applyFont="1" applyFill="1" applyAlignment="1">
      <alignment wrapText="1"/>
    </xf>
    <xf numFmtId="0" fontId="0" fillId="0" borderId="0" xfId="0" applyAlignment="1">
      <alignment wrapText="1"/>
    </xf>
    <xf numFmtId="0" fontId="6" fillId="20" borderId="0" xfId="0" applyFont="1" applyFill="1" applyAlignment="1">
      <alignment horizontal="left" vertical="top" wrapText="1"/>
    </xf>
    <xf numFmtId="3" fontId="6" fillId="20" borderId="0" xfId="0" applyNumberFormat="1" applyFont="1" applyFill="1" applyAlignment="1">
      <alignment horizontal="center" vertical="center"/>
    </xf>
    <xf numFmtId="165" fontId="33" fillId="20" borderId="0" xfId="0" applyNumberFormat="1" applyFont="1" applyFill="1" applyAlignment="1">
      <alignment horizontal="right" vertical="center"/>
    </xf>
    <xf numFmtId="3" fontId="9" fillId="20" borderId="0" xfId="0" applyNumberFormat="1" applyFont="1" applyFill="1" applyAlignment="1">
      <alignment horizontal="right" vertical="center"/>
    </xf>
    <xf numFmtId="3" fontId="8" fillId="24" borderId="0" xfId="0" applyNumberFormat="1" applyFont="1" applyFill="1" applyAlignment="1">
      <alignment vertical="center"/>
    </xf>
    <xf numFmtId="0" fontId="37" fillId="18" borderId="35" xfId="0" applyFont="1" applyFill="1" applyBorder="1" applyAlignment="1">
      <alignment horizontal="center"/>
    </xf>
    <xf numFmtId="0" fontId="36" fillId="20" borderId="0" xfId="0" applyFont="1" applyFill="1" applyAlignment="1">
      <alignment horizontal="left" wrapText="1"/>
    </xf>
    <xf numFmtId="3" fontId="8" fillId="20" borderId="0" xfId="0" applyNumberFormat="1" applyFont="1" applyFill="1" applyAlignment="1">
      <alignment horizontal="center" vertical="center" wrapText="1"/>
    </xf>
    <xf numFmtId="0" fontId="41" fillId="20" borderId="47" xfId="0" applyFont="1" applyFill="1" applyBorder="1" applyAlignment="1">
      <alignment horizontal="left" vertical="center" wrapText="1"/>
    </xf>
    <xf numFmtId="0" fontId="41" fillId="20" borderId="43" xfId="0" applyFont="1" applyFill="1" applyBorder="1" applyAlignment="1">
      <alignment horizontal="left" vertical="center" wrapText="1"/>
    </xf>
    <xf numFmtId="0" fontId="41" fillId="20" borderId="45" xfId="0" applyFont="1" applyFill="1" applyBorder="1" applyAlignment="1">
      <alignment horizontal="left" vertical="center" wrapText="1"/>
    </xf>
    <xf numFmtId="0" fontId="41" fillId="20" borderId="73" xfId="0" applyFont="1" applyFill="1" applyBorder="1" applyAlignment="1">
      <alignment horizontal="left" vertical="center" wrapText="1"/>
    </xf>
    <xf numFmtId="0" fontId="41" fillId="20" borderId="41" xfId="0" applyFont="1" applyFill="1" applyBorder="1" applyAlignment="1">
      <alignment horizontal="left" vertical="center" wrapText="1"/>
    </xf>
    <xf numFmtId="0" fontId="41" fillId="20" borderId="46" xfId="0" applyFont="1" applyFill="1" applyBorder="1" applyAlignment="1">
      <alignment horizontal="left" vertical="center" wrapText="1"/>
    </xf>
    <xf numFmtId="3" fontId="8" fillId="24" borderId="105" xfId="0" applyNumberFormat="1" applyFont="1" applyFill="1" applyBorder="1" applyAlignment="1">
      <alignment horizontal="right" vertical="center" indent="1"/>
    </xf>
    <xf numFmtId="3" fontId="6" fillId="24" borderId="105" xfId="0" applyNumberFormat="1" applyFont="1" applyFill="1" applyBorder="1" applyAlignment="1">
      <alignment horizontal="right" vertical="center" indent="1"/>
    </xf>
    <xf numFmtId="3" fontId="8" fillId="18" borderId="127" xfId="0" applyNumberFormat="1" applyFont="1" applyFill="1" applyBorder="1" applyAlignment="1">
      <alignment horizontal="right" vertical="center" indent="1"/>
    </xf>
    <xf numFmtId="3" fontId="8" fillId="18" borderId="129" xfId="0" applyNumberFormat="1" applyFont="1" applyFill="1" applyBorder="1" applyAlignment="1">
      <alignment horizontal="right" vertical="center" indent="1"/>
    </xf>
    <xf numFmtId="0" fontId="7" fillId="21" borderId="33" xfId="0" applyFont="1" applyFill="1" applyBorder="1" applyAlignment="1">
      <alignment horizontal="center"/>
    </xf>
    <xf numFmtId="0" fontId="0" fillId="0" borderId="0" xfId="0" applyAlignment="1">
      <alignment horizontal="center"/>
    </xf>
    <xf numFmtId="0" fontId="0" fillId="0" borderId="126" xfId="0" applyBorder="1" applyAlignment="1">
      <alignment horizontal="center"/>
    </xf>
    <xf numFmtId="0" fontId="2" fillId="0" borderId="0" xfId="0" applyFont="1" applyAlignment="1">
      <alignment horizontal="center"/>
    </xf>
    <xf numFmtId="0" fontId="2" fillId="0" borderId="126" xfId="0" applyFont="1" applyBorder="1" applyAlignment="1">
      <alignment horizontal="center"/>
    </xf>
    <xf numFmtId="0" fontId="6" fillId="21" borderId="33" xfId="0" applyFont="1" applyFill="1" applyBorder="1" applyAlignment="1">
      <alignment horizontal="center"/>
    </xf>
    <xf numFmtId="0" fontId="6" fillId="21" borderId="126" xfId="0" applyFont="1" applyFill="1" applyBorder="1" applyAlignment="1">
      <alignment horizontal="center"/>
    </xf>
    <xf numFmtId="0" fontId="41" fillId="20" borderId="0" xfId="0" applyFont="1" applyFill="1" applyAlignment="1">
      <alignment horizontal="left" vertical="center" wrapText="1"/>
    </xf>
    <xf numFmtId="0" fontId="6" fillId="20" borderId="0" xfId="0" applyFont="1" applyFill="1" applyAlignment="1">
      <alignment horizontal="center"/>
    </xf>
    <xf numFmtId="0" fontId="47" fillId="20" borderId="0" xfId="0" applyFont="1" applyFill="1" applyAlignment="1">
      <alignment horizontal="center" vertical="center" wrapText="1"/>
    </xf>
    <xf numFmtId="0" fontId="8" fillId="20" borderId="0" xfId="0" applyFont="1" applyFill="1" applyAlignment="1">
      <alignment horizontal="center" wrapText="1"/>
    </xf>
    <xf numFmtId="170" fontId="8" fillId="18" borderId="127" xfId="0" applyNumberFormat="1" applyFont="1" applyFill="1" applyBorder="1" applyAlignment="1">
      <alignment horizontal="right" vertical="center" indent="1"/>
    </xf>
    <xf numFmtId="170" fontId="8" fillId="18" borderId="129" xfId="0" applyNumberFormat="1" applyFont="1" applyFill="1" applyBorder="1" applyAlignment="1">
      <alignment horizontal="right" vertical="center" indent="1"/>
    </xf>
    <xf numFmtId="0" fontId="2" fillId="0" borderId="0" xfId="0" applyFont="1" applyAlignment="1">
      <alignment wrapText="1"/>
    </xf>
    <xf numFmtId="0" fontId="8" fillId="20" borderId="0" xfId="0" applyFont="1" applyFill="1" applyAlignment="1">
      <alignment horizontal="left" wrapText="1"/>
    </xf>
    <xf numFmtId="0" fontId="47" fillId="20" borderId="0" xfId="0" applyFont="1" applyFill="1" applyAlignment="1">
      <alignment horizontal="center" vertical="center"/>
    </xf>
    <xf numFmtId="0" fontId="8" fillId="20" borderId="12" xfId="0" applyFont="1" applyFill="1" applyBorder="1" applyAlignment="1">
      <alignment horizontal="center"/>
    </xf>
    <xf numFmtId="0" fontId="8" fillId="24" borderId="74" xfId="0" applyFont="1" applyFill="1" applyBorder="1" applyAlignment="1">
      <alignment horizontal="center"/>
    </xf>
    <xf numFmtId="0" fontId="6" fillId="24" borderId="0" xfId="0" applyFont="1" applyFill="1" applyAlignment="1">
      <alignment horizontal="left" vertical="top" wrapText="1"/>
    </xf>
    <xf numFmtId="0" fontId="6" fillId="24" borderId="0" xfId="0" applyFont="1" applyFill="1" applyAlignment="1">
      <alignment vertical="top" wrapText="1"/>
    </xf>
    <xf numFmtId="0" fontId="0" fillId="24" borderId="0" xfId="0" applyFill="1" applyAlignment="1">
      <alignment vertical="top" wrapText="1"/>
    </xf>
    <xf numFmtId="3" fontId="8" fillId="22" borderId="127" xfId="0" applyNumberFormat="1" applyFont="1" applyFill="1" applyBorder="1" applyAlignment="1">
      <alignment horizontal="right" vertical="center" indent="1"/>
    </xf>
    <xf numFmtId="3" fontId="8" fillId="22" borderId="129" xfId="0" applyNumberFormat="1" applyFont="1" applyFill="1" applyBorder="1" applyAlignment="1">
      <alignment horizontal="right" vertical="center" indent="1"/>
    </xf>
    <xf numFmtId="0" fontId="79" fillId="24" borderId="0" xfId="0" applyFont="1" applyFill="1" applyAlignment="1">
      <alignment vertical="top" wrapText="1"/>
    </xf>
    <xf numFmtId="0" fontId="6" fillId="29" borderId="0" xfId="0" applyFont="1" applyFill="1" applyAlignment="1">
      <alignment wrapText="1"/>
    </xf>
    <xf numFmtId="0" fontId="0" fillId="24" borderId="0" xfId="0" applyFill="1" applyAlignment="1">
      <alignment horizontal="left" vertical="top" wrapText="1"/>
    </xf>
    <xf numFmtId="0" fontId="8" fillId="20" borderId="0" xfId="0" applyFont="1" applyFill="1" applyAlignment="1">
      <alignment wrapText="1"/>
    </xf>
    <xf numFmtId="0" fontId="6" fillId="20" borderId="0" xfId="0" applyFont="1" applyFill="1" applyAlignment="1">
      <alignment horizontal="left" wrapText="1"/>
    </xf>
    <xf numFmtId="0" fontId="8" fillId="20" borderId="123" xfId="0" applyFont="1" applyFill="1" applyBorder="1" applyAlignment="1">
      <alignment horizontal="left" wrapText="1"/>
    </xf>
    <xf numFmtId="0" fontId="2" fillId="24" borderId="0" xfId="0" applyFont="1" applyFill="1" applyAlignment="1">
      <alignment vertical="top" wrapText="1"/>
    </xf>
    <xf numFmtId="3" fontId="8" fillId="24" borderId="0" xfId="0" applyNumberFormat="1" applyFont="1" applyFill="1" applyAlignment="1">
      <alignment horizontal="center"/>
    </xf>
    <xf numFmtId="0" fontId="8" fillId="24" borderId="0" xfId="0" applyFont="1" applyFill="1" applyAlignment="1">
      <alignment horizontal="center"/>
    </xf>
    <xf numFmtId="0" fontId="8" fillId="20" borderId="0" xfId="0" applyFont="1" applyFill="1" applyAlignment="1">
      <alignment vertical="top" wrapText="1"/>
    </xf>
    <xf numFmtId="0" fontId="3" fillId="0" borderId="0" xfId="0" applyFont="1" applyAlignment="1">
      <alignment vertical="top" wrapText="1"/>
    </xf>
    <xf numFmtId="0" fontId="2" fillId="0" borderId="0" xfId="0" applyFont="1" applyAlignment="1">
      <alignment vertical="top" wrapText="1"/>
    </xf>
    <xf numFmtId="0" fontId="8" fillId="20" borderId="0" xfId="0" applyFont="1" applyFill="1" applyAlignment="1">
      <alignment horizontal="center" vertical="center"/>
    </xf>
    <xf numFmtId="0" fontId="8" fillId="20" borderId="0" xfId="0" applyFont="1" applyFill="1" applyAlignment="1">
      <alignment horizontal="center" vertical="center" wrapText="1"/>
    </xf>
    <xf numFmtId="0" fontId="0" fillId="0" borderId="0" xfId="0" applyAlignment="1">
      <alignment vertical="center" wrapText="1"/>
    </xf>
    <xf numFmtId="0" fontId="8" fillId="20" borderId="105" xfId="0" applyFont="1" applyFill="1" applyBorder="1" applyAlignment="1">
      <alignment horizontal="center"/>
    </xf>
    <xf numFmtId="0" fontId="0" fillId="0" borderId="0" xfId="0" applyAlignment="1">
      <alignment vertical="top" wrapText="1"/>
    </xf>
    <xf numFmtId="0" fontId="8" fillId="24" borderId="0" xfId="0" applyFont="1" applyFill="1" applyAlignment="1">
      <alignment horizontal="center" vertical="center"/>
    </xf>
    <xf numFmtId="0" fontId="8" fillId="22" borderId="29" xfId="0" applyFont="1" applyFill="1" applyBorder="1" applyAlignment="1">
      <alignment horizontal="center" vertical="center" wrapText="1"/>
    </xf>
    <xf numFmtId="0" fontId="8" fillId="22" borderId="29" xfId="0" applyFont="1" applyFill="1" applyBorder="1" applyAlignment="1">
      <alignment horizontal="center" vertical="center"/>
    </xf>
    <xf numFmtId="0" fontId="8" fillId="22" borderId="74" xfId="0" applyFont="1" applyFill="1" applyBorder="1" applyAlignment="1">
      <alignment horizontal="center" vertical="center"/>
    </xf>
    <xf numFmtId="3" fontId="8" fillId="18" borderId="0" xfId="0" applyNumberFormat="1" applyFont="1" applyFill="1" applyAlignment="1">
      <alignment horizontal="center" vertical="center"/>
    </xf>
    <xf numFmtId="0" fontId="59" fillId="25" borderId="33" xfId="59" applyFont="1" applyFill="1" applyBorder="1" applyAlignment="1">
      <alignment horizontal="left"/>
    </xf>
    <xf numFmtId="0" fontId="58" fillId="25" borderId="0" xfId="59" applyFont="1" applyFill="1" applyAlignment="1">
      <alignment horizontal="left"/>
    </xf>
    <xf numFmtId="0" fontId="58" fillId="25" borderId="126" xfId="59" applyFont="1" applyFill="1" applyBorder="1" applyAlignment="1">
      <alignment horizontal="left"/>
    </xf>
    <xf numFmtId="0" fontId="30" fillId="20" borderId="106" xfId="59" applyFont="1" applyFill="1" applyBorder="1" applyAlignment="1">
      <alignment horizontal="center" vertical="center"/>
    </xf>
    <xf numFmtId="0" fontId="0" fillId="0" borderId="107" xfId="0" applyBorder="1" applyAlignment="1">
      <alignment horizontal="center"/>
    </xf>
    <xf numFmtId="0" fontId="0" fillId="0" borderId="108" xfId="0" applyBorder="1" applyAlignment="1">
      <alignment horizontal="center"/>
    </xf>
    <xf numFmtId="0" fontId="0" fillId="0" borderId="107" xfId="0" applyBorder="1" applyAlignment="1">
      <alignment horizontal="center" vertical="center"/>
    </xf>
    <xf numFmtId="0" fontId="42" fillId="20" borderId="116" xfId="59" applyFont="1" applyFill="1" applyBorder="1" applyAlignment="1">
      <alignment horizontal="left" vertical="center" wrapText="1"/>
    </xf>
    <xf numFmtId="0" fontId="2" fillId="0" borderId="109" xfId="0" applyFont="1" applyBorder="1" applyAlignment="1">
      <alignment wrapText="1"/>
    </xf>
    <xf numFmtId="0" fontId="42" fillId="20" borderId="0" xfId="59" quotePrefix="1" applyFont="1" applyFill="1" applyAlignment="1">
      <alignment horizontal="left" wrapText="1"/>
    </xf>
    <xf numFmtId="0" fontId="48" fillId="0" borderId="0" xfId="59" applyFont="1" applyAlignment="1">
      <alignment horizontal="left" wrapText="1"/>
    </xf>
    <xf numFmtId="0" fontId="48" fillId="0" borderId="110" xfId="59" applyFont="1" applyBorder="1" applyAlignment="1">
      <alignment horizontal="left" wrapText="1"/>
    </xf>
    <xf numFmtId="0" fontId="8" fillId="20" borderId="106" xfId="59" quotePrefix="1" applyFont="1" applyFill="1" applyBorder="1" applyAlignment="1">
      <alignment horizontal="center" vertical="center"/>
    </xf>
    <xf numFmtId="0" fontId="0" fillId="0" borderId="108" xfId="0" applyBorder="1" applyAlignment="1">
      <alignment horizontal="center" vertical="center"/>
    </xf>
    <xf numFmtId="0" fontId="8" fillId="20" borderId="109" xfId="59"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110" xfId="0" applyBorder="1" applyAlignment="1">
      <alignment horizontal="center" vertical="center" wrapText="1"/>
    </xf>
    <xf numFmtId="0" fontId="8" fillId="20" borderId="109" xfId="59" quotePrefix="1" applyFont="1" applyFill="1" applyBorder="1" applyAlignment="1">
      <alignment horizontal="center" vertical="center" wrapText="1"/>
    </xf>
    <xf numFmtId="0" fontId="55" fillId="20" borderId="0" xfId="59" applyFont="1" applyFill="1" applyAlignment="1">
      <alignment horizontal="center" vertical="center" wrapText="1"/>
    </xf>
    <xf numFmtId="0" fontId="0" fillId="0" borderId="0" xfId="59" applyFont="1" applyAlignment="1">
      <alignment horizontal="center" vertical="center"/>
    </xf>
    <xf numFmtId="0" fontId="11" fillId="20" borderId="0" xfId="59" applyFont="1" applyFill="1" applyAlignment="1">
      <alignment horizontal="center" vertical="center" wrapText="1"/>
    </xf>
    <xf numFmtId="0" fontId="12" fillId="0" borderId="0" xfId="0" applyFont="1" applyAlignment="1">
      <alignment horizontal="center" vertical="center"/>
    </xf>
    <xf numFmtId="3" fontId="8" fillId="20" borderId="0" xfId="0" applyNumberFormat="1" applyFont="1" applyFill="1" applyAlignment="1">
      <alignment horizontal="center" vertical="top"/>
    </xf>
    <xf numFmtId="0" fontId="8" fillId="20" borderId="0" xfId="0" applyFont="1" applyFill="1" applyAlignment="1">
      <alignment horizontal="center" vertical="top" wrapText="1"/>
    </xf>
    <xf numFmtId="0" fontId="3" fillId="20" borderId="0" xfId="0" applyFont="1" applyFill="1" applyAlignment="1">
      <alignment horizontal="left"/>
    </xf>
    <xf numFmtId="0" fontId="8" fillId="20" borderId="0" xfId="0" applyFont="1" applyFill="1" applyAlignment="1">
      <alignment horizontal="left" vertical="top" wrapText="1"/>
    </xf>
    <xf numFmtId="3" fontId="8" fillId="18" borderId="0" xfId="0" applyNumberFormat="1" applyFont="1" applyFill="1" applyAlignment="1">
      <alignment horizontal="right" vertical="center" indent="1"/>
    </xf>
    <xf numFmtId="0" fontId="2" fillId="0" borderId="12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7" xfId="0" applyFont="1" applyBorder="1" applyAlignment="1">
      <alignment horizontal="center" vertical="center" wrapText="1"/>
    </xf>
    <xf numFmtId="0" fontId="0" fillId="0" borderId="0" xfId="0" quotePrefix="1" applyAlignment="1">
      <alignment horizontal="center" vertical="top" wrapText="1"/>
    </xf>
    <xf numFmtId="0" fontId="2" fillId="0" borderId="129" xfId="0" applyFont="1" applyBorder="1" applyAlignment="1">
      <alignment horizontal="center" vertical="center" wrapText="1"/>
    </xf>
    <xf numFmtId="169" fontId="2" fillId="0" borderId="58" xfId="1" applyNumberFormat="1" applyFont="1" applyBorder="1" applyAlignment="1">
      <alignment horizontal="left"/>
    </xf>
    <xf numFmtId="169" fontId="2" fillId="0" borderId="59" xfId="1" applyNumberFormat="1" applyFont="1" applyBorder="1" applyAlignment="1">
      <alignment horizontal="left"/>
    </xf>
    <xf numFmtId="169" fontId="2" fillId="0" borderId="60" xfId="1" applyNumberFormat="1" applyFont="1" applyBorder="1" applyAlignment="1">
      <alignment horizontal="left"/>
    </xf>
    <xf numFmtId="0" fontId="2" fillId="0" borderId="58" xfId="1" applyFont="1" applyBorder="1" applyAlignment="1">
      <alignment horizontal="left"/>
    </xf>
    <xf numFmtId="0" fontId="2" fillId="0" borderId="59" xfId="1" applyFont="1" applyBorder="1" applyAlignment="1">
      <alignment horizontal="left"/>
    </xf>
    <xf numFmtId="0" fontId="2" fillId="0" borderId="5" xfId="1" applyFont="1" applyBorder="1" applyAlignment="1">
      <alignment horizontal="left"/>
    </xf>
    <xf numFmtId="0" fontId="2" fillId="0" borderId="60"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22" xfId="1" applyFont="1" applyBorder="1" applyAlignment="1">
      <alignment horizontal="lef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8" xfId="1" applyFont="1" applyBorder="1" applyAlignment="1">
      <alignment horizontal="center" vertical="center" wrapText="1"/>
    </xf>
    <xf numFmtId="0" fontId="2" fillId="0" borderId="127" xfId="1" applyFont="1" applyBorder="1" applyAlignment="1">
      <alignment horizontal="center" vertical="center" wrapText="1"/>
    </xf>
    <xf numFmtId="0" fontId="2" fillId="0" borderId="129" xfId="1" applyFont="1" applyBorder="1" applyAlignment="1">
      <alignment horizontal="center" vertical="center" wrapText="1"/>
    </xf>
  </cellXfs>
  <cellStyles count="118">
    <cellStyle name="%" xfId="59" xr:uid="{411F9465-AB2F-4B8B-BBFC-7C9E31D055B6}"/>
    <cellStyle name="20% - Accent1 2" xfId="2" xr:uid="{360BA4D1-E42C-47B6-A8C4-64DFA382EF16}"/>
    <cellStyle name="20% - Accent2 2" xfId="3" xr:uid="{781E1A53-D506-4866-9773-A88FFF272080}"/>
    <cellStyle name="20% - Accent3 2" xfId="4" xr:uid="{2F4260E5-E4B8-409C-B5E3-FB14E73CF4A1}"/>
    <cellStyle name="20% - Accent4 2" xfId="5" xr:uid="{839BF817-DF39-464E-8CD8-8BCB4C43BC70}"/>
    <cellStyle name="20% - Accent5 2" xfId="6" xr:uid="{CC006583-27ED-4A24-96C6-A016D0B0AD0D}"/>
    <cellStyle name="20% - Accent6 2" xfId="7" xr:uid="{65B18DFC-2B36-44B2-BA9B-70C0E5E1D9A1}"/>
    <cellStyle name="40% - Accent1 2" xfId="8" xr:uid="{DDF6FD32-C563-4AF3-A1EB-C9BACFC46DE4}"/>
    <cellStyle name="40% - Accent2 2" xfId="9" xr:uid="{3F24147E-6208-4A80-973C-06CA6D3FD46D}"/>
    <cellStyle name="40% - Accent3 2" xfId="10" xr:uid="{FB310221-D0AC-4ABD-BFAE-EE114243A37E}"/>
    <cellStyle name="40% - Accent4 2" xfId="11" xr:uid="{7E34861D-E684-437D-89B1-058693FD6C9F}"/>
    <cellStyle name="40% - Accent5 2" xfId="12" xr:uid="{5C791E77-1A2F-47B2-B2AE-CBBF4442DAC6}"/>
    <cellStyle name="40% - Accent6 2" xfId="13" xr:uid="{28A0DCF3-DB72-4238-9D8E-5AF170FD2176}"/>
    <cellStyle name="60% - Accent1 2" xfId="14" xr:uid="{4FD22CD5-B11D-4B32-AB06-D4BB30BF9345}"/>
    <cellStyle name="60% - Accent2 2" xfId="15" xr:uid="{44762DA8-D5DA-4AFD-9F4D-6CE750ED1A10}"/>
    <cellStyle name="60% - Accent3 2" xfId="16" xr:uid="{B0FFDAFE-F026-4A73-BC44-E3A418A98A60}"/>
    <cellStyle name="60% - Accent4 2" xfId="17" xr:uid="{40A30708-85CA-4AAD-B38E-936A18727A94}"/>
    <cellStyle name="60% - Accent5 2" xfId="18" xr:uid="{54501F16-8CA6-4DFF-85AF-FC50539CF370}"/>
    <cellStyle name="60% - Accent6 2" xfId="19" xr:uid="{1F8A2342-CAF9-4E0D-9982-DB6A65CBA293}"/>
    <cellStyle name="Accent1 2" xfId="20" xr:uid="{3E9DDE65-8F9F-456E-B5B7-C04BB96644BF}"/>
    <cellStyle name="Accent2 2" xfId="21" xr:uid="{94DADF61-5A1D-4B5F-A4F4-97FA1DC625D0}"/>
    <cellStyle name="Accent3 2" xfId="22" xr:uid="{D618B71C-3108-4606-ACBA-F862CCE06BCB}"/>
    <cellStyle name="Accent4 2" xfId="23" xr:uid="{4497385E-7E28-4CDB-A2E4-8E953570EEEF}"/>
    <cellStyle name="Accent5 2" xfId="24" xr:uid="{015D620B-02DC-4766-9AA6-CD6C8A1C6845}"/>
    <cellStyle name="Accent6 2" xfId="25" xr:uid="{40F010D1-42A2-4B09-9669-7E0FF516F5D5}"/>
    <cellStyle name="Bad 2" xfId="26" xr:uid="{A9399186-C3BA-407A-A89C-4C4AB0800757}"/>
    <cellStyle name="Calculation 2" xfId="27" xr:uid="{96F4C138-2F99-48F0-8120-102AD56195F7}"/>
    <cellStyle name="CellBACode" xfId="75" xr:uid="{9C646650-BB97-4349-ACCC-70C9CFA80D27}"/>
    <cellStyle name="CellBACode 2" xfId="93" xr:uid="{36967A0B-1BB2-4A61-AC56-D39368860D4E}"/>
    <cellStyle name="CellBAName" xfId="76" xr:uid="{025F510B-631E-401A-B75B-C0C66EA1BDE4}"/>
    <cellStyle name="CellBAName 2" xfId="94" xr:uid="{1B6B79D0-8F4C-47B9-9B7C-CD5196F2EEEA}"/>
    <cellStyle name="CellBAValue" xfId="28" xr:uid="{4328DA58-C9D9-4973-8A29-7B905306162F}"/>
    <cellStyle name="CellBAValue 2" xfId="29" xr:uid="{16F019D0-A872-4E65-BBE6-4D9591E4DD6C}"/>
    <cellStyle name="CellMCCode" xfId="77" xr:uid="{ED033F56-460C-4FB1-B895-7C8975BF5BE6}"/>
    <cellStyle name="CellMCCode 2" xfId="95" xr:uid="{06E37B59-F1E5-4A93-A28E-B33DC370142B}"/>
    <cellStyle name="CellMCName" xfId="78" xr:uid="{3600D3FF-525B-413C-8E32-2A99EB39BB07}"/>
    <cellStyle name="CellMCName 2" xfId="96" xr:uid="{D2391486-F38C-4A85-AA46-9556D1FA08D5}"/>
    <cellStyle name="CellNationCode" xfId="79" xr:uid="{9AF25BEF-4652-4106-AB1F-C7F25774F793}"/>
    <cellStyle name="CellNationName" xfId="80" xr:uid="{A63E1E72-654A-4609-9290-1FEA1C3276CC}"/>
    <cellStyle name="CellNationValue" xfId="30" xr:uid="{0EFF04EB-F4F3-4A53-A552-F90C49EC83A9}"/>
    <cellStyle name="CellRegionCode" xfId="81" xr:uid="{C9D0F5B3-C48F-4521-A9B6-CD9C55211F18}"/>
    <cellStyle name="CellRegionName" xfId="82" xr:uid="{CB7794E4-1E60-4D2B-9FD2-DCC981AC580D}"/>
    <cellStyle name="CellUACode" xfId="83" xr:uid="{4AA849A0-1866-479B-8A2C-F9B673764E65}"/>
    <cellStyle name="CellUACode 2" xfId="97" xr:uid="{A3E0978D-A45A-43E1-AC0D-3F950B0FC600}"/>
    <cellStyle name="CellUAName" xfId="84" xr:uid="{D2BD8670-9B42-46E1-B8DF-EDEC75962A4A}"/>
    <cellStyle name="CellUAName 2" xfId="98" xr:uid="{1C821B3B-47A4-4A6A-9630-26FEAFDB59BC}"/>
    <cellStyle name="CellUAValue" xfId="31" xr:uid="{33D2024A-A7C9-4808-8BE3-490D34B549C3}"/>
    <cellStyle name="CellUAValue 2" xfId="32" xr:uid="{03BE41EB-9B11-4F37-BDDF-6C0951B061D5}"/>
    <cellStyle name="Check Cell 2" xfId="33" xr:uid="{2614A1F3-487D-47AE-98EA-09FDF78D29DC}"/>
    <cellStyle name="Comma 2" xfId="51" xr:uid="{52AF4668-8F3D-4DDF-864F-F68EC9BE98B3}"/>
    <cellStyle name="Comma 2 2" xfId="52" xr:uid="{81ABDB96-BF86-4321-9D36-0FF1D7C83788}"/>
    <cellStyle name="Comma 2 2 2" xfId="71" xr:uid="{2BFF8F61-400E-4D45-94EC-7C6D135FDF14}"/>
    <cellStyle name="Comma 2 2 2 2" xfId="112" xr:uid="{575D41D1-7FB4-4AAE-A26C-5A173629787C}"/>
    <cellStyle name="Comma 2 2 2 3" xfId="105" xr:uid="{B556C4CD-0912-4145-B729-A6AD12F999FD}"/>
    <cellStyle name="Comma 2 3" xfId="70" xr:uid="{D14E5D67-7A05-4CC2-9A97-408F52FDDDC7}"/>
    <cellStyle name="Comma 2 3 2" xfId="111" xr:uid="{3245AF69-4252-45B5-A587-95054334D655}"/>
    <cellStyle name="Comma 2 3 3" xfId="104" xr:uid="{AEE60EA8-984C-44C4-8D8C-343D82A1D2CF}"/>
    <cellStyle name="Comma 3" xfId="60" xr:uid="{65453F38-68A5-4AFF-80CD-BA739421BE76}"/>
    <cellStyle name="Comma 3 2" xfId="74" xr:uid="{56F41E7B-FFD5-4D1D-8FE2-13EDF8986821}"/>
    <cellStyle name="Comma 3 2 2" xfId="115" xr:uid="{C790433E-94F9-49A5-8EDE-CB6A8F2554A1}"/>
    <cellStyle name="Comma 3 2 3" xfId="106" xr:uid="{3D5F247E-74D6-4009-BED4-BB738FE6E024}"/>
    <cellStyle name="Comma 4" xfId="68" xr:uid="{00681EFE-9A70-4D66-9699-F2CC40423C97}"/>
    <cellStyle name="Comma 4 2" xfId="109" xr:uid="{B09C12FF-CFC6-4BED-94E1-4B95E10808EB}"/>
    <cellStyle name="Comma 4 3" xfId="102" xr:uid="{B7D2F8D5-15BA-456B-BE47-BCAF97665308}"/>
    <cellStyle name="Comma 5" xfId="34" xr:uid="{83FC4B8D-EF1D-4ADE-94D7-7B277731E6DA}"/>
    <cellStyle name="Currency 2" xfId="69" xr:uid="{0EC6A400-0DDC-45E5-95F8-FE58EE8B7A7D}"/>
    <cellStyle name="Currency 2 2" xfId="110" xr:uid="{7F7BA8A8-C7EC-411D-85DA-D07534FBFA9A}"/>
    <cellStyle name="Currency 2 3" xfId="103" xr:uid="{212BDE0B-DD55-4862-B774-96FBD16FC28D}"/>
    <cellStyle name="Data_Total" xfId="85" xr:uid="{58247547-E304-4450-97AA-7B00B70E478A}"/>
    <cellStyle name="Explanatory Text 2" xfId="35" xr:uid="{18091BD6-7B44-4996-BF1B-A58F72ED41F4}"/>
    <cellStyle name="Good 2" xfId="36" xr:uid="{228D9148-6769-4310-BBA3-1A9AF15DA433}"/>
    <cellStyle name="Heading 1 2" xfId="37" xr:uid="{879F560B-B596-466E-9EE2-55E8BFEE7F0F}"/>
    <cellStyle name="Heading 2 2" xfId="38" xr:uid="{2CD98DF2-C542-4597-A268-8AB138EA37EF}"/>
    <cellStyle name="Heading 3 2" xfId="39" xr:uid="{6B85B2C5-CA5E-4DC8-AE38-A364AE8A72D2}"/>
    <cellStyle name="Heading 4 2" xfId="40" xr:uid="{FEC9629C-B543-4C39-9112-2C650528279C}"/>
    <cellStyle name="Headings" xfId="86" xr:uid="{C134A6AB-C78A-4AD2-8493-B7E14083B9F5}"/>
    <cellStyle name="Headings 2" xfId="99" xr:uid="{31BA6A22-AB84-4F99-B88D-A081BB0212D9}"/>
    <cellStyle name="Hyperlink 2" xfId="53" xr:uid="{29C3BDE8-C5A2-43EF-8F09-27009FC9B615}"/>
    <cellStyle name="Hyperlink 2 2" xfId="63" xr:uid="{D9946EAA-269D-46A3-BB8C-FE8203B58973}"/>
    <cellStyle name="Hyperlink 3" xfId="64" xr:uid="{FCB0C6D4-52BB-4A5C-91FF-54CBA7A0DADF}"/>
    <cellStyle name="Hyperlink 4" xfId="65" xr:uid="{B5A3703C-129E-4901-8574-9C895983CC61}"/>
    <cellStyle name="Input 2" xfId="41" xr:uid="{2FD12EA2-5387-4715-91CB-F140130CB346}"/>
    <cellStyle name="Linked Cell 2" xfId="42" xr:uid="{70146F62-5345-428B-91EF-FD6D7F5F1DA1}"/>
    <cellStyle name="Neutral 2" xfId="55" xr:uid="{9C823BB8-FB24-47A3-AA80-585CAF5CAFE2}"/>
    <cellStyle name="Neutral 3" xfId="43" xr:uid="{084A946F-A2AF-4889-9064-6BBEBA55EF59}"/>
    <cellStyle name="Normal" xfId="0" builtinId="0"/>
    <cellStyle name="Normal 2" xfId="44" xr:uid="{E52FE540-E777-4B0E-B9A1-7FCFEF615810}"/>
    <cellStyle name="Normal 2 2" xfId="66" xr:uid="{22C15520-3174-45A2-8BBE-8163B63A07C5}"/>
    <cellStyle name="Normal 3" xfId="56" xr:uid="{CDB5CD1F-B479-46B6-B5E4-27C31DEFFE59}"/>
    <cellStyle name="Normal 3 2" xfId="62" xr:uid="{D3DDD563-C25E-4204-9EF3-4942A4B462A8}"/>
    <cellStyle name="Normal 3 3" xfId="92" xr:uid="{E1254303-7E7E-4A3C-8927-07B5A1D6BE86}"/>
    <cellStyle name="Normal 4" xfId="58" xr:uid="{C051298E-94A2-4A65-977C-88685AAB1DF5}"/>
    <cellStyle name="Normal 4 2" xfId="73" xr:uid="{E790F8D7-D3C6-4F96-B7FD-3EEFB0DB5BC3}"/>
    <cellStyle name="Normal 4 2 2" xfId="114" xr:uid="{CEAFD614-D4D5-444C-AA84-61692055BE79}"/>
    <cellStyle name="Normal 4 3" xfId="108" xr:uid="{B5477163-D9E4-426A-B2AB-D67A2A8AA577}"/>
    <cellStyle name="Normal 5" xfId="54" xr:uid="{6C4A81C6-699B-4BB0-B53F-2057ED8F679B}"/>
    <cellStyle name="Normal 5 2" xfId="61" xr:uid="{5086E71B-3EC6-4FF5-9F60-1EC69E8102B5}"/>
    <cellStyle name="Normal 5 3" xfId="72" xr:uid="{2290A457-95C6-4FD1-94F6-C59B4F1AB7B1}"/>
    <cellStyle name="Normal 5 3 2" xfId="113" xr:uid="{25A5E29C-A032-42D5-AFA3-9FBC91AC0440}"/>
    <cellStyle name="Normal 5 4" xfId="107" xr:uid="{37A209AA-650C-4D44-B7A4-69F26BDD0C82}"/>
    <cellStyle name="Normal 6" xfId="67" xr:uid="{A384E659-9462-49DE-AC03-6A675FE15409}"/>
    <cellStyle name="Normal 7" xfId="1" xr:uid="{2DF32BE6-83D5-424A-808A-FF69CE1F35B0}"/>
    <cellStyle name="Normal 8" xfId="101" xr:uid="{654EB304-F933-43A8-9F75-32E6A7663C66}"/>
    <cellStyle name="Normal 9" xfId="117" xr:uid="{F4DE734B-1564-4B59-9723-ED4902A65158}"/>
    <cellStyle name="Note 2" xfId="45" xr:uid="{518E5628-F8CD-41FA-A5B3-A2665ED4C188}"/>
    <cellStyle name="Output 2" xfId="46" xr:uid="{A60D3A29-30D8-41BD-B963-B1BEAB28110F}"/>
    <cellStyle name="Percent" xfId="116" builtinId="5"/>
    <cellStyle name="Percent 2" xfId="57" xr:uid="{DAAA3D1C-5E25-4EDD-BF4D-36C288734B11}"/>
    <cellStyle name="Percent 3" xfId="47" xr:uid="{3C2361D9-E0C9-407B-AF45-A6F9A9BA3F1C}"/>
    <cellStyle name="Row_CategoryHeadings" xfId="87" xr:uid="{E6C2A142-ACB5-40A9-9742-E97D82128FF3}"/>
    <cellStyle name="Source" xfId="88" xr:uid="{2E1FE1A5-58B6-41C7-B1E8-C8188AFCB6E1}"/>
    <cellStyle name="Style4" xfId="89" xr:uid="{4CEB59AA-2760-4C3B-9141-CF7531771DA2}"/>
    <cellStyle name="Table_Name" xfId="90" xr:uid="{0BE17414-2389-4A0B-BA69-A936E48D09FB}"/>
    <cellStyle name="Title 2" xfId="48" xr:uid="{45960D9F-3516-4A97-84AE-28696D58EEF9}"/>
    <cellStyle name="Total 2" xfId="49" xr:uid="{9A936434-552E-4F64-9181-AC89E0330F94}"/>
    <cellStyle name="Warning Text 2" xfId="50" xr:uid="{42F6BDFF-6B41-4437-AC02-0430BE332943}"/>
    <cellStyle name="Warnings" xfId="91" xr:uid="{7A470DCA-1FBD-482A-8D58-AD37DDA684BD}"/>
    <cellStyle name="Warnings 2" xfId="100" xr:uid="{1E39C2E3-536A-40D9-B723-D293240CC840}"/>
  </cellStyles>
  <dxfs count="5">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s>
  <tableStyles count="0" defaultTableStyle="TableStyleMedium2" defaultPivotStyle="PivotStyleLight16"/>
  <colors>
    <mruColors>
      <color rgb="FFFFFFCC"/>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List" dx="22" fmlaLink="F1" fmlaRange="DataSheet1!$E$7:$E$303" noThreeD="1" sel="297" val="29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142875</xdr:rowOff>
    </xdr:from>
    <xdr:to>
      <xdr:col>5</xdr:col>
      <xdr:colOff>256836</xdr:colOff>
      <xdr:row>4</xdr:row>
      <xdr:rowOff>190399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95275" y="142875"/>
          <a:ext cx="2714286" cy="8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561975</xdr:colOff>
          <xdr:row>6</xdr:row>
          <xdr:rowOff>85725</xdr:rowOff>
        </xdr:from>
        <xdr:to>
          <xdr:col>15</xdr:col>
          <xdr:colOff>19050</xdr:colOff>
          <xdr:row>10</xdr:row>
          <xdr:rowOff>190500</xdr:rowOff>
        </xdr:to>
        <xdr:sp macro="" textlink="">
          <xdr:nvSpPr>
            <xdr:cNvPr id="7169" name="List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0</xdr:col>
      <xdr:colOff>0</xdr:colOff>
      <xdr:row>0</xdr:row>
      <xdr:rowOff>0</xdr:rowOff>
    </xdr:from>
    <xdr:to>
      <xdr:col>5</xdr:col>
      <xdr:colOff>447336</xdr:colOff>
      <xdr:row>4</xdr:row>
      <xdr:rowOff>9424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2714286" cy="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3990975</xdr:colOff>
      <xdr:row>1</xdr:row>
      <xdr:rowOff>0</xdr:rowOff>
    </xdr:from>
    <xdr:to>
      <xdr:col>9</xdr:col>
      <xdr:colOff>0</xdr:colOff>
      <xdr:row>1</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3277850"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3990975</xdr:colOff>
      <xdr:row>1</xdr:row>
      <xdr:rowOff>0</xdr:rowOff>
    </xdr:from>
    <xdr:to>
      <xdr:col>19</xdr:col>
      <xdr:colOff>0</xdr:colOff>
      <xdr:row>1</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23279100"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3990975</xdr:colOff>
      <xdr:row>1</xdr:row>
      <xdr:rowOff>0</xdr:rowOff>
    </xdr:from>
    <xdr:to>
      <xdr:col>27</xdr:col>
      <xdr:colOff>0</xdr:colOff>
      <xdr:row>1</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285654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national-non-domestic-rates-collected-by-council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8EB3-3008-4ECC-B4A8-45B6283C6E12}">
  <sheetPr codeName="Sheet1"/>
  <dimension ref="B1:Q35"/>
  <sheetViews>
    <sheetView tabSelected="1" workbookViewId="0"/>
  </sheetViews>
  <sheetFormatPr defaultRowHeight="15" x14ac:dyDescent="0.25"/>
  <cols>
    <col min="1" max="1" width="2.28515625" style="585" customWidth="1"/>
    <col min="2" max="2" width="2.7109375" style="585" customWidth="1"/>
    <col min="3" max="3" width="18" style="585" customWidth="1"/>
    <col min="4" max="16" width="9.140625" style="585"/>
    <col min="17" max="17" width="3.5703125" style="585" customWidth="1"/>
    <col min="18" max="16384" width="9.140625" style="585"/>
  </cols>
  <sheetData>
    <row r="1" spans="2:17" x14ac:dyDescent="0.25">
      <c r="B1" s="582"/>
      <c r="C1" s="583"/>
      <c r="D1" s="583"/>
      <c r="E1" s="583"/>
      <c r="F1" s="583"/>
      <c r="G1" s="583"/>
      <c r="H1" s="583"/>
      <c r="I1" s="583"/>
      <c r="J1" s="583"/>
      <c r="K1" s="583"/>
      <c r="L1" s="583"/>
      <c r="M1" s="583"/>
      <c r="N1" s="583"/>
      <c r="O1" s="583"/>
      <c r="P1" s="583"/>
      <c r="Q1" s="584"/>
    </row>
    <row r="2" spans="2:17" x14ac:dyDescent="0.25">
      <c r="B2" s="586"/>
      <c r="Q2" s="587"/>
    </row>
    <row r="3" spans="2:17" x14ac:dyDescent="0.25">
      <c r="B3" s="586"/>
      <c r="Q3" s="587"/>
    </row>
    <row r="4" spans="2:17" x14ac:dyDescent="0.25">
      <c r="B4" s="586"/>
      <c r="Q4" s="587"/>
    </row>
    <row r="5" spans="2:17" x14ac:dyDescent="0.25">
      <c r="B5" s="586"/>
      <c r="Q5" s="587"/>
    </row>
    <row r="6" spans="2:17" x14ac:dyDescent="0.25">
      <c r="B6" s="586"/>
      <c r="Q6" s="587"/>
    </row>
    <row r="7" spans="2:17" x14ac:dyDescent="0.25">
      <c r="B7" s="586"/>
      <c r="C7" s="588" t="s">
        <v>2169</v>
      </c>
      <c r="Q7" s="587"/>
    </row>
    <row r="8" spans="2:17" ht="39" customHeight="1" x14ac:dyDescent="0.25">
      <c r="B8" s="586"/>
      <c r="C8" s="662" t="s">
        <v>2246</v>
      </c>
      <c r="D8" s="662"/>
      <c r="E8" s="662"/>
      <c r="F8" s="662"/>
      <c r="G8" s="662"/>
      <c r="H8" s="662"/>
      <c r="I8" s="662"/>
      <c r="J8" s="662"/>
      <c r="K8" s="662"/>
      <c r="L8" s="662"/>
      <c r="M8" s="662"/>
      <c r="N8" s="662"/>
      <c r="O8" s="662"/>
      <c r="P8" s="662"/>
      <c r="Q8" s="589"/>
    </row>
    <row r="9" spans="2:17" ht="27" customHeight="1" x14ac:dyDescent="0.25">
      <c r="B9" s="586"/>
      <c r="C9" s="662" t="s">
        <v>2405</v>
      </c>
      <c r="D9" s="662"/>
      <c r="E9" s="662"/>
      <c r="F9" s="662"/>
      <c r="G9" s="662"/>
      <c r="H9" s="662"/>
      <c r="I9" s="662"/>
      <c r="J9" s="662"/>
      <c r="K9" s="662"/>
      <c r="L9" s="662"/>
      <c r="M9" s="662"/>
      <c r="N9" s="662"/>
      <c r="O9" s="662"/>
      <c r="P9" s="590"/>
      <c r="Q9" s="591"/>
    </row>
    <row r="10" spans="2:17" x14ac:dyDescent="0.25">
      <c r="B10" s="586"/>
      <c r="C10" s="663" t="s">
        <v>2170</v>
      </c>
      <c r="D10" s="663"/>
      <c r="E10" s="663"/>
      <c r="F10" s="663"/>
      <c r="G10" s="663"/>
      <c r="H10" s="663"/>
      <c r="I10" s="663"/>
      <c r="J10" s="663"/>
      <c r="K10" s="663"/>
      <c r="L10" s="663"/>
      <c r="M10" s="663"/>
      <c r="N10" s="663"/>
      <c r="O10" s="663"/>
      <c r="P10" s="592"/>
      <c r="Q10" s="591"/>
    </row>
    <row r="11" spans="2:17" x14ac:dyDescent="0.25">
      <c r="B11" s="586"/>
      <c r="C11" s="592"/>
      <c r="D11" s="592"/>
      <c r="E11" s="592"/>
      <c r="F11" s="592"/>
      <c r="G11" s="592"/>
      <c r="H11" s="592"/>
      <c r="I11" s="592"/>
      <c r="J11" s="592"/>
      <c r="K11" s="592"/>
      <c r="L11" s="592"/>
      <c r="M11" s="592"/>
      <c r="N11" s="592"/>
      <c r="O11" s="592"/>
      <c r="P11" s="592"/>
      <c r="Q11" s="591"/>
    </row>
    <row r="12" spans="2:17" x14ac:dyDescent="0.25">
      <c r="B12" s="586"/>
      <c r="C12" s="662" t="s">
        <v>2171</v>
      </c>
      <c r="D12" s="662"/>
      <c r="E12" s="662"/>
      <c r="F12" s="662"/>
      <c r="G12" s="662"/>
      <c r="H12" s="662"/>
      <c r="I12" s="662"/>
      <c r="J12" s="662"/>
      <c r="K12" s="662"/>
      <c r="L12" s="662"/>
      <c r="M12" s="662"/>
      <c r="N12" s="662"/>
      <c r="O12" s="662"/>
      <c r="P12" s="590"/>
      <c r="Q12" s="591"/>
    </row>
    <row r="13" spans="2:17" x14ac:dyDescent="0.25">
      <c r="B13" s="586"/>
      <c r="C13" s="593" t="s">
        <v>2172</v>
      </c>
      <c r="D13" s="662" t="s">
        <v>2173</v>
      </c>
      <c r="E13" s="662"/>
      <c r="F13" s="662"/>
      <c r="G13" s="662"/>
      <c r="H13" s="662"/>
      <c r="I13" s="662"/>
      <c r="J13" s="662"/>
      <c r="K13" s="662"/>
      <c r="L13" s="662"/>
      <c r="M13" s="662"/>
      <c r="N13" s="662"/>
      <c r="O13" s="662"/>
      <c r="P13" s="590"/>
      <c r="Q13" s="591"/>
    </row>
    <row r="14" spans="2:17" x14ac:dyDescent="0.25">
      <c r="B14" s="586"/>
      <c r="C14" s="594"/>
      <c r="D14" s="594"/>
      <c r="E14" s="594"/>
      <c r="F14" s="594"/>
      <c r="G14" s="594"/>
      <c r="H14" s="594"/>
      <c r="I14" s="594"/>
      <c r="J14" s="594"/>
      <c r="K14" s="594"/>
      <c r="L14" s="594"/>
      <c r="M14" s="594"/>
      <c r="N14" s="594"/>
      <c r="O14" s="594"/>
      <c r="P14" s="594"/>
      <c r="Q14" s="591"/>
    </row>
    <row r="15" spans="2:17" x14ac:dyDescent="0.25">
      <c r="B15" s="586"/>
      <c r="C15" s="593" t="s">
        <v>2174</v>
      </c>
      <c r="D15" s="662" t="s">
        <v>2175</v>
      </c>
      <c r="E15" s="662"/>
      <c r="F15" s="662"/>
      <c r="G15" s="662"/>
      <c r="H15" s="662"/>
      <c r="I15" s="662"/>
      <c r="J15" s="662"/>
      <c r="K15" s="662"/>
      <c r="L15" s="662"/>
      <c r="M15" s="662"/>
      <c r="N15" s="662"/>
      <c r="O15" s="662"/>
      <c r="P15" s="590"/>
      <c r="Q15" s="591"/>
    </row>
    <row r="16" spans="2:17" x14ac:dyDescent="0.25">
      <c r="B16" s="586"/>
      <c r="C16" s="594"/>
      <c r="D16" s="594"/>
      <c r="E16" s="594"/>
      <c r="F16" s="594"/>
      <c r="G16" s="594"/>
      <c r="H16" s="594"/>
      <c r="I16" s="594"/>
      <c r="J16" s="594"/>
      <c r="K16" s="594"/>
      <c r="L16" s="594"/>
      <c r="M16" s="594"/>
      <c r="N16" s="594"/>
      <c r="O16" s="594"/>
      <c r="P16" s="594"/>
      <c r="Q16" s="591"/>
    </row>
    <row r="17" spans="2:17" x14ac:dyDescent="0.25">
      <c r="B17" s="586"/>
      <c r="C17" s="593" t="s">
        <v>2176</v>
      </c>
      <c r="D17" s="662" t="s">
        <v>2177</v>
      </c>
      <c r="E17" s="662"/>
      <c r="F17" s="662"/>
      <c r="G17" s="662"/>
      <c r="H17" s="662"/>
      <c r="I17" s="662"/>
      <c r="J17" s="662"/>
      <c r="K17" s="662"/>
      <c r="L17" s="662"/>
      <c r="M17" s="662"/>
      <c r="N17" s="662"/>
      <c r="O17" s="662"/>
      <c r="P17" s="590"/>
      <c r="Q17" s="591"/>
    </row>
    <row r="18" spans="2:17" x14ac:dyDescent="0.25">
      <c r="B18" s="586"/>
      <c r="C18" s="594"/>
      <c r="D18" s="594"/>
      <c r="E18" s="594"/>
      <c r="F18" s="594"/>
      <c r="G18" s="594"/>
      <c r="H18" s="594"/>
      <c r="I18" s="594"/>
      <c r="J18" s="594"/>
      <c r="K18" s="594"/>
      <c r="L18" s="594"/>
      <c r="M18" s="594"/>
      <c r="N18" s="594"/>
      <c r="O18" s="594"/>
      <c r="P18" s="594"/>
      <c r="Q18" s="591"/>
    </row>
    <row r="19" spans="2:17" x14ac:dyDescent="0.25">
      <c r="B19" s="586"/>
      <c r="C19" s="593" t="s">
        <v>2178</v>
      </c>
      <c r="D19" s="662" t="s">
        <v>2406</v>
      </c>
      <c r="E19" s="662"/>
      <c r="F19" s="662"/>
      <c r="G19" s="662"/>
      <c r="H19" s="662"/>
      <c r="I19" s="662"/>
      <c r="J19" s="662"/>
      <c r="K19" s="662"/>
      <c r="L19" s="662"/>
      <c r="M19" s="662"/>
      <c r="N19" s="662"/>
      <c r="O19" s="662"/>
      <c r="P19" s="590"/>
      <c r="Q19" s="591"/>
    </row>
    <row r="20" spans="2:17" x14ac:dyDescent="0.25">
      <c r="B20" s="586"/>
      <c r="C20" s="594"/>
      <c r="D20" s="594"/>
      <c r="E20" s="594"/>
      <c r="F20" s="594"/>
      <c r="G20" s="594"/>
      <c r="H20" s="594"/>
      <c r="I20" s="594"/>
      <c r="J20" s="594"/>
      <c r="K20" s="594"/>
      <c r="L20" s="594"/>
      <c r="M20" s="594"/>
      <c r="N20" s="594"/>
      <c r="O20" s="594"/>
      <c r="P20" s="594"/>
      <c r="Q20" s="591"/>
    </row>
    <row r="21" spans="2:17" x14ac:dyDescent="0.25">
      <c r="B21" s="586"/>
      <c r="C21" s="594"/>
      <c r="D21" s="594"/>
      <c r="E21" s="594"/>
      <c r="F21" s="594"/>
      <c r="G21" s="594"/>
      <c r="H21" s="594"/>
      <c r="I21" s="594"/>
      <c r="J21" s="594"/>
      <c r="K21" s="594"/>
      <c r="L21" s="594"/>
      <c r="M21" s="594"/>
      <c r="N21" s="594"/>
      <c r="O21" s="594"/>
      <c r="P21" s="594"/>
      <c r="Q21" s="591"/>
    </row>
    <row r="22" spans="2:17" x14ac:dyDescent="0.25">
      <c r="B22" s="586"/>
      <c r="C22" s="595" t="s">
        <v>2179</v>
      </c>
      <c r="D22" s="596"/>
      <c r="E22" s="596"/>
      <c r="F22" s="596"/>
      <c r="G22" s="596"/>
      <c r="H22" s="596"/>
      <c r="I22" s="596"/>
      <c r="J22" s="596"/>
      <c r="K22" s="596"/>
      <c r="L22" s="596"/>
      <c r="M22" s="596"/>
      <c r="N22" s="596"/>
      <c r="O22" s="596"/>
      <c r="P22" s="596"/>
      <c r="Q22" s="589"/>
    </row>
    <row r="23" spans="2:17" x14ac:dyDescent="0.25">
      <c r="B23" s="586"/>
      <c r="C23" s="662" t="s">
        <v>2247</v>
      </c>
      <c r="D23" s="662"/>
      <c r="E23" s="662"/>
      <c r="F23" s="662"/>
      <c r="G23" s="662"/>
      <c r="H23" s="662"/>
      <c r="I23" s="662"/>
      <c r="J23" s="662"/>
      <c r="K23" s="662"/>
      <c r="L23" s="662"/>
      <c r="M23" s="662"/>
      <c r="N23" s="662"/>
      <c r="O23" s="662"/>
      <c r="P23" s="590"/>
      <c r="Q23" s="589"/>
    </row>
    <row r="24" spans="2:17" x14ac:dyDescent="0.25">
      <c r="B24" s="586"/>
      <c r="C24" s="597"/>
      <c r="D24" s="597"/>
      <c r="E24" s="597"/>
      <c r="F24" s="597"/>
      <c r="G24" s="597"/>
      <c r="H24" s="597"/>
      <c r="I24" s="597"/>
      <c r="J24" s="597"/>
      <c r="K24" s="597"/>
      <c r="L24" s="597"/>
      <c r="M24" s="597"/>
      <c r="N24" s="597"/>
      <c r="O24" s="596"/>
      <c r="P24" s="596"/>
      <c r="Q24" s="589"/>
    </row>
    <row r="25" spans="2:17" x14ac:dyDescent="0.25">
      <c r="B25" s="586"/>
      <c r="C25" s="595" t="s">
        <v>2180</v>
      </c>
      <c r="D25" s="596"/>
      <c r="E25" s="596"/>
      <c r="F25" s="596"/>
      <c r="G25" s="596"/>
      <c r="H25" s="596"/>
      <c r="I25" s="596"/>
      <c r="J25" s="596"/>
      <c r="K25" s="596"/>
      <c r="L25" s="596"/>
      <c r="M25" s="596"/>
      <c r="N25" s="596"/>
      <c r="O25" s="596"/>
      <c r="P25" s="596"/>
      <c r="Q25" s="589"/>
    </row>
    <row r="26" spans="2:17" ht="30" customHeight="1" x14ac:dyDescent="0.25">
      <c r="B26" s="586"/>
      <c r="C26" s="662" t="s">
        <v>2402</v>
      </c>
      <c r="D26" s="662"/>
      <c r="E26" s="662"/>
      <c r="F26" s="662"/>
      <c r="G26" s="662"/>
      <c r="H26" s="662"/>
      <c r="I26" s="662"/>
      <c r="J26" s="662"/>
      <c r="K26" s="662"/>
      <c r="L26" s="662"/>
      <c r="M26" s="662"/>
      <c r="N26" s="662"/>
      <c r="O26" s="662"/>
      <c r="P26" s="662"/>
      <c r="Q26" s="598"/>
    </row>
    <row r="27" spans="2:17" ht="28.5" customHeight="1" x14ac:dyDescent="0.25">
      <c r="B27" s="586"/>
      <c r="C27" s="662" t="s">
        <v>2403</v>
      </c>
      <c r="D27" s="662"/>
      <c r="E27" s="662"/>
      <c r="F27" s="662"/>
      <c r="G27" s="662"/>
      <c r="H27" s="662"/>
      <c r="I27" s="662"/>
      <c r="J27" s="662"/>
      <c r="K27" s="662"/>
      <c r="L27" s="662"/>
      <c r="M27" s="662"/>
      <c r="N27" s="662"/>
      <c r="O27" s="662"/>
      <c r="P27" s="662"/>
      <c r="Q27" s="589"/>
    </row>
    <row r="28" spans="2:17" x14ac:dyDescent="0.25">
      <c r="B28" s="586"/>
      <c r="C28" s="595" t="s">
        <v>2181</v>
      </c>
      <c r="D28" s="596"/>
      <c r="E28" s="596"/>
      <c r="F28" s="596"/>
      <c r="G28" s="596"/>
      <c r="H28" s="596"/>
      <c r="I28" s="596"/>
      <c r="J28" s="596"/>
      <c r="K28" s="596"/>
      <c r="L28" s="596"/>
      <c r="M28" s="596"/>
      <c r="N28" s="596"/>
      <c r="O28" s="596"/>
      <c r="P28" s="596"/>
      <c r="Q28" s="589"/>
    </row>
    <row r="29" spans="2:17" x14ac:dyDescent="0.25">
      <c r="B29" s="586"/>
      <c r="C29" s="599" t="s">
        <v>2182</v>
      </c>
      <c r="D29" s="596"/>
      <c r="E29" s="596"/>
      <c r="F29" s="596"/>
      <c r="G29" s="596"/>
      <c r="H29" s="596"/>
      <c r="I29" s="596"/>
      <c r="J29" s="596"/>
      <c r="K29" s="596"/>
      <c r="L29" s="596"/>
      <c r="M29" s="596"/>
      <c r="N29" s="596"/>
      <c r="O29" s="596"/>
      <c r="P29" s="596"/>
      <c r="Q29" s="589"/>
    </row>
    <row r="30" spans="2:17" x14ac:dyDescent="0.25">
      <c r="B30" s="586"/>
      <c r="C30" s="596"/>
      <c r="D30" s="596"/>
      <c r="E30" s="596"/>
      <c r="F30" s="596"/>
      <c r="G30" s="596"/>
      <c r="H30" s="596"/>
      <c r="I30" s="596"/>
      <c r="J30" s="596"/>
      <c r="K30" s="596"/>
      <c r="L30" s="596"/>
      <c r="M30" s="596"/>
      <c r="N30" s="596"/>
      <c r="O30" s="596"/>
      <c r="P30" s="596"/>
      <c r="Q30" s="589"/>
    </row>
    <row r="31" spans="2:17" x14ac:dyDescent="0.25">
      <c r="B31" s="586"/>
      <c r="C31" s="595" t="s">
        <v>2183</v>
      </c>
      <c r="D31" s="596"/>
      <c r="E31" s="596"/>
      <c r="F31" s="596"/>
      <c r="G31" s="596"/>
      <c r="H31" s="596"/>
      <c r="I31" s="596"/>
      <c r="J31" s="596"/>
      <c r="K31" s="596"/>
      <c r="L31" s="596"/>
      <c r="M31" s="596"/>
      <c r="N31" s="596"/>
      <c r="O31" s="596"/>
      <c r="P31" s="596"/>
      <c r="Q31" s="589"/>
    </row>
    <row r="32" spans="2:17" ht="15" customHeight="1" x14ac:dyDescent="0.25">
      <c r="B32" s="586"/>
      <c r="C32" s="664" t="s">
        <v>2416</v>
      </c>
      <c r="D32" s="664"/>
      <c r="E32" s="664"/>
      <c r="F32" s="664"/>
      <c r="G32" s="664"/>
      <c r="H32" s="664"/>
      <c r="I32" s="664"/>
      <c r="J32" s="664"/>
      <c r="K32" s="664"/>
      <c r="L32" s="664"/>
      <c r="M32" s="664"/>
      <c r="N32" s="664"/>
      <c r="O32" s="664"/>
      <c r="P32" s="664"/>
      <c r="Q32" s="589"/>
    </row>
    <row r="33" spans="2:17" ht="59.25" customHeight="1" x14ac:dyDescent="0.25">
      <c r="B33" s="586"/>
      <c r="C33" s="664"/>
      <c r="D33" s="664"/>
      <c r="E33" s="664"/>
      <c r="F33" s="664"/>
      <c r="G33" s="664"/>
      <c r="H33" s="664"/>
      <c r="I33" s="664"/>
      <c r="J33" s="664"/>
      <c r="K33" s="664"/>
      <c r="L33" s="664"/>
      <c r="M33" s="664"/>
      <c r="N33" s="664"/>
      <c r="O33" s="664"/>
      <c r="P33" s="664"/>
      <c r="Q33" s="591"/>
    </row>
    <row r="34" spans="2:17" x14ac:dyDescent="0.25">
      <c r="B34" s="586"/>
      <c r="C34" s="662" t="s">
        <v>2404</v>
      </c>
      <c r="D34" s="665"/>
      <c r="E34" s="665"/>
      <c r="F34" s="665"/>
      <c r="G34" s="665"/>
      <c r="H34" s="665"/>
      <c r="I34" s="665"/>
      <c r="J34" s="665"/>
      <c r="K34" s="665"/>
      <c r="L34" s="665"/>
      <c r="M34" s="665"/>
      <c r="N34" s="665"/>
      <c r="O34" s="665"/>
      <c r="P34" s="665"/>
      <c r="Q34" s="591"/>
    </row>
    <row r="35" spans="2:17" ht="15.75" thickBot="1" x14ac:dyDescent="0.3">
      <c r="B35" s="600"/>
      <c r="C35" s="601"/>
      <c r="D35" s="601"/>
      <c r="E35" s="601"/>
      <c r="F35" s="601"/>
      <c r="G35" s="601"/>
      <c r="H35" s="601"/>
      <c r="I35" s="601"/>
      <c r="J35" s="601"/>
      <c r="K35" s="601"/>
      <c r="L35" s="601"/>
      <c r="M35" s="601"/>
      <c r="N35" s="601"/>
      <c r="O35" s="601"/>
      <c r="P35" s="601"/>
      <c r="Q35" s="602"/>
    </row>
  </sheetData>
  <mergeCells count="13">
    <mergeCell ref="C32:P33"/>
    <mergeCell ref="C34:P34"/>
    <mergeCell ref="D17:O17"/>
    <mergeCell ref="D19:O19"/>
    <mergeCell ref="C23:O23"/>
    <mergeCell ref="C26:P26"/>
    <mergeCell ref="C27:P27"/>
    <mergeCell ref="D15:O15"/>
    <mergeCell ref="C8:P8"/>
    <mergeCell ref="C9:O9"/>
    <mergeCell ref="C10:O10"/>
    <mergeCell ref="C12:O12"/>
    <mergeCell ref="D13:O13"/>
  </mergeCells>
  <hyperlinks>
    <hyperlink ref="C10" r:id="rId1" xr:uid="{CE6EFFC6-1198-49BB-8F56-75EC76BA77FE}"/>
    <hyperlink ref="C19" location="'Part 4'!A1" display="Part 4 –" xr:uid="{E84DF570-AA24-4B04-94D6-083F5FAB24B1}"/>
    <hyperlink ref="C17" location="'Part 3'!A1" display="Part 3 –" xr:uid="{6DC4B96B-A6AD-4040-8E8E-BFEFA2EC2A07}"/>
    <hyperlink ref="C15" location="'Part 2'!A1" display="Part 2 –" xr:uid="{B19989FE-F5E8-43AD-A207-252D1ECD9105}"/>
    <hyperlink ref="C13" location="'Part 1'!A1" display="Part 1 – " xr:uid="{0DB62C07-D0DA-4C39-B83F-1A04B8A2C93D}"/>
  </hyperlinks>
  <pageMargins left="0.7" right="0.7" top="0.75" bottom="0.75" header="0.3" footer="0.3"/>
  <pageSetup orientation="portrait" r:id="rId2"/>
  <headerFooter>
    <oddHeader>&amp;C&amp;"Calibri"&amp;10&amp;K000000 OFFICIAL-SENSITIVE&amp;1#_x000D_</oddHeader>
    <oddFooter>&amp;C_x000D_&amp;1#&amp;"Calibri"&amp;10&amp;K000000 OFFICIAL-SENSITIVE</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62E3-652C-467E-83E0-A556AE70DB6D}">
  <sheetPr codeName="Sheet2"/>
  <dimension ref="A1:AC164"/>
  <sheetViews>
    <sheetView zoomScaleNormal="100" workbookViewId="0">
      <selection activeCell="A5" sqref="A5:Z5"/>
    </sheetView>
  </sheetViews>
  <sheetFormatPr defaultRowHeight="15" x14ac:dyDescent="0.25"/>
  <cols>
    <col min="1" max="2" width="3.28515625" customWidth="1"/>
    <col min="7" max="7" width="14.140625" customWidth="1"/>
    <col min="13" max="13" width="4.85546875" customWidth="1"/>
    <col min="16" max="16" width="3.28515625" customWidth="1"/>
    <col min="19" max="19" width="3.28515625" customWidth="1"/>
    <col min="22" max="22" width="3.28515625" customWidth="1"/>
    <col min="25" max="26" width="3.28515625" customWidth="1"/>
    <col min="28" max="28" width="9.140625" style="464"/>
    <col min="29" max="29" width="13.85546875" bestFit="1" customWidth="1"/>
  </cols>
  <sheetData>
    <row r="1" spans="1:26" ht="15.75" x14ac:dyDescent="0.25">
      <c r="A1" s="89"/>
      <c r="B1" s="90"/>
      <c r="C1" s="90"/>
      <c r="D1" s="90"/>
      <c r="E1" s="90"/>
      <c r="F1" s="91">
        <v>297</v>
      </c>
      <c r="G1" s="90"/>
      <c r="H1" s="90"/>
      <c r="I1" s="90"/>
      <c r="J1" s="90"/>
      <c r="K1" s="90"/>
      <c r="L1" s="90"/>
      <c r="M1" s="90"/>
      <c r="N1" s="90"/>
      <c r="O1" s="90"/>
      <c r="P1" s="90"/>
      <c r="Q1" s="90"/>
      <c r="R1" s="691"/>
      <c r="S1" s="691"/>
      <c r="T1" s="90"/>
      <c r="U1" s="90"/>
      <c r="V1" s="90"/>
      <c r="W1" s="90"/>
      <c r="X1" s="90"/>
      <c r="Y1" s="518"/>
      <c r="Z1" s="92"/>
    </row>
    <row r="2" spans="1:26" ht="15.75" x14ac:dyDescent="0.25">
      <c r="A2" s="692" t="s">
        <v>84</v>
      </c>
      <c r="B2" s="693"/>
      <c r="C2" s="693"/>
      <c r="D2" s="693"/>
      <c r="E2" s="693"/>
      <c r="F2" s="693"/>
      <c r="G2" s="693"/>
      <c r="H2" s="693"/>
      <c r="I2" s="693"/>
      <c r="J2" s="693"/>
      <c r="K2" s="693"/>
      <c r="L2" s="693"/>
      <c r="M2" s="693"/>
      <c r="N2" s="693"/>
      <c r="O2" s="693"/>
      <c r="P2" s="693"/>
      <c r="Q2" s="693"/>
      <c r="R2" s="693"/>
      <c r="S2" s="693"/>
      <c r="T2" s="693"/>
      <c r="U2" s="693"/>
      <c r="V2" s="693"/>
      <c r="W2" s="693"/>
      <c r="X2" s="693"/>
      <c r="Y2" s="693"/>
      <c r="Z2" s="694"/>
    </row>
    <row r="3" spans="1:26" ht="15.75" x14ac:dyDescent="0.25">
      <c r="A3" s="692" t="s">
        <v>2241</v>
      </c>
      <c r="B3" s="693"/>
      <c r="C3" s="693"/>
      <c r="D3" s="693"/>
      <c r="E3" s="693"/>
      <c r="F3" s="693"/>
      <c r="G3" s="693"/>
      <c r="H3" s="693"/>
      <c r="I3" s="693"/>
      <c r="J3" s="693"/>
      <c r="K3" s="693"/>
      <c r="L3" s="693"/>
      <c r="M3" s="693"/>
      <c r="N3" s="693"/>
      <c r="O3" s="693"/>
      <c r="P3" s="693"/>
      <c r="Q3" s="693"/>
      <c r="R3" s="693"/>
      <c r="S3" s="693"/>
      <c r="T3" s="693"/>
      <c r="U3" s="693"/>
      <c r="V3" s="693"/>
      <c r="W3" s="693"/>
      <c r="X3" s="693"/>
      <c r="Y3" s="693"/>
      <c r="Z3" s="694"/>
    </row>
    <row r="4" spans="1:26" ht="15.75"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7"/>
    </row>
    <row r="5" spans="1:26" ht="15.75" x14ac:dyDescent="0.25">
      <c r="A5" s="695"/>
      <c r="B5" s="696"/>
      <c r="C5" s="696"/>
      <c r="D5" s="696"/>
      <c r="E5" s="696"/>
      <c r="F5" s="696"/>
      <c r="G5" s="696"/>
      <c r="H5" s="696"/>
      <c r="I5" s="696"/>
      <c r="J5" s="696"/>
      <c r="K5" s="696"/>
      <c r="L5" s="696"/>
      <c r="M5" s="696"/>
      <c r="N5" s="696"/>
      <c r="O5" s="696"/>
      <c r="P5" s="696"/>
      <c r="Q5" s="696"/>
      <c r="R5" s="696"/>
      <c r="S5" s="696"/>
      <c r="T5" s="696"/>
      <c r="U5" s="696"/>
      <c r="V5" s="696"/>
      <c r="W5" s="696"/>
      <c r="X5" s="696"/>
      <c r="Y5" s="696"/>
      <c r="Z5" s="697"/>
    </row>
    <row r="6" spans="1:26" ht="16.5" thickBot="1" x14ac:dyDescent="0.3">
      <c r="A6" s="698"/>
      <c r="B6" s="699"/>
      <c r="C6" s="699"/>
      <c r="D6" s="699"/>
      <c r="E6" s="699"/>
      <c r="F6" s="699"/>
      <c r="G6" s="699"/>
      <c r="H6" s="699"/>
      <c r="I6" s="699"/>
      <c r="J6" s="699"/>
      <c r="K6" s="699"/>
      <c r="L6" s="699"/>
      <c r="M6" s="699"/>
      <c r="N6" s="699"/>
      <c r="O6" s="699"/>
      <c r="P6" s="699"/>
      <c r="Q6" s="699"/>
      <c r="R6" s="699"/>
      <c r="S6" s="699"/>
      <c r="T6" s="699"/>
      <c r="U6" s="699"/>
      <c r="V6" s="699"/>
      <c r="W6" s="699"/>
      <c r="X6" s="699"/>
      <c r="Y6" s="699"/>
      <c r="Z6" s="700"/>
    </row>
    <row r="7" spans="1:26" ht="15.75" x14ac:dyDescent="0.25">
      <c r="A7" s="89"/>
      <c r="B7" s="90"/>
      <c r="C7" s="90"/>
      <c r="D7" s="90"/>
      <c r="E7" s="90"/>
      <c r="F7" s="90"/>
      <c r="G7" s="90"/>
      <c r="H7" s="90"/>
      <c r="I7" s="90"/>
      <c r="J7" s="90"/>
      <c r="K7" s="90"/>
      <c r="L7" s="93"/>
      <c r="M7" s="93"/>
      <c r="N7" s="93"/>
      <c r="O7" s="93"/>
      <c r="P7" s="93"/>
      <c r="Q7" s="90"/>
      <c r="R7" s="90"/>
      <c r="S7" s="90"/>
      <c r="T7" s="90"/>
      <c r="U7" s="90"/>
      <c r="V7" s="90"/>
      <c r="W7" s="90"/>
      <c r="X7" s="90"/>
      <c r="Y7" s="518"/>
      <c r="Z7" s="92"/>
    </row>
    <row r="8" spans="1:26" ht="15.75" x14ac:dyDescent="0.25">
      <c r="A8" s="94"/>
      <c r="B8" s="95"/>
      <c r="C8" s="95"/>
      <c r="D8" s="95"/>
      <c r="E8" s="681" t="s">
        <v>85</v>
      </c>
      <c r="F8" s="681"/>
      <c r="G8" s="681"/>
      <c r="H8" s="681"/>
      <c r="I8" s="681"/>
      <c r="J8" s="681"/>
      <c r="K8" s="95"/>
      <c r="L8" s="96"/>
      <c r="M8" s="96"/>
      <c r="N8" s="96"/>
      <c r="O8" s="96"/>
      <c r="P8" s="97"/>
      <c r="Q8" s="95"/>
      <c r="R8" s="95"/>
      <c r="S8" s="95"/>
      <c r="T8" s="95"/>
      <c r="U8" s="95"/>
      <c r="V8" s="95"/>
      <c r="W8" s="95"/>
      <c r="X8" s="95"/>
      <c r="Y8" s="519"/>
      <c r="Z8" s="98"/>
    </row>
    <row r="9" spans="1:26" ht="15.75" x14ac:dyDescent="0.25">
      <c r="A9" s="94"/>
      <c r="B9" s="95"/>
      <c r="C9" s="95"/>
      <c r="D9" s="95"/>
      <c r="E9" s="95"/>
      <c r="F9" s="99"/>
      <c r="G9" s="99"/>
      <c r="H9" s="99"/>
      <c r="I9" s="99"/>
      <c r="J9" s="99"/>
      <c r="K9" s="99"/>
      <c r="L9" s="96"/>
      <c r="M9" s="96"/>
      <c r="N9" s="96"/>
      <c r="O9" s="96"/>
      <c r="P9" s="97"/>
      <c r="Q9" s="95"/>
      <c r="R9" s="95"/>
      <c r="S9" s="95"/>
      <c r="T9" s="95"/>
      <c r="U9" s="95"/>
      <c r="V9" s="95"/>
      <c r="W9" s="95"/>
      <c r="X9" s="95"/>
      <c r="Y9" s="519"/>
      <c r="Z9" s="98"/>
    </row>
    <row r="10" spans="1:26" ht="15.75" x14ac:dyDescent="0.25">
      <c r="A10" s="94"/>
      <c r="B10" s="95"/>
      <c r="C10" s="95"/>
      <c r="D10" s="95"/>
      <c r="E10" s="95"/>
      <c r="F10" s="100"/>
      <c r="G10" s="100"/>
      <c r="H10" s="100"/>
      <c r="I10" s="100"/>
      <c r="J10" s="100"/>
      <c r="K10" s="100"/>
      <c r="L10" s="101"/>
      <c r="M10" s="101"/>
      <c r="N10" s="101"/>
      <c r="O10" s="101"/>
      <c r="P10" s="97"/>
      <c r="Q10" s="95"/>
      <c r="R10" s="95"/>
      <c r="S10" s="95"/>
      <c r="T10" s="95"/>
      <c r="U10" s="95"/>
      <c r="V10" s="95"/>
      <c r="W10" s="95"/>
      <c r="X10" s="95"/>
      <c r="Y10" s="519"/>
      <c r="Z10" s="98"/>
    </row>
    <row r="11" spans="1:26" ht="15.75" x14ac:dyDescent="0.25">
      <c r="A11" s="94"/>
      <c r="B11" s="95"/>
      <c r="C11" s="95"/>
      <c r="D11" s="95"/>
      <c r="E11" s="95"/>
      <c r="F11" s="100"/>
      <c r="G11" s="100"/>
      <c r="H11" s="100"/>
      <c r="I11" s="100"/>
      <c r="J11" s="100"/>
      <c r="K11" s="100"/>
      <c r="L11" s="101"/>
      <c r="M11" s="101"/>
      <c r="N11" s="101"/>
      <c r="O11" s="101"/>
      <c r="P11" s="97"/>
      <c r="Q11" s="95"/>
      <c r="R11" s="95"/>
      <c r="S11" s="95"/>
      <c r="T11" s="95"/>
      <c r="U11" s="95"/>
      <c r="V11" s="95"/>
      <c r="W11" s="95"/>
      <c r="X11" s="95"/>
      <c r="Y11" s="519"/>
      <c r="Z11" s="98"/>
    </row>
    <row r="12" spans="1:26" ht="15.75" x14ac:dyDescent="0.25">
      <c r="A12" s="94"/>
      <c r="B12" s="95"/>
      <c r="C12" s="95"/>
      <c r="D12" s="95"/>
      <c r="E12" s="95"/>
      <c r="F12" s="100"/>
      <c r="G12" s="100"/>
      <c r="H12" s="100"/>
      <c r="I12" s="100"/>
      <c r="J12" s="100"/>
      <c r="K12" s="100"/>
      <c r="L12" s="101"/>
      <c r="M12" s="101"/>
      <c r="N12" s="101"/>
      <c r="O12" s="101"/>
      <c r="P12" s="97"/>
      <c r="Q12" s="95"/>
      <c r="R12" s="95"/>
      <c r="S12" s="95"/>
      <c r="T12" s="95"/>
      <c r="U12" s="95"/>
      <c r="V12" s="95"/>
      <c r="W12" s="95"/>
      <c r="X12" s="95"/>
      <c r="Y12" s="519"/>
      <c r="Z12" s="98"/>
    </row>
    <row r="13" spans="1:26" ht="15.75" x14ac:dyDescent="0.25">
      <c r="A13" s="94"/>
      <c r="B13" s="95"/>
      <c r="C13" s="95"/>
      <c r="D13" s="95"/>
      <c r="E13" s="95"/>
      <c r="F13" s="100"/>
      <c r="G13" s="100"/>
      <c r="H13" s="100"/>
      <c r="I13" s="100"/>
      <c r="J13" s="100"/>
      <c r="K13" s="100"/>
      <c r="L13" s="102"/>
      <c r="M13" s="101"/>
      <c r="N13" s="101"/>
      <c r="O13" s="101"/>
      <c r="P13" s="97"/>
      <c r="Q13" s="95"/>
      <c r="R13" s="95"/>
      <c r="S13" s="95"/>
      <c r="T13" s="95"/>
      <c r="U13" s="95"/>
      <c r="V13" s="95"/>
      <c r="W13" s="95"/>
      <c r="X13" s="95"/>
      <c r="Y13" s="519"/>
      <c r="Z13" s="98"/>
    </row>
    <row r="14" spans="1:26" ht="15.75" x14ac:dyDescent="0.25">
      <c r="A14" s="94"/>
      <c r="B14" s="95"/>
      <c r="C14" s="95"/>
      <c r="D14" s="95"/>
      <c r="E14" s="95" t="s">
        <v>86</v>
      </c>
      <c r="F14" s="100"/>
      <c r="G14" s="95"/>
      <c r="H14" s="100"/>
      <c r="I14" s="95"/>
      <c r="J14" s="100"/>
      <c r="K14" s="100"/>
      <c r="L14" s="682" t="str" cm="1">
        <f t="array" ref="L14">INDEX(DataSheet1!E7:E309,'Part 1'!F1)</f>
        <v>England Total</v>
      </c>
      <c r="M14" s="683"/>
      <c r="N14" s="683"/>
      <c r="O14" s="683"/>
      <c r="P14" s="684"/>
      <c r="Q14" s="95"/>
      <c r="R14" s="103"/>
      <c r="S14" s="95"/>
      <c r="T14" s="95"/>
      <c r="U14" s="95"/>
      <c r="V14" s="95"/>
      <c r="W14" s="95"/>
      <c r="X14" s="95"/>
      <c r="Y14" s="519"/>
      <c r="Z14" s="98"/>
    </row>
    <row r="15" spans="1:26" ht="15.75" x14ac:dyDescent="0.25">
      <c r="A15" s="94"/>
      <c r="B15" s="95"/>
      <c r="C15" s="95"/>
      <c r="D15" s="95"/>
      <c r="E15" s="95" t="s">
        <v>87</v>
      </c>
      <c r="F15" s="100"/>
      <c r="G15" s="95"/>
      <c r="H15" s="100"/>
      <c r="I15" s="95"/>
      <c r="J15" s="100"/>
      <c r="K15" s="100"/>
      <c r="L15" s="682" t="str" cm="1">
        <f t="array" ref="L15">INDEX(DataSheet1!B7:B309,'Part 1'!F1)</f>
        <v>E0000</v>
      </c>
      <c r="M15" s="683"/>
      <c r="N15" s="683"/>
      <c r="O15" s="683"/>
      <c r="P15" s="684"/>
      <c r="Q15" s="95"/>
      <c r="R15" s="103"/>
      <c r="S15" s="95"/>
      <c r="T15" s="95"/>
      <c r="U15" s="95"/>
      <c r="V15" s="95"/>
      <c r="W15" s="95"/>
      <c r="X15" s="95"/>
      <c r="Y15" s="519"/>
      <c r="Z15" s="98"/>
    </row>
    <row r="16" spans="1:26" ht="16.5" thickBot="1" x14ac:dyDescent="0.3">
      <c r="A16" s="104"/>
      <c r="B16" s="105"/>
      <c r="C16" s="105"/>
      <c r="D16" s="105"/>
      <c r="E16" s="105"/>
      <c r="F16" s="105"/>
      <c r="G16" s="105"/>
      <c r="H16" s="105"/>
      <c r="I16" s="105"/>
      <c r="J16" s="105"/>
      <c r="K16" s="105"/>
      <c r="L16" s="105"/>
      <c r="M16" s="105"/>
      <c r="N16" s="105"/>
      <c r="O16" s="105"/>
      <c r="P16" s="105"/>
      <c r="Q16" s="105"/>
      <c r="R16" s="105"/>
      <c r="S16" s="105"/>
      <c r="T16" s="105"/>
      <c r="U16" s="105"/>
      <c r="V16" s="105"/>
      <c r="W16" s="106"/>
      <c r="X16" s="107"/>
      <c r="Y16" s="520"/>
      <c r="Z16" s="108"/>
    </row>
    <row r="17" spans="1:29" s="467" customFormat="1" ht="15.75" x14ac:dyDescent="0.25">
      <c r="A17" s="468"/>
      <c r="B17" s="85"/>
      <c r="C17" s="85"/>
      <c r="D17" s="85"/>
      <c r="E17" s="85"/>
      <c r="F17" s="85"/>
      <c r="G17" s="85"/>
      <c r="H17" s="85"/>
      <c r="I17" s="85"/>
      <c r="J17" s="85"/>
      <c r="K17" s="458">
        <v>1</v>
      </c>
      <c r="L17" s="458"/>
      <c r="M17" s="458"/>
      <c r="N17" s="458">
        <v>2</v>
      </c>
      <c r="O17" s="458"/>
      <c r="P17" s="458"/>
      <c r="Q17" s="458">
        <v>3</v>
      </c>
      <c r="R17" s="458"/>
      <c r="S17" s="458"/>
      <c r="T17" s="458">
        <v>4</v>
      </c>
      <c r="U17" s="458"/>
      <c r="V17" s="458"/>
      <c r="W17" s="458">
        <v>5</v>
      </c>
      <c r="X17" s="85"/>
      <c r="Y17" s="211"/>
      <c r="Z17" s="110"/>
      <c r="AB17" s="464"/>
    </row>
    <row r="18" spans="1:29" ht="15.75" x14ac:dyDescent="0.25">
      <c r="A18" s="109"/>
      <c r="B18" s="85"/>
      <c r="C18" s="701" t="s">
        <v>88</v>
      </c>
      <c r="D18" s="701"/>
      <c r="E18" s="701"/>
      <c r="F18" s="701"/>
      <c r="G18" s="701"/>
      <c r="H18" s="85"/>
      <c r="I18" s="85"/>
      <c r="J18" s="85"/>
      <c r="K18" s="85"/>
      <c r="L18" s="85"/>
      <c r="M18" s="85"/>
      <c r="N18" s="85"/>
      <c r="O18" s="85"/>
      <c r="P18" s="85"/>
      <c r="Q18" s="85"/>
      <c r="R18" s="85"/>
      <c r="S18" s="85"/>
      <c r="T18" s="85"/>
      <c r="U18" s="85"/>
      <c r="V18" s="85"/>
      <c r="W18" s="85"/>
      <c r="X18" s="85"/>
      <c r="Y18" s="211"/>
      <c r="Z18" s="110"/>
    </row>
    <row r="19" spans="1:29" ht="16.5" thickBot="1" x14ac:dyDescent="0.3">
      <c r="A19" s="109"/>
      <c r="B19" s="85"/>
      <c r="C19" s="111" t="s">
        <v>89</v>
      </c>
      <c r="D19" s="112"/>
      <c r="E19" s="112"/>
      <c r="F19" s="112"/>
      <c r="G19" s="112"/>
      <c r="H19" s="112"/>
      <c r="I19" s="112"/>
      <c r="J19" s="85"/>
      <c r="K19" s="702" t="s">
        <v>90</v>
      </c>
      <c r="L19" s="702"/>
      <c r="M19" s="85"/>
      <c r="N19" s="85"/>
      <c r="O19" s="85"/>
      <c r="P19" s="85"/>
      <c r="Q19" s="85"/>
      <c r="R19" s="113"/>
      <c r="S19" s="85"/>
      <c r="T19" s="85"/>
      <c r="U19" s="85"/>
      <c r="V19" s="85"/>
      <c r="W19" s="85"/>
      <c r="X19" s="85"/>
      <c r="Y19" s="211"/>
      <c r="Z19" s="110"/>
    </row>
    <row r="20" spans="1:29" ht="16.5" thickBot="1" x14ac:dyDescent="0.3">
      <c r="A20" s="109"/>
      <c r="B20" s="85"/>
      <c r="C20" s="703" t="s">
        <v>91</v>
      </c>
      <c r="D20" s="687"/>
      <c r="E20" s="687"/>
      <c r="F20" s="687"/>
      <c r="G20" s="687"/>
      <c r="H20" s="687"/>
      <c r="I20" s="687"/>
      <c r="J20" s="85"/>
      <c r="K20" s="672">
        <f>INDEX(DataSheet1!$F$7:$DM$305,MATCH(Import_LA_Code,DataSheet1!$B$7:$B$305,0),MATCH(CONCATENATE('Part 1'!$AB20,"/",'Part 1'!K$17),DataSheet1!$F$5:$DM$5,0))</f>
        <v>23502618023</v>
      </c>
      <c r="L20" s="673"/>
      <c r="M20" s="114"/>
      <c r="N20" s="85"/>
      <c r="O20" s="115"/>
      <c r="P20" s="116"/>
      <c r="Q20" s="116"/>
      <c r="R20" s="117"/>
      <c r="S20" s="114"/>
      <c r="T20" s="114"/>
      <c r="U20" s="114"/>
      <c r="V20" s="114"/>
      <c r="W20" s="114"/>
      <c r="X20" s="114"/>
      <c r="Y20" s="129"/>
      <c r="Z20" s="119"/>
      <c r="AB20" s="464" t="str">
        <f>LEFT(C20,LEN(C20)-(LEN(C20)-FIND(".",C20))-1)</f>
        <v>1</v>
      </c>
      <c r="AC20" s="637"/>
    </row>
    <row r="21" spans="1:29" ht="15.75" x14ac:dyDescent="0.25">
      <c r="A21" s="109"/>
      <c r="B21" s="85"/>
      <c r="C21" s="703"/>
      <c r="D21" s="687"/>
      <c r="E21" s="687"/>
      <c r="F21" s="687"/>
      <c r="G21" s="687"/>
      <c r="H21" s="687"/>
      <c r="I21" s="687"/>
      <c r="J21" s="114"/>
      <c r="K21" s="114"/>
      <c r="L21" s="114"/>
      <c r="M21" s="114"/>
      <c r="N21" s="85"/>
      <c r="O21" s="115"/>
      <c r="P21" s="116"/>
      <c r="Q21" s="116"/>
      <c r="R21" s="117"/>
      <c r="S21" s="114"/>
      <c r="T21" s="114"/>
      <c r="U21" s="114"/>
      <c r="V21" s="114"/>
      <c r="W21" s="114"/>
      <c r="X21" s="114"/>
      <c r="Y21" s="211"/>
      <c r="Z21" s="110"/>
    </row>
    <row r="22" spans="1:29" ht="15.75" x14ac:dyDescent="0.25">
      <c r="A22" s="109"/>
      <c r="B22" s="85"/>
      <c r="C22" s="687"/>
      <c r="D22" s="687"/>
      <c r="E22" s="687"/>
      <c r="F22" s="687"/>
      <c r="G22" s="687"/>
      <c r="H22" s="687"/>
      <c r="I22" s="687"/>
      <c r="J22" s="85"/>
      <c r="K22" s="114"/>
      <c r="L22" s="114"/>
      <c r="M22" s="114"/>
      <c r="N22" s="114"/>
      <c r="O22" s="115"/>
      <c r="P22" s="116"/>
      <c r="Q22" s="116"/>
      <c r="R22" s="116"/>
      <c r="S22" s="114"/>
      <c r="T22" s="114"/>
      <c r="U22" s="114"/>
      <c r="V22" s="114"/>
      <c r="W22" s="114"/>
      <c r="X22" s="114"/>
      <c r="Y22" s="211"/>
      <c r="Z22" s="110"/>
    </row>
    <row r="23" spans="1:29" ht="15.75" x14ac:dyDescent="0.25">
      <c r="A23" s="109"/>
      <c r="B23" s="85"/>
      <c r="C23" s="687"/>
      <c r="D23" s="687"/>
      <c r="E23" s="687"/>
      <c r="F23" s="687"/>
      <c r="G23" s="687"/>
      <c r="H23" s="687"/>
      <c r="I23" s="687"/>
      <c r="J23" s="85"/>
      <c r="K23" s="114"/>
      <c r="L23" s="114"/>
      <c r="M23" s="114"/>
      <c r="N23" s="114"/>
      <c r="O23" s="115"/>
      <c r="P23" s="116"/>
      <c r="Q23" s="116"/>
      <c r="R23" s="116"/>
      <c r="S23" s="114"/>
      <c r="T23" s="114"/>
      <c r="U23" s="114"/>
      <c r="V23" s="114"/>
      <c r="W23" s="114"/>
      <c r="X23" s="114"/>
      <c r="Y23" s="211"/>
      <c r="Z23" s="110"/>
    </row>
    <row r="24" spans="1:29" ht="15.75" x14ac:dyDescent="0.25">
      <c r="A24" s="109"/>
      <c r="B24" s="85"/>
      <c r="C24" s="616"/>
      <c r="D24" s="616"/>
      <c r="E24" s="616"/>
      <c r="F24" s="616"/>
      <c r="G24" s="616"/>
      <c r="H24" s="616"/>
      <c r="I24" s="616"/>
      <c r="J24" s="617"/>
      <c r="K24" s="224"/>
      <c r="L24" s="224"/>
      <c r="M24" s="224"/>
      <c r="N24" s="224"/>
      <c r="O24" s="618"/>
      <c r="P24" s="619"/>
      <c r="Q24" s="619"/>
      <c r="R24" s="619"/>
      <c r="S24" s="224"/>
      <c r="T24" s="114"/>
      <c r="U24" s="114"/>
      <c r="V24" s="114"/>
      <c r="W24" s="114"/>
      <c r="X24" s="114"/>
      <c r="Y24" s="211"/>
      <c r="Z24" s="110"/>
    </row>
    <row r="25" spans="1:29" ht="16.5" thickBot="1" x14ac:dyDescent="0.3">
      <c r="A25" s="109"/>
      <c r="B25" s="85"/>
      <c r="C25" s="678" t="s">
        <v>92</v>
      </c>
      <c r="D25" s="678"/>
      <c r="E25" s="678"/>
      <c r="F25" s="678"/>
      <c r="G25" s="678"/>
      <c r="H25" s="678"/>
      <c r="I25" s="678"/>
      <c r="J25" s="211"/>
      <c r="K25" s="515"/>
      <c r="L25" s="224"/>
      <c r="M25" s="224"/>
      <c r="N25" s="224"/>
      <c r="O25" s="618"/>
      <c r="P25" s="619"/>
      <c r="Q25" s="619"/>
      <c r="R25" s="619"/>
      <c r="S25" s="224"/>
      <c r="T25" s="114"/>
      <c r="U25" s="114"/>
      <c r="V25" s="114"/>
      <c r="W25" s="114"/>
      <c r="X25" s="114"/>
      <c r="Y25" s="211"/>
      <c r="Z25" s="110"/>
    </row>
    <row r="26" spans="1:29" ht="16.5" thickBot="1" x14ac:dyDescent="0.3">
      <c r="A26" s="109">
        <v>2</v>
      </c>
      <c r="B26" s="85"/>
      <c r="C26" s="616" t="s">
        <v>1</v>
      </c>
      <c r="D26" s="616"/>
      <c r="E26" s="616"/>
      <c r="F26" s="616"/>
      <c r="G26" s="616"/>
      <c r="H26" s="616"/>
      <c r="I26" s="616"/>
      <c r="J26" s="211"/>
      <c r="K26" s="679" cm="1">
        <f t="array" ref="K26">INDEX(DataSheet1!$F$7:$DM$305,MATCH(Import_LA_Code,DataSheet1!$B$7:$B$305,0),MATCH(CONCATENATE('Part 1'!$AB26,"/",'Part 1'!K$17),DataSheet1!$F$5:$DM$5,0))</f>
        <v>1795170704</v>
      </c>
      <c r="L26" s="680"/>
      <c r="M26" s="224"/>
      <c r="N26" s="224"/>
      <c r="O26" s="618"/>
      <c r="P26" s="619"/>
      <c r="Q26" s="619"/>
      <c r="R26" s="619"/>
      <c r="S26" s="224"/>
      <c r="T26" s="114"/>
      <c r="U26" s="114"/>
      <c r="V26" s="114"/>
      <c r="W26" s="114"/>
      <c r="X26" s="114"/>
      <c r="Y26" s="129"/>
      <c r="Z26" s="119"/>
      <c r="AB26" s="464" t="str">
        <f>LEFT(C26,LEN(C26)-(LEN(C26)-FIND(".",C26))-1)</f>
        <v>2</v>
      </c>
    </row>
    <row r="27" spans="1:29" ht="16.5" thickBot="1" x14ac:dyDescent="0.3">
      <c r="A27" s="109"/>
      <c r="B27" s="85"/>
      <c r="C27" s="616"/>
      <c r="D27" s="616"/>
      <c r="E27" s="616"/>
      <c r="F27" s="616"/>
      <c r="G27" s="616"/>
      <c r="H27" s="616"/>
      <c r="I27" s="616"/>
      <c r="J27" s="211"/>
      <c r="K27" s="224"/>
      <c r="L27" s="224"/>
      <c r="M27" s="224"/>
      <c r="N27" s="224"/>
      <c r="O27" s="618"/>
      <c r="P27" s="619"/>
      <c r="Q27" s="619"/>
      <c r="R27" s="619"/>
      <c r="S27" s="224"/>
      <c r="T27" s="114"/>
      <c r="U27" s="114"/>
      <c r="V27" s="114"/>
      <c r="W27" s="114"/>
      <c r="X27" s="114"/>
      <c r="Y27" s="211"/>
      <c r="Z27" s="110"/>
    </row>
    <row r="28" spans="1:29" ht="16.5" thickBot="1" x14ac:dyDescent="0.3">
      <c r="A28" s="109"/>
      <c r="B28" s="85"/>
      <c r="C28" s="616" t="s">
        <v>2</v>
      </c>
      <c r="D28" s="616"/>
      <c r="E28" s="616"/>
      <c r="F28" s="616"/>
      <c r="G28" s="616"/>
      <c r="H28" s="616"/>
      <c r="I28" s="616"/>
      <c r="J28" s="211"/>
      <c r="K28" s="689" cm="1">
        <f t="array" ref="K28">INDEX(DataSheet1!$F$7:$DM$305,MATCH(Import_LA_Code,DataSheet1!$B$7:$B$305,0),MATCH(CONCATENATE('Part 1'!$AB28,"/",'Part 1'!K$17),DataSheet1!$F$5:$DM$5,0))</f>
        <v>0</v>
      </c>
      <c r="L28" s="690"/>
      <c r="M28" s="224"/>
      <c r="N28" s="224"/>
      <c r="O28" s="618"/>
      <c r="P28" s="619"/>
      <c r="Q28" s="619"/>
      <c r="R28" s="619"/>
      <c r="S28" s="224"/>
      <c r="T28" s="114"/>
      <c r="U28" s="114"/>
      <c r="V28" s="114"/>
      <c r="W28" s="114"/>
      <c r="X28" s="114"/>
      <c r="Y28" s="129"/>
      <c r="Z28" s="119"/>
      <c r="AB28" s="464" t="str">
        <f>LEFT(C28,LEN(C28)-(LEN(C28)-FIND(".",C28))-1)</f>
        <v>3</v>
      </c>
    </row>
    <row r="29" spans="1:29" ht="15.75" x14ac:dyDescent="0.25">
      <c r="A29" s="109"/>
      <c r="B29" s="85"/>
      <c r="C29" s="112"/>
      <c r="D29" s="112"/>
      <c r="E29" s="112"/>
      <c r="F29" s="112"/>
      <c r="G29" s="112"/>
      <c r="H29" s="112"/>
      <c r="I29" s="112"/>
      <c r="J29" s="85"/>
      <c r="K29" s="114"/>
      <c r="L29" s="114"/>
      <c r="M29" s="114"/>
      <c r="N29" s="114"/>
      <c r="O29" s="115"/>
      <c r="P29" s="116"/>
      <c r="Q29" s="116"/>
      <c r="R29" s="116"/>
      <c r="S29" s="114"/>
      <c r="T29" s="114"/>
      <c r="U29" s="114"/>
      <c r="V29" s="114"/>
      <c r="W29" s="114"/>
      <c r="X29" s="114"/>
      <c r="Y29" s="211"/>
      <c r="Z29" s="110"/>
    </row>
    <row r="30" spans="1:29" ht="16.5" thickBot="1" x14ac:dyDescent="0.3">
      <c r="A30" s="109"/>
      <c r="B30" s="85"/>
      <c r="C30" s="111" t="s">
        <v>93</v>
      </c>
      <c r="D30" s="111"/>
      <c r="E30" s="111"/>
      <c r="F30" s="111"/>
      <c r="G30" s="112"/>
      <c r="H30" s="112"/>
      <c r="I30" s="112"/>
      <c r="J30" s="85"/>
      <c r="K30" s="114"/>
      <c r="L30" s="114"/>
      <c r="M30" s="114"/>
      <c r="N30" s="114"/>
      <c r="O30" s="115"/>
      <c r="P30" s="116"/>
      <c r="Q30" s="116"/>
      <c r="R30" s="116"/>
      <c r="S30" s="114"/>
      <c r="T30" s="114"/>
      <c r="U30" s="114"/>
      <c r="V30" s="114"/>
      <c r="W30" s="114"/>
      <c r="X30" s="114"/>
      <c r="Y30" s="211"/>
      <c r="Z30" s="110"/>
    </row>
    <row r="31" spans="1:29" ht="16.5" thickBot="1" x14ac:dyDescent="0.3">
      <c r="A31" s="109"/>
      <c r="B31" s="85"/>
      <c r="C31" s="112" t="s">
        <v>94</v>
      </c>
      <c r="D31" s="112"/>
      <c r="E31" s="112"/>
      <c r="F31" s="112"/>
      <c r="G31" s="112"/>
      <c r="H31" s="112"/>
      <c r="I31" s="112"/>
      <c r="J31" s="85"/>
      <c r="K31" s="672" cm="1">
        <f t="array" ref="K31">INDEX(DataSheet1!$F$7:$DM$305,MATCH(Import_LA_Code,DataSheet1!$B$7:$B$305,0),MATCH(CONCATENATE('Part 1'!$AB31,"/",'Part 1'!K$17),DataSheet1!$F$5:$DM$5,0))</f>
        <v>83999997</v>
      </c>
      <c r="L31" s="673"/>
      <c r="M31" s="114"/>
      <c r="N31" s="121"/>
      <c r="O31" s="122"/>
      <c r="P31" s="116"/>
      <c r="Q31" s="116"/>
      <c r="R31" s="116"/>
      <c r="S31" s="114"/>
      <c r="T31" s="114"/>
      <c r="U31" s="114"/>
      <c r="V31" s="114"/>
      <c r="W31" s="114"/>
      <c r="X31" s="114"/>
      <c r="Y31" s="129"/>
      <c r="Z31" s="119"/>
      <c r="AB31" s="464" t="str">
        <f>LEFT(C31,LEN(C31)-(LEN(C31)-FIND(".",C31))-1)</f>
        <v>4</v>
      </c>
    </row>
    <row r="32" spans="1:29" ht="16.5" thickBot="1" x14ac:dyDescent="0.3">
      <c r="A32" s="109"/>
      <c r="B32" s="85"/>
      <c r="C32" s="112"/>
      <c r="D32" s="112"/>
      <c r="E32" s="112"/>
      <c r="F32" s="112"/>
      <c r="G32" s="112"/>
      <c r="H32" s="112"/>
      <c r="I32" s="112"/>
      <c r="J32" s="85"/>
      <c r="K32" s="123"/>
      <c r="L32" s="114"/>
      <c r="M32" s="114"/>
      <c r="N32" s="114"/>
      <c r="O32" s="115"/>
      <c r="P32" s="116"/>
      <c r="Q32" s="116"/>
      <c r="R32" s="116"/>
      <c r="S32" s="114"/>
      <c r="T32" s="114"/>
      <c r="U32" s="114"/>
      <c r="V32" s="114"/>
      <c r="W32" s="114"/>
      <c r="X32" s="114"/>
      <c r="Y32" s="211"/>
      <c r="Z32" s="110"/>
    </row>
    <row r="33" spans="1:28" ht="16.5" thickBot="1" x14ac:dyDescent="0.3">
      <c r="A33" s="109"/>
      <c r="B33" s="85"/>
      <c r="C33" s="112" t="s">
        <v>4</v>
      </c>
      <c r="D33" s="112"/>
      <c r="E33" s="112"/>
      <c r="F33" s="112"/>
      <c r="G33" s="112"/>
      <c r="H33" s="112"/>
      <c r="I33" s="112"/>
      <c r="J33" s="85"/>
      <c r="K33" s="672" cm="1">
        <f t="array" ref="K33">INDEX(DataSheet1!$F$7:$DM$305,MATCH(Import_LA_Code,DataSheet1!$B$7:$B$305,0),MATCH(CONCATENATE('Part 1'!$AB33,"/",'Part 1'!K$17),DataSheet1!$F$5:$DM$5,0))</f>
        <v>71817</v>
      </c>
      <c r="L33" s="673"/>
      <c r="M33" s="114"/>
      <c r="N33" s="114"/>
      <c r="O33" s="115"/>
      <c r="P33" s="116"/>
      <c r="Q33" s="116"/>
      <c r="R33" s="116"/>
      <c r="S33" s="114"/>
      <c r="T33" s="114"/>
      <c r="U33" s="114"/>
      <c r="V33" s="114"/>
      <c r="W33" s="114"/>
      <c r="X33" s="114"/>
      <c r="Y33" s="129"/>
      <c r="Z33" s="119"/>
      <c r="AB33" s="464" t="str">
        <f>LEFT(C33,LEN(C33)-(LEN(C33)-FIND(".",C33))-1)</f>
        <v>5</v>
      </c>
    </row>
    <row r="34" spans="1:28" ht="16.5" thickBot="1" x14ac:dyDescent="0.3">
      <c r="A34" s="109"/>
      <c r="B34" s="85"/>
      <c r="C34" s="112"/>
      <c r="D34" s="112"/>
      <c r="E34" s="112"/>
      <c r="F34" s="112"/>
      <c r="G34" s="112"/>
      <c r="H34" s="112"/>
      <c r="I34" s="112"/>
      <c r="J34" s="85"/>
      <c r="K34" s="123"/>
      <c r="L34" s="114"/>
      <c r="M34" s="114"/>
      <c r="N34" s="114"/>
      <c r="O34" s="115"/>
      <c r="P34" s="116"/>
      <c r="Q34" s="116"/>
      <c r="R34" s="116"/>
      <c r="S34" s="114"/>
      <c r="T34" s="114"/>
      <c r="U34" s="114"/>
      <c r="V34" s="114"/>
      <c r="W34" s="114"/>
      <c r="X34" s="114"/>
      <c r="Y34" s="211"/>
      <c r="Z34" s="110"/>
    </row>
    <row r="35" spans="1:28" ht="16.5" thickBot="1" x14ac:dyDescent="0.3">
      <c r="A35" s="109"/>
      <c r="B35" s="85"/>
      <c r="C35" s="112" t="s">
        <v>5</v>
      </c>
      <c r="D35" s="112"/>
      <c r="E35" s="112"/>
      <c r="F35" s="112"/>
      <c r="G35" s="112"/>
      <c r="H35" s="112"/>
      <c r="I35" s="112"/>
      <c r="J35" s="85"/>
      <c r="K35" s="672" cm="1">
        <f t="array" ref="K35">INDEX(DataSheet1!$F$7:$DM$305,MATCH(Import_LA_Code,DataSheet1!$B$7:$B$305,0),MATCH(CONCATENATE('Part 1'!$AB35,"/",'Part 1'!K$17),DataSheet1!$F$5:$DM$5,0))</f>
        <v>84071814</v>
      </c>
      <c r="L35" s="673"/>
      <c r="M35" s="114"/>
      <c r="N35" s="114"/>
      <c r="O35" s="115"/>
      <c r="P35" s="116"/>
      <c r="Q35" s="116"/>
      <c r="R35" s="116"/>
      <c r="S35" s="114"/>
      <c r="T35" s="114"/>
      <c r="U35" s="114"/>
      <c r="V35" s="114"/>
      <c r="W35" s="114"/>
      <c r="X35" s="114"/>
      <c r="Y35" s="129"/>
      <c r="Z35" s="119"/>
      <c r="AB35" s="464" t="str">
        <f>LEFT(C35,LEN(C35)-(LEN(C35)-FIND(".",C35))-1)</f>
        <v>6</v>
      </c>
    </row>
    <row r="36" spans="1:28" ht="15.75" x14ac:dyDescent="0.25">
      <c r="A36" s="109"/>
      <c r="B36" s="85"/>
      <c r="C36" s="112"/>
      <c r="D36" s="112"/>
      <c r="E36" s="112"/>
      <c r="F36" s="112"/>
      <c r="G36" s="112"/>
      <c r="H36" s="112"/>
      <c r="I36" s="112"/>
      <c r="J36" s="85"/>
      <c r="K36" s="123"/>
      <c r="L36" s="114"/>
      <c r="M36" s="114"/>
      <c r="N36" s="114"/>
      <c r="O36" s="115"/>
      <c r="P36" s="116"/>
      <c r="Q36" s="116"/>
      <c r="R36" s="116"/>
      <c r="S36" s="114"/>
      <c r="T36" s="114"/>
      <c r="U36" s="114"/>
      <c r="V36" s="114"/>
      <c r="W36" s="114"/>
      <c r="X36" s="114"/>
      <c r="Y36" s="211"/>
      <c r="Z36" s="110"/>
    </row>
    <row r="37" spans="1:28" ht="16.5" thickBot="1" x14ac:dyDescent="0.3">
      <c r="A37" s="109"/>
      <c r="B37" s="85"/>
      <c r="C37" s="111" t="s">
        <v>95</v>
      </c>
      <c r="D37" s="112"/>
      <c r="E37" s="112"/>
      <c r="F37" s="112"/>
      <c r="G37" s="112"/>
      <c r="H37" s="112"/>
      <c r="I37" s="112"/>
      <c r="J37" s="85"/>
      <c r="K37" s="123"/>
      <c r="L37" s="114"/>
      <c r="M37" s="114"/>
      <c r="N37" s="114"/>
      <c r="O37" s="115"/>
      <c r="P37" s="116"/>
      <c r="Q37" s="116"/>
      <c r="R37" s="116"/>
      <c r="S37" s="114"/>
      <c r="T37" s="114"/>
      <c r="U37" s="114"/>
      <c r="V37" s="114"/>
      <c r="W37" s="114"/>
      <c r="X37" s="114"/>
      <c r="Y37" s="211"/>
      <c r="Z37" s="110"/>
    </row>
    <row r="38" spans="1:28" ht="16.5" thickBot="1" x14ac:dyDescent="0.3">
      <c r="A38" s="109"/>
      <c r="B38" s="85"/>
      <c r="C38" s="85" t="str">
        <f>+IF($L$15="E5010","7. City of London Offset","7. City of London Offset : Not applicable for your authority")</f>
        <v>7. City of London Offset : Not applicable for your authority</v>
      </c>
      <c r="D38" s="112"/>
      <c r="E38" s="112"/>
      <c r="F38" s="112"/>
      <c r="G38" s="112"/>
      <c r="H38" s="112"/>
      <c r="I38" s="112"/>
      <c r="J38" s="85"/>
      <c r="K38" s="672" cm="1">
        <f t="array" ref="K38">INDEX(DataSheet1!$F$7:$DM$305,MATCH(Import_LA_Code,DataSheet1!$B$7:$B$305,0),MATCH(CONCATENATE('Part 1'!$AB38,"/",'Part 1'!K$17),DataSheet1!$F$5:$DM$5,0))</f>
        <v>12515000</v>
      </c>
      <c r="L38" s="673"/>
      <c r="M38" s="114"/>
      <c r="N38" s="121"/>
      <c r="O38" s="115"/>
      <c r="P38" s="116"/>
      <c r="Q38" s="116"/>
      <c r="R38" s="116"/>
      <c r="S38" s="114"/>
      <c r="T38" s="114"/>
      <c r="U38" s="114"/>
      <c r="V38" s="114"/>
      <c r="W38" s="114"/>
      <c r="X38" s="114"/>
      <c r="Y38" s="211"/>
      <c r="Z38" s="110"/>
      <c r="AB38" s="464" t="str">
        <f>LEFT(C38,LEN(C38)-(LEN(C38)-FIND(".",C38))-1)</f>
        <v>7</v>
      </c>
    </row>
    <row r="39" spans="1:28" ht="15.75" x14ac:dyDescent="0.25">
      <c r="A39" s="109"/>
      <c r="B39" s="85"/>
      <c r="C39" s="112"/>
      <c r="D39" s="112"/>
      <c r="E39" s="112"/>
      <c r="F39" s="112"/>
      <c r="G39" s="112"/>
      <c r="H39" s="112"/>
      <c r="I39" s="112"/>
      <c r="J39" s="85"/>
      <c r="K39" s="123"/>
      <c r="L39" s="114"/>
      <c r="M39" s="114"/>
      <c r="N39" s="114"/>
      <c r="O39" s="115"/>
      <c r="P39" s="116"/>
      <c r="Q39" s="116"/>
      <c r="R39" s="116"/>
      <c r="S39" s="114"/>
      <c r="T39" s="114"/>
      <c r="U39" s="114"/>
      <c r="V39" s="114"/>
      <c r="W39" s="114"/>
      <c r="X39" s="114"/>
      <c r="Y39" s="211"/>
      <c r="Z39" s="110"/>
    </row>
    <row r="40" spans="1:28" ht="16.5" thickBot="1" x14ac:dyDescent="0.3">
      <c r="A40" s="109"/>
      <c r="B40" s="85"/>
      <c r="C40" s="111" t="s">
        <v>96</v>
      </c>
      <c r="D40" s="112"/>
      <c r="E40" s="112"/>
      <c r="F40" s="112"/>
      <c r="G40" s="112"/>
      <c r="H40" s="112"/>
      <c r="I40" s="112"/>
      <c r="J40" s="85"/>
      <c r="K40" s="114"/>
      <c r="L40" s="114"/>
      <c r="M40" s="114"/>
      <c r="N40" s="114"/>
      <c r="O40" s="115"/>
      <c r="P40" s="116"/>
      <c r="Q40" s="116"/>
      <c r="R40" s="116"/>
      <c r="S40" s="114"/>
      <c r="T40" s="114"/>
      <c r="U40" s="114"/>
      <c r="V40" s="114"/>
      <c r="W40" s="114"/>
      <c r="X40" s="114"/>
      <c r="Y40" s="211"/>
      <c r="Z40" s="110"/>
    </row>
    <row r="41" spans="1:28" ht="16.5" thickBot="1" x14ac:dyDescent="0.3">
      <c r="A41" s="109"/>
      <c r="B41" s="85"/>
      <c r="C41" s="708" t="s">
        <v>7</v>
      </c>
      <c r="D41" s="708"/>
      <c r="E41" s="708"/>
      <c r="F41" s="708"/>
      <c r="G41" s="708"/>
      <c r="H41" s="708"/>
      <c r="I41" s="708"/>
      <c r="J41" s="85"/>
      <c r="K41" s="672" cm="1">
        <f t="array" ref="K41">INDEX(DataSheet1!$F$7:$DM$305,MATCH(Import_LA_Code,DataSheet1!$B$7:$B$305,0),MATCH(CONCATENATE('Part 1'!$AB41,"/",'Part 1'!K$17),DataSheet1!$F$5:$DM$5,0))</f>
        <v>153201993</v>
      </c>
      <c r="L41" s="673"/>
      <c r="M41" s="114"/>
      <c r="N41" s="114"/>
      <c r="O41" s="115"/>
      <c r="P41" s="116"/>
      <c r="Q41" s="116"/>
      <c r="R41" s="116"/>
      <c r="S41" s="114"/>
      <c r="T41" s="114"/>
      <c r="U41" s="114"/>
      <c r="V41" s="114"/>
      <c r="W41" s="114"/>
      <c r="X41" s="114"/>
      <c r="Y41" s="129"/>
      <c r="Z41" s="119"/>
      <c r="AB41" s="464" t="str">
        <f>LEFT(C41,LEN(C41)-(LEN(C41)-FIND(".",C41))-1)</f>
        <v>8</v>
      </c>
    </row>
    <row r="42" spans="1:28" ht="16.5" thickBot="1" x14ac:dyDescent="0.3">
      <c r="A42" s="109"/>
      <c r="B42" s="85"/>
      <c r="C42" s="708"/>
      <c r="D42" s="708"/>
      <c r="E42" s="708"/>
      <c r="F42" s="708"/>
      <c r="G42" s="708"/>
      <c r="H42" s="708"/>
      <c r="I42" s="708"/>
      <c r="J42" s="85"/>
      <c r="K42" s="114"/>
      <c r="L42" s="114"/>
      <c r="M42" s="114"/>
      <c r="N42" s="114"/>
      <c r="O42" s="115"/>
      <c r="P42" s="116"/>
      <c r="Q42" s="685"/>
      <c r="R42" s="685"/>
      <c r="S42" s="685"/>
      <c r="T42" s="685"/>
      <c r="U42" s="685"/>
      <c r="V42" s="685"/>
      <c r="W42" s="685"/>
      <c r="X42" s="114"/>
      <c r="Y42" s="211"/>
      <c r="Z42" s="110"/>
    </row>
    <row r="43" spans="1:28" ht="16.5" thickBot="1" x14ac:dyDescent="0.3">
      <c r="A43" s="109"/>
      <c r="B43" s="85"/>
      <c r="C43" s="703" t="s">
        <v>97</v>
      </c>
      <c r="D43" s="703"/>
      <c r="E43" s="703"/>
      <c r="F43" s="703"/>
      <c r="G43" s="703"/>
      <c r="H43" s="703"/>
      <c r="I43" s="703"/>
      <c r="J43" s="85"/>
      <c r="K43" s="672" cm="1">
        <f t="array" ref="K43">INDEX(DataSheet1!$F$7:$DM$305,MATCH(Import_LA_Code,DataSheet1!$B$7:$B$305,0),MATCH(CONCATENATE('Part 1'!$AB43,"/",'Part 1'!K$17),DataSheet1!$F$5:$DM$5,0))</f>
        <v>114844328</v>
      </c>
      <c r="L43" s="673"/>
      <c r="M43" s="114"/>
      <c r="N43" s="121"/>
      <c r="O43" s="115"/>
      <c r="P43" s="116"/>
      <c r="Q43" s="116"/>
      <c r="R43" s="116"/>
      <c r="S43" s="114"/>
      <c r="T43" s="114"/>
      <c r="U43" s="114"/>
      <c r="V43" s="114"/>
      <c r="W43" s="114"/>
      <c r="X43" s="114"/>
      <c r="Y43" s="129"/>
      <c r="Z43" s="119"/>
      <c r="AB43" s="464" t="str">
        <f>LEFT(C43,LEN(C43)-(LEN(C43)-FIND(".",C43))-1)</f>
        <v>9</v>
      </c>
    </row>
    <row r="44" spans="1:28" ht="15.75" x14ac:dyDescent="0.25">
      <c r="A44" s="109"/>
      <c r="B44" s="85"/>
      <c r="C44" s="703"/>
      <c r="D44" s="703"/>
      <c r="E44" s="703"/>
      <c r="F44" s="703"/>
      <c r="G44" s="703"/>
      <c r="H44" s="703"/>
      <c r="I44" s="703"/>
      <c r="J44" s="85"/>
      <c r="K44" s="114"/>
      <c r="L44" s="114"/>
      <c r="M44" s="114"/>
      <c r="N44" s="114"/>
      <c r="O44" s="115"/>
      <c r="P44" s="116"/>
      <c r="Q44" s="116"/>
      <c r="R44" s="116"/>
      <c r="S44" s="114"/>
      <c r="T44" s="114"/>
      <c r="U44" s="114"/>
      <c r="V44" s="114"/>
      <c r="W44" s="114"/>
      <c r="X44" s="114"/>
      <c r="Y44" s="211"/>
      <c r="Z44" s="110"/>
    </row>
    <row r="45" spans="1:28" ht="16.5" thickBot="1" x14ac:dyDescent="0.3">
      <c r="A45" s="109"/>
      <c r="B45" s="85"/>
      <c r="C45" s="553" t="s">
        <v>98</v>
      </c>
      <c r="D45" s="554"/>
      <c r="E45" s="554"/>
      <c r="F45" s="554"/>
      <c r="G45" s="554"/>
      <c r="H45" s="554"/>
      <c r="I45" s="554"/>
      <c r="J45" s="554"/>
      <c r="K45" s="555"/>
      <c r="L45" s="555"/>
      <c r="M45" s="555"/>
      <c r="N45" s="555"/>
      <c r="O45" s="115"/>
      <c r="P45" s="116"/>
      <c r="Q45" s="116"/>
      <c r="R45" s="116"/>
      <c r="S45" s="114"/>
      <c r="T45" s="114"/>
      <c r="U45" s="114"/>
      <c r="V45" s="114"/>
      <c r="W45" s="114"/>
      <c r="X45" s="114"/>
      <c r="Y45" s="211"/>
      <c r="Z45" s="110"/>
    </row>
    <row r="46" spans="1:28" ht="16.5" thickBot="1" x14ac:dyDescent="0.3">
      <c r="A46" s="109"/>
      <c r="B46" s="85"/>
      <c r="C46" s="554" t="s">
        <v>9</v>
      </c>
      <c r="D46" s="554"/>
      <c r="E46" s="554"/>
      <c r="F46" s="554"/>
      <c r="G46" s="554"/>
      <c r="H46" s="554"/>
      <c r="I46" s="554"/>
      <c r="J46" s="554"/>
      <c r="K46" s="672" cm="1">
        <f t="array" ref="K46">INDEX(DataSheet1!$F$7:$DM$305,MATCH(Import_LA_Code,DataSheet1!$B$7:$B$305,0),MATCH(CONCATENATE('Part 1'!$AB46,"/",'Part 1'!K$17),DataSheet1!$F$5:$DM$5,0))</f>
        <v>107051624</v>
      </c>
      <c r="L46" s="673"/>
      <c r="M46" s="555"/>
      <c r="N46" s="556"/>
      <c r="O46" s="115"/>
      <c r="P46" s="116"/>
      <c r="Q46" s="116"/>
      <c r="R46" s="116"/>
      <c r="S46" s="114"/>
      <c r="T46" s="114"/>
      <c r="U46" s="114"/>
      <c r="V46" s="114"/>
      <c r="W46" s="114"/>
      <c r="X46" s="114"/>
      <c r="Y46" s="211"/>
      <c r="Z46" s="110"/>
      <c r="AB46" s="464" t="str">
        <f>LEFT(C46,LEN(C46)-(LEN(C46)-FIND(".",C46))-1)</f>
        <v>9a</v>
      </c>
    </row>
    <row r="47" spans="1:28" ht="16.5" thickBot="1" x14ac:dyDescent="0.3">
      <c r="A47" s="109"/>
      <c r="B47" s="85"/>
      <c r="C47" s="554"/>
      <c r="D47" s="554"/>
      <c r="E47" s="554"/>
      <c r="F47" s="554"/>
      <c r="G47" s="554"/>
      <c r="H47" s="554"/>
      <c r="I47" s="554"/>
      <c r="J47" s="554"/>
      <c r="K47" s="557"/>
      <c r="L47" s="557"/>
      <c r="M47" s="557"/>
      <c r="N47" s="557"/>
      <c r="O47" s="124"/>
      <c r="P47" s="124"/>
      <c r="Q47" s="124"/>
      <c r="R47" s="124"/>
      <c r="S47" s="124"/>
      <c r="T47" s="124"/>
      <c r="U47" s="124"/>
      <c r="V47" s="114"/>
      <c r="W47" s="114"/>
      <c r="X47" s="114"/>
      <c r="Y47" s="211"/>
      <c r="Z47" s="110"/>
    </row>
    <row r="48" spans="1:28" ht="16.5" thickBot="1" x14ac:dyDescent="0.3">
      <c r="A48" s="109"/>
      <c r="B48" s="85"/>
      <c r="C48" s="554" t="s">
        <v>10</v>
      </c>
      <c r="D48" s="554"/>
      <c r="E48" s="554"/>
      <c r="F48" s="554"/>
      <c r="G48" s="554"/>
      <c r="H48" s="554"/>
      <c r="I48" s="554"/>
      <c r="J48" s="554"/>
      <c r="K48" s="672" cm="1">
        <f t="array" ref="K48">INDEX(DataSheet1!$F$7:$DM$305,MATCH(Import_LA_Code,DataSheet1!$B$7:$B$305,0),MATCH(CONCATENATE('Part 1'!$AB48,"/",'Part 1'!K$17),DataSheet1!$F$5:$DM$5,0))</f>
        <v>7792704</v>
      </c>
      <c r="L48" s="673"/>
      <c r="M48" s="555"/>
      <c r="N48" s="556"/>
      <c r="O48" s="115"/>
      <c r="P48" s="116"/>
      <c r="Q48" s="116"/>
      <c r="R48" s="116"/>
      <c r="S48" s="114"/>
      <c r="T48" s="114"/>
      <c r="U48" s="114"/>
      <c r="V48" s="114"/>
      <c r="W48" s="114"/>
      <c r="X48" s="114"/>
      <c r="Y48" s="211"/>
      <c r="Z48" s="110"/>
      <c r="AB48" s="464" t="str">
        <f>LEFT(C48,LEN(C48)-(LEN(C48)-FIND(".",C48))-1)</f>
        <v>9b</v>
      </c>
    </row>
    <row r="49" spans="1:28" ht="16.5" thickBot="1" x14ac:dyDescent="0.3">
      <c r="A49" s="109"/>
      <c r="B49" s="85"/>
      <c r="C49" s="554"/>
      <c r="D49" s="554"/>
      <c r="E49" s="554"/>
      <c r="F49" s="554"/>
      <c r="G49" s="554"/>
      <c r="H49" s="554"/>
      <c r="I49" s="554"/>
      <c r="J49" s="554"/>
      <c r="K49" s="558"/>
      <c r="L49" s="559"/>
      <c r="M49" s="559"/>
      <c r="N49" s="559"/>
      <c r="O49" s="560"/>
      <c r="P49" s="560"/>
      <c r="Q49" s="560"/>
      <c r="R49" s="560"/>
      <c r="S49" s="560"/>
      <c r="T49" s="560"/>
      <c r="U49" s="560"/>
      <c r="V49" s="560"/>
      <c r="W49" s="560"/>
      <c r="X49" s="114"/>
      <c r="Y49" s="211"/>
      <c r="Z49" s="110"/>
    </row>
    <row r="50" spans="1:28" ht="16.5" thickBot="1" x14ac:dyDescent="0.3">
      <c r="A50" s="109"/>
      <c r="B50" s="85"/>
      <c r="C50" s="708" t="s">
        <v>99</v>
      </c>
      <c r="D50" s="708"/>
      <c r="E50" s="708"/>
      <c r="F50" s="708"/>
      <c r="G50" s="708"/>
      <c r="H50" s="708"/>
      <c r="I50" s="708"/>
      <c r="J50" s="85"/>
      <c r="K50" s="672">
        <f>INDEX(DataSheet1!$F$7:$DM$305,MATCH(Import_LA_Code,DataSheet1!$B$7:$B$305,0),MATCH(CONCATENATE('Part 1'!$AB50,"/",'Part 1'!K$17),DataSheet1!$F$5:$DM$5,0))</f>
        <v>0</v>
      </c>
      <c r="L50" s="673"/>
      <c r="M50" s="125"/>
      <c r="N50" s="125"/>
      <c r="O50" s="125"/>
      <c r="P50" s="125"/>
      <c r="Q50" s="125"/>
      <c r="R50" s="125"/>
      <c r="S50" s="125"/>
      <c r="T50" s="125"/>
      <c r="U50" s="125"/>
      <c r="V50" s="125"/>
      <c r="W50" s="125"/>
      <c r="X50" s="114"/>
      <c r="Y50" s="211"/>
      <c r="Z50" s="110"/>
      <c r="AB50" s="464" t="str">
        <f>LEFT(C50,LEN(C50)-(LEN(C50)-FIND(".",C50))-1)</f>
        <v>10</v>
      </c>
    </row>
    <row r="51" spans="1:28" ht="15.75" x14ac:dyDescent="0.25">
      <c r="A51" s="109"/>
      <c r="B51" s="85"/>
      <c r="C51" s="708"/>
      <c r="D51" s="708"/>
      <c r="E51" s="708"/>
      <c r="F51" s="708"/>
      <c r="G51" s="708"/>
      <c r="H51" s="708"/>
      <c r="I51" s="708"/>
      <c r="J51" s="85"/>
      <c r="K51" s="126"/>
      <c r="L51" s="126"/>
      <c r="M51" s="125"/>
      <c r="N51" s="125"/>
      <c r="O51" s="125"/>
      <c r="P51" s="125"/>
      <c r="Q51" s="125"/>
      <c r="R51" s="125"/>
      <c r="S51" s="125"/>
      <c r="T51" s="125"/>
      <c r="U51" s="125"/>
      <c r="V51" s="125"/>
      <c r="W51" s="125"/>
      <c r="X51" s="114"/>
      <c r="Y51" s="211"/>
      <c r="Z51" s="110"/>
    </row>
    <row r="52" spans="1:28" ht="15.75" x14ac:dyDescent="0.25">
      <c r="A52" s="109"/>
      <c r="B52" s="85"/>
      <c r="C52" s="85"/>
      <c r="D52" s="85"/>
      <c r="E52" s="85"/>
      <c r="F52" s="85"/>
      <c r="G52" s="85"/>
      <c r="H52" s="85"/>
      <c r="I52" s="85"/>
      <c r="J52" s="85"/>
      <c r="K52" s="127"/>
      <c r="L52" s="125"/>
      <c r="M52" s="125"/>
      <c r="N52" s="125"/>
      <c r="O52" s="125"/>
      <c r="P52" s="125"/>
      <c r="Q52" s="125"/>
      <c r="R52" s="125"/>
      <c r="S52" s="125"/>
      <c r="T52" s="125"/>
      <c r="U52" s="125"/>
      <c r="V52" s="125"/>
      <c r="W52" s="125"/>
      <c r="X52" s="114"/>
      <c r="Y52" s="211"/>
      <c r="Z52" s="110"/>
    </row>
    <row r="53" spans="1:28" ht="16.5" thickBot="1" x14ac:dyDescent="0.3">
      <c r="A53" s="109"/>
      <c r="B53" s="85"/>
      <c r="C53" s="87" t="s">
        <v>100</v>
      </c>
      <c r="D53" s="87"/>
      <c r="E53" s="87"/>
      <c r="F53" s="87"/>
      <c r="G53" s="87"/>
      <c r="H53" s="85"/>
      <c r="I53" s="85"/>
      <c r="J53" s="85"/>
      <c r="K53" s="114"/>
      <c r="L53" s="114"/>
      <c r="M53" s="114"/>
      <c r="N53" s="114"/>
      <c r="O53" s="115"/>
      <c r="P53" s="116"/>
      <c r="Q53" s="116"/>
      <c r="R53" s="116"/>
      <c r="S53" s="114"/>
      <c r="T53" s="114"/>
      <c r="U53" s="114"/>
      <c r="V53" s="114"/>
      <c r="W53" s="114"/>
      <c r="X53" s="114"/>
      <c r="Y53" s="211"/>
      <c r="Z53" s="110"/>
    </row>
    <row r="54" spans="1:28" ht="16.5" thickBot="1" x14ac:dyDescent="0.3">
      <c r="A54" s="109"/>
      <c r="B54" s="85"/>
      <c r="C54" s="85" t="s">
        <v>101</v>
      </c>
      <c r="D54" s="85"/>
      <c r="E54" s="85"/>
      <c r="F54" s="85"/>
      <c r="G54" s="85"/>
      <c r="H54" s="85"/>
      <c r="I54" s="85"/>
      <c r="J54" s="85"/>
      <c r="K54" s="672">
        <f>INDEX(DataSheet1!$F$7:$DM$305,MATCH(Import_LA_Code,DataSheet1!$B$7:$B$305,0),MATCH(CONCATENATE('Part 1'!$AB54,"/",'Part 1'!K$17),DataSheet1!$F$5:$DM$5,0))</f>
        <v>24933155595</v>
      </c>
      <c r="L54" s="673"/>
      <c r="M54" s="114"/>
      <c r="N54" s="710"/>
      <c r="O54" s="710"/>
      <c r="P54" s="711"/>
      <c r="Q54" s="711"/>
      <c r="R54" s="711"/>
      <c r="S54" s="122"/>
      <c r="T54" s="128"/>
      <c r="U54" s="128"/>
      <c r="V54" s="128"/>
      <c r="W54" s="128"/>
      <c r="X54" s="114"/>
      <c r="Y54" s="129"/>
      <c r="Z54" s="119"/>
      <c r="AB54" s="464" t="str">
        <f>LEFT(C54,LEN(C54)-(LEN(C54)-FIND(".",C54))-1)</f>
        <v>11</v>
      </c>
    </row>
    <row r="55" spans="1:28" ht="15.75" x14ac:dyDescent="0.25">
      <c r="A55" s="130"/>
      <c r="B55" s="131"/>
      <c r="C55" s="131"/>
      <c r="D55" s="131"/>
      <c r="E55" s="131"/>
      <c r="F55" s="131"/>
      <c r="G55" s="131"/>
      <c r="H55" s="131"/>
      <c r="I55" s="131"/>
      <c r="J55" s="131"/>
      <c r="K55" s="131"/>
      <c r="L55" s="131"/>
      <c r="M55" s="131"/>
      <c r="N55" s="131"/>
      <c r="O55" s="132"/>
      <c r="P55" s="133"/>
      <c r="Q55" s="133"/>
      <c r="R55" s="133"/>
      <c r="S55" s="134"/>
      <c r="T55" s="135"/>
      <c r="U55" s="135"/>
      <c r="V55" s="135"/>
      <c r="W55" s="135"/>
      <c r="X55" s="136"/>
      <c r="Y55" s="485"/>
      <c r="Z55" s="137"/>
    </row>
    <row r="56" spans="1:28" ht="15.75" x14ac:dyDescent="0.25">
      <c r="A56" s="138"/>
      <c r="B56" s="139"/>
      <c r="C56" s="139"/>
      <c r="D56" s="139"/>
      <c r="E56" s="139"/>
      <c r="F56" s="139"/>
      <c r="G56" s="139"/>
      <c r="H56" s="139"/>
      <c r="I56" s="139"/>
      <c r="J56" s="139"/>
      <c r="K56" s="139"/>
      <c r="L56" s="139"/>
      <c r="M56" s="139"/>
      <c r="N56" s="139"/>
      <c r="O56" s="140"/>
      <c r="P56" s="141"/>
      <c r="Q56" s="141"/>
      <c r="R56" s="141"/>
      <c r="S56" s="142"/>
      <c r="T56" s="143"/>
      <c r="U56" s="143"/>
      <c r="V56" s="143"/>
      <c r="W56" s="143"/>
      <c r="X56" s="144"/>
      <c r="Y56" s="521"/>
      <c r="Z56" s="145"/>
    </row>
    <row r="57" spans="1:28" ht="16.5" thickBot="1" x14ac:dyDescent="0.3">
      <c r="A57" s="146"/>
      <c r="B57" s="147"/>
      <c r="C57" s="147"/>
      <c r="D57" s="147"/>
      <c r="E57" s="147"/>
      <c r="F57" s="147"/>
      <c r="G57" s="147"/>
      <c r="H57" s="147"/>
      <c r="I57" s="147"/>
      <c r="J57" s="147"/>
      <c r="K57" s="147"/>
      <c r="L57" s="147"/>
      <c r="M57" s="147"/>
      <c r="N57" s="147"/>
      <c r="O57" s="148"/>
      <c r="P57" s="149"/>
      <c r="Q57" s="149"/>
      <c r="R57" s="149"/>
      <c r="S57" s="150"/>
      <c r="T57" s="149"/>
      <c r="U57" s="149"/>
      <c r="V57" s="149"/>
      <c r="W57" s="149"/>
      <c r="X57" s="149"/>
      <c r="Y57" s="522"/>
      <c r="Z57" s="151"/>
    </row>
    <row r="58" spans="1:28" ht="15.75" x14ac:dyDescent="0.25">
      <c r="A58" s="109"/>
      <c r="B58" s="85"/>
      <c r="C58" s="85"/>
      <c r="D58" s="85"/>
      <c r="E58" s="85"/>
      <c r="F58" s="85"/>
      <c r="G58" s="85"/>
      <c r="H58" s="85"/>
      <c r="I58" s="85"/>
      <c r="J58" s="85"/>
      <c r="K58" s="85"/>
      <c r="L58" s="85"/>
      <c r="M58" s="85"/>
      <c r="N58" s="85"/>
      <c r="O58" s="128"/>
      <c r="P58" s="114"/>
      <c r="Q58" s="114"/>
      <c r="R58" s="114"/>
      <c r="S58" s="122"/>
      <c r="T58" s="114"/>
      <c r="U58" s="114"/>
      <c r="V58" s="114"/>
      <c r="W58" s="114"/>
      <c r="X58" s="114"/>
      <c r="Y58" s="211"/>
      <c r="Z58" s="110"/>
    </row>
    <row r="59" spans="1:28" ht="15.75" x14ac:dyDescent="0.25">
      <c r="A59" s="109"/>
      <c r="B59" s="85"/>
      <c r="C59" s="87" t="str">
        <f>+CONCATENATE("Local Authority : ",+'Part 1'!$L$14)</f>
        <v>Local Authority : England Total</v>
      </c>
      <c r="D59" s="87"/>
      <c r="E59" s="87"/>
      <c r="F59" s="87"/>
      <c r="G59" s="87"/>
      <c r="H59" s="85"/>
      <c r="I59" s="85"/>
      <c r="J59" s="85"/>
      <c r="K59" s="85"/>
      <c r="L59" s="85"/>
      <c r="M59" s="85"/>
      <c r="N59" s="85"/>
      <c r="O59" s="128"/>
      <c r="P59" s="114"/>
      <c r="Q59" s="114"/>
      <c r="R59" s="114"/>
      <c r="S59" s="122"/>
      <c r="T59" s="114"/>
      <c r="U59" s="114"/>
      <c r="V59" s="114"/>
      <c r="W59" s="152"/>
      <c r="X59" s="153"/>
      <c r="Y59" s="211"/>
      <c r="Z59" s="110"/>
    </row>
    <row r="60" spans="1:28" ht="15.75" x14ac:dyDescent="0.25">
      <c r="A60" s="109"/>
      <c r="B60" s="85"/>
      <c r="C60" s="154"/>
      <c r="D60" s="85"/>
      <c r="E60" s="85"/>
      <c r="F60" s="85"/>
      <c r="G60" s="85"/>
      <c r="H60" s="85"/>
      <c r="I60" s="85"/>
      <c r="J60" s="85"/>
      <c r="K60" s="114"/>
      <c r="L60" s="114"/>
      <c r="M60" s="114"/>
      <c r="N60" s="114"/>
      <c r="O60" s="128"/>
      <c r="P60" s="114"/>
      <c r="Q60" s="114"/>
      <c r="R60" s="114"/>
      <c r="S60" s="122"/>
      <c r="T60" s="114"/>
      <c r="U60" s="114"/>
      <c r="V60" s="114"/>
      <c r="W60" s="114"/>
      <c r="X60" s="114"/>
      <c r="Y60" s="211"/>
      <c r="Z60" s="110"/>
    </row>
    <row r="61" spans="1:28" ht="15.75" x14ac:dyDescent="0.25">
      <c r="A61" s="109"/>
      <c r="B61" s="85"/>
      <c r="C61" s="87" t="s">
        <v>102</v>
      </c>
      <c r="D61" s="87"/>
      <c r="E61" s="87"/>
      <c r="F61" s="87"/>
      <c r="G61" s="85"/>
      <c r="H61" s="85"/>
      <c r="I61" s="85"/>
      <c r="J61" s="85"/>
      <c r="K61" s="114"/>
      <c r="L61" s="114"/>
      <c r="M61" s="114"/>
      <c r="N61" s="114"/>
      <c r="O61" s="114"/>
      <c r="P61" s="114"/>
      <c r="Q61" s="114"/>
      <c r="R61" s="114"/>
      <c r="S61" s="114"/>
      <c r="T61" s="114"/>
      <c r="U61" s="114"/>
      <c r="V61" s="114"/>
      <c r="W61" s="114"/>
      <c r="X61" s="114"/>
      <c r="Y61" s="211"/>
      <c r="Z61" s="110"/>
    </row>
    <row r="62" spans="1:28" ht="15.75" x14ac:dyDescent="0.25">
      <c r="A62" s="109"/>
      <c r="B62" s="85"/>
      <c r="C62" s="155" t="s">
        <v>103</v>
      </c>
      <c r="D62" s="85"/>
      <c r="E62" s="85"/>
      <c r="F62" s="85"/>
      <c r="G62" s="85"/>
      <c r="H62" s="85"/>
      <c r="I62" s="85"/>
      <c r="J62" s="85"/>
      <c r="K62" s="114"/>
      <c r="L62" s="114"/>
      <c r="M62" s="114"/>
      <c r="N62" s="114"/>
      <c r="O62" s="114"/>
      <c r="P62" s="114"/>
      <c r="Q62" s="114"/>
      <c r="R62" s="114"/>
      <c r="S62" s="114"/>
      <c r="T62" s="114"/>
      <c r="U62" s="114"/>
      <c r="V62" s="114"/>
      <c r="W62" s="114"/>
      <c r="X62" s="114"/>
      <c r="Y62" s="211"/>
      <c r="Z62" s="110"/>
    </row>
    <row r="63" spans="1:28" ht="15.75" x14ac:dyDescent="0.25">
      <c r="A63" s="109"/>
      <c r="B63" s="85"/>
      <c r="C63" s="85" t="s">
        <v>2248</v>
      </c>
      <c r="D63" s="85"/>
      <c r="E63" s="85"/>
      <c r="F63" s="85"/>
      <c r="G63" s="85"/>
      <c r="H63" s="85"/>
      <c r="I63" s="85"/>
      <c r="J63" s="85"/>
      <c r="K63" s="114"/>
      <c r="L63" s="114"/>
      <c r="M63" s="114"/>
      <c r="N63" s="114"/>
      <c r="O63" s="114"/>
      <c r="P63" s="114"/>
      <c r="Q63" s="114"/>
      <c r="R63" s="114"/>
      <c r="S63" s="114"/>
      <c r="T63" s="114"/>
      <c r="U63" s="114"/>
      <c r="V63" s="114"/>
      <c r="W63" s="114"/>
      <c r="X63" s="114"/>
      <c r="Y63" s="211"/>
      <c r="Z63" s="110"/>
    </row>
    <row r="64" spans="1:28" ht="15.75" x14ac:dyDescent="0.25">
      <c r="A64" s="109"/>
      <c r="B64" s="85"/>
      <c r="C64" s="85"/>
      <c r="D64" s="85" t="s">
        <v>104</v>
      </c>
      <c r="E64" s="85"/>
      <c r="F64" s="85"/>
      <c r="G64" s="85"/>
      <c r="H64" s="85"/>
      <c r="I64" s="85"/>
      <c r="J64" s="85"/>
      <c r="K64" s="114"/>
      <c r="L64" s="114"/>
      <c r="M64" s="114"/>
      <c r="N64" s="114"/>
      <c r="O64" s="114"/>
      <c r="P64" s="114"/>
      <c r="Q64" s="114"/>
      <c r="R64" s="114"/>
      <c r="S64" s="114"/>
      <c r="T64" s="114"/>
      <c r="U64" s="114"/>
      <c r="V64" s="114"/>
      <c r="W64" s="114"/>
      <c r="X64" s="114"/>
      <c r="Y64" s="211"/>
      <c r="Z64" s="110"/>
    </row>
    <row r="65" spans="1:28" ht="15.75" x14ac:dyDescent="0.25">
      <c r="A65" s="109"/>
      <c r="B65" s="85"/>
      <c r="C65" s="85"/>
      <c r="D65" s="85" t="s">
        <v>105</v>
      </c>
      <c r="E65" s="85"/>
      <c r="F65" s="85"/>
      <c r="G65" s="85"/>
      <c r="H65" s="85"/>
      <c r="I65" s="85"/>
      <c r="J65" s="85"/>
      <c r="K65" s="114"/>
      <c r="L65" s="114"/>
      <c r="M65" s="114"/>
      <c r="N65" s="114"/>
      <c r="O65" s="114"/>
      <c r="P65" s="114"/>
      <c r="Q65" s="114"/>
      <c r="R65" s="114"/>
      <c r="S65" s="114"/>
      <c r="T65" s="114"/>
      <c r="U65" s="114"/>
      <c r="V65" s="114"/>
      <c r="W65" s="114"/>
      <c r="X65" s="114"/>
      <c r="Y65" s="211"/>
      <c r="Z65" s="110"/>
    </row>
    <row r="66" spans="1:28" ht="15.75" x14ac:dyDescent="0.25">
      <c r="A66" s="109"/>
      <c r="B66" s="85"/>
      <c r="C66" s="85"/>
      <c r="D66" s="85" t="s">
        <v>106</v>
      </c>
      <c r="E66" s="85"/>
      <c r="F66" s="85"/>
      <c r="G66" s="85"/>
      <c r="H66" s="85"/>
      <c r="I66" s="85"/>
      <c r="J66" s="85"/>
      <c r="K66" s="114"/>
      <c r="L66" s="114"/>
      <c r="M66" s="114"/>
      <c r="N66" s="114"/>
      <c r="O66" s="114"/>
      <c r="P66" s="114"/>
      <c r="Q66" s="114"/>
      <c r="R66" s="114"/>
      <c r="S66" s="114"/>
      <c r="T66" s="114"/>
      <c r="U66" s="114"/>
      <c r="V66" s="114"/>
      <c r="W66" s="114"/>
      <c r="X66" s="114"/>
      <c r="Y66" s="211"/>
      <c r="Z66" s="110"/>
    </row>
    <row r="67" spans="1:28" ht="15.75" x14ac:dyDescent="0.25">
      <c r="A67" s="109"/>
      <c r="B67" s="85"/>
      <c r="C67" s="85" t="s">
        <v>107</v>
      </c>
      <c r="D67" s="85"/>
      <c r="E67" s="85"/>
      <c r="F67" s="85"/>
      <c r="G67" s="85"/>
      <c r="H67" s="85"/>
      <c r="I67" s="85"/>
      <c r="J67" s="85"/>
      <c r="K67" s="114"/>
      <c r="L67" s="114"/>
      <c r="M67" s="114"/>
      <c r="N67" s="114"/>
      <c r="O67" s="114"/>
      <c r="P67" s="114"/>
      <c r="Q67" s="114"/>
      <c r="R67" s="114"/>
      <c r="S67" s="114"/>
      <c r="T67" s="114"/>
      <c r="U67" s="114"/>
      <c r="V67" s="114"/>
      <c r="W67" s="114"/>
      <c r="X67" s="114"/>
      <c r="Y67" s="211"/>
      <c r="Z67" s="110"/>
    </row>
    <row r="68" spans="1:28" ht="15.75" x14ac:dyDescent="0.25">
      <c r="A68" s="109"/>
      <c r="B68" s="85"/>
      <c r="C68" s="85"/>
      <c r="D68" s="85"/>
      <c r="E68" s="85"/>
      <c r="F68" s="85"/>
      <c r="G68" s="85"/>
      <c r="H68" s="85"/>
      <c r="I68" s="85"/>
      <c r="J68" s="85"/>
      <c r="K68" s="114"/>
      <c r="L68" s="114"/>
      <c r="M68" s="114"/>
      <c r="N68" s="114"/>
      <c r="O68" s="114"/>
      <c r="P68" s="114"/>
      <c r="Q68" s="114"/>
      <c r="R68" s="114"/>
      <c r="S68" s="114"/>
      <c r="T68" s="114"/>
      <c r="U68" s="114"/>
      <c r="V68" s="114"/>
      <c r="W68" s="114"/>
      <c r="X68" s="114"/>
      <c r="Y68" s="211"/>
      <c r="Z68" s="110"/>
    </row>
    <row r="69" spans="1:28" ht="15.75" x14ac:dyDescent="0.25">
      <c r="A69" s="109"/>
      <c r="B69" s="85"/>
      <c r="C69" s="85"/>
      <c r="D69" s="85"/>
      <c r="E69" s="85"/>
      <c r="F69" s="85"/>
      <c r="G69" s="85"/>
      <c r="H69" s="85"/>
      <c r="I69" s="85"/>
      <c r="J69" s="85"/>
      <c r="K69" s="709" t="s">
        <v>108</v>
      </c>
      <c r="L69" s="709"/>
      <c r="M69" s="114"/>
      <c r="N69" s="709" t="s">
        <v>109</v>
      </c>
      <c r="O69" s="709"/>
      <c r="P69" s="156"/>
      <c r="Q69" s="709" t="s">
        <v>110</v>
      </c>
      <c r="R69" s="709"/>
      <c r="S69" s="156"/>
      <c r="T69" s="709" t="s">
        <v>111</v>
      </c>
      <c r="U69" s="709"/>
      <c r="V69" s="156"/>
      <c r="W69" s="709" t="s">
        <v>112</v>
      </c>
      <c r="X69" s="709"/>
      <c r="Y69" s="211"/>
      <c r="Z69" s="110"/>
    </row>
    <row r="70" spans="1:28" ht="15.75" x14ac:dyDescent="0.25">
      <c r="A70" s="109"/>
      <c r="B70" s="85"/>
      <c r="C70" s="85"/>
      <c r="D70" s="85"/>
      <c r="E70" s="85"/>
      <c r="F70" s="85"/>
      <c r="G70" s="85"/>
      <c r="H70" s="85"/>
      <c r="I70" s="85"/>
      <c r="J70" s="85"/>
      <c r="K70" s="686" t="s">
        <v>113</v>
      </c>
      <c r="L70" s="687"/>
      <c r="M70" s="157"/>
      <c r="N70" s="686" t="str">
        <f>INDEX(DataSheet1!$F$7:$DP$305,MATCH(Import_LA_Code,DataSheet1!$B$7:$B$305,0),MATCH(CONCATENATE('Part 1'!$AB70,"/",'Part 1'!N$17),DataSheet1!$F$5:$DP$5,0))</f>
        <v>Billing Authority</v>
      </c>
      <c r="O70" s="687"/>
      <c r="P70" s="158"/>
      <c r="Q70" s="686" t="str">
        <f>IF(OR(INDEX(DataSheet1!$F$7:$DP$305,MATCH(Import_LA_Code,DataSheet1!$B$7:$B$305,0),MATCH(CONCATENATE('Part 1'!$AB70,"/",'Part 1'!Q$17),DataSheet1!$F$5:$DP$5,0))="MD",INDEX(DataSheet1!$F$7:$DP$305,MATCH(Import_LA_Code,DataSheet1!$B$7:$B$305,0),MATCH(CONCATENATE('Part 1'!$AB70,"/",'Part 1'!Q$17),DataSheet1!$F$5:$DP$5,0))="UA"),"",INDEX(DataSheet1!$F$7:$DP$305,MATCH(Import_LA_Code,DataSheet1!$B$7:$B$305,0),MATCH(CONCATENATE('Part 1'!$AB70,"/",'Part 1'!Q$17),DataSheet1!$F$5:$DP$5,0)))</f>
        <v>County/GLA</v>
      </c>
      <c r="R70" s="687"/>
      <c r="S70" s="158"/>
      <c r="T70" s="686" t="str">
        <f>IF(OR(INDEX(DataSheet1!$F$7:$DP$305,MATCH(Import_LA_Code,DataSheet1!$B$7:$B$305,0),MATCH(CONCATENATE('Part 1'!$AB70,"/",'Part 1'!T$17),DataSheet1!$F$5:$DP$5,0))="NA",INDEX(DataSheet1!$F$7:$DP$305,MATCH(Import_LA_Code,DataSheet1!$B$7:$B$305,0),MATCH(CONCATENATE('Part 1'!$AB70,"/",'Part 1'!T$17),DataSheet1!$F$5:$DP$5,0))="County"),"",INDEX(DataSheet1!$F$7:$DP$305,MATCH(Import_LA_Code,DataSheet1!$B$7:$B$305,0),MATCH(CONCATENATE('Part 1'!$AB70,"/",'Part 1'!T$17),DataSheet1!$F$5:$DP$5,0)))</f>
        <v>Fire Authority (if applicable)</v>
      </c>
      <c r="U70" s="687"/>
      <c r="V70" s="157"/>
      <c r="W70" s="686" t="s">
        <v>114</v>
      </c>
      <c r="X70" s="686"/>
      <c r="Y70" s="211"/>
      <c r="Z70" s="110"/>
      <c r="AB70" s="464" t="s">
        <v>2188</v>
      </c>
    </row>
    <row r="71" spans="1:28" ht="15.75" x14ac:dyDescent="0.25">
      <c r="A71" s="109"/>
      <c r="B71" s="85"/>
      <c r="C71" s="85"/>
      <c r="D71" s="85"/>
      <c r="E71" s="85"/>
      <c r="F71" s="85"/>
      <c r="G71" s="85"/>
      <c r="H71" s="85"/>
      <c r="I71" s="85"/>
      <c r="J71" s="85"/>
      <c r="K71" s="686"/>
      <c r="L71" s="687"/>
      <c r="M71" s="157"/>
      <c r="N71" s="686"/>
      <c r="O71" s="687"/>
      <c r="P71" s="158"/>
      <c r="Q71" s="686"/>
      <c r="R71" s="687"/>
      <c r="S71" s="158"/>
      <c r="T71" s="686"/>
      <c r="U71" s="687"/>
      <c r="V71" s="157"/>
      <c r="W71" s="157"/>
      <c r="X71" s="157"/>
      <c r="Y71" s="211"/>
      <c r="Z71" s="110"/>
    </row>
    <row r="72" spans="1:28" ht="15.75" x14ac:dyDescent="0.25">
      <c r="A72" s="109"/>
      <c r="B72" s="85"/>
      <c r="C72" s="85"/>
      <c r="D72" s="85"/>
      <c r="E72" s="85"/>
      <c r="F72" s="85"/>
      <c r="G72" s="85"/>
      <c r="H72" s="85"/>
      <c r="I72" s="85"/>
      <c r="J72" s="85"/>
      <c r="K72" s="687"/>
      <c r="L72" s="687"/>
      <c r="M72" s="157"/>
      <c r="N72" s="687"/>
      <c r="O72" s="687"/>
      <c r="P72" s="158"/>
      <c r="Q72" s="687"/>
      <c r="R72" s="687"/>
      <c r="S72" s="158"/>
      <c r="T72" s="687"/>
      <c r="U72" s="687"/>
      <c r="V72" s="158"/>
      <c r="W72" s="158"/>
      <c r="X72" s="158"/>
      <c r="Y72" s="211"/>
      <c r="Z72" s="110"/>
    </row>
    <row r="73" spans="1:28" ht="16.5" thickBot="1" x14ac:dyDescent="0.3">
      <c r="A73" s="109"/>
      <c r="B73" s="85"/>
      <c r="C73" s="87" t="s">
        <v>115</v>
      </c>
      <c r="D73" s="85"/>
      <c r="E73" s="85"/>
      <c r="F73" s="85"/>
      <c r="G73" s="85"/>
      <c r="H73" s="85"/>
      <c r="I73" s="85"/>
      <c r="J73" s="211"/>
      <c r="K73" s="688" t="s">
        <v>90</v>
      </c>
      <c r="L73" s="688"/>
      <c r="M73" s="501"/>
      <c r="N73" s="688" t="s">
        <v>90</v>
      </c>
      <c r="O73" s="688"/>
      <c r="P73" s="224"/>
      <c r="Q73" s="688" t="s">
        <v>90</v>
      </c>
      <c r="R73" s="688"/>
      <c r="S73" s="224"/>
      <c r="T73" s="688" t="s">
        <v>90</v>
      </c>
      <c r="U73" s="688"/>
      <c r="V73" s="501"/>
      <c r="W73" s="688" t="s">
        <v>90</v>
      </c>
      <c r="X73" s="688"/>
      <c r="Y73" s="211"/>
      <c r="Z73" s="110"/>
    </row>
    <row r="74" spans="1:28" ht="16.5" thickBot="1" x14ac:dyDescent="0.3">
      <c r="A74" s="109"/>
      <c r="B74" s="85"/>
      <c r="C74" s="85"/>
      <c r="D74" s="706" t="s">
        <v>2249</v>
      </c>
      <c r="E74" s="707"/>
      <c r="F74" s="707"/>
      <c r="G74" s="707"/>
      <c r="H74" s="707"/>
      <c r="I74" s="707"/>
      <c r="J74" s="211"/>
      <c r="K74" s="704" cm="1">
        <f t="array" ref="K74">INDEX(DataSheet1!$F$7:$DM$305,MATCH(Import_LA_Code,DataSheet1!$B$7:$B$305,0),MATCH(CONCATENATE('Part 1'!$AB74,"/",'Part 1'!K$17),DataSheet1!$F$5:$DM$5,0))</f>
        <v>0</v>
      </c>
      <c r="L74" s="705"/>
      <c r="M74" s="126"/>
      <c r="N74" s="704" cm="1">
        <f t="array" ref="N74">INDEX(DataSheet1!$F$7:$DM$305,MATCH(Import_LA_Code,DataSheet1!$B$7:$B$305,0),MATCH(CONCATENATE('Part 1'!$AB74,"/",'Part 1'!N$17),DataSheet1!$F$5:$DM$5,0))</f>
        <v>0</v>
      </c>
      <c r="O74" s="705"/>
      <c r="P74" s="126"/>
      <c r="Q74" s="704" cm="1">
        <f t="array" ref="Q74">INDEX(DataSheet1!$F$7:$DM$305,MATCH(Import_LA_Code,DataSheet1!$B$7:$B$305,0),MATCH(CONCATENATE('Part 1'!$AB74,"/",'Part 1'!Q$17),DataSheet1!$F$5:$DM$5,0))</f>
        <v>0</v>
      </c>
      <c r="R74" s="705"/>
      <c r="S74" s="126"/>
      <c r="T74" s="704" cm="1">
        <f t="array" ref="T74">INDEX(DataSheet1!$F$7:$DM$305,MATCH(Import_LA_Code,DataSheet1!$B$7:$B$305,0),MATCH(CONCATENATE('Part 1'!$AB74,"/",'Part 1'!T$17),DataSheet1!$F$5:$DM$5,0))</f>
        <v>0</v>
      </c>
      <c r="U74" s="705"/>
      <c r="V74" s="224"/>
      <c r="W74" s="704">
        <f>INDEX(DataSheet1!$F$7:$DM$305,MATCH(Import_LA_Code,DataSheet1!$B$7:$B$305,0),MATCH(CONCATENATE('Part 1'!$AB74,"/",'Part 1'!W$17),DataSheet1!$F$5:$DM$5,0))</f>
        <v>1</v>
      </c>
      <c r="X74" s="705"/>
      <c r="Y74" s="211"/>
      <c r="Z74" s="110"/>
      <c r="AB74" s="464" t="str">
        <f>LEFT(D74,LEN(D74)-(LEN(D74)-FIND(".",D74))-1)</f>
        <v>12</v>
      </c>
    </row>
    <row r="75" spans="1:28" ht="15.75" x14ac:dyDescent="0.25">
      <c r="A75" s="109"/>
      <c r="B75" s="85"/>
      <c r="C75" s="85"/>
      <c r="D75" s="707"/>
      <c r="E75" s="707"/>
      <c r="F75" s="707"/>
      <c r="G75" s="707"/>
      <c r="H75" s="707"/>
      <c r="I75" s="707"/>
      <c r="J75" s="211"/>
      <c r="K75" s="514"/>
      <c r="L75" s="514"/>
      <c r="M75" s="501"/>
      <c r="N75" s="514"/>
      <c r="O75" s="514"/>
      <c r="P75" s="224"/>
      <c r="Q75" s="514"/>
      <c r="R75" s="514"/>
      <c r="S75" s="224"/>
      <c r="T75" s="514"/>
      <c r="U75" s="514"/>
      <c r="V75" s="501"/>
      <c r="W75" s="514"/>
      <c r="X75" s="514"/>
      <c r="Y75" s="211"/>
      <c r="Z75" s="110"/>
    </row>
    <row r="76" spans="1:28" ht="15.75" x14ac:dyDescent="0.25">
      <c r="A76" s="109"/>
      <c r="B76" s="85"/>
      <c r="C76" s="85"/>
      <c r="D76" s="85"/>
      <c r="E76" s="85"/>
      <c r="F76" s="85"/>
      <c r="G76" s="85"/>
      <c r="H76" s="85"/>
      <c r="I76" s="85"/>
      <c r="J76" s="211"/>
      <c r="K76" s="514"/>
      <c r="L76" s="514"/>
      <c r="M76" s="501"/>
      <c r="N76" s="514"/>
      <c r="O76" s="514"/>
      <c r="P76" s="224"/>
      <c r="Q76" s="514"/>
      <c r="R76" s="514"/>
      <c r="S76" s="224"/>
      <c r="T76" s="514"/>
      <c r="U76" s="514"/>
      <c r="V76" s="501"/>
      <c r="W76" s="514"/>
      <c r="X76" s="514"/>
      <c r="Y76" s="211"/>
      <c r="Z76" s="110"/>
    </row>
    <row r="77" spans="1:28" ht="16.5" thickBot="1" x14ac:dyDescent="0.3">
      <c r="A77" s="109"/>
      <c r="B77" s="85"/>
      <c r="C77" s="87" t="s">
        <v>2250</v>
      </c>
      <c r="D77" s="85"/>
      <c r="E77" s="85"/>
      <c r="F77" s="85"/>
      <c r="G77" s="85"/>
      <c r="H77" s="85"/>
      <c r="I77" s="85"/>
      <c r="J77" s="211"/>
      <c r="K77" s="224"/>
      <c r="L77" s="224"/>
      <c r="M77" s="224"/>
      <c r="N77" s="224"/>
      <c r="O77" s="224"/>
      <c r="P77" s="224"/>
      <c r="Q77" s="224"/>
      <c r="R77" s="224"/>
      <c r="S77" s="224"/>
      <c r="T77" s="224"/>
      <c r="U77" s="224"/>
      <c r="V77" s="224"/>
      <c r="W77" s="224"/>
      <c r="X77" s="224"/>
      <c r="Y77" s="211"/>
      <c r="Z77" s="110"/>
    </row>
    <row r="78" spans="1:28" ht="16.5" thickBot="1" x14ac:dyDescent="0.3">
      <c r="A78" s="109"/>
      <c r="B78" s="85"/>
      <c r="C78" s="85"/>
      <c r="D78" s="706" t="s">
        <v>13</v>
      </c>
      <c r="E78" s="706"/>
      <c r="F78" s="706"/>
      <c r="G78" s="706"/>
      <c r="H78" s="706"/>
      <c r="I78" s="706"/>
      <c r="J78" s="211"/>
      <c r="K78" s="672" cm="1">
        <f t="array" ref="K78">INDEX(DataSheet1!$F$7:$DM$305,MATCH(Import_LA_Code,DataSheet1!$B$7:$B$305,0),MATCH(CONCATENATE('Part 1'!$AB78,"/",'Part 1'!K$17),DataSheet1!$F$5:$DM$5,0))</f>
        <v>9592074519</v>
      </c>
      <c r="L78" s="673"/>
      <c r="M78" s="510"/>
      <c r="N78" s="672" cm="1">
        <f t="array" ref="N78">INDEX(DataSheet1!$F$7:$DM$305,MATCH(Import_LA_Code,DataSheet1!$B$7:$B$305,0),MATCH(CONCATENATE('Part 1'!$AB78,"/",'Part 1'!N$17),DataSheet1!$F$5:$DM$5,0))</f>
        <v>11623626863</v>
      </c>
      <c r="O78" s="673"/>
      <c r="P78" s="510"/>
      <c r="Q78" s="672" cm="1">
        <f t="array" ref="Q78">INDEX(DataSheet1!$F$7:$DM$305,MATCH(Import_LA_Code,DataSheet1!$B$7:$B$305,0),MATCH(CONCATENATE('Part 1'!$AB78,"/",'Part 1'!Q$17),DataSheet1!$F$5:$DM$5,0))</f>
        <v>3579160002</v>
      </c>
      <c r="R78" s="673"/>
      <c r="S78" s="510"/>
      <c r="T78" s="672" cm="1">
        <f t="array" ref="T78">INDEX(DataSheet1!$F$7:$DM$305,MATCH(Import_LA_Code,DataSheet1!$B$7:$B$305,0),MATCH(CONCATENATE('Part 1'!$AB78,"/",'Part 1'!T$17),DataSheet1!$F$5:$DM$5,0))</f>
        <v>138294210</v>
      </c>
      <c r="U78" s="673"/>
      <c r="V78" s="510"/>
      <c r="W78" s="672" cm="1">
        <f t="array" ref="W78">INDEX(DataSheet1!$F$7:$DM$305,MATCH(Import_LA_Code,DataSheet1!$B$7:$B$305,0),MATCH(CONCATENATE('Part 1'!$AB78,"/",'Part 1'!W$17),DataSheet1!$F$5:$DM$5,0))</f>
        <v>24933155595</v>
      </c>
      <c r="X78" s="673"/>
      <c r="Y78" s="211"/>
      <c r="Z78" s="119"/>
      <c r="AB78" s="464" t="str">
        <f>LEFT(D78,LEN(D78)-(LEN(D78)-FIND(".",D78))-1)</f>
        <v>13</v>
      </c>
    </row>
    <row r="79" spans="1:28" ht="15.75" x14ac:dyDescent="0.25">
      <c r="A79" s="109"/>
      <c r="B79" s="85"/>
      <c r="C79" s="85"/>
      <c r="D79" s="706"/>
      <c r="E79" s="706"/>
      <c r="F79" s="706"/>
      <c r="G79" s="706"/>
      <c r="H79" s="706"/>
      <c r="I79" s="706"/>
      <c r="J79" s="211"/>
      <c r="K79" s="510"/>
      <c r="L79" s="510"/>
      <c r="M79" s="510"/>
      <c r="N79" s="510"/>
      <c r="O79" s="510"/>
      <c r="P79" s="510"/>
      <c r="Q79" s="510"/>
      <c r="R79" s="510"/>
      <c r="S79" s="510"/>
      <c r="T79" s="510"/>
      <c r="U79" s="510"/>
      <c r="V79" s="510"/>
      <c r="W79" s="510"/>
      <c r="X79" s="510"/>
      <c r="Y79" s="211"/>
      <c r="Z79" s="110"/>
    </row>
    <row r="80" spans="1:28" ht="16.5" thickBot="1" x14ac:dyDescent="0.3">
      <c r="A80" s="109"/>
      <c r="B80" s="85"/>
      <c r="C80" s="85"/>
      <c r="D80" s="85"/>
      <c r="E80" s="85"/>
      <c r="F80" s="85"/>
      <c r="G80" s="85"/>
      <c r="H80" s="85"/>
      <c r="I80" s="85"/>
      <c r="J80" s="211"/>
      <c r="K80" s="510"/>
      <c r="L80" s="510"/>
      <c r="M80" s="510"/>
      <c r="N80" s="510"/>
      <c r="O80" s="510"/>
      <c r="P80" s="510"/>
      <c r="Q80" s="510"/>
      <c r="R80" s="510"/>
      <c r="S80" s="510"/>
      <c r="T80" s="510"/>
      <c r="U80" s="510"/>
      <c r="V80" s="510"/>
      <c r="W80" s="510"/>
      <c r="X80" s="510"/>
      <c r="Y80" s="211"/>
      <c r="Z80" s="110"/>
    </row>
    <row r="81" spans="1:28" ht="16.5" thickBot="1" x14ac:dyDescent="0.3">
      <c r="A81" s="109"/>
      <c r="B81" s="85"/>
      <c r="C81" s="85"/>
      <c r="D81" s="85" t="s">
        <v>116</v>
      </c>
      <c r="E81" s="85"/>
      <c r="F81" s="85"/>
      <c r="G81" s="85"/>
      <c r="H81" s="85"/>
      <c r="I81" s="85"/>
      <c r="J81" s="211"/>
      <c r="K81" s="672" cm="1">
        <f t="array" ref="K81">INDEX(DataSheet1!$F$7:$DM$305,MATCH(Import_LA_Code,DataSheet1!$B$7:$B$305,0),MATCH(CONCATENATE('Part 1'!$AB81,"/",'Part 1'!K$17),DataSheet1!$F$5:$DM$5,0))</f>
        <v>6998856</v>
      </c>
      <c r="L81" s="673"/>
      <c r="M81" s="510"/>
      <c r="N81" s="510"/>
      <c r="O81" s="510"/>
      <c r="P81" s="510"/>
      <c r="Q81" s="510"/>
      <c r="R81" s="510"/>
      <c r="S81" s="510"/>
      <c r="T81" s="510"/>
      <c r="U81" s="510"/>
      <c r="V81" s="510"/>
      <c r="W81" s="672" cm="1">
        <f t="array" ref="W81">INDEX(DataSheet1!$F$7:$DM$305,MATCH(Import_LA_Code,DataSheet1!$B$7:$B$305,0),MATCH(CONCATENATE('Part 1'!$AB81,"/",'Part 1'!W$17),DataSheet1!$F$5:$DM$5,0))</f>
        <v>6998856</v>
      </c>
      <c r="X81" s="673"/>
      <c r="Y81" s="211"/>
      <c r="Z81" s="110"/>
      <c r="AB81" s="464" t="str">
        <f>LEFT(D81,LEN(D81)-(LEN(D81)-FIND(".",D81))-1)</f>
        <v>14</v>
      </c>
    </row>
    <row r="82" spans="1:28" ht="16.5" thickBot="1" x14ac:dyDescent="0.3">
      <c r="A82" s="109"/>
      <c r="B82" s="85"/>
      <c r="C82" s="85"/>
      <c r="D82" s="85"/>
      <c r="E82" s="85"/>
      <c r="F82" s="85"/>
      <c r="G82" s="85"/>
      <c r="H82" s="85"/>
      <c r="I82" s="85"/>
      <c r="J82" s="211"/>
      <c r="K82" s="515"/>
      <c r="L82" s="515"/>
      <c r="M82" s="510"/>
      <c r="N82" s="515"/>
      <c r="O82" s="515"/>
      <c r="P82" s="510"/>
      <c r="Q82" s="515"/>
      <c r="R82" s="515"/>
      <c r="S82" s="510"/>
      <c r="T82" s="515"/>
      <c r="U82" s="515"/>
      <c r="V82" s="510"/>
      <c r="W82" s="515"/>
      <c r="X82" s="515"/>
      <c r="Y82" s="211"/>
      <c r="Z82" s="110"/>
    </row>
    <row r="83" spans="1:28" ht="16.5" thickBot="1" x14ac:dyDescent="0.3">
      <c r="A83" s="109"/>
      <c r="B83" s="85"/>
      <c r="C83" s="85"/>
      <c r="D83" s="120">
        <v>15</v>
      </c>
      <c r="E83" s="85"/>
      <c r="F83" s="85"/>
      <c r="G83" s="85"/>
      <c r="H83" s="85"/>
      <c r="I83" s="159" t="s">
        <v>117</v>
      </c>
      <c r="J83" s="506"/>
      <c r="K83" s="672" cm="1">
        <f t="array" ref="K83">INDEX(DataSheet1!$F$7:$DM$305,MATCH(Import_LA_Code,DataSheet1!$B$7:$B$305,0),MATCH(CONCATENATE('Part 1'!$AB83,"/",'Part 1'!K$17),DataSheet1!$F$5:$DM$5,0))</f>
        <v>9585075663</v>
      </c>
      <c r="L83" s="673"/>
      <c r="M83" s="510"/>
      <c r="N83" s="672" cm="1">
        <f t="array" ref="N83">INDEX(DataSheet1!$F$7:$DM$305,MATCH(Import_LA_Code,DataSheet1!$B$7:$B$305,0),MATCH(CONCATENATE('Part 1'!$AB83,"/",'Part 1'!N$17),DataSheet1!$F$5:$DM$5,0))</f>
        <v>11623626863</v>
      </c>
      <c r="O83" s="673"/>
      <c r="P83" s="512"/>
      <c r="Q83" s="672" cm="1">
        <f t="array" ref="Q83">INDEX(DataSheet1!$F$7:$DM$305,MATCH(Import_LA_Code,DataSheet1!$B$7:$B$305,0),MATCH(CONCATENATE('Part 1'!$AB83,"/",'Part 1'!Q$17),DataSheet1!$F$5:$DM$5,0))</f>
        <v>3579160002</v>
      </c>
      <c r="R83" s="673"/>
      <c r="S83" s="512"/>
      <c r="T83" s="672" cm="1">
        <f t="array" ref="T83">INDEX(DataSheet1!$F$7:$DM$305,MATCH(Import_LA_Code,DataSheet1!$B$7:$B$305,0),MATCH(CONCATENATE('Part 1'!$AB83,"/",'Part 1'!T$17),DataSheet1!$F$5:$DM$5,0))</f>
        <v>138294210</v>
      </c>
      <c r="U83" s="673"/>
      <c r="V83" s="510"/>
      <c r="W83" s="672" cm="1">
        <f t="array" ref="W83">INDEX(DataSheet1!$F$7:$DM$305,MATCH(Import_LA_Code,DataSheet1!$B$7:$B$305,0),MATCH(CONCATENATE('Part 1'!$AB83,"/",'Part 1'!W$17),DataSheet1!$F$5:$DM$5,0))</f>
        <v>24926156739</v>
      </c>
      <c r="X83" s="673"/>
      <c r="Y83" s="211"/>
      <c r="Z83" s="110"/>
      <c r="AB83" s="464">
        <v>15</v>
      </c>
    </row>
    <row r="84" spans="1:28" ht="15.75" x14ac:dyDescent="0.25">
      <c r="A84" s="109"/>
      <c r="B84" s="85"/>
      <c r="C84" s="85"/>
      <c r="D84" s="85"/>
      <c r="E84" s="85"/>
      <c r="F84" s="85"/>
      <c r="G84" s="85"/>
      <c r="H84" s="85"/>
      <c r="I84" s="85"/>
      <c r="J84" s="211"/>
      <c r="K84" s="510"/>
      <c r="L84" s="510"/>
      <c r="M84" s="510"/>
      <c r="N84" s="510"/>
      <c r="O84" s="510"/>
      <c r="P84" s="510"/>
      <c r="Q84" s="510"/>
      <c r="R84" s="510"/>
      <c r="S84" s="510"/>
      <c r="T84" s="510"/>
      <c r="U84" s="510"/>
      <c r="V84" s="510"/>
      <c r="W84" s="510"/>
      <c r="X84" s="510"/>
      <c r="Y84" s="211"/>
      <c r="Z84" s="110"/>
    </row>
    <row r="85" spans="1:28" ht="16.5" thickBot="1" x14ac:dyDescent="0.3">
      <c r="A85" s="109"/>
      <c r="B85" s="85"/>
      <c r="C85" s="87" t="s">
        <v>2251</v>
      </c>
      <c r="D85" s="85"/>
      <c r="E85" s="85"/>
      <c r="F85" s="85"/>
      <c r="G85" s="85"/>
      <c r="H85" s="85"/>
      <c r="I85" s="85"/>
      <c r="J85" s="211"/>
      <c r="K85" s="510"/>
      <c r="L85" s="510"/>
      <c r="M85" s="510"/>
      <c r="N85" s="510"/>
      <c r="O85" s="510"/>
      <c r="P85" s="510"/>
      <c r="Q85" s="510"/>
      <c r="R85" s="510"/>
      <c r="S85" s="510"/>
      <c r="T85" s="510"/>
      <c r="U85" s="510"/>
      <c r="V85" s="510"/>
      <c r="W85" s="510"/>
      <c r="X85" s="510"/>
      <c r="Y85" s="211"/>
      <c r="Z85" s="110"/>
    </row>
    <row r="86" spans="1:28" ht="16.5" thickBot="1" x14ac:dyDescent="0.3">
      <c r="A86" s="109"/>
      <c r="B86" s="85"/>
      <c r="C86" s="85"/>
      <c r="D86" s="85" t="s">
        <v>16</v>
      </c>
      <c r="E86" s="85"/>
      <c r="F86" s="85"/>
      <c r="G86" s="85"/>
      <c r="H86" s="85"/>
      <c r="I86" s="85"/>
      <c r="J86" s="211"/>
      <c r="K86" s="510"/>
      <c r="L86" s="510"/>
      <c r="M86" s="510"/>
      <c r="N86" s="672" cm="1">
        <f t="array" ref="N86">INDEX(DataSheet1!$F$7:$DM$305,MATCH(Import_LA_Code,DataSheet1!$B$7:$B$305,0),MATCH(CONCATENATE('Part 1'!$AB86,"/",'Part 1'!N$17),DataSheet1!$F$5:$DM$5,0))</f>
        <v>84071814</v>
      </c>
      <c r="O86" s="673"/>
      <c r="P86" s="510"/>
      <c r="Q86" s="510"/>
      <c r="R86" s="510"/>
      <c r="S86" s="510"/>
      <c r="T86" s="510"/>
      <c r="U86" s="510"/>
      <c r="V86" s="510"/>
      <c r="W86" s="672" cm="1">
        <f t="array" ref="W86">INDEX(DataSheet1!$F$7:$DM$305,MATCH(Import_LA_Code,DataSheet1!$B$7:$B$305,0),MATCH(CONCATENATE('Part 1'!$AB86,"/",'Part 1'!W$17),DataSheet1!$F$5:$DM$5,0))</f>
        <v>84071814</v>
      </c>
      <c r="X86" s="673"/>
      <c r="Y86" s="211"/>
      <c r="Z86" s="119"/>
      <c r="AB86" s="464" t="str">
        <f>LEFT(D86,LEN(D86)-(LEN(D86)-FIND(".",D86))-1)</f>
        <v>16</v>
      </c>
    </row>
    <row r="87" spans="1:28" ht="16.5" thickBot="1" x14ac:dyDescent="0.3">
      <c r="A87" s="109"/>
      <c r="B87" s="85"/>
      <c r="C87" s="85"/>
      <c r="D87" s="85"/>
      <c r="E87" s="85"/>
      <c r="F87" s="85"/>
      <c r="G87" s="85"/>
      <c r="H87" s="85"/>
      <c r="I87" s="85"/>
      <c r="J87" s="211"/>
      <c r="K87" s="510"/>
      <c r="L87" s="510"/>
      <c r="M87" s="510"/>
      <c r="N87" s="516"/>
      <c r="O87" s="510"/>
      <c r="P87" s="510"/>
      <c r="Q87" s="510"/>
      <c r="R87" s="510"/>
      <c r="S87" s="510"/>
      <c r="T87" s="510"/>
      <c r="U87" s="510"/>
      <c r="V87" s="510"/>
      <c r="W87" s="510"/>
      <c r="X87" s="510"/>
      <c r="Y87" s="211"/>
      <c r="Z87" s="110"/>
    </row>
    <row r="88" spans="1:28" ht="16.5" thickBot="1" x14ac:dyDescent="0.3">
      <c r="A88" s="109"/>
      <c r="B88" s="85"/>
      <c r="C88" s="85"/>
      <c r="D88" s="85" t="s">
        <v>17</v>
      </c>
      <c r="E88" s="85"/>
      <c r="F88" s="85"/>
      <c r="G88" s="85"/>
      <c r="H88" s="85"/>
      <c r="I88" s="85"/>
      <c r="J88" s="211"/>
      <c r="K88" s="510"/>
      <c r="L88" s="510"/>
      <c r="M88" s="510"/>
      <c r="N88" s="672" cm="1">
        <f t="array" ref="N88">INDEX(DataSheet1!$F$7:$DM$305,MATCH(Import_LA_Code,DataSheet1!$B$7:$B$305,0),MATCH(CONCATENATE('Part 1'!$AB88,"/",'Part 1'!N$17),DataSheet1!$F$5:$DM$5,0))</f>
        <v>153132429</v>
      </c>
      <c r="O88" s="673"/>
      <c r="P88" s="510"/>
      <c r="Q88" s="672">
        <f>IFERROR(INDEX(DataSheet1!$F$7:$DM$305,MATCH(Import_LA_Code,DataSheet1!$B$7:$B$305,0),MATCH(CONCATENATE('Part 1'!$AB88,"/",'Part 1'!Q$17),DataSheet1!$F$5:$DM$5,0)),0)</f>
        <v>69565</v>
      </c>
      <c r="R88" s="673"/>
      <c r="S88" s="510"/>
      <c r="T88" s="510"/>
      <c r="U88" s="510"/>
      <c r="V88" s="510"/>
      <c r="W88" s="672" cm="1">
        <f t="array" ref="W88">INDEX(DataSheet1!$F$7:$DM$305,MATCH(Import_LA_Code,DataSheet1!$B$7:$B$305,0),MATCH(CONCATENATE('Part 1'!$AB88,"/",'Part 1'!W$17),DataSheet1!$F$5:$DM$5,0))</f>
        <v>153201993</v>
      </c>
      <c r="X88" s="673"/>
      <c r="Y88" s="211"/>
      <c r="Z88" s="119"/>
      <c r="AB88" s="464" t="str">
        <f>LEFT(D88,LEN(D88)-(LEN(D88)-FIND(".",D88))-1)</f>
        <v>17</v>
      </c>
    </row>
    <row r="89" spans="1:28" ht="16.5" thickBot="1" x14ac:dyDescent="0.3">
      <c r="A89" s="109"/>
      <c r="B89" s="85"/>
      <c r="C89" s="85"/>
      <c r="D89" s="85"/>
      <c r="E89" s="85"/>
      <c r="F89" s="85"/>
      <c r="G89" s="85"/>
      <c r="H89" s="85"/>
      <c r="I89" s="85"/>
      <c r="J89" s="211"/>
      <c r="K89" s="510"/>
      <c r="L89" s="510"/>
      <c r="M89" s="510"/>
      <c r="N89" s="510"/>
      <c r="O89" s="510"/>
      <c r="P89" s="510"/>
      <c r="Q89" s="510"/>
      <c r="R89" s="510"/>
      <c r="S89" s="510"/>
      <c r="T89" s="510"/>
      <c r="U89" s="510"/>
      <c r="V89" s="510"/>
      <c r="W89" s="510"/>
      <c r="X89" s="510"/>
      <c r="Y89" s="211"/>
      <c r="Z89" s="110"/>
    </row>
    <row r="90" spans="1:28" ht="16.5" thickBot="1" x14ac:dyDescent="0.3">
      <c r="A90" s="109"/>
      <c r="B90" s="85"/>
      <c r="C90" s="85"/>
      <c r="D90" s="85" t="s">
        <v>18</v>
      </c>
      <c r="E90" s="85"/>
      <c r="F90" s="85"/>
      <c r="G90" s="85"/>
      <c r="H90" s="85"/>
      <c r="I90" s="85"/>
      <c r="J90" s="211"/>
      <c r="K90" s="510"/>
      <c r="L90" s="510"/>
      <c r="M90" s="510"/>
      <c r="N90" s="672">
        <f>INDEX(DataSheet1!$F$7:$DM$305,MATCH(Import_LA_Code,DataSheet1!$B$7:$B$305,0),MATCH(CONCATENATE('Part 1'!$AB90,"/",'Part 1'!N$17),DataSheet1!$F$5:$DM$5,0))</f>
        <v>107051624</v>
      </c>
      <c r="O90" s="673"/>
      <c r="P90" s="510"/>
      <c r="Q90" s="672" cm="1">
        <f t="array" ref="Q90">INDEX(DataSheet1!$F$7:$DM$305,MATCH(Import_LA_Code,DataSheet1!$B$7:$B$305,0),MATCH(CONCATENATE('Part 1'!$AB90,"/",'Part 1'!Q$17),DataSheet1!$F$5:$DM$5,0))</f>
        <v>7792704</v>
      </c>
      <c r="R90" s="673"/>
      <c r="S90" s="510"/>
      <c r="T90" s="510"/>
      <c r="U90" s="510"/>
      <c r="V90" s="510"/>
      <c r="W90" s="672" cm="1">
        <f t="array" ref="W90">INDEX(DataSheet1!$F$7:$DM$305,MATCH(Import_LA_Code,DataSheet1!$B$7:$B$305,0),MATCH(CONCATENATE('Part 1'!$AB90,"/",'Part 1'!W$17),DataSheet1!$F$5:$DM$5,0))</f>
        <v>114844328</v>
      </c>
      <c r="X90" s="673"/>
      <c r="Y90" s="211"/>
      <c r="Z90" s="119"/>
      <c r="AB90" s="464" t="str">
        <f>LEFT(D90,LEN(D90)-(LEN(D90)-FIND(".",D90))-1)</f>
        <v>18</v>
      </c>
    </row>
    <row r="91" spans="1:28" ht="16.5" thickBot="1" x14ac:dyDescent="0.3">
      <c r="A91" s="109"/>
      <c r="B91" s="85"/>
      <c r="C91" s="85"/>
      <c r="D91" s="85"/>
      <c r="E91" s="85"/>
      <c r="F91" s="85"/>
      <c r="G91" s="85"/>
      <c r="H91" s="85"/>
      <c r="I91" s="85"/>
      <c r="J91" s="211"/>
      <c r="K91" s="510"/>
      <c r="L91" s="510"/>
      <c r="M91" s="510"/>
      <c r="N91" s="510"/>
      <c r="O91" s="510"/>
      <c r="P91" s="510"/>
      <c r="Q91" s="510"/>
      <c r="R91" s="510"/>
      <c r="S91" s="510"/>
      <c r="T91" s="510"/>
      <c r="U91" s="510"/>
      <c r="V91" s="510"/>
      <c r="W91" s="510"/>
      <c r="X91" s="510"/>
      <c r="Y91" s="211"/>
      <c r="Z91" s="110"/>
    </row>
    <row r="92" spans="1:28" ht="16.5" thickBot="1" x14ac:dyDescent="0.3">
      <c r="A92" s="109"/>
      <c r="B92" s="85"/>
      <c r="C92" s="85"/>
      <c r="D92" s="85" t="s">
        <v>118</v>
      </c>
      <c r="E92" s="85"/>
      <c r="F92" s="85"/>
      <c r="G92" s="85"/>
      <c r="H92" s="85"/>
      <c r="I92" s="85"/>
      <c r="J92" s="211"/>
      <c r="K92" s="510"/>
      <c r="L92" s="510"/>
      <c r="M92" s="510"/>
      <c r="N92" s="672" cm="1">
        <f t="array" ref="N92">INDEX(DataSheet1!$F$7:$DM$305,MATCH(Import_LA_Code,DataSheet1!$B$7:$B$305,0),MATCH(CONCATENATE('Part 1'!$AB92,"/",'Part 1'!N$17),DataSheet1!$F$5:$DM$5,0))</f>
        <v>0</v>
      </c>
      <c r="O92" s="673"/>
      <c r="P92" s="510"/>
      <c r="Q92" s="672" cm="1">
        <f t="array" ref="Q92">INDEX(DataSheet1!$F$7:$DM$305,MATCH(Import_LA_Code,DataSheet1!$B$7:$B$305,0),MATCH(CONCATENATE('Part 1'!$AB92,"/",'Part 1'!Q$17),DataSheet1!$F$5:$DM$5,0))</f>
        <v>0</v>
      </c>
      <c r="R92" s="673"/>
      <c r="S92" s="510"/>
      <c r="T92" s="672" cm="1">
        <f t="array" ref="T92">INDEX(DataSheet1!$F$7:$DM$305,MATCH(Import_LA_Code,DataSheet1!$B$7:$B$305,0),MATCH(CONCATENATE('Part 1'!$AB92,"/",'Part 1'!T$17),DataSheet1!$F$5:$DM$5,0))</f>
        <v>0</v>
      </c>
      <c r="U92" s="673"/>
      <c r="V92" s="510"/>
      <c r="W92" s="672" cm="1">
        <f t="array" ref="W92">INDEX(DataSheet1!$F$7:$DM$305,MATCH(Import_LA_Code,DataSheet1!$B$7:$B$305,0),MATCH(CONCATENATE('Part 1'!$AB92,"/",'Part 1'!W$17),DataSheet1!$F$5:$DM$5,0))</f>
        <v>0</v>
      </c>
      <c r="X92" s="673"/>
      <c r="Y92" s="211"/>
      <c r="Z92" s="110"/>
      <c r="AB92" s="464" t="str">
        <f>LEFT(D92,LEN(D92)-(LEN(D92)-FIND(".",D92))-1)</f>
        <v>19</v>
      </c>
    </row>
    <row r="93" spans="1:28" ht="16.5" thickBot="1" x14ac:dyDescent="0.3">
      <c r="A93" s="109"/>
      <c r="B93" s="85"/>
      <c r="C93" s="85"/>
      <c r="D93" s="85"/>
      <c r="E93" s="85"/>
      <c r="F93" s="85"/>
      <c r="G93" s="85"/>
      <c r="H93" s="85"/>
      <c r="I93" s="85"/>
      <c r="J93" s="211"/>
      <c r="K93" s="510"/>
      <c r="L93" s="510"/>
      <c r="M93" s="510"/>
      <c r="N93" s="510"/>
      <c r="O93" s="510"/>
      <c r="P93" s="510"/>
      <c r="Q93" s="510"/>
      <c r="R93" s="510"/>
      <c r="S93" s="510"/>
      <c r="T93" s="510"/>
      <c r="U93" s="510"/>
      <c r="V93" s="510"/>
      <c r="W93" s="510"/>
      <c r="X93" s="510"/>
      <c r="Y93" s="211"/>
      <c r="Z93" s="110"/>
    </row>
    <row r="94" spans="1:28" ht="16.5" thickBot="1" x14ac:dyDescent="0.3">
      <c r="A94" s="109"/>
      <c r="B94" s="85"/>
      <c r="C94" s="85"/>
      <c r="D94" s="85" t="s">
        <v>20</v>
      </c>
      <c r="E94" s="85"/>
      <c r="F94" s="85"/>
      <c r="G94" s="85"/>
      <c r="H94" s="85"/>
      <c r="I94" s="85"/>
      <c r="J94" s="211"/>
      <c r="K94" s="510"/>
      <c r="L94" s="510"/>
      <c r="M94" s="510"/>
      <c r="N94" s="672" cm="1">
        <f t="array" ref="N94">INDEX(DataSheet1!$F$7:$DM$305,MATCH(Import_LA_Code,DataSheet1!$B$7:$B$305,0),MATCH(CONCATENATE('Part 1'!$AB94,"/",'Part 1'!N$17),DataSheet1!$F$5:$DM$5,0))</f>
        <v>6228446</v>
      </c>
      <c r="O94" s="673"/>
      <c r="P94" s="510"/>
      <c r="Q94" s="672" cm="1">
        <f t="array" ref="Q94">INDEX(DataSheet1!$F$7:$DM$305,MATCH(Import_LA_Code,DataSheet1!$B$7:$B$305,0),MATCH(CONCATENATE('Part 1'!$AB94,"/",'Part 1'!Q$17),DataSheet1!$F$5:$DM$5,0))</f>
        <v>0</v>
      </c>
      <c r="R94" s="673"/>
      <c r="S94" s="510"/>
      <c r="T94" s="672" cm="1">
        <f t="array" ref="T94">INDEX(DataSheet1!$F$7:$DM$305,MATCH(Import_LA_Code,DataSheet1!$B$7:$B$305,0),MATCH(CONCATENATE('Part 1'!$AB94,"/",'Part 1'!T$17),DataSheet1!$F$5:$DM$5,0))</f>
        <v>106</v>
      </c>
      <c r="U94" s="673"/>
      <c r="V94" s="510"/>
      <c r="W94" s="672" cm="1">
        <f t="array" ref="W94">INDEX(DataSheet1!$F$7:$DM$305,MATCH(Import_LA_Code,DataSheet1!$B$7:$B$305,0),MATCH(CONCATENATE('Part 1'!$AB94,"/",'Part 1'!W$17),DataSheet1!$F$5:$DM$5,0))</f>
        <v>6228552</v>
      </c>
      <c r="X94" s="673"/>
      <c r="Y94" s="211"/>
      <c r="Z94" s="119"/>
      <c r="AB94" s="464" t="str">
        <f>LEFT(D94,LEN(D94)-(LEN(D94)-FIND(".",D94))-1)</f>
        <v>20</v>
      </c>
    </row>
    <row r="95" spans="1:28" ht="16.5" thickBot="1" x14ac:dyDescent="0.3">
      <c r="A95" s="109"/>
      <c r="B95" s="85"/>
      <c r="C95" s="85"/>
      <c r="D95" s="85"/>
      <c r="E95" s="85"/>
      <c r="F95" s="85"/>
      <c r="G95" s="85"/>
      <c r="H95" s="85"/>
      <c r="I95" s="85"/>
      <c r="J95" s="211"/>
      <c r="K95" s="224"/>
      <c r="L95" s="224"/>
      <c r="M95" s="224"/>
      <c r="N95" s="126"/>
      <c r="O95" s="224"/>
      <c r="P95" s="224"/>
      <c r="Q95" s="126"/>
      <c r="R95" s="224"/>
      <c r="S95" s="224"/>
      <c r="T95" s="126"/>
      <c r="U95" s="224"/>
      <c r="V95" s="224"/>
      <c r="W95" s="224"/>
      <c r="X95" s="224"/>
      <c r="Y95" s="211"/>
      <c r="Z95" s="110"/>
    </row>
    <row r="96" spans="1:28" ht="16.5" thickBot="1" x14ac:dyDescent="0.3">
      <c r="A96" s="109"/>
      <c r="B96" s="85"/>
      <c r="C96" s="85"/>
      <c r="D96" s="85" t="s">
        <v>21</v>
      </c>
      <c r="E96" s="85"/>
      <c r="F96" s="85"/>
      <c r="G96" s="85"/>
      <c r="H96" s="85"/>
      <c r="I96" s="85"/>
      <c r="J96" s="211"/>
      <c r="K96" s="224"/>
      <c r="L96" s="224"/>
      <c r="M96" s="224"/>
      <c r="N96" s="672" cm="1">
        <f t="array" ref="N96">INDEX(DataSheet1!$F$7:$DM$305,MATCH(Import_LA_Code,DataSheet1!$B$7:$B$305,0),MATCH(CONCATENATE('Part 1'!$AB96,"/",'Part 1'!N$17),DataSheet1!$F$5:$DM$5,0))</f>
        <v>12515000</v>
      </c>
      <c r="O96" s="673"/>
      <c r="P96" s="510"/>
      <c r="Q96" s="510"/>
      <c r="R96" s="510"/>
      <c r="S96" s="510"/>
      <c r="T96" s="510"/>
      <c r="U96" s="510"/>
      <c r="V96" s="510"/>
      <c r="W96" s="672" cm="1">
        <f t="array" ref="W96">INDEX(DataSheet1!$F$7:$DM$305,MATCH(Import_LA_Code,DataSheet1!$B$7:$B$305,0),MATCH(CONCATENATE('Part 1'!$AB96,"/",'Part 1'!W$17),DataSheet1!$F$5:$DM$5,0))</f>
        <v>12515000</v>
      </c>
      <c r="X96" s="673"/>
      <c r="Y96" s="211"/>
      <c r="Z96" s="119"/>
      <c r="AB96" s="464" t="str">
        <f>LEFT(D96,LEN(D96)-(LEN(D96)-FIND(".",D96))-1)</f>
        <v>21</v>
      </c>
    </row>
    <row r="97" spans="1:28" ht="16.5" thickBot="1" x14ac:dyDescent="0.3">
      <c r="A97" s="109"/>
      <c r="B97" s="85"/>
      <c r="C97" s="85"/>
      <c r="D97" s="85"/>
      <c r="E97" s="85"/>
      <c r="F97" s="85"/>
      <c r="G97" s="85"/>
      <c r="H97" s="85"/>
      <c r="I97" s="85"/>
      <c r="J97" s="211"/>
      <c r="K97" s="224"/>
      <c r="L97" s="224"/>
      <c r="M97" s="224"/>
      <c r="N97" s="224"/>
      <c r="O97" s="224"/>
      <c r="P97" s="224"/>
      <c r="Q97" s="224"/>
      <c r="R97" s="224"/>
      <c r="S97" s="224"/>
      <c r="T97" s="224"/>
      <c r="U97" s="224"/>
      <c r="V97" s="224"/>
      <c r="W97" s="224"/>
      <c r="X97" s="224"/>
      <c r="Y97" s="211"/>
      <c r="Z97" s="110"/>
    </row>
    <row r="98" spans="1:28" ht="16.5" thickBot="1" x14ac:dyDescent="0.3">
      <c r="A98" s="109"/>
      <c r="B98" s="85"/>
      <c r="C98" s="85"/>
      <c r="D98" s="85" t="s">
        <v>22</v>
      </c>
      <c r="E98" s="85"/>
      <c r="F98" s="85"/>
      <c r="G98" s="85"/>
      <c r="H98" s="85"/>
      <c r="I98" s="85"/>
      <c r="J98" s="211"/>
      <c r="K98" s="224"/>
      <c r="L98" s="224"/>
      <c r="M98" s="224"/>
      <c r="N98" s="672" cm="1">
        <f t="array" ref="N98">INDEX(DataSheet1!$F$7:$DM$305,MATCH(Import_LA_Code,DataSheet1!$B$7:$B$305,0),MATCH(CONCATENATE('Part 1'!$AB98,"/",'Part 1'!N$17),DataSheet1!$F$5:$DM$5,0))</f>
        <v>770304</v>
      </c>
      <c r="O98" s="673"/>
      <c r="P98" s="510"/>
      <c r="Q98" s="712"/>
      <c r="R98" s="712"/>
      <c r="S98" s="510"/>
      <c r="T98" s="712"/>
      <c r="U98" s="712"/>
      <c r="V98" s="510"/>
      <c r="W98" s="672" cm="1">
        <f t="array" ref="W98">INDEX(DataSheet1!$F$7:$DM$305,MATCH(Import_LA_Code,DataSheet1!$B$7:$B$305,0),MATCH(CONCATENATE('Part 1'!$AB98,"/",'Part 1'!W$17),DataSheet1!$F$5:$DM$5,0))</f>
        <v>770304</v>
      </c>
      <c r="X98" s="673"/>
      <c r="Y98" s="211"/>
      <c r="Z98" s="110"/>
      <c r="AB98" s="464" t="str">
        <f>LEFT(D98,LEN(D98)-(LEN(D98)-FIND(".",D98))-1)</f>
        <v>22</v>
      </c>
    </row>
    <row r="99" spans="1:28" ht="15.75" x14ac:dyDescent="0.25">
      <c r="A99" s="109"/>
      <c r="B99" s="85"/>
      <c r="C99" s="85"/>
      <c r="D99" s="85"/>
      <c r="E99" s="85"/>
      <c r="F99" s="85"/>
      <c r="G99" s="85"/>
      <c r="H99" s="85"/>
      <c r="I99" s="85"/>
      <c r="J99" s="211"/>
      <c r="K99" s="224"/>
      <c r="L99" s="224"/>
      <c r="M99" s="224"/>
      <c r="N99" s="126"/>
      <c r="O99" s="224"/>
      <c r="P99" s="224"/>
      <c r="Q99" s="126"/>
      <c r="R99" s="224"/>
      <c r="S99" s="224"/>
      <c r="T99" s="126"/>
      <c r="U99" s="224"/>
      <c r="V99" s="224"/>
      <c r="W99" s="126"/>
      <c r="X99" s="224"/>
      <c r="Y99" s="211"/>
      <c r="Z99" s="110"/>
    </row>
    <row r="100" spans="1:28" ht="15.75" x14ac:dyDescent="0.25">
      <c r="A100" s="109"/>
      <c r="B100" s="85"/>
      <c r="C100" s="87" t="s">
        <v>119</v>
      </c>
      <c r="D100" s="85"/>
      <c r="E100" s="85"/>
      <c r="F100" s="85"/>
      <c r="G100" s="85"/>
      <c r="H100" s="85"/>
      <c r="I100" s="85"/>
      <c r="J100" s="211"/>
      <c r="K100" s="688"/>
      <c r="L100" s="688"/>
      <c r="M100" s="501"/>
      <c r="N100" s="688"/>
      <c r="O100" s="688"/>
      <c r="P100" s="224"/>
      <c r="Q100" s="688"/>
      <c r="R100" s="688"/>
      <c r="S100" s="224"/>
      <c r="T100" s="688"/>
      <c r="U100" s="688"/>
      <c r="V100" s="501"/>
      <c r="W100" s="688"/>
      <c r="X100" s="688"/>
      <c r="Y100" s="211"/>
      <c r="Z100" s="110"/>
    </row>
    <row r="101" spans="1:28" ht="16.5" thickBot="1" x14ac:dyDescent="0.3">
      <c r="A101" s="160"/>
      <c r="B101" s="161"/>
      <c r="C101" s="162"/>
      <c r="D101" s="161"/>
      <c r="E101" s="161"/>
      <c r="F101" s="161"/>
      <c r="G101" s="161"/>
      <c r="H101" s="161"/>
      <c r="I101" s="161"/>
      <c r="J101" s="507"/>
      <c r="K101" s="517"/>
      <c r="L101" s="517"/>
      <c r="M101" s="511"/>
      <c r="N101" s="517"/>
      <c r="O101" s="517"/>
      <c r="P101" s="500"/>
      <c r="Q101" s="517"/>
      <c r="R101" s="517"/>
      <c r="S101" s="500"/>
      <c r="T101" s="517"/>
      <c r="U101" s="517"/>
      <c r="V101" s="511"/>
      <c r="W101" s="517"/>
      <c r="X101" s="517"/>
      <c r="Y101" s="211"/>
      <c r="Z101" s="110"/>
    </row>
    <row r="102" spans="1:28" ht="16.5" thickBot="1" x14ac:dyDescent="0.3">
      <c r="A102" s="160"/>
      <c r="B102" s="163"/>
      <c r="C102" s="163"/>
      <c r="D102" s="85" t="s">
        <v>204</v>
      </c>
      <c r="E102" s="161"/>
      <c r="F102" s="161"/>
      <c r="G102" s="161"/>
      <c r="H102" s="161"/>
      <c r="I102" s="161"/>
      <c r="J102" s="508"/>
      <c r="K102" s="672" cm="1">
        <f t="array" ref="K102">INDEX(DataSheet1!$F$7:$DM$305,MATCH(Import_LA_Code,DataSheet1!$B$7:$B$305,0),MATCH(CONCATENATE('Part 1'!$AB102,"/",'Part 1'!K$17),DataSheet1!$F$5:$DM$5,0))</f>
        <v>130035741</v>
      </c>
      <c r="L102" s="673"/>
      <c r="M102" s="512"/>
      <c r="N102" s="672" cm="1">
        <f t="array" ref="N102">INDEX(DataSheet1!$F$7:$DM$305,MATCH(Import_LA_Code,DataSheet1!$B$7:$B$305,0),MATCH(CONCATENATE('Part 1'!$AB102,"/",'Part 1'!N$17),DataSheet1!$F$5:$DM$5,0))</f>
        <v>230657411</v>
      </c>
      <c r="O102" s="673"/>
      <c r="P102" s="512"/>
      <c r="Q102" s="672" cm="1">
        <f t="array" ref="Q102">INDEX(DataSheet1!$F$7:$DM$305,MATCH(Import_LA_Code,DataSheet1!$B$7:$B$305,0),MATCH(CONCATENATE('Part 1'!$AB102,"/",'Part 1'!Q$17),DataSheet1!$F$5:$DM$5,0))</f>
        <v>6929725</v>
      </c>
      <c r="R102" s="673"/>
      <c r="S102" s="512"/>
      <c r="T102" s="672" cm="1">
        <f t="array" ref="T102">INDEX(DataSheet1!$F$7:$DM$305,MATCH(Import_LA_Code,DataSheet1!$B$7:$B$305,0),MATCH(CONCATENATE('Part 1'!$AB102,"/",'Part 1'!T$17),DataSheet1!$F$5:$DM$5,0))</f>
        <v>3749911</v>
      </c>
      <c r="U102" s="673"/>
      <c r="V102" s="512"/>
      <c r="W102" s="672" cm="1">
        <f t="array" ref="W102">INDEX(DataSheet1!$F$7:$DM$305,MATCH(Import_LA_Code,DataSheet1!$B$7:$B$305,0),MATCH(CONCATENATE('Part 1'!$AB102,"/",'Part 1'!W$17),DataSheet1!$F$5:$DM$5,0))</f>
        <v>371372793</v>
      </c>
      <c r="X102" s="673"/>
      <c r="Y102" s="486"/>
      <c r="Z102" s="164"/>
      <c r="AB102" s="464" t="str">
        <f>LEFT(D102,LEN(D102)-(LEN(D102)-FIND(".",D102))-1)</f>
        <v>23</v>
      </c>
    </row>
    <row r="103" spans="1:28" ht="15.75" x14ac:dyDescent="0.25">
      <c r="A103" s="109"/>
      <c r="B103" s="85"/>
      <c r="C103" s="85"/>
      <c r="D103" s="85" t="s">
        <v>120</v>
      </c>
      <c r="E103" s="85"/>
      <c r="F103" s="85"/>
      <c r="G103" s="85"/>
      <c r="H103" s="85"/>
      <c r="I103" s="85"/>
      <c r="J103" s="211"/>
      <c r="K103" s="510"/>
      <c r="L103" s="510"/>
      <c r="M103" s="510"/>
      <c r="N103" s="510"/>
      <c r="O103" s="510"/>
      <c r="P103" s="510"/>
      <c r="Q103" s="510"/>
      <c r="R103" s="510"/>
      <c r="S103" s="510"/>
      <c r="T103" s="510"/>
      <c r="U103" s="510"/>
      <c r="V103" s="510"/>
      <c r="W103" s="510"/>
      <c r="X103" s="510"/>
      <c r="Y103" s="211"/>
      <c r="Z103" s="110"/>
    </row>
    <row r="104" spans="1:28" ht="16.5" thickBot="1" x14ac:dyDescent="0.3">
      <c r="A104" s="109"/>
      <c r="B104" s="85"/>
      <c r="C104" s="85"/>
      <c r="D104" s="85"/>
      <c r="E104" s="85"/>
      <c r="F104" s="85"/>
      <c r="G104" s="85"/>
      <c r="H104" s="85"/>
      <c r="I104" s="85"/>
      <c r="J104" s="211"/>
      <c r="K104" s="510"/>
      <c r="L104" s="510"/>
      <c r="M104" s="510"/>
      <c r="N104" s="510"/>
      <c r="O104" s="510"/>
      <c r="P104" s="510"/>
      <c r="Q104" s="510"/>
      <c r="R104" s="510"/>
      <c r="S104" s="510"/>
      <c r="T104" s="510"/>
      <c r="U104" s="510"/>
      <c r="V104" s="510"/>
      <c r="W104" s="510"/>
      <c r="X104" s="510"/>
      <c r="Y104" s="211"/>
      <c r="Z104" s="110"/>
    </row>
    <row r="105" spans="1:28" ht="15.75" x14ac:dyDescent="0.25">
      <c r="A105" s="109"/>
      <c r="B105" s="165"/>
      <c r="C105" s="166"/>
      <c r="D105" s="166"/>
      <c r="E105" s="166"/>
      <c r="F105" s="166"/>
      <c r="G105" s="166"/>
      <c r="H105" s="166"/>
      <c r="I105" s="166"/>
      <c r="J105" s="226"/>
      <c r="K105" s="513"/>
      <c r="L105" s="513"/>
      <c r="M105" s="513"/>
      <c r="N105" s="513"/>
      <c r="O105" s="513"/>
      <c r="P105" s="513"/>
      <c r="Q105" s="513"/>
      <c r="R105" s="513"/>
      <c r="S105" s="513"/>
      <c r="T105" s="513"/>
      <c r="U105" s="513"/>
      <c r="V105" s="513"/>
      <c r="W105" s="513"/>
      <c r="X105" s="513"/>
      <c r="Y105" s="487"/>
      <c r="Z105" s="110"/>
    </row>
    <row r="106" spans="1:28" ht="16.5" thickBot="1" x14ac:dyDescent="0.3">
      <c r="A106" s="109"/>
      <c r="B106" s="167"/>
      <c r="C106" s="168" t="s">
        <v>121</v>
      </c>
      <c r="D106" s="169"/>
      <c r="E106" s="169"/>
      <c r="F106" s="169"/>
      <c r="G106" s="169"/>
      <c r="H106" s="169"/>
      <c r="I106" s="169"/>
      <c r="J106" s="211"/>
      <c r="K106" s="712"/>
      <c r="L106" s="712"/>
      <c r="M106" s="510"/>
      <c r="N106" s="712"/>
      <c r="O106" s="712"/>
      <c r="P106" s="510"/>
      <c r="Q106" s="712"/>
      <c r="R106" s="712"/>
      <c r="S106" s="510"/>
      <c r="T106" s="712"/>
      <c r="U106" s="712"/>
      <c r="V106" s="510"/>
      <c r="W106" s="712"/>
      <c r="X106" s="712"/>
      <c r="Y106" s="488"/>
      <c r="Z106" s="170"/>
    </row>
    <row r="107" spans="1:28" ht="16.5" thickBot="1" x14ac:dyDescent="0.3">
      <c r="A107" s="171"/>
      <c r="B107" s="167"/>
      <c r="C107" s="169" t="s">
        <v>23</v>
      </c>
      <c r="D107" s="169"/>
      <c r="E107" s="169"/>
      <c r="F107" s="169"/>
      <c r="G107" s="169"/>
      <c r="H107" s="169"/>
      <c r="I107" s="169"/>
      <c r="J107" s="211"/>
      <c r="K107" s="672" cm="1">
        <f t="array" ref="K107">INDEX(DataSheet1!$F$7:$DM$305,MATCH(Import_LA_Code,DataSheet1!$B$7:$B$305,0),MATCH(CONCATENATE('Part 1'!$AB107,"/",'Part 1'!K$17),DataSheet1!$F$5:$DM$5,0))</f>
        <v>9715111465</v>
      </c>
      <c r="L107" s="673"/>
      <c r="M107" s="510"/>
      <c r="N107" s="672" cm="1">
        <f t="array" ref="N107">INDEX(DataSheet1!$F$7:$DM$305,MATCH(Import_LA_Code,DataSheet1!$B$7:$B$305,0),MATCH(CONCATENATE('Part 1'!$AB107,"/",'Part 1'!N$17),DataSheet1!$F$5:$DM$5,0))</f>
        <v>12218053895</v>
      </c>
      <c r="O107" s="673"/>
      <c r="P107" s="510"/>
      <c r="Q107" s="672" cm="1">
        <f t="array" ref="Q107">INDEX(DataSheet1!$F$7:$DM$305,MATCH(Import_LA_Code,DataSheet1!$B$7:$B$305,0),MATCH(CONCATENATE('Part 1'!$AB107,"/",'Part 1'!Q$17),DataSheet1!$F$5:$DM$5,0))</f>
        <v>3593951999</v>
      </c>
      <c r="R107" s="673"/>
      <c r="S107" s="510"/>
      <c r="T107" s="672" cm="1">
        <f t="array" ref="T107">INDEX(DataSheet1!$F$7:$DM$305,MATCH(Import_LA_Code,DataSheet1!$B$7:$B$305,0),MATCH(CONCATENATE('Part 1'!$AB107,"/",'Part 1'!T$17),DataSheet1!$F$5:$DM$5,0))</f>
        <v>142044227</v>
      </c>
      <c r="U107" s="673"/>
      <c r="V107" s="510"/>
      <c r="W107" s="672" cm="1">
        <f t="array" ref="W107">INDEX(DataSheet1!$F$7:$DM$305,MATCH(Import_LA_Code,DataSheet1!$B$7:$B$305,0),MATCH(CONCATENATE('Part 1'!$AB107,"/",'Part 1'!W$17),DataSheet1!$F$5:$DM$5,0))</f>
        <v>25669161523</v>
      </c>
      <c r="X107" s="673"/>
      <c r="Y107" s="488"/>
      <c r="Z107" s="172"/>
      <c r="AB107" s="464" t="str">
        <f>LEFT(C107,LEN(C107)-(LEN(C107)-FIND(".",C107))-1)</f>
        <v>24</v>
      </c>
    </row>
    <row r="108" spans="1:28" ht="16.5" thickBot="1" x14ac:dyDescent="0.3">
      <c r="A108" s="171"/>
      <c r="B108" s="173"/>
      <c r="C108" s="174"/>
      <c r="D108" s="174"/>
      <c r="E108" s="174"/>
      <c r="F108" s="174"/>
      <c r="G108" s="174"/>
      <c r="H108" s="174"/>
      <c r="I108" s="174"/>
      <c r="J108" s="509"/>
      <c r="K108" s="509"/>
      <c r="L108" s="509"/>
      <c r="M108" s="509"/>
      <c r="N108" s="509"/>
      <c r="O108" s="509"/>
      <c r="P108" s="509"/>
      <c r="Q108" s="509"/>
      <c r="R108" s="509"/>
      <c r="S108" s="509"/>
      <c r="T108" s="509"/>
      <c r="U108" s="509"/>
      <c r="V108" s="509"/>
      <c r="W108" s="509"/>
      <c r="X108" s="509"/>
      <c r="Y108" s="489"/>
      <c r="Z108" s="175"/>
    </row>
    <row r="109" spans="1:28" ht="15.75" x14ac:dyDescent="0.25">
      <c r="A109" s="171"/>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490"/>
      <c r="Z109" s="175"/>
    </row>
    <row r="110" spans="1:28" ht="16.5" thickBot="1" x14ac:dyDescent="0.3">
      <c r="A110" s="146"/>
      <c r="B110" s="147"/>
      <c r="C110" s="713"/>
      <c r="D110" s="713"/>
      <c r="E110" s="713"/>
      <c r="F110" s="713"/>
      <c r="G110" s="713"/>
      <c r="H110" s="713"/>
      <c r="I110" s="713"/>
      <c r="J110" s="147"/>
      <c r="K110" s="147"/>
      <c r="L110" s="147"/>
      <c r="M110" s="147"/>
      <c r="N110" s="147"/>
      <c r="O110" s="147"/>
      <c r="P110" s="147"/>
      <c r="Q110" s="147"/>
      <c r="R110" s="147"/>
      <c r="S110" s="147"/>
      <c r="T110" s="147"/>
      <c r="U110" s="147"/>
      <c r="V110" s="147"/>
      <c r="W110" s="147"/>
      <c r="X110" s="147"/>
      <c r="Y110" s="147"/>
      <c r="Z110" s="151"/>
    </row>
    <row r="111" spans="1:28" ht="15.75" x14ac:dyDescent="0.25">
      <c r="A111" s="177"/>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491"/>
      <c r="Z111" s="179"/>
    </row>
    <row r="112" spans="1:28" ht="15.75" x14ac:dyDescent="0.25">
      <c r="A112" s="180"/>
      <c r="B112" s="118"/>
      <c r="C112" s="154" t="str">
        <f>+CONCATENATE("Local Authority : ",+'Part 1'!$L$14)</f>
        <v>Local Authority : England Total</v>
      </c>
      <c r="D112" s="118"/>
      <c r="E112" s="118"/>
      <c r="F112" s="118"/>
      <c r="G112" s="118"/>
      <c r="H112" s="118"/>
      <c r="I112" s="118"/>
      <c r="J112" s="118"/>
      <c r="K112" s="118"/>
      <c r="L112" s="118"/>
      <c r="M112" s="118"/>
      <c r="N112" s="118"/>
      <c r="O112" s="118"/>
      <c r="P112" s="118"/>
      <c r="Q112" s="118"/>
      <c r="R112" s="118"/>
      <c r="S112" s="118"/>
      <c r="T112" s="118"/>
      <c r="U112" s="118"/>
      <c r="V112" s="118"/>
      <c r="W112" s="152"/>
      <c r="X112" s="181"/>
      <c r="Y112" s="129"/>
      <c r="Z112" s="170"/>
    </row>
    <row r="113" spans="1:28" ht="15.75" x14ac:dyDescent="0.25">
      <c r="A113" s="180"/>
      <c r="B113" s="118"/>
      <c r="C113" s="154"/>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29"/>
      <c r="Z113" s="170"/>
    </row>
    <row r="114" spans="1:28" ht="15.75" x14ac:dyDescent="0.25">
      <c r="A114" s="180"/>
      <c r="B114" s="118"/>
      <c r="C114" s="87" t="s">
        <v>122</v>
      </c>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29"/>
      <c r="Z114" s="170"/>
    </row>
    <row r="115" spans="1:28" ht="15.75" x14ac:dyDescent="0.25">
      <c r="A115" s="182"/>
      <c r="B115" s="155"/>
      <c r="C115" s="155" t="s">
        <v>103</v>
      </c>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492"/>
      <c r="Z115" s="183"/>
    </row>
    <row r="116" spans="1:28" ht="15.75" x14ac:dyDescent="0.25">
      <c r="A116" s="180"/>
      <c r="B116" s="118"/>
      <c r="C116" s="714" t="s">
        <v>123</v>
      </c>
      <c r="D116" s="714"/>
      <c r="E116" s="714"/>
      <c r="F116" s="714"/>
      <c r="G116" s="714"/>
      <c r="H116" s="714"/>
      <c r="I116" s="714"/>
      <c r="J116" s="714"/>
      <c r="K116" s="714"/>
      <c r="L116" s="714"/>
      <c r="M116" s="714"/>
      <c r="N116" s="714"/>
      <c r="O116" s="714"/>
      <c r="P116" s="714"/>
      <c r="Q116" s="714"/>
      <c r="R116" s="714"/>
      <c r="S116" s="714"/>
      <c r="T116" s="714"/>
      <c r="U116" s="714"/>
      <c r="V116" s="714"/>
      <c r="W116" s="714"/>
      <c r="X116" s="714"/>
      <c r="Y116" s="129"/>
      <c r="Z116" s="170"/>
    </row>
    <row r="117" spans="1:28" ht="15.75" x14ac:dyDescent="0.25">
      <c r="A117" s="180"/>
      <c r="B117" s="118"/>
      <c r="C117" s="714"/>
      <c r="D117" s="714"/>
      <c r="E117" s="714"/>
      <c r="F117" s="714"/>
      <c r="G117" s="714"/>
      <c r="H117" s="714"/>
      <c r="I117" s="714"/>
      <c r="J117" s="714"/>
      <c r="K117" s="714"/>
      <c r="L117" s="714"/>
      <c r="M117" s="714"/>
      <c r="N117" s="714"/>
      <c r="O117" s="714"/>
      <c r="P117" s="714"/>
      <c r="Q117" s="714"/>
      <c r="R117" s="714"/>
      <c r="S117" s="714"/>
      <c r="T117" s="714"/>
      <c r="U117" s="714"/>
      <c r="V117" s="714"/>
      <c r="W117" s="714"/>
      <c r="X117" s="714"/>
      <c r="Y117" s="129"/>
      <c r="Z117" s="170"/>
    </row>
    <row r="118" spans="1:28" ht="15.75" x14ac:dyDescent="0.25">
      <c r="A118" s="180"/>
      <c r="B118" s="118"/>
      <c r="C118" s="118"/>
      <c r="D118" s="118"/>
      <c r="E118" s="118"/>
      <c r="F118" s="118"/>
      <c r="G118" s="118"/>
      <c r="H118" s="118"/>
      <c r="I118" s="118"/>
      <c r="J118" s="118"/>
      <c r="K118" s="118"/>
      <c r="L118" s="118"/>
      <c r="M118" s="118"/>
      <c r="N118" s="709" t="s">
        <v>109</v>
      </c>
      <c r="O118" s="709"/>
      <c r="P118" s="156"/>
      <c r="Q118" s="709" t="s">
        <v>110</v>
      </c>
      <c r="R118" s="709"/>
      <c r="S118" s="156"/>
      <c r="T118" s="709" t="s">
        <v>111</v>
      </c>
      <c r="U118" s="709"/>
      <c r="V118" s="156"/>
      <c r="W118" s="709" t="s">
        <v>112</v>
      </c>
      <c r="X118" s="709"/>
      <c r="Y118" s="129"/>
      <c r="Z118" s="170"/>
    </row>
    <row r="119" spans="1:28" ht="15.75" x14ac:dyDescent="0.25">
      <c r="A119" s="180"/>
      <c r="B119" s="118"/>
      <c r="C119" s="118"/>
      <c r="D119" s="118"/>
      <c r="E119" s="118"/>
      <c r="F119" s="118"/>
      <c r="G119" s="118"/>
      <c r="H119" s="118"/>
      <c r="I119" s="118"/>
      <c r="J119" s="118"/>
      <c r="K119" s="118"/>
      <c r="L119" s="118"/>
      <c r="M119" s="118"/>
      <c r="N119" s="686" t="str">
        <f>+N70</f>
        <v>Billing Authority</v>
      </c>
      <c r="O119" s="686"/>
      <c r="P119" s="114"/>
      <c r="Q119" s="686" t="str">
        <f>+Q70</f>
        <v>County/GLA</v>
      </c>
      <c r="R119" s="686"/>
      <c r="S119" s="114"/>
      <c r="T119" s="686" t="str">
        <f>+T70</f>
        <v>Fire Authority (if applicable)</v>
      </c>
      <c r="U119" s="686"/>
      <c r="V119" s="184"/>
      <c r="W119" s="715" t="s">
        <v>114</v>
      </c>
      <c r="X119" s="715"/>
      <c r="Y119" s="129"/>
      <c r="Z119" s="170"/>
    </row>
    <row r="120" spans="1:28" ht="15.75" x14ac:dyDescent="0.25">
      <c r="A120" s="180"/>
      <c r="B120" s="118"/>
      <c r="C120" s="118"/>
      <c r="D120" s="118"/>
      <c r="E120" s="118"/>
      <c r="F120" s="118"/>
      <c r="G120" s="118"/>
      <c r="H120" s="118"/>
      <c r="I120" s="118"/>
      <c r="J120" s="118"/>
      <c r="K120" s="118"/>
      <c r="L120" s="118"/>
      <c r="M120" s="118"/>
      <c r="N120" s="686"/>
      <c r="O120" s="686"/>
      <c r="P120" s="114"/>
      <c r="Q120" s="686"/>
      <c r="R120" s="686"/>
      <c r="S120" s="114"/>
      <c r="T120" s="686"/>
      <c r="U120" s="686"/>
      <c r="V120" s="114"/>
      <c r="W120" s="114"/>
      <c r="X120" s="114"/>
      <c r="Y120" s="129"/>
      <c r="Z120" s="170"/>
    </row>
    <row r="121" spans="1:28" ht="15.75" x14ac:dyDescent="0.25">
      <c r="A121" s="180"/>
      <c r="B121" s="118"/>
      <c r="C121" s="118"/>
      <c r="D121" s="118"/>
      <c r="E121" s="118"/>
      <c r="F121" s="118"/>
      <c r="G121" s="118"/>
      <c r="H121" s="118"/>
      <c r="I121" s="118"/>
      <c r="J121" s="118"/>
      <c r="K121" s="118"/>
      <c r="L121" s="118"/>
      <c r="M121" s="118"/>
      <c r="N121" s="686"/>
      <c r="O121" s="686"/>
      <c r="P121" s="114"/>
      <c r="Q121" s="686"/>
      <c r="R121" s="686"/>
      <c r="S121" s="114"/>
      <c r="T121" s="686"/>
      <c r="U121" s="686"/>
      <c r="V121" s="114"/>
      <c r="W121" s="114"/>
      <c r="X121" s="114"/>
      <c r="Y121" s="129"/>
      <c r="Z121" s="170"/>
    </row>
    <row r="122" spans="1:28" ht="16.5" thickBot="1" x14ac:dyDescent="0.3">
      <c r="A122" s="180"/>
      <c r="B122" s="118"/>
      <c r="C122" s="87" t="s">
        <v>124</v>
      </c>
      <c r="D122" s="87"/>
      <c r="E122" s="118"/>
      <c r="F122" s="118"/>
      <c r="G122" s="118"/>
      <c r="H122" s="118"/>
      <c r="I122" s="118"/>
      <c r="J122" s="118"/>
      <c r="K122" s="118"/>
      <c r="L122" s="118"/>
      <c r="M122" s="129"/>
      <c r="N122" s="688" t="s">
        <v>90</v>
      </c>
      <c r="O122" s="688"/>
      <c r="P122" s="224"/>
      <c r="Q122" s="688" t="s">
        <v>90</v>
      </c>
      <c r="R122" s="688"/>
      <c r="S122" s="224"/>
      <c r="T122" s="688" t="s">
        <v>90</v>
      </c>
      <c r="U122" s="688"/>
      <c r="V122" s="501"/>
      <c r="W122" s="688" t="s">
        <v>90</v>
      </c>
      <c r="X122" s="688"/>
      <c r="Y122" s="129"/>
      <c r="Z122" s="170"/>
    </row>
    <row r="123" spans="1:28" ht="16.5" thickBot="1" x14ac:dyDescent="0.3">
      <c r="A123" s="180"/>
      <c r="B123" s="118"/>
      <c r="C123" s="85"/>
      <c r="D123" s="85" t="s">
        <v>125</v>
      </c>
      <c r="E123" s="85"/>
      <c r="F123" s="85"/>
      <c r="G123" s="85"/>
      <c r="H123" s="85"/>
      <c r="I123" s="85"/>
      <c r="J123" s="85"/>
      <c r="K123" s="85"/>
      <c r="L123" s="185"/>
      <c r="M123" s="494"/>
      <c r="N123" s="672" cm="1">
        <f t="array" ref="N123">INDEX(DataSheet1!$F$7:$DM$305,MATCH(Import_LA_Code,DataSheet1!$B$7:$B$305,0),MATCH(CONCATENATE('Part 1'!$AB123,"/",'Part 1'!N$17),DataSheet1!$F$5:$DM$5,0))</f>
        <v>2027620433</v>
      </c>
      <c r="O123" s="673"/>
      <c r="P123" s="224"/>
      <c r="Q123" s="672" cm="1">
        <f t="array" ref="Q123">INDEX(DataSheet1!$F$7:$DM$305,MATCH(Import_LA_Code,DataSheet1!$B$7:$B$305,0),MATCH(CONCATENATE('Part 1'!$AB123,"/",'Part 1'!Q$17),DataSheet1!$F$5:$DM$5,0))</f>
        <v>611015816</v>
      </c>
      <c r="R123" s="673"/>
      <c r="S123" s="224"/>
      <c r="T123" s="672" cm="1">
        <f t="array" ref="T123">INDEX(DataSheet1!$F$7:$DM$305,MATCH(Import_LA_Code,DataSheet1!$B$7:$B$305,0),MATCH(CONCATENATE('Part 1'!$AB123,"/",'Part 1'!T$17),DataSheet1!$F$5:$DM$5,0))</f>
        <v>23557143</v>
      </c>
      <c r="U123" s="673"/>
      <c r="V123" s="224"/>
      <c r="W123" s="672" cm="1">
        <f t="array" ref="W123">INDEX(DataSheet1!$F$7:$DM$305,MATCH(Import_LA_Code,DataSheet1!$B$7:$B$305,0),MATCH(CONCATENATE('Part 1'!$AB123,"/",'Part 1'!W$17),DataSheet1!$F$5:$DM$5,0))</f>
        <v>2662193392</v>
      </c>
      <c r="X123" s="673"/>
      <c r="Y123" s="129"/>
      <c r="Z123" s="172"/>
      <c r="AB123" s="464" t="str">
        <f>LEFT(D123,LEN(D123)-(LEN(D123)-FIND(".",D123))-1)</f>
        <v>25</v>
      </c>
    </row>
    <row r="124" spans="1:28" ht="15.75" x14ac:dyDescent="0.25">
      <c r="A124" s="180"/>
      <c r="B124" s="118"/>
      <c r="C124" s="85"/>
      <c r="D124" s="85" t="s">
        <v>2323</v>
      </c>
      <c r="E124" s="85"/>
      <c r="F124" s="85"/>
      <c r="G124" s="85"/>
      <c r="H124" s="85"/>
      <c r="I124" s="85"/>
      <c r="J124" s="85"/>
      <c r="K124" s="85"/>
      <c r="L124" s="185"/>
      <c r="M124" s="494"/>
      <c r="N124" s="126"/>
      <c r="O124" s="126"/>
      <c r="P124" s="224"/>
      <c r="Q124" s="126"/>
      <c r="R124" s="126"/>
      <c r="S124" s="224"/>
      <c r="T124" s="126"/>
      <c r="U124" s="126"/>
      <c r="V124" s="224"/>
      <c r="W124" s="126"/>
      <c r="X124" s="126"/>
      <c r="Y124" s="129"/>
      <c r="Z124" s="172"/>
    </row>
    <row r="125" spans="1:28" ht="15.75" x14ac:dyDescent="0.25">
      <c r="A125" s="180"/>
      <c r="B125" s="118"/>
      <c r="C125" s="85"/>
      <c r="D125" s="85"/>
      <c r="E125" s="186"/>
      <c r="F125" s="186"/>
      <c r="G125" s="186"/>
      <c r="H125" s="186"/>
      <c r="I125" s="186"/>
      <c r="J125" s="186"/>
      <c r="K125" s="85"/>
      <c r="L125" s="118"/>
      <c r="M125" s="129"/>
      <c r="N125" s="496"/>
      <c r="O125" s="496"/>
      <c r="P125" s="496"/>
      <c r="Q125" s="496"/>
      <c r="R125" s="496"/>
      <c r="S125" s="496"/>
      <c r="T125" s="496"/>
      <c r="U125" s="496"/>
      <c r="V125" s="496"/>
      <c r="W125" s="496"/>
      <c r="X125" s="496"/>
      <c r="Y125" s="129"/>
      <c r="Z125" s="170"/>
    </row>
    <row r="126" spans="1:28" ht="16.5" thickBot="1" x14ac:dyDescent="0.3">
      <c r="A126" s="180"/>
      <c r="B126" s="118"/>
      <c r="C126" s="87" t="s">
        <v>126</v>
      </c>
      <c r="D126" s="85"/>
      <c r="E126" s="186"/>
      <c r="F126" s="186"/>
      <c r="G126" s="186"/>
      <c r="H126" s="186"/>
      <c r="I126" s="186"/>
      <c r="J126" s="186"/>
      <c r="K126" s="85"/>
      <c r="L126" s="118"/>
      <c r="M126" s="129"/>
      <c r="N126" s="496"/>
      <c r="O126" s="496"/>
      <c r="P126" s="496"/>
      <c r="Q126" s="496"/>
      <c r="R126" s="496"/>
      <c r="S126" s="496"/>
      <c r="T126" s="496"/>
      <c r="U126" s="496"/>
      <c r="V126" s="496"/>
      <c r="W126" s="496"/>
      <c r="X126" s="496"/>
      <c r="Y126" s="129"/>
      <c r="Z126" s="170"/>
    </row>
    <row r="127" spans="1:28" ht="16.5" thickBot="1" x14ac:dyDescent="0.3">
      <c r="A127" s="180"/>
      <c r="B127" s="118"/>
      <c r="C127" s="85"/>
      <c r="D127" s="85" t="s">
        <v>2252</v>
      </c>
      <c r="E127" s="85"/>
      <c r="F127" s="85"/>
      <c r="G127" s="85"/>
      <c r="H127" s="85"/>
      <c r="I127" s="85"/>
      <c r="J127" s="155"/>
      <c r="K127" s="85"/>
      <c r="L127" s="185"/>
      <c r="M127" s="494"/>
      <c r="N127" s="672" cm="1">
        <f t="array" ref="N127">INDEX(DataSheet1!$F$7:$DM$305,MATCH(Import_LA_Code,DataSheet1!$B$7:$B$305,0),MATCH(CONCATENATE('Part 1'!$AB127,"/",'Part 1'!N$17),DataSheet1!$F$5:$DM$5,0))</f>
        <v>816251400</v>
      </c>
      <c r="O127" s="673"/>
      <c r="P127" s="497"/>
      <c r="Q127" s="672" cm="1">
        <f t="array" ref="Q127">INDEX(DataSheet1!$F$7:$DM$305,MATCH(Import_LA_Code,DataSheet1!$B$7:$B$305,0),MATCH(CONCATENATE('Part 1'!$AB127,"/",'Part 1'!Q$17),DataSheet1!$F$5:$DM$5,0))</f>
        <v>126439827</v>
      </c>
      <c r="R127" s="673"/>
      <c r="S127" s="497"/>
      <c r="T127" s="672" cm="1">
        <f t="array" ref="T127">INDEX(DataSheet1!$F$7:$DM$305,MATCH(Import_LA_Code,DataSheet1!$B$7:$B$305,0),MATCH(CONCATENATE('Part 1'!$AB127,"/",'Part 1'!T$17),DataSheet1!$F$5:$DM$5,0))</f>
        <v>11239245</v>
      </c>
      <c r="U127" s="673"/>
      <c r="V127" s="224"/>
      <c r="W127" s="672">
        <f>INDEX(DataSheet1!$F$7:$DM$305,MATCH(Import_LA_Code,DataSheet1!$B$7:$B$305,0),MATCH(CONCATENATE('Part 1'!$AB127,"/",'Part 1'!W$17),DataSheet1!$F$5:$DM$5,0))</f>
        <v>953930472</v>
      </c>
      <c r="X127" s="673"/>
      <c r="Y127" s="129"/>
      <c r="Z127" s="172"/>
      <c r="AB127" s="464" t="str">
        <f>LEFT(D127,LEN(D127)-(LEN(D127)-FIND(".",D127))-1)</f>
        <v>26</v>
      </c>
    </row>
    <row r="128" spans="1:28" ht="16.5" thickBot="1" x14ac:dyDescent="0.3">
      <c r="A128" s="180"/>
      <c r="B128" s="118"/>
      <c r="C128" s="87"/>
      <c r="D128" s="85"/>
      <c r="E128" s="186"/>
      <c r="F128" s="186"/>
      <c r="G128" s="186"/>
      <c r="H128" s="186"/>
      <c r="I128" s="186"/>
      <c r="J128" s="186"/>
      <c r="K128" s="85"/>
      <c r="L128" s="118"/>
      <c r="M128" s="129"/>
      <c r="N128" s="498"/>
      <c r="O128" s="498"/>
      <c r="P128" s="498"/>
      <c r="Q128" s="498"/>
      <c r="R128" s="498"/>
      <c r="S128" s="498"/>
      <c r="T128" s="498"/>
      <c r="U128" s="498"/>
      <c r="V128" s="498"/>
      <c r="W128" s="502"/>
      <c r="X128" s="498"/>
      <c r="Y128" s="129"/>
      <c r="Z128" s="170"/>
    </row>
    <row r="129" spans="1:28" ht="16.5" thickBot="1" x14ac:dyDescent="0.3">
      <c r="A129" s="180"/>
      <c r="B129" s="118"/>
      <c r="C129" s="87"/>
      <c r="D129" s="85" t="s">
        <v>127</v>
      </c>
      <c r="E129" s="186"/>
      <c r="F129" s="186"/>
      <c r="G129" s="186"/>
      <c r="H129" s="186"/>
      <c r="I129" s="186"/>
      <c r="J129" s="186"/>
      <c r="K129" s="85"/>
      <c r="L129" s="118"/>
      <c r="M129" s="129"/>
      <c r="N129" s="672" cm="1">
        <f t="array" ref="N129">INDEX(DataSheet1!$F$7:$DM$305,MATCH(Import_LA_Code,DataSheet1!$B$7:$B$305,0),MATCH(CONCATENATE('Part 1'!$AB129,"/",'Part 1'!N$17),DataSheet1!$F$5:$DM$5,0))</f>
        <v>44270804</v>
      </c>
      <c r="O129" s="673"/>
      <c r="P129" s="499"/>
      <c r="Q129" s="672" cm="1">
        <f t="array" ref="Q129">INDEX(DataSheet1!$F$7:$DM$305,MATCH(Import_LA_Code,DataSheet1!$B$7:$B$305,0),MATCH(CONCATENATE('Part 1'!$AB129,"/",'Part 1'!Q$17),DataSheet1!$F$5:$DM$5,0))</f>
        <v>8333434</v>
      </c>
      <c r="R129" s="673"/>
      <c r="S129" s="499"/>
      <c r="T129" s="672" cm="1">
        <f t="array" ref="T129">INDEX(DataSheet1!$F$7:$DM$305,MATCH(Import_LA_Code,DataSheet1!$B$7:$B$305,0),MATCH(CONCATENATE('Part 1'!$AB129,"/",'Part 1'!T$17),DataSheet1!$F$5:$DM$5,0))</f>
        <v>582216</v>
      </c>
      <c r="U129" s="673"/>
      <c r="V129" s="499"/>
      <c r="W129" s="672" cm="1">
        <f t="array" ref="W129">INDEX(DataSheet1!$F$7:$DM$305,MATCH(Import_LA_Code,DataSheet1!$B$7:$B$305,0),MATCH(CONCATENATE('Part 1'!$AB129,"/",'Part 1'!W$17),DataSheet1!$F$5:$DM$5,0))</f>
        <v>53186454</v>
      </c>
      <c r="X129" s="673"/>
      <c r="Y129" s="129"/>
      <c r="Z129" s="170"/>
      <c r="AB129" s="464" t="str">
        <f>LEFT(D129,LEN(D129)-(LEN(D129)-FIND(".",D129))-1)</f>
        <v>26a</v>
      </c>
    </row>
    <row r="130" spans="1:28" ht="16.5" thickBot="1" x14ac:dyDescent="0.3">
      <c r="A130" s="180"/>
      <c r="B130" s="118"/>
      <c r="C130" s="87"/>
      <c r="D130" s="85"/>
      <c r="E130" s="186"/>
      <c r="F130" s="186"/>
      <c r="G130" s="186"/>
      <c r="H130" s="186"/>
      <c r="I130" s="186"/>
      <c r="J130" s="186"/>
      <c r="K130" s="85"/>
      <c r="L130" s="118"/>
      <c r="M130" s="129"/>
      <c r="N130" s="499"/>
      <c r="O130" s="499"/>
      <c r="P130" s="499"/>
      <c r="Q130" s="499"/>
      <c r="R130" s="499"/>
      <c r="S130" s="499"/>
      <c r="T130" s="499"/>
      <c r="U130" s="499"/>
      <c r="V130" s="499"/>
      <c r="W130" s="503"/>
      <c r="X130" s="499"/>
      <c r="Y130" s="129"/>
      <c r="Z130" s="170"/>
    </row>
    <row r="131" spans="1:28" ht="16.5" thickBot="1" x14ac:dyDescent="0.3">
      <c r="A131" s="180"/>
      <c r="B131" s="118"/>
      <c r="C131" s="85"/>
      <c r="D131" s="85" t="s">
        <v>27</v>
      </c>
      <c r="E131" s="186"/>
      <c r="F131" s="186"/>
      <c r="G131" s="186"/>
      <c r="H131" s="186"/>
      <c r="I131" s="186"/>
      <c r="J131" s="186"/>
      <c r="K131" s="186"/>
      <c r="L131" s="118"/>
      <c r="M131" s="129"/>
      <c r="N131" s="672" cm="1">
        <f t="array" ref="N131">INDEX(DataSheet1!$F$7:$DM$305,MATCH(Import_LA_Code,DataSheet1!$B$7:$B$305,0),MATCH(CONCATENATE('Part 1'!$AB131,"/",'Part 1'!N$17),DataSheet1!$F$5:$DM$5,0))</f>
        <v>1823267</v>
      </c>
      <c r="O131" s="673"/>
      <c r="P131" s="224"/>
      <c r="Q131" s="672" cm="1">
        <f t="array" ref="Q131">INDEX(DataSheet1!$F$7:$DM$305,MATCH(Import_LA_Code,DataSheet1!$B$7:$B$305,0),MATCH(CONCATENATE('Part 1'!$AB131,"/",'Part 1'!Q$17),DataSheet1!$F$5:$DM$5,0))</f>
        <v>144912</v>
      </c>
      <c r="R131" s="673"/>
      <c r="S131" s="224"/>
      <c r="T131" s="672" cm="1">
        <f t="array" ref="T131">INDEX(DataSheet1!$F$7:$DM$305,MATCH(Import_LA_Code,DataSheet1!$B$7:$B$305,0),MATCH(CONCATENATE('Part 1'!$AB131,"/",'Part 1'!T$17),DataSheet1!$F$5:$DM$5,0))</f>
        <v>29848</v>
      </c>
      <c r="U131" s="673"/>
      <c r="V131" s="224"/>
      <c r="W131" s="672" cm="1">
        <f t="array" ref="W131">INDEX(DataSheet1!$F$7:$DM$305,MATCH(Import_LA_Code,DataSheet1!$B$7:$B$305,0),MATCH(CONCATENATE('Part 1'!$AB131,"/",'Part 1'!W$17),DataSheet1!$F$5:$DM$5,0))</f>
        <v>1998027</v>
      </c>
      <c r="X131" s="673"/>
      <c r="Y131" s="129"/>
      <c r="Z131" s="172"/>
      <c r="AB131" s="464" t="str">
        <f>LEFT(D131,LEN(D131)-(LEN(D131)-FIND(".",D131))-1)</f>
        <v>27</v>
      </c>
    </row>
    <row r="132" spans="1:28" ht="15.75" x14ac:dyDescent="0.25">
      <c r="A132" s="180"/>
      <c r="B132" s="118"/>
      <c r="C132" s="85"/>
      <c r="D132" s="85"/>
      <c r="E132" s="186"/>
      <c r="F132" s="186"/>
      <c r="G132" s="186"/>
      <c r="H132" s="186"/>
      <c r="I132" s="186"/>
      <c r="J132" s="186"/>
      <c r="K132" s="186"/>
      <c r="L132" s="118"/>
      <c r="M132" s="129"/>
      <c r="N132" s="496"/>
      <c r="O132" s="496"/>
      <c r="P132" s="496"/>
      <c r="Q132" s="496"/>
      <c r="R132" s="496"/>
      <c r="S132" s="496"/>
      <c r="T132" s="496"/>
      <c r="U132" s="496"/>
      <c r="V132" s="496"/>
      <c r="W132" s="496"/>
      <c r="X132" s="496"/>
      <c r="Y132" s="129"/>
      <c r="Z132" s="170"/>
    </row>
    <row r="133" spans="1:28" ht="16.5" thickBot="1" x14ac:dyDescent="0.3">
      <c r="A133" s="180"/>
      <c r="B133" s="118"/>
      <c r="C133" s="87" t="s">
        <v>128</v>
      </c>
      <c r="D133" s="85"/>
      <c r="E133" s="186"/>
      <c r="F133" s="186"/>
      <c r="G133" s="186"/>
      <c r="H133" s="186"/>
      <c r="I133" s="186"/>
      <c r="J133" s="186"/>
      <c r="K133" s="186"/>
      <c r="L133" s="118"/>
      <c r="M133" s="129"/>
      <c r="N133" s="496"/>
      <c r="O133" s="496"/>
      <c r="P133" s="496"/>
      <c r="Q133" s="496"/>
      <c r="R133" s="496"/>
      <c r="S133" s="496"/>
      <c r="T133" s="496"/>
      <c r="U133" s="496"/>
      <c r="V133" s="496"/>
      <c r="W133" s="496"/>
      <c r="X133" s="496"/>
      <c r="Y133" s="129"/>
      <c r="Z133" s="170"/>
    </row>
    <row r="134" spans="1:28" ht="16.5" thickBot="1" x14ac:dyDescent="0.3">
      <c r="A134" s="180"/>
      <c r="B134" s="118"/>
      <c r="C134" s="85"/>
      <c r="D134" s="85" t="s">
        <v>28</v>
      </c>
      <c r="E134" s="186"/>
      <c r="F134" s="186"/>
      <c r="G134" s="186"/>
      <c r="H134" s="186"/>
      <c r="I134" s="186"/>
      <c r="J134" s="186"/>
      <c r="K134" s="186"/>
      <c r="L134" s="118"/>
      <c r="M134" s="129"/>
      <c r="N134" s="672" cm="1">
        <f t="array" ref="N134">INDEX(DataSheet1!$F$7:$DM$305,MATCH(Import_LA_Code,DataSheet1!$B$7:$B$305,0),MATCH(CONCATENATE('Part 1'!$AB134,"/",'Part 1'!N$17),DataSheet1!$F$5:$DM$5,0))</f>
        <v>1780125</v>
      </c>
      <c r="O134" s="673"/>
      <c r="P134" s="224"/>
      <c r="Q134" s="672" cm="1">
        <f t="array" ref="Q134">INDEX(DataSheet1!$F$7:$DM$305,MATCH(Import_LA_Code,DataSheet1!$B$7:$B$305,0),MATCH(CONCATENATE('Part 1'!$AB134,"/",'Part 1'!Q$17),DataSheet1!$F$5:$DM$5,0))</f>
        <v>200909</v>
      </c>
      <c r="R134" s="673"/>
      <c r="S134" s="224"/>
      <c r="T134" s="672" cm="1">
        <f t="array" ref="T134">INDEX(DataSheet1!$F$7:$DM$305,MATCH(Import_LA_Code,DataSheet1!$B$7:$B$305,0),MATCH(CONCATENATE('Part 1'!$AB134,"/",'Part 1'!T$17),DataSheet1!$F$5:$DM$5,0))</f>
        <v>25996</v>
      </c>
      <c r="U134" s="673"/>
      <c r="V134" s="224"/>
      <c r="W134" s="672" cm="1">
        <f t="array" ref="W134">INDEX(DataSheet1!$F$7:$DM$305,MATCH(Import_LA_Code,DataSheet1!$B$7:$B$305,0),MATCH(CONCATENATE('Part 1'!$AB134,"/",'Part 1'!W$17),DataSheet1!$F$5:$DM$5,0))</f>
        <v>2007030</v>
      </c>
      <c r="X134" s="673"/>
      <c r="Y134" s="129"/>
      <c r="Z134" s="172"/>
      <c r="AB134" s="464" t="str">
        <f>LEFT(D134,LEN(D134)-(LEN(D134)-FIND(".",D134))-1)</f>
        <v>28</v>
      </c>
    </row>
    <row r="135" spans="1:28" ht="15.75" x14ac:dyDescent="0.25">
      <c r="A135" s="180"/>
      <c r="B135" s="118"/>
      <c r="C135" s="85"/>
      <c r="D135" s="85"/>
      <c r="E135" s="85"/>
      <c r="F135" s="85"/>
      <c r="G135" s="85"/>
      <c r="H135" s="85"/>
      <c r="I135" s="85"/>
      <c r="J135" s="85"/>
      <c r="K135" s="85"/>
      <c r="L135" s="118"/>
      <c r="M135" s="129"/>
      <c r="N135" s="496"/>
      <c r="O135" s="496"/>
      <c r="P135" s="496"/>
      <c r="Q135" s="496"/>
      <c r="R135" s="496"/>
      <c r="S135" s="496"/>
      <c r="T135" s="496"/>
      <c r="U135" s="496"/>
      <c r="V135" s="496"/>
      <c r="W135" s="496"/>
      <c r="X135" s="496"/>
      <c r="Y135" s="129"/>
      <c r="Z135" s="170"/>
    </row>
    <row r="136" spans="1:28" ht="16.5" thickBot="1" x14ac:dyDescent="0.3">
      <c r="A136" s="180"/>
      <c r="B136" s="118"/>
      <c r="C136" s="87" t="s">
        <v>2386</v>
      </c>
      <c r="D136" s="85"/>
      <c r="E136" s="85"/>
      <c r="F136" s="85"/>
      <c r="G136" s="85"/>
      <c r="H136" s="85"/>
      <c r="I136" s="85"/>
      <c r="J136" s="85"/>
      <c r="K136" s="85"/>
      <c r="L136" s="187"/>
      <c r="M136" s="495"/>
      <c r="N136" s="498"/>
      <c r="O136" s="498"/>
      <c r="P136" s="498"/>
      <c r="Q136" s="498"/>
      <c r="R136" s="498"/>
      <c r="S136" s="498"/>
      <c r="T136" s="498"/>
      <c r="U136" s="498"/>
      <c r="V136" s="498"/>
      <c r="W136" s="498"/>
      <c r="X136" s="498"/>
      <c r="Y136" s="129"/>
      <c r="Z136" s="170"/>
    </row>
    <row r="137" spans="1:28" ht="16.5" thickBot="1" x14ac:dyDescent="0.3">
      <c r="A137" s="180"/>
      <c r="B137" s="118"/>
      <c r="C137" s="85"/>
      <c r="D137" s="85" t="s">
        <v>129</v>
      </c>
      <c r="E137" s="186"/>
      <c r="F137" s="186"/>
      <c r="G137" s="186"/>
      <c r="H137" s="186"/>
      <c r="I137" s="186"/>
      <c r="J137" s="186"/>
      <c r="K137" s="186"/>
      <c r="L137" s="187"/>
      <c r="M137" s="495"/>
      <c r="N137" s="672" cm="1">
        <f t="array" ref="N137">INDEX(DataSheet1!$F$7:$DM$305,MATCH(Import_LA_Code,DataSheet1!$B$7:$B$305,0),MATCH(CONCATENATE('Part 1'!$AB137,"/",'Part 1'!N$17),DataSheet1!$F$5:$DM$5,0))</f>
        <v>100502413</v>
      </c>
      <c r="O137" s="673"/>
      <c r="P137" s="224"/>
      <c r="Q137" s="672" cm="1">
        <f t="array" ref="Q137">INDEX(DataSheet1!$F$7:$DM$305,MATCH(Import_LA_Code,DataSheet1!$B$7:$B$305,0),MATCH(CONCATENATE('Part 1'!$AB137,"/",'Part 1'!Q$17),DataSheet1!$F$5:$DM$5,0))</f>
        <v>21397364</v>
      </c>
      <c r="R137" s="673"/>
      <c r="S137" s="224"/>
      <c r="T137" s="672" cm="1">
        <f t="array" ref="T137">INDEX(DataSheet1!$F$7:$DM$305,MATCH(Import_LA_Code,DataSheet1!$B$7:$B$305,0),MATCH(CONCATENATE('Part 1'!$AB137,"/",'Part 1'!T$17),DataSheet1!$F$5:$DM$5,0))</f>
        <v>1189683</v>
      </c>
      <c r="U137" s="673"/>
      <c r="V137" s="224"/>
      <c r="W137" s="672" cm="1">
        <f t="array" ref="W137">INDEX(DataSheet1!$F$7:$DM$305,MATCH(Import_LA_Code,DataSheet1!$B$7:$B$305,0),MATCH(CONCATENATE('Part 1'!$AB137,"/",'Part 1'!W$17),DataSheet1!$F$5:$DM$5,0))</f>
        <v>123089460</v>
      </c>
      <c r="X137" s="673"/>
      <c r="Y137" s="129"/>
      <c r="Z137" s="172"/>
      <c r="AB137" s="464" t="str">
        <f>LEFT(D137,LEN(D137)-(LEN(D137)-FIND(".",D137))-1)</f>
        <v>29</v>
      </c>
    </row>
    <row r="138" spans="1:28" ht="15.75" x14ac:dyDescent="0.25">
      <c r="A138" s="180"/>
      <c r="B138" s="118"/>
      <c r="C138" s="161"/>
      <c r="D138" s="161"/>
      <c r="E138" s="188"/>
      <c r="F138" s="188"/>
      <c r="G138" s="188"/>
      <c r="H138" s="188"/>
      <c r="I138" s="188"/>
      <c r="J138" s="188"/>
      <c r="K138" s="188"/>
      <c r="L138" s="185"/>
      <c r="M138" s="494"/>
      <c r="N138" s="504"/>
      <c r="O138" s="504"/>
      <c r="P138" s="500"/>
      <c r="Q138" s="504"/>
      <c r="R138" s="504"/>
      <c r="S138" s="500"/>
      <c r="T138" s="504"/>
      <c r="U138" s="504"/>
      <c r="V138" s="500"/>
      <c r="W138" s="504"/>
      <c r="X138" s="504"/>
      <c r="Y138" s="129"/>
      <c r="Z138" s="172"/>
    </row>
    <row r="139" spans="1:28" ht="16.5" thickBot="1" x14ac:dyDescent="0.3">
      <c r="A139" s="180"/>
      <c r="B139" s="118"/>
      <c r="C139" s="87" t="s">
        <v>2167</v>
      </c>
      <c r="D139" s="85"/>
      <c r="E139" s="186"/>
      <c r="F139" s="186"/>
      <c r="G139" s="186"/>
      <c r="H139" s="186"/>
      <c r="I139" s="186"/>
      <c r="J139" s="186"/>
      <c r="K139" s="186"/>
      <c r="L139" s="185"/>
      <c r="M139" s="494"/>
      <c r="N139" s="126"/>
      <c r="O139" s="126"/>
      <c r="P139" s="224"/>
      <c r="Q139" s="126"/>
      <c r="R139" s="126"/>
      <c r="S139" s="224"/>
      <c r="T139" s="126"/>
      <c r="U139" s="126"/>
      <c r="V139" s="224"/>
      <c r="W139" s="126"/>
      <c r="X139" s="126"/>
      <c r="Y139" s="129"/>
      <c r="Z139" s="172"/>
    </row>
    <row r="140" spans="1:28" ht="16.5" thickBot="1" x14ac:dyDescent="0.3">
      <c r="A140" s="180"/>
      <c r="B140" s="118"/>
      <c r="C140" s="85"/>
      <c r="D140" s="85" t="s">
        <v>130</v>
      </c>
      <c r="E140" s="186"/>
      <c r="F140" s="186"/>
      <c r="G140" s="186"/>
      <c r="H140" s="186"/>
      <c r="I140" s="186"/>
      <c r="J140" s="186"/>
      <c r="K140" s="186"/>
      <c r="L140" s="185"/>
      <c r="M140" s="494"/>
      <c r="N140" s="672" cm="1">
        <f t="array" ref="N140">INDEX(DataSheet1!$F$7:$DM$305,MATCH(Import_LA_Code,DataSheet1!$B$7:$B$305,0),MATCH(CONCATENATE('Part 1'!$AB140,"/",'Part 1'!N$17),DataSheet1!$F$5:$DM$5,0))</f>
        <v>1232615</v>
      </c>
      <c r="O140" s="673"/>
      <c r="P140" s="224"/>
      <c r="Q140" s="672" cm="1">
        <f t="array" ref="Q140">INDEX(DataSheet1!$F$7:$DM$305,MATCH(Import_LA_Code,DataSheet1!$B$7:$B$305,0),MATCH(CONCATENATE('Part 1'!$AB140,"/",'Part 1'!Q$17),DataSheet1!$F$5:$DM$5,0))</f>
        <v>0</v>
      </c>
      <c r="R140" s="673"/>
      <c r="S140" s="224"/>
      <c r="T140" s="672" cm="1">
        <f t="array" ref="T140">INDEX(DataSheet1!$F$7:$DM$305,MATCH(Import_LA_Code,DataSheet1!$B$7:$B$305,0),MATCH(CONCATENATE('Part 1'!$AB140,"/",'Part 1'!T$17),DataSheet1!$F$5:$DM$5,0))</f>
        <v>2230</v>
      </c>
      <c r="U140" s="673"/>
      <c r="V140" s="224"/>
      <c r="W140" s="672" cm="1">
        <f t="array" ref="W140">INDEX(DataSheet1!$F$7:$DM$305,MATCH(Import_LA_Code,DataSheet1!$B$7:$B$305,0),MATCH(CONCATENATE('Part 1'!$AB140,"/",'Part 1'!W$17),DataSheet1!$F$5:$DM$5,0))</f>
        <v>1234845</v>
      </c>
      <c r="X140" s="673"/>
      <c r="Y140" s="129"/>
      <c r="Z140" s="172"/>
      <c r="AB140" s="464" t="str">
        <f>LEFT(D140,LEN(D140)-(LEN(D140)-FIND(".",D140))-1)</f>
        <v>30</v>
      </c>
    </row>
    <row r="141" spans="1:28" ht="15.75" x14ac:dyDescent="0.25">
      <c r="A141" s="180"/>
      <c r="B141" s="118"/>
      <c r="C141" s="85"/>
      <c r="D141" s="85"/>
      <c r="E141" s="186"/>
      <c r="F141" s="186"/>
      <c r="G141" s="186"/>
      <c r="H141" s="186"/>
      <c r="I141" s="186"/>
      <c r="J141" s="186"/>
      <c r="K141" s="186"/>
      <c r="L141" s="185"/>
      <c r="M141" s="494"/>
      <c r="N141" s="126"/>
      <c r="O141" s="505"/>
      <c r="P141" s="224"/>
      <c r="Q141" s="126"/>
      <c r="R141" s="126"/>
      <c r="S141" s="224"/>
      <c r="T141" s="126"/>
      <c r="U141" s="126"/>
      <c r="V141" s="224"/>
      <c r="W141" s="505"/>
      <c r="X141" s="505"/>
      <c r="Y141" s="129"/>
      <c r="Z141" s="172"/>
    </row>
    <row r="142" spans="1:28" ht="16.5" thickBot="1" x14ac:dyDescent="0.3">
      <c r="A142" s="180"/>
      <c r="B142" s="118"/>
      <c r="C142" s="87" t="s">
        <v>132</v>
      </c>
      <c r="D142" s="85"/>
      <c r="E142" s="186"/>
      <c r="F142" s="186"/>
      <c r="G142" s="186"/>
      <c r="H142" s="186"/>
      <c r="I142" s="186"/>
      <c r="J142" s="186"/>
      <c r="K142" s="186"/>
      <c r="L142" s="185"/>
      <c r="M142" s="494"/>
      <c r="N142" s="126"/>
      <c r="O142" s="126"/>
      <c r="P142" s="224"/>
      <c r="Q142" s="126"/>
      <c r="R142" s="126"/>
      <c r="S142" s="224"/>
      <c r="T142" s="126"/>
      <c r="U142" s="126"/>
      <c r="V142" s="224"/>
      <c r="W142" s="126"/>
      <c r="X142" s="126"/>
      <c r="Y142" s="129"/>
      <c r="Z142" s="172"/>
    </row>
    <row r="143" spans="1:28" ht="16.5" thickBot="1" x14ac:dyDescent="0.3">
      <c r="A143" s="180"/>
      <c r="B143" s="118"/>
      <c r="C143" s="85"/>
      <c r="D143" s="85" t="s">
        <v>131</v>
      </c>
      <c r="E143" s="186"/>
      <c r="F143" s="186"/>
      <c r="G143" s="186"/>
      <c r="H143" s="186"/>
      <c r="I143" s="186"/>
      <c r="J143" s="186"/>
      <c r="K143" s="186"/>
      <c r="L143" s="185"/>
      <c r="M143" s="494"/>
      <c r="N143" s="672" cm="1">
        <f t="array" ref="N143">INDEX(DataSheet1!$F$7:$DM$305,MATCH(Import_LA_Code,DataSheet1!$B$7:$B$305,0),MATCH(CONCATENATE('Part 1'!$AB143,"/",'Part 1'!N$17),DataSheet1!$F$5:$DM$5,0))</f>
        <v>52219</v>
      </c>
      <c r="O143" s="673"/>
      <c r="P143" s="224"/>
      <c r="Q143" s="672" cm="1">
        <f t="array" ref="Q143">INDEX(DataSheet1!$F$7:$DM$305,MATCH(Import_LA_Code,DataSheet1!$B$7:$B$305,0),MATCH(CONCATENATE('Part 1'!$AB143,"/",'Part 1'!Q$17),DataSheet1!$F$5:$DM$5,0))</f>
        <v>5929</v>
      </c>
      <c r="R143" s="673"/>
      <c r="S143" s="224"/>
      <c r="T143" s="672" cm="1">
        <f t="array" ref="T143">INDEX(DataSheet1!$F$7:$DM$305,MATCH(Import_LA_Code,DataSheet1!$B$7:$B$305,0),MATCH(CONCATENATE('Part 1'!$AB143,"/",'Part 1'!T$17),DataSheet1!$F$5:$DM$5,0))</f>
        <v>684</v>
      </c>
      <c r="U143" s="673"/>
      <c r="V143" s="224"/>
      <c r="W143" s="672" cm="1">
        <f t="array" ref="W143">INDEX(DataSheet1!$F$7:$DM$305,MATCH(Import_LA_Code,DataSheet1!$B$7:$B$305,0),MATCH(CONCATENATE('Part 1'!$AB143,"/",'Part 1'!W$17),DataSheet1!$F$5:$DM$5,0))</f>
        <v>58832</v>
      </c>
      <c r="X143" s="673"/>
      <c r="Y143" s="129"/>
      <c r="Z143" s="172"/>
      <c r="AB143" s="464" t="str">
        <f>LEFT(D143,LEN(D143)-(LEN(D143)-FIND(".",D143))-1)</f>
        <v>31</v>
      </c>
    </row>
    <row r="144" spans="1:28" ht="15.75" x14ac:dyDescent="0.25">
      <c r="A144" s="431"/>
      <c r="B144" s="118"/>
      <c r="C144" s="85"/>
      <c r="D144" s="85"/>
      <c r="E144" s="186"/>
      <c r="F144" s="186"/>
      <c r="G144" s="186"/>
      <c r="H144" s="186"/>
      <c r="I144" s="186"/>
      <c r="J144" s="186"/>
      <c r="K144" s="186"/>
      <c r="L144" s="185"/>
      <c r="M144" s="494"/>
      <c r="N144" s="126"/>
      <c r="O144" s="126"/>
      <c r="P144" s="224"/>
      <c r="Q144" s="126"/>
      <c r="R144" s="126"/>
      <c r="S144" s="224"/>
      <c r="T144" s="126"/>
      <c r="U144" s="126"/>
      <c r="V144" s="224"/>
      <c r="W144" s="126"/>
      <c r="X144" s="126"/>
      <c r="Y144" s="129"/>
      <c r="Z144" s="172"/>
    </row>
    <row r="145" spans="1:28" ht="16.5" thickBot="1" x14ac:dyDescent="0.3">
      <c r="A145" s="431"/>
      <c r="B145" s="118"/>
      <c r="C145" s="87" t="s">
        <v>200</v>
      </c>
      <c r="D145" s="85"/>
      <c r="E145" s="186"/>
      <c r="F145" s="186"/>
      <c r="G145" s="186"/>
      <c r="H145" s="186"/>
      <c r="I145" s="186"/>
      <c r="J145" s="186"/>
      <c r="K145" s="186"/>
      <c r="L145" s="185"/>
      <c r="M145" s="494"/>
      <c r="N145" s="126"/>
      <c r="O145" s="126"/>
      <c r="P145" s="224"/>
      <c r="Q145" s="126"/>
      <c r="R145" s="126"/>
      <c r="S145" s="224"/>
      <c r="T145" s="126"/>
      <c r="U145" s="126"/>
      <c r="V145" s="224"/>
      <c r="W145" s="126"/>
      <c r="X145" s="126"/>
      <c r="Y145" s="129"/>
      <c r="Z145" s="172"/>
    </row>
    <row r="146" spans="1:28" ht="16.5" thickBot="1" x14ac:dyDescent="0.3">
      <c r="A146" s="431"/>
      <c r="B146" s="118"/>
      <c r="C146" s="85"/>
      <c r="D146" s="85" t="s">
        <v>133</v>
      </c>
      <c r="E146" s="186"/>
      <c r="F146" s="186"/>
      <c r="G146" s="186"/>
      <c r="H146" s="186"/>
      <c r="I146" s="186"/>
      <c r="J146" s="186"/>
      <c r="K146" s="186"/>
      <c r="L146" s="185"/>
      <c r="M146" s="494"/>
      <c r="N146" s="672" cm="1">
        <f t="array" ref="N146">INDEX(DataSheet1!$F$7:$DM$305,MATCH(Import_LA_Code,DataSheet1!$B$7:$B$305,0),MATCH(CONCATENATE('Part 1'!$AB146,"/",'Part 1'!N$17),DataSheet1!$F$5:$DM$5,0))</f>
        <v>2504814</v>
      </c>
      <c r="O146" s="673"/>
      <c r="P146" s="224"/>
      <c r="Q146" s="672" cm="1">
        <f t="array" ref="Q146">INDEX(DataSheet1!$F$7:$DM$305,MATCH(Import_LA_Code,DataSheet1!$B$7:$B$305,0),MATCH(CONCATENATE('Part 1'!$AB146,"/",'Part 1'!Q$17),DataSheet1!$F$5:$DM$5,0))</f>
        <v>359060</v>
      </c>
      <c r="R146" s="673"/>
      <c r="S146" s="224"/>
      <c r="T146" s="672" cm="1">
        <f t="array" ref="T146">INDEX(DataSheet1!$F$7:$DM$305,MATCH(Import_LA_Code,DataSheet1!$B$7:$B$305,0),MATCH(CONCATENATE('Part 1'!$AB146,"/",'Part 1'!T$17),DataSheet1!$F$5:$DM$5,0))</f>
        <v>35001</v>
      </c>
      <c r="U146" s="673"/>
      <c r="V146" s="224"/>
      <c r="W146" s="672" cm="1">
        <f t="array" ref="W146">INDEX(DataSheet1!$F$7:$DM$305,MATCH(Import_LA_Code,DataSheet1!$B$7:$B$305,0),MATCH(CONCATENATE('Part 1'!$AB146,"/",'Part 1'!W$17),DataSheet1!$F$5:$DM$5,0))</f>
        <v>2898875</v>
      </c>
      <c r="X146" s="673"/>
      <c r="Y146" s="129"/>
      <c r="Z146" s="172"/>
      <c r="AB146" s="464" t="str">
        <f>LEFT(D146,LEN(D146)-(LEN(D146)-FIND(".",D146))-1)</f>
        <v>32</v>
      </c>
    </row>
    <row r="147" spans="1:28" ht="15.75" x14ac:dyDescent="0.25">
      <c r="A147" s="431"/>
      <c r="B147" s="118"/>
      <c r="C147" s="85"/>
      <c r="D147" s="85"/>
      <c r="E147" s="186"/>
      <c r="F147" s="186"/>
      <c r="G147" s="186"/>
      <c r="H147" s="186"/>
      <c r="I147" s="186"/>
      <c r="J147" s="186"/>
      <c r="K147" s="186"/>
      <c r="L147" s="185"/>
      <c r="M147" s="494"/>
      <c r="N147" s="126"/>
      <c r="O147" s="126"/>
      <c r="P147" s="224"/>
      <c r="Q147" s="126"/>
      <c r="R147" s="126"/>
      <c r="S147" s="224"/>
      <c r="T147" s="126"/>
      <c r="U147" s="126"/>
      <c r="V147" s="224"/>
      <c r="W147" s="126"/>
      <c r="X147" s="126"/>
      <c r="Y147" s="129"/>
      <c r="Z147" s="172"/>
    </row>
    <row r="148" spans="1:28" ht="16.5" thickBot="1" x14ac:dyDescent="0.3">
      <c r="A148" s="431"/>
      <c r="B148" s="118"/>
      <c r="C148" s="87" t="s">
        <v>202</v>
      </c>
      <c r="D148" s="85"/>
      <c r="E148" s="186"/>
      <c r="F148" s="186"/>
      <c r="G148" s="186"/>
      <c r="H148" s="186"/>
      <c r="I148" s="186"/>
      <c r="J148" s="186"/>
      <c r="K148" s="186"/>
      <c r="L148" s="185"/>
      <c r="M148" s="494"/>
      <c r="N148" s="126"/>
      <c r="O148" s="126"/>
      <c r="P148" s="224"/>
      <c r="Q148" s="126"/>
      <c r="R148" s="126"/>
      <c r="S148" s="224"/>
      <c r="T148" s="126"/>
      <c r="U148" s="126"/>
      <c r="V148" s="224"/>
      <c r="W148" s="126"/>
      <c r="X148" s="126"/>
      <c r="Y148" s="129"/>
      <c r="Z148" s="172"/>
    </row>
    <row r="149" spans="1:28" ht="16.5" thickBot="1" x14ac:dyDescent="0.3">
      <c r="A149" s="431"/>
      <c r="B149" s="118"/>
      <c r="C149" s="85"/>
      <c r="D149" s="85" t="s">
        <v>201</v>
      </c>
      <c r="E149" s="186"/>
      <c r="F149" s="186"/>
      <c r="G149" s="186"/>
      <c r="H149" s="186"/>
      <c r="I149" s="186"/>
      <c r="J149" s="186"/>
      <c r="K149" s="186"/>
      <c r="L149" s="185"/>
      <c r="M149" s="494"/>
      <c r="N149" s="672" cm="1">
        <f t="array" ref="N149">INDEX(DataSheet1!$F$7:$DM$305,MATCH(Import_LA_Code,DataSheet1!$B$7:$B$305,0),MATCH(CONCATENATE('Part 1'!$AB149,"/",'Part 1'!N$17),DataSheet1!$F$5:$DM$5,0))</f>
        <v>1298466737</v>
      </c>
      <c r="O149" s="673"/>
      <c r="P149" s="224"/>
      <c r="Q149" s="672" cm="1">
        <f t="array" ref="Q149">INDEX(DataSheet1!$F$7:$DM$305,MATCH(Import_LA_Code,DataSheet1!$B$7:$B$305,0),MATCH(CONCATENATE('Part 1'!$AB149,"/",'Part 1'!Q$17),DataSheet1!$F$5:$DM$5,0))</f>
        <v>392592668</v>
      </c>
      <c r="R149" s="673"/>
      <c r="S149" s="224"/>
      <c r="T149" s="672" cm="1">
        <f t="array" ref="T149">INDEX(DataSheet1!$F$7:$DM$305,MATCH(Import_LA_Code,DataSheet1!$B$7:$B$305,0),MATCH(CONCATENATE('Part 1'!$AB149,"/",'Part 1'!T$17),DataSheet1!$F$5:$DM$5,0))</f>
        <v>14813023</v>
      </c>
      <c r="U149" s="673"/>
      <c r="V149" s="224"/>
      <c r="W149" s="672" cm="1">
        <f t="array" ref="W149">INDEX(DataSheet1!$F$7:$DM$305,MATCH(Import_LA_Code,DataSheet1!$B$7:$B$305,0),MATCH(CONCATENATE('Part 1'!$AB149,"/",'Part 1'!W$17),DataSheet1!$F$5:$DM$5,0))</f>
        <v>1705872428</v>
      </c>
      <c r="X149" s="673"/>
      <c r="Y149" s="129"/>
      <c r="Z149" s="172"/>
      <c r="AB149" s="464" t="str">
        <f>LEFT(D149,LEN(D149)-(LEN(D149)-FIND(".",D149))-1)</f>
        <v>33</v>
      </c>
    </row>
    <row r="150" spans="1:28" ht="15.75" x14ac:dyDescent="0.25">
      <c r="A150" s="431"/>
      <c r="B150" s="118"/>
      <c r="C150" s="85"/>
      <c r="D150" s="85"/>
      <c r="E150" s="186"/>
      <c r="F150" s="186"/>
      <c r="G150" s="186"/>
      <c r="H150" s="186"/>
      <c r="I150" s="186"/>
      <c r="J150" s="186"/>
      <c r="K150" s="186"/>
      <c r="L150" s="185"/>
      <c r="M150" s="494"/>
      <c r="N150" s="668"/>
      <c r="O150" s="669"/>
      <c r="P150" s="224"/>
      <c r="Q150" s="126"/>
      <c r="R150" s="224"/>
      <c r="S150" s="224"/>
      <c r="T150" s="126"/>
      <c r="U150" s="224"/>
      <c r="V150" s="224"/>
      <c r="W150" s="666"/>
      <c r="X150" s="667"/>
      <c r="Y150" s="129"/>
      <c r="Z150" s="172"/>
    </row>
    <row r="151" spans="1:28" ht="16.5" thickBot="1" x14ac:dyDescent="0.3">
      <c r="A151" s="431"/>
      <c r="B151" s="118"/>
      <c r="C151" s="223" t="s">
        <v>2189</v>
      </c>
      <c r="D151" s="211"/>
      <c r="E151" s="609"/>
      <c r="F151" s="609"/>
      <c r="G151" s="609"/>
      <c r="H151" s="609"/>
      <c r="I151" s="609"/>
      <c r="J151" s="186"/>
      <c r="K151" s="186"/>
      <c r="L151" s="185"/>
      <c r="M151" s="494"/>
      <c r="N151" s="666"/>
      <c r="O151" s="667"/>
      <c r="P151" s="224"/>
      <c r="Q151" s="126"/>
      <c r="R151" s="126"/>
      <c r="S151" s="224"/>
      <c r="T151" s="126"/>
      <c r="U151" s="126"/>
      <c r="V151" s="224"/>
      <c r="W151" s="666"/>
      <c r="X151" s="667"/>
      <c r="Y151" s="129"/>
      <c r="Z151" s="172"/>
    </row>
    <row r="152" spans="1:28" ht="16.5" thickBot="1" x14ac:dyDescent="0.3">
      <c r="A152" s="431"/>
      <c r="B152" s="118"/>
      <c r="C152" s="211"/>
      <c r="D152" s="211" t="s">
        <v>2190</v>
      </c>
      <c r="E152" s="609"/>
      <c r="F152" s="609"/>
      <c r="G152" s="609"/>
      <c r="H152" s="609"/>
      <c r="I152" s="609"/>
      <c r="J152" s="186"/>
      <c r="K152" s="186"/>
      <c r="L152" s="185"/>
      <c r="M152" s="494"/>
      <c r="N152" s="672" cm="1">
        <f t="array" ref="N152">INDEX(DataSheet1!$F$7:$DM$305,MATCH(Import_LA_Code,DataSheet1!$B$7:$B$305,0),MATCH(CONCATENATE('Part 1'!$AB152,"/",'Part 1'!N$17),DataSheet1!$F$5:$DM$5,0))</f>
        <v>2257646</v>
      </c>
      <c r="O152" s="673"/>
      <c r="P152" s="224"/>
      <c r="Q152" s="674" cm="1">
        <f t="array" ref="Q152">INDEX(DataSheet1!$F$7:$DM$305,MATCH(Import_LA_Code,DataSheet1!$B$7:$B$305,0),MATCH(CONCATENATE('Part 1'!$AB152,"/",'Part 1'!Q$17),DataSheet1!$F$5:$DM$5,0))</f>
        <v>0</v>
      </c>
      <c r="R152" s="675"/>
      <c r="S152" s="224"/>
      <c r="T152" s="676" cm="1">
        <f t="array" ref="T152">INDEX(DataSheet1!$F$7:$DM$305,MATCH(Import_LA_Code,DataSheet1!$B$7:$B$305,0),MATCH(CONCATENATE('Part 1'!$AB152,"/",'Part 1'!T$17),DataSheet1!$F$5:$DM$5,0))</f>
        <v>0</v>
      </c>
      <c r="U152" s="677"/>
      <c r="V152" s="224"/>
      <c r="W152" s="672" cm="1">
        <f t="array" ref="W152">INDEX(DataSheet1!$F$7:$DM$305,MATCH(Import_LA_Code,DataSheet1!$B$7:$B$305,0),MATCH(CONCATENATE('Part 1'!$AB152,"/",'Part 1'!W$17),DataSheet1!$F$5:$DM$5,0))</f>
        <v>2257646</v>
      </c>
      <c r="X152" s="673"/>
      <c r="Y152" s="129"/>
      <c r="Z152" s="172"/>
      <c r="AB152" s="464" t="str">
        <f>LEFT(D152,LEN(D152)-(LEN(D152)-FIND(".",D152))-1)</f>
        <v>34</v>
      </c>
    </row>
    <row r="153" spans="1:28" ht="15.75" x14ac:dyDescent="0.25">
      <c r="A153" s="431"/>
      <c r="B153" s="118"/>
      <c r="C153" s="211"/>
      <c r="D153" s="211"/>
      <c r="E153" s="609"/>
      <c r="F153" s="609"/>
      <c r="G153" s="609"/>
      <c r="H153" s="609"/>
      <c r="I153" s="609"/>
      <c r="J153" s="186"/>
      <c r="K153" s="186"/>
      <c r="L153" s="185"/>
      <c r="M153" s="494"/>
      <c r="N153" s="668"/>
      <c r="O153" s="669"/>
      <c r="P153" s="224"/>
      <c r="Q153" s="126"/>
      <c r="R153" s="126"/>
      <c r="S153" s="224"/>
      <c r="T153" s="670"/>
      <c r="U153" s="670"/>
      <c r="V153" s="224"/>
      <c r="W153" s="668"/>
      <c r="X153" s="669"/>
      <c r="Y153" s="129"/>
      <c r="Z153" s="172"/>
    </row>
    <row r="154" spans="1:28" ht="16.5" thickBot="1" x14ac:dyDescent="0.3">
      <c r="A154" s="431"/>
      <c r="B154" s="118"/>
      <c r="C154" s="223" t="s">
        <v>2191</v>
      </c>
      <c r="D154" s="211"/>
      <c r="E154" s="609"/>
      <c r="F154" s="609"/>
      <c r="G154" s="609"/>
      <c r="H154" s="609"/>
      <c r="I154" s="186"/>
      <c r="J154" s="186"/>
      <c r="K154" s="186"/>
      <c r="L154" s="185"/>
      <c r="M154" s="494"/>
      <c r="N154" s="666"/>
      <c r="O154" s="667"/>
      <c r="P154" s="224"/>
      <c r="Q154" s="126"/>
      <c r="R154" s="126"/>
      <c r="S154" s="224"/>
      <c r="T154" s="671"/>
      <c r="U154" s="671"/>
      <c r="V154" s="224"/>
      <c r="W154" s="666"/>
      <c r="X154" s="667"/>
      <c r="Y154" s="129"/>
      <c r="Z154" s="172"/>
    </row>
    <row r="155" spans="1:28" ht="16.5" thickBot="1" x14ac:dyDescent="0.3">
      <c r="A155" s="431"/>
      <c r="B155" s="118"/>
      <c r="C155" s="211" t="s">
        <v>2192</v>
      </c>
      <c r="D155" s="211" t="s">
        <v>2193</v>
      </c>
      <c r="E155" s="609"/>
      <c r="F155" s="609"/>
      <c r="G155" s="609"/>
      <c r="H155" s="609"/>
      <c r="I155" s="186"/>
      <c r="J155" s="186"/>
      <c r="K155" s="186"/>
      <c r="L155" s="185"/>
      <c r="M155" s="494"/>
      <c r="N155" s="672" cm="1">
        <f t="array" ref="N155">INDEX(DataSheet1!$F$7:$DM$305,MATCH(Import_LA_Code,DataSheet1!$B$7:$B$305,0),MATCH(CONCATENATE('Part 1'!$AB155,"/",'Part 1'!N$17),DataSheet1!$F$5:$DM$5,0))</f>
        <v>598186</v>
      </c>
      <c r="O155" s="673"/>
      <c r="P155" s="224"/>
      <c r="Q155" s="674" cm="1">
        <f t="array" ref="Q155">INDEX(DataSheet1!$F$7:$DM$305,MATCH(Import_LA_Code,DataSheet1!$B$7:$B$305,0),MATCH(CONCATENATE('Part 1'!$AB155,"/",'Part 1'!Q$17),DataSheet1!$F$5:$DM$5,0))</f>
        <v>1466</v>
      </c>
      <c r="R155" s="675"/>
      <c r="S155" s="224"/>
      <c r="T155" s="674" cm="1">
        <f t="array" ref="T155">INDEX(DataSheet1!$F$7:$DM$305,MATCH(Import_LA_Code,DataSheet1!$B$7:$B$305,0),MATCH(CONCATENATE('Part 1'!$AB155,"/",'Part 1'!T$17),DataSheet1!$F$5:$DM$5,0))</f>
        <v>7280</v>
      </c>
      <c r="U155" s="675"/>
      <c r="V155" s="224"/>
      <c r="W155" s="672" cm="1">
        <f t="array" ref="W155">INDEX(DataSheet1!$F$7:$DM$305,MATCH(Import_LA_Code,DataSheet1!$B$7:$B$305,0),MATCH(CONCATENATE('Part 1'!$AB155,"/",'Part 1'!W$17),DataSheet1!$F$5:$DM$5,0))</f>
        <v>606932</v>
      </c>
      <c r="X155" s="673"/>
      <c r="Y155" s="129"/>
      <c r="Z155" s="172"/>
      <c r="AB155" s="464" t="str">
        <f>LEFT(D155,LEN(D155)-(LEN(D155)-FIND(".",D155))-1)</f>
        <v>35</v>
      </c>
    </row>
    <row r="156" spans="1:28" ht="16.5" thickBot="1" x14ac:dyDescent="0.3">
      <c r="A156" s="431"/>
      <c r="B156" s="118"/>
      <c r="C156" s="85"/>
      <c r="D156" s="85"/>
      <c r="E156" s="186"/>
      <c r="F156" s="186"/>
      <c r="G156" s="186"/>
      <c r="H156" s="186"/>
      <c r="I156" s="186"/>
      <c r="J156" s="186"/>
      <c r="K156" s="186"/>
      <c r="L156" s="185"/>
      <c r="M156" s="494"/>
      <c r="N156" s="126"/>
      <c r="O156" s="126"/>
      <c r="P156" s="224"/>
      <c r="Q156" s="126"/>
      <c r="R156" s="126"/>
      <c r="S156" s="224"/>
      <c r="T156" s="126"/>
      <c r="U156" s="126"/>
      <c r="V156" s="224"/>
      <c r="W156" s="126"/>
      <c r="X156" s="126"/>
      <c r="Y156" s="129"/>
      <c r="Z156" s="172"/>
    </row>
    <row r="157" spans="1:28" ht="15.75" x14ac:dyDescent="0.25">
      <c r="A157" s="171"/>
      <c r="B157" s="165"/>
      <c r="C157" s="166"/>
      <c r="D157" s="166"/>
      <c r="E157" s="166"/>
      <c r="F157" s="166"/>
      <c r="G157" s="166"/>
      <c r="H157" s="166"/>
      <c r="I157" s="166"/>
      <c r="J157" s="166"/>
      <c r="K157" s="189"/>
      <c r="L157" s="189"/>
      <c r="M157" s="227"/>
      <c r="N157" s="227"/>
      <c r="O157" s="227"/>
      <c r="P157" s="227"/>
      <c r="Q157" s="227"/>
      <c r="R157" s="227"/>
      <c r="S157" s="227"/>
      <c r="T157" s="227"/>
      <c r="U157" s="227"/>
      <c r="V157" s="227"/>
      <c r="W157" s="227"/>
      <c r="X157" s="227"/>
      <c r="Y157" s="487"/>
      <c r="Z157" s="170"/>
    </row>
    <row r="158" spans="1:28" ht="16.5" thickBot="1" x14ac:dyDescent="0.3">
      <c r="A158" s="171"/>
      <c r="B158" s="167"/>
      <c r="C158" s="168" t="s">
        <v>121</v>
      </c>
      <c r="D158" s="169"/>
      <c r="E158" s="169"/>
      <c r="F158" s="169"/>
      <c r="G158" s="169"/>
      <c r="H158" s="169"/>
      <c r="I158" s="169"/>
      <c r="J158" s="169"/>
      <c r="K158" s="169"/>
      <c r="L158" s="169"/>
      <c r="M158" s="224"/>
      <c r="N158" s="688"/>
      <c r="O158" s="688"/>
      <c r="P158" s="224"/>
      <c r="Q158" s="688"/>
      <c r="R158" s="688"/>
      <c r="S158" s="224"/>
      <c r="T158" s="688"/>
      <c r="U158" s="688"/>
      <c r="V158" s="224"/>
      <c r="W158" s="688"/>
      <c r="X158" s="688"/>
      <c r="Y158" s="488"/>
      <c r="Z158" s="170"/>
    </row>
    <row r="159" spans="1:28" ht="16.5" thickBot="1" x14ac:dyDescent="0.3">
      <c r="A159" s="171"/>
      <c r="B159" s="167"/>
      <c r="C159" s="169" t="s">
        <v>2322</v>
      </c>
      <c r="D159" s="169"/>
      <c r="E159" s="169"/>
      <c r="F159" s="169"/>
      <c r="G159" s="169"/>
      <c r="H159" s="169"/>
      <c r="I159" s="169"/>
      <c r="J159" s="169"/>
      <c r="K159" s="190"/>
      <c r="L159" s="190"/>
      <c r="M159" s="224"/>
      <c r="N159" s="672">
        <f>INDEX(DataSheet1!$F$7:$DM$305,MATCH(Import_LA_Code,DataSheet1!$B$7:$B$305,0),MATCH(CONCATENATE('Part 1'!$AB159,"/",'Part 1'!N$17),DataSheet1!$F$5:$DM$5,0))</f>
        <v>4297360659</v>
      </c>
      <c r="O159" s="673"/>
      <c r="P159" s="224"/>
      <c r="Q159" s="672" cm="1">
        <f t="array" ref="Q159">INDEX(DataSheet1!$F$7:$DM$305,MATCH(Import_LA_Code,DataSheet1!$B$7:$B$305,0),MATCH(CONCATENATE('Part 1'!$AB159,"/",'Part 1'!Q$17),DataSheet1!$F$5:$DM$5,0))</f>
        <v>1160491385</v>
      </c>
      <c r="R159" s="673"/>
      <c r="S159" s="224"/>
      <c r="T159" s="672" cm="1">
        <f t="array" ref="T159">INDEX(DataSheet1!$F$7:$DM$305,MATCH(Import_LA_Code,DataSheet1!$B$7:$B$305,0),MATCH(CONCATENATE('Part 1'!$AB159,"/",'Part 1'!T$17),DataSheet1!$F$5:$DM$5,0))</f>
        <v>51482349</v>
      </c>
      <c r="U159" s="673"/>
      <c r="V159" s="224"/>
      <c r="W159" s="672" cm="1">
        <f t="array" ref="W159">INDEX(DataSheet1!$F$7:$DM$305,MATCH(Import_LA_Code,DataSheet1!$B$7:$B$305,0),MATCH(CONCATENATE('Part 1'!$AB159,"/",'Part 1'!W$17),DataSheet1!$F$5:$DM$5,0))</f>
        <v>5509334393</v>
      </c>
      <c r="X159" s="673"/>
      <c r="Y159" s="488"/>
      <c r="Z159" s="172"/>
      <c r="AB159" s="464" t="str">
        <f>LEFT(C159,LEN(C159)-(LEN(C159)-FIND(".",C159))-1)</f>
        <v>36</v>
      </c>
    </row>
    <row r="160" spans="1:28" ht="16.5" thickBot="1" x14ac:dyDescent="0.3">
      <c r="A160" s="171"/>
      <c r="B160" s="191"/>
      <c r="C160" s="192"/>
      <c r="D160" s="192"/>
      <c r="E160" s="192"/>
      <c r="F160" s="192"/>
      <c r="G160" s="192"/>
      <c r="H160" s="192"/>
      <c r="I160" s="192"/>
      <c r="J160" s="192"/>
      <c r="K160" s="192"/>
      <c r="L160" s="192"/>
      <c r="M160" s="230"/>
      <c r="N160" s="230"/>
      <c r="O160" s="230"/>
      <c r="P160" s="230"/>
      <c r="Q160" s="230"/>
      <c r="R160" s="230"/>
      <c r="S160" s="230"/>
      <c r="T160" s="230"/>
      <c r="U160" s="230"/>
      <c r="V160" s="230"/>
      <c r="W160" s="230"/>
      <c r="X160" s="230"/>
      <c r="Y160" s="493"/>
      <c r="Z160" s="170"/>
    </row>
    <row r="161" spans="1:26" ht="15.75" x14ac:dyDescent="0.25">
      <c r="A161" s="171"/>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211"/>
      <c r="Z161" s="170"/>
    </row>
    <row r="162" spans="1:26" ht="15.75" x14ac:dyDescent="0.25">
      <c r="A162" s="171"/>
      <c r="B162" s="85"/>
      <c r="C162" s="716" t="s">
        <v>2326</v>
      </c>
      <c r="D162" s="717"/>
      <c r="E162" s="717"/>
      <c r="F162" s="717"/>
      <c r="G162" s="717"/>
      <c r="H162" s="717"/>
      <c r="I162" s="717"/>
      <c r="J162" s="717"/>
      <c r="K162" s="717"/>
      <c r="L162" s="717"/>
      <c r="M162" s="717"/>
      <c r="N162" s="717"/>
      <c r="O162" s="717"/>
      <c r="P162" s="717"/>
      <c r="Q162" s="717"/>
      <c r="R162" s="717"/>
      <c r="S162" s="717"/>
      <c r="T162" s="717"/>
      <c r="U162" s="717"/>
      <c r="V162" s="717"/>
      <c r="W162" s="717"/>
      <c r="X162" s="718"/>
      <c r="Y162" s="211"/>
      <c r="Z162" s="170"/>
    </row>
    <row r="163" spans="1:26" ht="15.75" x14ac:dyDescent="0.25">
      <c r="A163" s="171"/>
      <c r="B163" s="85"/>
      <c r="C163" s="719"/>
      <c r="D163" s="720"/>
      <c r="E163" s="720"/>
      <c r="F163" s="720"/>
      <c r="G163" s="720"/>
      <c r="H163" s="720"/>
      <c r="I163" s="720"/>
      <c r="J163" s="720"/>
      <c r="K163" s="720"/>
      <c r="L163" s="720"/>
      <c r="M163" s="720"/>
      <c r="N163" s="720"/>
      <c r="O163" s="720"/>
      <c r="P163" s="720"/>
      <c r="Q163" s="720"/>
      <c r="R163" s="720"/>
      <c r="S163" s="720"/>
      <c r="T163" s="720"/>
      <c r="U163" s="720"/>
      <c r="V163" s="720"/>
      <c r="W163" s="720"/>
      <c r="X163" s="721"/>
      <c r="Y163" s="211"/>
      <c r="Z163" s="170"/>
    </row>
    <row r="164" spans="1:26" ht="16.5" thickBot="1" x14ac:dyDescent="0.3">
      <c r="A164" s="193"/>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484"/>
      <c r="Z164" s="195"/>
    </row>
  </sheetData>
  <mergeCells count="189">
    <mergeCell ref="C162:X163"/>
    <mergeCell ref="N158:O158"/>
    <mergeCell ref="Q158:R158"/>
    <mergeCell ref="T158:U158"/>
    <mergeCell ref="W158:X158"/>
    <mergeCell ref="N159:O159"/>
    <mergeCell ref="Q159:R159"/>
    <mergeCell ref="T159:U159"/>
    <mergeCell ref="W159:X159"/>
    <mergeCell ref="N143:O143"/>
    <mergeCell ref="Q143:R143"/>
    <mergeCell ref="T143:U143"/>
    <mergeCell ref="W143:X143"/>
    <mergeCell ref="N137:O137"/>
    <mergeCell ref="Q137:R137"/>
    <mergeCell ref="T137:U137"/>
    <mergeCell ref="W137:X137"/>
    <mergeCell ref="N140:O140"/>
    <mergeCell ref="Q140:R140"/>
    <mergeCell ref="T140:U140"/>
    <mergeCell ref="W140:X140"/>
    <mergeCell ref="N131:O131"/>
    <mergeCell ref="Q131:R131"/>
    <mergeCell ref="T131:U131"/>
    <mergeCell ref="W131:X131"/>
    <mergeCell ref="N134:O134"/>
    <mergeCell ref="Q134:R134"/>
    <mergeCell ref="T134:U134"/>
    <mergeCell ref="W134:X134"/>
    <mergeCell ref="N127:O127"/>
    <mergeCell ref="Q127:R127"/>
    <mergeCell ref="T127:U127"/>
    <mergeCell ref="W127:X127"/>
    <mergeCell ref="N129:O129"/>
    <mergeCell ref="Q129:R129"/>
    <mergeCell ref="T129:U129"/>
    <mergeCell ref="W129:X129"/>
    <mergeCell ref="N122:O122"/>
    <mergeCell ref="Q122:R122"/>
    <mergeCell ref="T122:U122"/>
    <mergeCell ref="W122:X122"/>
    <mergeCell ref="N123:O123"/>
    <mergeCell ref="Q123:R123"/>
    <mergeCell ref="T123:U123"/>
    <mergeCell ref="W123:X123"/>
    <mergeCell ref="C116:X117"/>
    <mergeCell ref="N118:O118"/>
    <mergeCell ref="Q118:R118"/>
    <mergeCell ref="T118:U118"/>
    <mergeCell ref="W118:X118"/>
    <mergeCell ref="N119:O121"/>
    <mergeCell ref="Q119:R121"/>
    <mergeCell ref="T119:U121"/>
    <mergeCell ref="W119:X119"/>
    <mergeCell ref="C110:I110"/>
    <mergeCell ref="K106:L106"/>
    <mergeCell ref="N106:O106"/>
    <mergeCell ref="Q106:R106"/>
    <mergeCell ref="T106:U106"/>
    <mergeCell ref="W106:X106"/>
    <mergeCell ref="K107:L107"/>
    <mergeCell ref="N107:O107"/>
    <mergeCell ref="Q107:R107"/>
    <mergeCell ref="T107:U107"/>
    <mergeCell ref="W107:X107"/>
    <mergeCell ref="K100:L100"/>
    <mergeCell ref="N100:O100"/>
    <mergeCell ref="Q100:R100"/>
    <mergeCell ref="T100:U100"/>
    <mergeCell ref="W100:X100"/>
    <mergeCell ref="K102:L102"/>
    <mergeCell ref="N102:O102"/>
    <mergeCell ref="Q102:R102"/>
    <mergeCell ref="T102:U102"/>
    <mergeCell ref="W102:X102"/>
    <mergeCell ref="N98:O98"/>
    <mergeCell ref="Q98:R98"/>
    <mergeCell ref="T98:U98"/>
    <mergeCell ref="W98:X98"/>
    <mergeCell ref="N92:O92"/>
    <mergeCell ref="Q92:R92"/>
    <mergeCell ref="T92:U92"/>
    <mergeCell ref="W92:X92"/>
    <mergeCell ref="N94:O94"/>
    <mergeCell ref="Q94:R94"/>
    <mergeCell ref="T94:U94"/>
    <mergeCell ref="W94:X94"/>
    <mergeCell ref="K81:L81"/>
    <mergeCell ref="W81:X81"/>
    <mergeCell ref="K83:L83"/>
    <mergeCell ref="N83:O83"/>
    <mergeCell ref="Q83:R83"/>
    <mergeCell ref="T83:U83"/>
    <mergeCell ref="W83:X83"/>
    <mergeCell ref="N96:O96"/>
    <mergeCell ref="W96:X96"/>
    <mergeCell ref="K38:L38"/>
    <mergeCell ref="C41:I42"/>
    <mergeCell ref="K41:L41"/>
    <mergeCell ref="T69:U69"/>
    <mergeCell ref="W69:X69"/>
    <mergeCell ref="C50:I51"/>
    <mergeCell ref="K50:L50"/>
    <mergeCell ref="K54:L54"/>
    <mergeCell ref="N54:O54"/>
    <mergeCell ref="P54:R54"/>
    <mergeCell ref="K69:L69"/>
    <mergeCell ref="N69:O69"/>
    <mergeCell ref="Q69:R69"/>
    <mergeCell ref="C43:I44"/>
    <mergeCell ref="K43:L43"/>
    <mergeCell ref="K46:L46"/>
    <mergeCell ref="K48:L48"/>
    <mergeCell ref="Q149:R149"/>
    <mergeCell ref="T149:U149"/>
    <mergeCell ref="W149:X149"/>
    <mergeCell ref="N149:O149"/>
    <mergeCell ref="W74:X74"/>
    <mergeCell ref="D78:I79"/>
    <mergeCell ref="K78:L78"/>
    <mergeCell ref="N78:O78"/>
    <mergeCell ref="Q78:R78"/>
    <mergeCell ref="T78:U78"/>
    <mergeCell ref="W78:X78"/>
    <mergeCell ref="D74:I75"/>
    <mergeCell ref="K74:L74"/>
    <mergeCell ref="N74:O74"/>
    <mergeCell ref="Q74:R74"/>
    <mergeCell ref="T74:U74"/>
    <mergeCell ref="N86:O86"/>
    <mergeCell ref="W86:X86"/>
    <mergeCell ref="N88:O88"/>
    <mergeCell ref="Q88:R88"/>
    <mergeCell ref="W88:X88"/>
    <mergeCell ref="N90:O90"/>
    <mergeCell ref="Q90:R90"/>
    <mergeCell ref="W90:X90"/>
    <mergeCell ref="K28:L28"/>
    <mergeCell ref="K31:L31"/>
    <mergeCell ref="K33:L33"/>
    <mergeCell ref="K35:L35"/>
    <mergeCell ref="R1:S1"/>
    <mergeCell ref="A2:Z2"/>
    <mergeCell ref="A3:Z3"/>
    <mergeCell ref="A4:Z4"/>
    <mergeCell ref="A5:Z5"/>
    <mergeCell ref="A6:Z6"/>
    <mergeCell ref="C18:G18"/>
    <mergeCell ref="K19:L19"/>
    <mergeCell ref="C20:I23"/>
    <mergeCell ref="K20:L20"/>
    <mergeCell ref="N155:O155"/>
    <mergeCell ref="Q155:R155"/>
    <mergeCell ref="T155:U155"/>
    <mergeCell ref="W155:X155"/>
    <mergeCell ref="C25:I25"/>
    <mergeCell ref="K26:L26"/>
    <mergeCell ref="E8:J8"/>
    <mergeCell ref="L14:P14"/>
    <mergeCell ref="L15:P15"/>
    <mergeCell ref="N146:O146"/>
    <mergeCell ref="Q146:R146"/>
    <mergeCell ref="T146:U146"/>
    <mergeCell ref="W146:X146"/>
    <mergeCell ref="Q42:W42"/>
    <mergeCell ref="K70:L72"/>
    <mergeCell ref="N70:O72"/>
    <mergeCell ref="Q70:R72"/>
    <mergeCell ref="T70:U72"/>
    <mergeCell ref="W70:X70"/>
    <mergeCell ref="K73:L73"/>
    <mergeCell ref="N73:O73"/>
    <mergeCell ref="Q73:R73"/>
    <mergeCell ref="T73:U73"/>
    <mergeCell ref="W73:X73"/>
    <mergeCell ref="W150:X150"/>
    <mergeCell ref="W151:X151"/>
    <mergeCell ref="W153:X153"/>
    <mergeCell ref="W154:X154"/>
    <mergeCell ref="T153:U153"/>
    <mergeCell ref="T154:U154"/>
    <mergeCell ref="N153:O153"/>
    <mergeCell ref="N154:O154"/>
    <mergeCell ref="N150:O150"/>
    <mergeCell ref="N151:O151"/>
    <mergeCell ref="N152:O152"/>
    <mergeCell ref="Q152:R152"/>
    <mergeCell ref="T152:U152"/>
    <mergeCell ref="W152:X152"/>
  </mergeCells>
  <dataValidations count="3">
    <dataValidation allowBlank="1" showInputMessage="1" showErrorMessage="1" error="Data entry is not allowed in this cell" sqref="P146 S146 V146" xr:uid="{0D0B05DA-40BD-4E77-B41E-E1FDCBC10352}"/>
    <dataValidation type="custom" allowBlank="1" showInputMessage="1" showErrorMessage="1" error="Data entry is not allowed in this cell" sqref="Q152:R153 U152 T152:T153" xr:uid="{F8D877F3-DA33-4274-8FEC-88F6438B1778}">
      <formula1>"if(AC50=""n/a"")"</formula1>
    </dataValidation>
    <dataValidation type="custom" allowBlank="1" showInputMessage="1" showErrorMessage="1" sqref="Q155:R155 T155:U155" xr:uid="{FE43D918-32CE-4204-A26C-AC96FC808F0E}">
      <formula1>"if(AC50=""n/a"")"</formula1>
    </dataValidation>
  </dataValidation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List Box 1">
              <controlPr locked="0" defaultSize="0" autoFill="0" autoLine="0" autoPict="0">
                <anchor moveWithCells="1">
                  <from>
                    <xdr:col>10</xdr:col>
                    <xdr:colOff>561975</xdr:colOff>
                    <xdr:row>6</xdr:row>
                    <xdr:rowOff>85725</xdr:rowOff>
                  </from>
                  <to>
                    <xdr:col>15</xdr:col>
                    <xdr:colOff>19050</xdr:colOff>
                    <xdr:row>10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71C3-6930-42AC-91E2-64440D70776F}">
  <sheetPr codeName="Sheet3"/>
  <dimension ref="A1:AA187"/>
  <sheetViews>
    <sheetView zoomScaleNormal="100" workbookViewId="0"/>
  </sheetViews>
  <sheetFormatPr defaultRowHeight="15" x14ac:dyDescent="0.25"/>
  <cols>
    <col min="1" max="1" width="1.42578125" customWidth="1"/>
    <col min="2" max="2" width="1.85546875" customWidth="1"/>
    <col min="4" max="4" width="30.85546875" customWidth="1"/>
    <col min="7" max="7" width="11.28515625" customWidth="1"/>
    <col min="10" max="10" width="10.28515625" customWidth="1"/>
    <col min="11" max="11" width="11.42578125" customWidth="1"/>
    <col min="12" max="13" width="3.5703125" customWidth="1"/>
    <col min="14" max="15" width="10.28515625" customWidth="1"/>
    <col min="16" max="17" width="3.5703125" customWidth="1"/>
    <col min="18" max="19" width="10.28515625" customWidth="1"/>
    <col min="20" max="21" width="3.5703125" customWidth="1"/>
    <col min="23" max="23" width="9.140625" style="464"/>
  </cols>
  <sheetData>
    <row r="1" spans="1:23" ht="15.75" x14ac:dyDescent="0.25">
      <c r="A1" s="196"/>
      <c r="B1" s="197"/>
      <c r="C1" s="197"/>
      <c r="D1" s="197"/>
      <c r="E1" s="197"/>
      <c r="F1" s="197"/>
      <c r="G1" s="197"/>
      <c r="H1" s="197"/>
      <c r="I1" s="197"/>
      <c r="J1" s="197"/>
      <c r="K1" s="197"/>
      <c r="L1" s="197"/>
      <c r="M1" s="197"/>
      <c r="N1" s="197"/>
      <c r="O1" s="197"/>
      <c r="P1" s="197"/>
      <c r="Q1" s="197"/>
      <c r="R1" s="197"/>
      <c r="S1" s="197"/>
      <c r="T1" s="197"/>
      <c r="U1" s="198"/>
    </row>
    <row r="2" spans="1:23" ht="15.75" x14ac:dyDescent="0.25">
      <c r="A2" s="726" t="s">
        <v>84</v>
      </c>
      <c r="B2" s="727"/>
      <c r="C2" s="727"/>
      <c r="D2" s="727"/>
      <c r="E2" s="727"/>
      <c r="F2" s="727"/>
      <c r="G2" s="727"/>
      <c r="H2" s="727"/>
      <c r="I2" s="727"/>
      <c r="J2" s="727"/>
      <c r="K2" s="727"/>
      <c r="L2" s="727"/>
      <c r="M2" s="727"/>
      <c r="N2" s="727"/>
      <c r="O2" s="727"/>
      <c r="P2" s="727"/>
      <c r="Q2" s="727"/>
      <c r="R2" s="727"/>
      <c r="S2" s="727"/>
      <c r="T2" s="727"/>
      <c r="U2" s="728"/>
    </row>
    <row r="3" spans="1:23" ht="15.75" x14ac:dyDescent="0.25">
      <c r="A3" s="726" t="s">
        <v>2241</v>
      </c>
      <c r="B3" s="729"/>
      <c r="C3" s="729"/>
      <c r="D3" s="729"/>
      <c r="E3" s="729"/>
      <c r="F3" s="729"/>
      <c r="G3" s="729"/>
      <c r="H3" s="729"/>
      <c r="I3" s="729"/>
      <c r="J3" s="729"/>
      <c r="K3" s="729"/>
      <c r="L3" s="729"/>
      <c r="M3" s="729"/>
      <c r="N3" s="729"/>
      <c r="O3" s="729"/>
      <c r="P3" s="729"/>
      <c r="Q3" s="729"/>
      <c r="R3" s="729"/>
      <c r="S3" s="729"/>
      <c r="T3" s="729"/>
      <c r="U3" s="730"/>
    </row>
    <row r="4" spans="1:23" ht="15.75" x14ac:dyDescent="0.25">
      <c r="A4" s="731"/>
      <c r="B4" s="696"/>
      <c r="C4" s="696"/>
      <c r="D4" s="696"/>
      <c r="E4" s="696"/>
      <c r="F4" s="696"/>
      <c r="G4" s="696"/>
      <c r="H4" s="696"/>
      <c r="I4" s="696"/>
      <c r="J4" s="696"/>
      <c r="K4" s="696"/>
      <c r="L4" s="696"/>
      <c r="M4" s="696"/>
      <c r="N4" s="696"/>
      <c r="O4" s="696"/>
      <c r="P4" s="696"/>
      <c r="Q4" s="696"/>
      <c r="R4" s="696"/>
      <c r="S4" s="696"/>
      <c r="T4" s="696"/>
      <c r="U4" s="732"/>
    </row>
    <row r="5" spans="1:23" ht="15.75" x14ac:dyDescent="0.25">
      <c r="A5" s="731" t="s">
        <v>134</v>
      </c>
      <c r="B5" s="696"/>
      <c r="C5" s="696"/>
      <c r="D5" s="696"/>
      <c r="E5" s="696"/>
      <c r="F5" s="696"/>
      <c r="G5" s="696"/>
      <c r="H5" s="696"/>
      <c r="I5" s="696"/>
      <c r="J5" s="696"/>
      <c r="K5" s="696"/>
      <c r="L5" s="696"/>
      <c r="M5" s="696"/>
      <c r="N5" s="696"/>
      <c r="O5" s="696"/>
      <c r="P5" s="696"/>
      <c r="Q5" s="696"/>
      <c r="R5" s="696"/>
      <c r="S5" s="696"/>
      <c r="T5" s="696"/>
      <c r="U5" s="732"/>
    </row>
    <row r="6" spans="1:23" ht="15.75" x14ac:dyDescent="0.25">
      <c r="A6" s="731" t="s">
        <v>2242</v>
      </c>
      <c r="B6" s="696"/>
      <c r="C6" s="696"/>
      <c r="D6" s="696"/>
      <c r="E6" s="696"/>
      <c r="F6" s="696"/>
      <c r="G6" s="696"/>
      <c r="H6" s="696"/>
      <c r="I6" s="696"/>
      <c r="J6" s="696"/>
      <c r="K6" s="696"/>
      <c r="L6" s="696"/>
      <c r="M6" s="696"/>
      <c r="N6" s="696"/>
      <c r="O6" s="696"/>
      <c r="P6" s="696"/>
      <c r="Q6" s="696"/>
      <c r="R6" s="696"/>
      <c r="S6" s="696"/>
      <c r="T6" s="696"/>
      <c r="U6" s="732"/>
    </row>
    <row r="7" spans="1:23" ht="15.75" x14ac:dyDescent="0.25">
      <c r="A7" s="731"/>
      <c r="B7" s="696"/>
      <c r="C7" s="696"/>
      <c r="D7" s="696"/>
      <c r="E7" s="696"/>
      <c r="F7" s="696"/>
      <c r="G7" s="696"/>
      <c r="H7" s="696"/>
      <c r="I7" s="696"/>
      <c r="J7" s="696"/>
      <c r="K7" s="696"/>
      <c r="L7" s="696"/>
      <c r="M7" s="696"/>
      <c r="N7" s="696"/>
      <c r="O7" s="696"/>
      <c r="P7" s="696"/>
      <c r="Q7" s="696"/>
      <c r="R7" s="696"/>
      <c r="S7" s="696"/>
      <c r="T7" s="696"/>
      <c r="U7" s="732"/>
    </row>
    <row r="8" spans="1:23" ht="15.75" x14ac:dyDescent="0.25">
      <c r="A8" s="731"/>
      <c r="B8" s="696"/>
      <c r="C8" s="696"/>
      <c r="D8" s="696"/>
      <c r="E8" s="696"/>
      <c r="F8" s="696"/>
      <c r="G8" s="696"/>
      <c r="H8" s="696"/>
      <c r="I8" s="696"/>
      <c r="J8" s="696"/>
      <c r="K8" s="696"/>
      <c r="L8" s="696"/>
      <c r="M8" s="696"/>
      <c r="N8" s="696"/>
      <c r="O8" s="696"/>
      <c r="P8" s="696"/>
      <c r="Q8" s="696"/>
      <c r="R8" s="696"/>
      <c r="S8" s="696"/>
      <c r="T8" s="696"/>
      <c r="U8" s="732"/>
    </row>
    <row r="9" spans="1:23" ht="16.5" thickBot="1" x14ac:dyDescent="0.3">
      <c r="A9" s="199"/>
      <c r="B9" s="105"/>
      <c r="C9" s="105"/>
      <c r="D9" s="105"/>
      <c r="E9" s="105"/>
      <c r="F9" s="105"/>
      <c r="G9" s="105"/>
      <c r="H9" s="105"/>
      <c r="I9" s="105"/>
      <c r="J9" s="105"/>
      <c r="K9" s="105"/>
      <c r="L9" s="105"/>
      <c r="M9" s="105"/>
      <c r="N9" s="105"/>
      <c r="O9" s="105"/>
      <c r="P9" s="105"/>
      <c r="Q9" s="105"/>
      <c r="R9" s="200"/>
      <c r="S9" s="201"/>
      <c r="T9" s="105"/>
      <c r="U9" s="108"/>
    </row>
    <row r="10" spans="1:23" s="467" customFormat="1" x14ac:dyDescent="0.25">
      <c r="A10" s="469"/>
      <c r="B10" s="470"/>
      <c r="C10" s="465"/>
      <c r="D10" s="465"/>
      <c r="E10" s="465"/>
      <c r="F10" s="466">
        <v>0</v>
      </c>
      <c r="G10" s="466">
        <v>0</v>
      </c>
      <c r="H10" s="466"/>
      <c r="I10" s="476"/>
      <c r="J10" s="459">
        <v>1</v>
      </c>
      <c r="K10" s="459"/>
      <c r="L10" s="459"/>
      <c r="M10" s="459"/>
      <c r="N10" s="459">
        <v>2</v>
      </c>
      <c r="O10" s="459"/>
      <c r="P10" s="459"/>
      <c r="Q10" s="459"/>
      <c r="R10" s="459">
        <v>3</v>
      </c>
      <c r="S10" s="470"/>
      <c r="T10" s="470"/>
      <c r="U10" s="471"/>
      <c r="W10" s="464"/>
    </row>
    <row r="11" spans="1:23" ht="18" x14ac:dyDescent="0.25">
      <c r="A11" s="205"/>
      <c r="B11" s="85"/>
      <c r="C11" s="206" t="str">
        <f>+CONCATENATE("Local Authority : ",+'Part 1'!L14)</f>
        <v>Local Authority : England Total</v>
      </c>
      <c r="D11" s="206"/>
      <c r="E11" s="206"/>
      <c r="F11" s="154"/>
      <c r="G11" s="154"/>
      <c r="H11" s="154"/>
      <c r="I11" s="85"/>
      <c r="J11" s="85"/>
      <c r="K11" s="85"/>
      <c r="L11" s="85"/>
      <c r="M11" s="85"/>
      <c r="N11" s="85"/>
      <c r="O11" s="85"/>
      <c r="P11" s="85"/>
      <c r="Q11" s="85"/>
      <c r="R11" s="85"/>
      <c r="S11" s="85"/>
      <c r="T11" s="85"/>
      <c r="U11" s="170"/>
    </row>
    <row r="12" spans="1:23" ht="18" x14ac:dyDescent="0.25">
      <c r="A12" s="205"/>
      <c r="B12" s="85"/>
      <c r="C12" s="206"/>
      <c r="D12" s="206"/>
      <c r="E12" s="206"/>
      <c r="F12" s="154"/>
      <c r="G12" s="154"/>
      <c r="H12" s="154"/>
      <c r="I12" s="85"/>
      <c r="J12" s="85"/>
      <c r="K12" s="85"/>
      <c r="L12" s="85"/>
      <c r="M12" s="85"/>
      <c r="N12" s="85"/>
      <c r="O12" s="85"/>
      <c r="P12" s="85"/>
      <c r="Q12" s="85"/>
      <c r="R12" s="85"/>
      <c r="S12" s="85"/>
      <c r="T12" s="85"/>
      <c r="U12" s="170"/>
    </row>
    <row r="13" spans="1:23" ht="15.75" x14ac:dyDescent="0.25">
      <c r="A13" s="207"/>
      <c r="B13" s="118"/>
      <c r="C13" s="701" t="s">
        <v>135</v>
      </c>
      <c r="D13" s="701"/>
      <c r="E13" s="701"/>
      <c r="F13" s="701"/>
      <c r="G13" s="701"/>
      <c r="H13" s="701"/>
      <c r="I13" s="85"/>
      <c r="J13" s="734"/>
      <c r="K13" s="734"/>
      <c r="L13" s="208"/>
      <c r="M13" s="85"/>
      <c r="N13" s="734"/>
      <c r="O13" s="734"/>
      <c r="P13" s="85"/>
      <c r="Q13" s="85"/>
      <c r="R13" s="734"/>
      <c r="S13" s="734"/>
      <c r="T13" s="209"/>
      <c r="U13" s="172"/>
    </row>
    <row r="14" spans="1:23" ht="15.75" x14ac:dyDescent="0.25">
      <c r="A14" s="207"/>
      <c r="B14" s="118"/>
      <c r="C14" s="733"/>
      <c r="D14" s="733"/>
      <c r="E14" s="733"/>
      <c r="F14" s="733"/>
      <c r="G14" s="733"/>
      <c r="H14" s="733"/>
      <c r="I14" s="85"/>
      <c r="J14" s="734" t="s">
        <v>108</v>
      </c>
      <c r="K14" s="734"/>
      <c r="L14" s="208"/>
      <c r="M14" s="85"/>
      <c r="N14" s="734" t="s">
        <v>109</v>
      </c>
      <c r="O14" s="734"/>
      <c r="P14" s="85"/>
      <c r="Q14" s="85"/>
      <c r="R14" s="734" t="s">
        <v>110</v>
      </c>
      <c r="S14" s="734"/>
      <c r="T14" s="210"/>
      <c r="U14" s="172"/>
    </row>
    <row r="15" spans="1:23" ht="15.75" x14ac:dyDescent="0.25">
      <c r="A15" s="207"/>
      <c r="B15" s="118"/>
      <c r="C15" s="735"/>
      <c r="D15" s="735"/>
      <c r="E15" s="85"/>
      <c r="F15" s="85"/>
      <c r="G15" s="85"/>
      <c r="H15" s="85"/>
      <c r="I15" s="85"/>
      <c r="J15" s="736" t="s">
        <v>136</v>
      </c>
      <c r="K15" s="707"/>
      <c r="L15" s="113"/>
      <c r="M15" s="85"/>
      <c r="N15" s="736" t="s">
        <v>137</v>
      </c>
      <c r="O15" s="707"/>
      <c r="P15" s="85"/>
      <c r="Q15" s="85"/>
      <c r="R15" s="736" t="s">
        <v>138</v>
      </c>
      <c r="S15" s="707"/>
      <c r="T15" s="118"/>
      <c r="U15" s="172"/>
    </row>
    <row r="16" spans="1:23" ht="15.75" x14ac:dyDescent="0.25">
      <c r="A16" s="207"/>
      <c r="B16" s="118"/>
      <c r="C16" s="85"/>
      <c r="D16" s="85"/>
      <c r="E16" s="85"/>
      <c r="F16" s="85"/>
      <c r="G16" s="85"/>
      <c r="H16" s="85"/>
      <c r="I16" s="85"/>
      <c r="J16" s="707"/>
      <c r="K16" s="707"/>
      <c r="L16" s="113"/>
      <c r="M16" s="85"/>
      <c r="N16" s="707"/>
      <c r="O16" s="707"/>
      <c r="P16" s="85"/>
      <c r="Q16" s="85"/>
      <c r="R16" s="707"/>
      <c r="S16" s="707"/>
      <c r="T16" s="118"/>
      <c r="U16" s="172"/>
    </row>
    <row r="17" spans="1:27" ht="15.75" x14ac:dyDescent="0.25">
      <c r="A17" s="207"/>
      <c r="B17" s="118"/>
      <c r="C17" s="740" t="s">
        <v>139</v>
      </c>
      <c r="D17" s="740"/>
      <c r="E17" s="740"/>
      <c r="F17" s="740"/>
      <c r="G17" s="740"/>
      <c r="H17" s="740"/>
      <c r="I17" s="85"/>
      <c r="J17" s="741"/>
      <c r="K17" s="741"/>
      <c r="L17" s="113"/>
      <c r="M17" s="85"/>
      <c r="N17" s="735"/>
      <c r="O17" s="735"/>
      <c r="P17" s="85"/>
      <c r="Q17" s="85"/>
      <c r="R17" s="735"/>
      <c r="S17" s="735"/>
      <c r="T17" s="118"/>
      <c r="U17" s="172"/>
    </row>
    <row r="18" spans="1:27" ht="16.5" thickBot="1" x14ac:dyDescent="0.3">
      <c r="A18" s="207"/>
      <c r="B18" s="118"/>
      <c r="C18" s="740"/>
      <c r="D18" s="740"/>
      <c r="E18" s="740"/>
      <c r="F18" s="740"/>
      <c r="G18" s="740"/>
      <c r="H18" s="740"/>
      <c r="I18" s="85"/>
      <c r="J18" s="742" t="s">
        <v>90</v>
      </c>
      <c r="K18" s="742"/>
      <c r="L18" s="85"/>
      <c r="M18" s="85"/>
      <c r="N18" s="742" t="s">
        <v>90</v>
      </c>
      <c r="O18" s="742"/>
      <c r="P18" s="85"/>
      <c r="Q18" s="211"/>
      <c r="R18" s="743" t="s">
        <v>90</v>
      </c>
      <c r="S18" s="743"/>
      <c r="T18" s="129"/>
      <c r="U18" s="172"/>
    </row>
    <row r="19" spans="1:27" ht="16.5" thickBot="1" x14ac:dyDescent="0.3">
      <c r="A19" s="207"/>
      <c r="B19" s="118"/>
      <c r="C19" s="211" t="s">
        <v>140</v>
      </c>
      <c r="D19" s="211"/>
      <c r="E19" s="211"/>
      <c r="F19" s="737" t="str">
        <f>IF(OR(Import_LA_Code="E0000",INDEX(DataSheet2!$F$7:$DU$305,MATCH(Import_LA_Code,DataSheet2!$B$7:$B$305,0),MATCH(CONCATENATE('Part 2'!$W19,"/",'Part 2'!F$10),DataSheet2!$F$5:$DU$5,0))="1/0/1900"),"",INDEX(DataSheet2!$F$7:$DU$305,MATCH(Import_LA_Code,DataSheet2!$B$7:$B$305,0),MATCH(CONCATENATE('Part 2'!$W19,"/",'Part 2'!F$10),DataSheet2!$F$5:$DU$5,0)))</f>
        <v/>
      </c>
      <c r="G19" s="738"/>
      <c r="H19" s="85"/>
      <c r="I19" s="85"/>
      <c r="J19" s="724">
        <f>INDEX(DataSheet2!$F$7:$DU$305,MATCH(Import_LA_Code,DataSheet2!$B$7:$B$305,0),MATCH(CONCATENATE('Part 2'!$W19,"/",'Part 2'!J$10),DataSheet2!$F$5:$DU$5,0))</f>
        <v>67034491247</v>
      </c>
      <c r="K19" s="725"/>
      <c r="L19" s="114"/>
      <c r="M19" s="85"/>
      <c r="N19" s="724">
        <f>INDEX(DataSheet2!$F$7:$DU$305,MATCH(Import_LA_Code,DataSheet2!$B$7:$B$305,0),MATCH(CONCATENATE('Part 2'!$W19,"/",'Part 2'!N$10),DataSheet2!$F$5:$DU$5,0))</f>
        <v>879029630</v>
      </c>
      <c r="O19" s="725"/>
      <c r="P19" s="85"/>
      <c r="Q19" s="224"/>
      <c r="R19" s="672">
        <f>INDEX(DataSheet2!$F$7:$DU$305,MATCH(Import_LA_Code,DataSheet2!$B$7:$B$305,0),MATCH(CONCATENATE('Part 2'!$W19,"/",'Part 2'!R$10),DataSheet2!$F$5:$DU$5,0))</f>
        <v>67913520877</v>
      </c>
      <c r="S19" s="673"/>
      <c r="T19" s="129"/>
      <c r="U19" s="172"/>
      <c r="W19" s="464" t="str">
        <f>LEFT(C19,LEN(C19)-(LEN(C19)-FIND(".",C19))-1)</f>
        <v>1</v>
      </c>
    </row>
    <row r="20" spans="1:27" ht="15.75" x14ac:dyDescent="0.25">
      <c r="A20" s="207"/>
      <c r="B20" s="118"/>
      <c r="C20" s="85"/>
      <c r="D20" s="85"/>
      <c r="E20" s="85"/>
      <c r="F20" s="208"/>
      <c r="G20" s="85"/>
      <c r="H20" s="85"/>
      <c r="I20" s="208"/>
      <c r="J20" s="114"/>
      <c r="K20" s="114"/>
      <c r="L20" s="114"/>
      <c r="M20" s="85"/>
      <c r="N20" s="114"/>
      <c r="O20" s="114"/>
      <c r="P20" s="85"/>
      <c r="Q20" s="224"/>
      <c r="R20" s="224"/>
      <c r="S20" s="224"/>
      <c r="T20" s="129"/>
      <c r="U20" s="172"/>
      <c r="W20" s="464">
        <v>2</v>
      </c>
    </row>
    <row r="21" spans="1:27" ht="16.5" thickBot="1" x14ac:dyDescent="0.3">
      <c r="A21" s="207"/>
      <c r="B21" s="118"/>
      <c r="C21" s="706" t="s">
        <v>2245</v>
      </c>
      <c r="D21" s="739"/>
      <c r="E21" s="739"/>
      <c r="F21" s="739"/>
      <c r="G21" s="85"/>
      <c r="H21" s="155"/>
      <c r="I21" s="85"/>
      <c r="J21" s="114"/>
      <c r="K21" s="114"/>
      <c r="L21" s="114"/>
      <c r="M21" s="85"/>
      <c r="N21" s="114"/>
      <c r="O21" s="114"/>
      <c r="P21" s="85"/>
      <c r="Q21" s="224"/>
      <c r="R21" s="224"/>
      <c r="S21" s="224"/>
      <c r="T21" s="129"/>
      <c r="U21" s="172"/>
    </row>
    <row r="22" spans="1:27" ht="16.5" thickBot="1" x14ac:dyDescent="0.3">
      <c r="A22" s="207"/>
      <c r="B22" s="118"/>
      <c r="C22" s="739"/>
      <c r="D22" s="739"/>
      <c r="E22" s="739"/>
      <c r="F22" s="739"/>
      <c r="G22" s="212">
        <f>INDEX(DataSheet2!$F$7:$DU$305,MATCH(Import_LA_Code,DataSheet2!$B$7:$B$305,0),MATCH(CONCATENATE('Part 2'!$W22,"/",'Part 2'!F$10),DataSheet2!$F$5:$DU$5,0))</f>
        <v>49.9</v>
      </c>
      <c r="H22" s="85"/>
      <c r="I22" s="85"/>
      <c r="J22" s="114"/>
      <c r="K22" s="114"/>
      <c r="L22" s="114"/>
      <c r="M22" s="114"/>
      <c r="N22" s="114"/>
      <c r="O22" s="114"/>
      <c r="P22" s="114"/>
      <c r="Q22" s="224"/>
      <c r="R22" s="224"/>
      <c r="S22" s="224"/>
      <c r="T22" s="129"/>
      <c r="U22" s="172"/>
      <c r="W22" s="464">
        <v>2</v>
      </c>
      <c r="AA22" s="467"/>
    </row>
    <row r="23" spans="1:27" ht="16.5" thickBot="1" x14ac:dyDescent="0.3">
      <c r="A23" s="207"/>
      <c r="B23" s="118"/>
      <c r="C23" s="85"/>
      <c r="D23" s="85"/>
      <c r="E23" s="85"/>
      <c r="F23" s="85"/>
      <c r="G23" s="85"/>
      <c r="H23" s="85"/>
      <c r="I23" s="213"/>
      <c r="J23" s="214"/>
      <c r="K23" s="214"/>
      <c r="L23" s="215"/>
      <c r="M23" s="214"/>
      <c r="N23" s="214"/>
      <c r="O23" s="214"/>
      <c r="P23" s="215"/>
      <c r="Q23" s="523"/>
      <c r="R23" s="523"/>
      <c r="S23" s="523"/>
      <c r="T23" s="524"/>
      <c r="U23" s="172"/>
    </row>
    <row r="24" spans="1:27" ht="16.5" thickBot="1" x14ac:dyDescent="0.3">
      <c r="A24" s="207"/>
      <c r="B24" s="118"/>
      <c r="C24" s="85" t="s">
        <v>2324</v>
      </c>
      <c r="D24" s="85"/>
      <c r="E24" s="85"/>
      <c r="F24" s="85"/>
      <c r="G24" s="85"/>
      <c r="H24" s="85"/>
      <c r="I24" s="216"/>
      <c r="J24" s="672">
        <f>INDEX(DataSheet2!$F$7:$DU$305,MATCH(Import_LA_Code,DataSheet2!$B$7:$B$305,0),MATCH(CONCATENATE('Part 2'!$W24,"/",'Part 2'!J$10),DataSheet2!$F$5:$DU$5,0))</f>
        <v>33450211137</v>
      </c>
      <c r="K24" s="673"/>
      <c r="L24" s="217"/>
      <c r="M24" s="85"/>
      <c r="N24" s="672">
        <f>INDEX(DataSheet2!$F$7:$DU$305,MATCH(Import_LA_Code,DataSheet2!$B$7:$B$305,0),MATCH(CONCATENATE('Part 2'!$W24,"/",'Part 2'!N$10),DataSheet2!$F$5:$DU$5,0))</f>
        <v>438635790</v>
      </c>
      <c r="O24" s="673"/>
      <c r="P24" s="217"/>
      <c r="Q24" s="224"/>
      <c r="R24" s="224"/>
      <c r="S24" s="224"/>
      <c r="T24" s="525"/>
      <c r="U24" s="172"/>
      <c r="W24" s="464" t="str">
        <f>LEFT(C24,LEN(C24)-(LEN(C24)-FIND(".",C24))-1)</f>
        <v>3</v>
      </c>
    </row>
    <row r="25" spans="1:27" ht="16.5" thickBot="1" x14ac:dyDescent="0.3">
      <c r="A25" s="207"/>
      <c r="B25" s="118"/>
      <c r="C25" s="85"/>
      <c r="D25" s="85"/>
      <c r="E25" s="85"/>
      <c r="F25" s="85"/>
      <c r="G25" s="85"/>
      <c r="H25" s="85"/>
      <c r="I25" s="216"/>
      <c r="J25" s="123"/>
      <c r="K25" s="114"/>
      <c r="L25" s="217"/>
      <c r="M25" s="85"/>
      <c r="N25" s="123"/>
      <c r="O25" s="114"/>
      <c r="P25" s="217"/>
      <c r="Q25" s="224"/>
      <c r="R25" s="224"/>
      <c r="S25" s="224"/>
      <c r="T25" s="525"/>
      <c r="U25" s="172"/>
    </row>
    <row r="26" spans="1:27" ht="16.5" thickBot="1" x14ac:dyDescent="0.3">
      <c r="A26" s="207"/>
      <c r="B26" s="118"/>
      <c r="C26" s="85" t="s">
        <v>141</v>
      </c>
      <c r="D26" s="85"/>
      <c r="E26" s="85"/>
      <c r="F26" s="85"/>
      <c r="G26" s="85"/>
      <c r="H26" s="85"/>
      <c r="I26" s="216"/>
      <c r="J26" s="672">
        <f>INDEX(DataSheet2!$F$7:$DU$305,MATCH(Import_LA_Code,DataSheet2!$B$7:$B$305,0),MATCH(CONCATENATE('Part 2'!$W26,"/",'Part 2'!J$10),DataSheet2!$F$5:$DU$5,0))</f>
        <v>72156399</v>
      </c>
      <c r="K26" s="673"/>
      <c r="L26" s="217"/>
      <c r="M26" s="85"/>
      <c r="N26" s="672">
        <f>INDEX(DataSheet2!$F$7:$DU$305,MATCH(Import_LA_Code,DataSheet2!$B$7:$B$305,0),MATCH(CONCATENATE('Part 2'!$W26,"/",'Part 2'!N$10),DataSheet2!$F$5:$DU$5,0))</f>
        <v>18206663</v>
      </c>
      <c r="O26" s="673"/>
      <c r="P26" s="217"/>
      <c r="Q26" s="224"/>
      <c r="R26" s="224"/>
      <c r="S26" s="224"/>
      <c r="T26" s="525"/>
      <c r="U26" s="172"/>
      <c r="W26" s="464" t="str">
        <f>LEFT(C26,LEN(C26)-(LEN(C26)-FIND(".",C26))-1)</f>
        <v>4</v>
      </c>
    </row>
    <row r="27" spans="1:27" ht="15.75" x14ac:dyDescent="0.25">
      <c r="A27" s="207"/>
      <c r="B27" s="118"/>
      <c r="C27" s="85" t="s">
        <v>142</v>
      </c>
      <c r="D27" s="85"/>
      <c r="E27" s="85"/>
      <c r="F27" s="85"/>
      <c r="G27" s="85"/>
      <c r="H27" s="85"/>
      <c r="I27" s="216"/>
      <c r="J27" s="123"/>
      <c r="K27" s="114"/>
      <c r="L27" s="217"/>
      <c r="M27" s="85"/>
      <c r="N27" s="123"/>
      <c r="O27" s="114"/>
      <c r="P27" s="217"/>
      <c r="Q27" s="224"/>
      <c r="R27" s="126"/>
      <c r="S27" s="224"/>
      <c r="T27" s="525"/>
      <c r="U27" s="172"/>
    </row>
    <row r="28" spans="1:27" ht="16.5" thickBot="1" x14ac:dyDescent="0.3">
      <c r="A28" s="207"/>
      <c r="B28" s="118"/>
      <c r="C28" s="85"/>
      <c r="D28" s="85"/>
      <c r="E28" s="85"/>
      <c r="F28" s="85"/>
      <c r="G28" s="85"/>
      <c r="H28" s="85"/>
      <c r="I28" s="216"/>
      <c r="J28" s="123"/>
      <c r="K28" s="114"/>
      <c r="L28" s="217"/>
      <c r="M28" s="85"/>
      <c r="N28" s="123"/>
      <c r="O28" s="114"/>
      <c r="P28" s="217"/>
      <c r="Q28" s="224"/>
      <c r="R28" s="126"/>
      <c r="S28" s="224"/>
      <c r="T28" s="525"/>
      <c r="U28" s="172"/>
    </row>
    <row r="29" spans="1:27" ht="16.5" thickBot="1" x14ac:dyDescent="0.3">
      <c r="A29" s="207"/>
      <c r="B29" s="118"/>
      <c r="C29" s="85" t="s">
        <v>2253</v>
      </c>
      <c r="D29" s="85"/>
      <c r="E29" s="85"/>
      <c r="F29" s="85"/>
      <c r="G29" s="85"/>
      <c r="H29" s="85"/>
      <c r="I29" s="216"/>
      <c r="J29" s="672">
        <f>INDEX(DataSheet2!$F$7:$DU$305,MATCH(Import_LA_Code,DataSheet2!$B$7:$B$305,0),MATCH(CONCATENATE('Part 2'!$W29,"/",'Part 2'!J$10),DataSheet2!$F$5:$DU$5,0))</f>
        <v>33522367536</v>
      </c>
      <c r="K29" s="673"/>
      <c r="L29" s="217"/>
      <c r="M29" s="85"/>
      <c r="N29" s="672">
        <f>INDEX(DataSheet2!$F$7:$DU$305,MATCH(Import_LA_Code,DataSheet2!$B$7:$B$305,0),MATCH(CONCATENATE('Part 2'!$W29,"/",'Part 2'!N$10),DataSheet2!$F$5:$DU$5,0))</f>
        <v>456842453</v>
      </c>
      <c r="O29" s="673"/>
      <c r="P29" s="217"/>
      <c r="Q29" s="224"/>
      <c r="R29" s="672">
        <f>INDEX(DataSheet2!$F$7:$DU$305,MATCH(Import_LA_Code,DataSheet2!$B$7:$B$305,0),MATCH(CONCATENATE('Part 2'!$W29,"/",'Part 2'!R$10),DataSheet2!$F$5:$DU$5,0))</f>
        <v>33979209989</v>
      </c>
      <c r="S29" s="673"/>
      <c r="T29" s="525"/>
      <c r="U29" s="172"/>
      <c r="W29" s="464" t="str">
        <f>LEFT(C29,LEN(C29)-(LEN(C29)-FIND(".",C29))-1)</f>
        <v>5</v>
      </c>
    </row>
    <row r="30" spans="1:27" ht="16.5" thickBot="1" x14ac:dyDescent="0.3">
      <c r="A30" s="207"/>
      <c r="B30" s="218"/>
      <c r="C30" s="85"/>
      <c r="D30" s="85"/>
      <c r="E30" s="85"/>
      <c r="F30" s="85"/>
      <c r="G30" s="85"/>
      <c r="H30" s="85"/>
      <c r="I30" s="219"/>
      <c r="J30" s="220"/>
      <c r="K30" s="221"/>
      <c r="L30" s="222"/>
      <c r="M30" s="220"/>
      <c r="N30" s="220"/>
      <c r="O30" s="221"/>
      <c r="P30" s="222"/>
      <c r="Q30" s="526"/>
      <c r="R30" s="527"/>
      <c r="S30" s="526"/>
      <c r="T30" s="528"/>
      <c r="U30" s="172"/>
    </row>
    <row r="31" spans="1:27" ht="15.75" x14ac:dyDescent="0.25">
      <c r="A31" s="207"/>
      <c r="B31" s="129"/>
      <c r="C31" s="129"/>
      <c r="D31" s="129"/>
      <c r="E31" s="129"/>
      <c r="F31" s="129"/>
      <c r="G31" s="129"/>
      <c r="H31" s="129"/>
      <c r="I31" s="129"/>
      <c r="J31" s="129"/>
      <c r="K31" s="129"/>
      <c r="L31" s="129"/>
      <c r="M31" s="129"/>
      <c r="N31" s="129"/>
      <c r="O31" s="129"/>
      <c r="P31" s="129"/>
      <c r="Q31" s="224"/>
      <c r="R31" s="126"/>
      <c r="S31" s="224"/>
      <c r="T31" s="129"/>
      <c r="U31" s="172"/>
    </row>
    <row r="32" spans="1:27" ht="16.5" thickBot="1" x14ac:dyDescent="0.3">
      <c r="A32" s="236"/>
      <c r="B32" s="129"/>
      <c r="C32" s="223" t="s">
        <v>143</v>
      </c>
      <c r="D32" s="211"/>
      <c r="E32" s="211"/>
      <c r="F32" s="211"/>
      <c r="G32" s="211"/>
      <c r="H32" s="211"/>
      <c r="I32" s="211"/>
      <c r="J32" s="223"/>
      <c r="K32" s="211"/>
      <c r="L32" s="211"/>
      <c r="M32" s="211"/>
      <c r="N32" s="126"/>
      <c r="O32" s="224"/>
      <c r="P32" s="211"/>
      <c r="Q32" s="224"/>
      <c r="R32" s="126"/>
      <c r="S32" s="224"/>
      <c r="T32" s="129"/>
      <c r="U32" s="239"/>
    </row>
    <row r="33" spans="1:23" ht="16.5" thickBot="1" x14ac:dyDescent="0.3">
      <c r="A33" s="236"/>
      <c r="B33" s="129"/>
      <c r="C33" s="745" t="s">
        <v>144</v>
      </c>
      <c r="D33" s="745"/>
      <c r="E33" s="745"/>
      <c r="F33" s="745"/>
      <c r="G33" s="745"/>
      <c r="H33" s="211"/>
      <c r="I33" s="211"/>
      <c r="J33" s="747">
        <f>INDEX(DataSheet2!$F$7:$DU$305,MATCH(Import_LA_Code,DataSheet2!$B$7:$B$305,0),MATCH(CONCATENATE('Part 2'!$W33,"/",'Part 2'!J$10),DataSheet2!$F$5:$DU$5,0))</f>
        <v>-1770979335</v>
      </c>
      <c r="K33" s="748"/>
      <c r="L33" s="224"/>
      <c r="M33" s="211"/>
      <c r="N33" s="747">
        <f>INDEX(DataSheet2!$F$7:$DU$305,MATCH(Import_LA_Code,DataSheet2!$B$7:$B$305,0),MATCH(CONCATENATE('Part 2'!$W33,"/",'Part 2'!N$10),DataSheet2!$F$5:$DU$5,0))</f>
        <v>-22498712</v>
      </c>
      <c r="O33" s="748"/>
      <c r="P33" s="211"/>
      <c r="Q33" s="224"/>
      <c r="R33" s="679">
        <f>INDEX(DataSheet2!$F$7:$DU$305,MATCH(Import_LA_Code,DataSheet2!$B$7:$B$305,0),MATCH(CONCATENATE('Part 2'!$W33,"/",'Part 2'!R$10),DataSheet2!$F$5:$DU$5,0))</f>
        <v>-1793478047</v>
      </c>
      <c r="S33" s="680"/>
      <c r="T33" s="129"/>
      <c r="U33" s="239"/>
      <c r="W33" s="464" t="str">
        <f>LEFT(C33,LEN(C33)-(LEN(C33)-FIND(".",C33))-1)</f>
        <v>6</v>
      </c>
    </row>
    <row r="34" spans="1:23" ht="15.75" x14ac:dyDescent="0.25">
      <c r="A34" s="236"/>
      <c r="B34" s="129"/>
      <c r="C34" s="746"/>
      <c r="D34" s="746"/>
      <c r="E34" s="746"/>
      <c r="F34" s="746"/>
      <c r="G34" s="746"/>
      <c r="H34" s="211"/>
      <c r="I34" s="211"/>
      <c r="J34" s="211"/>
      <c r="K34" s="211"/>
      <c r="L34" s="211"/>
      <c r="M34" s="211"/>
      <c r="N34" s="211"/>
      <c r="O34" s="211"/>
      <c r="P34" s="211"/>
      <c r="Q34" s="224"/>
      <c r="R34" s="126"/>
      <c r="S34" s="224"/>
      <c r="T34" s="129"/>
      <c r="U34" s="239"/>
    </row>
    <row r="35" spans="1:23" ht="16.5" thickBot="1" x14ac:dyDescent="0.3">
      <c r="A35" s="236"/>
      <c r="B35" s="129"/>
      <c r="C35" s="744"/>
      <c r="D35" s="744"/>
      <c r="E35" s="744"/>
      <c r="F35" s="744"/>
      <c r="G35" s="744"/>
      <c r="H35" s="211"/>
      <c r="I35" s="620"/>
      <c r="J35" s="532"/>
      <c r="K35" s="532"/>
      <c r="L35" s="532"/>
      <c r="M35" s="532"/>
      <c r="N35" s="532"/>
      <c r="O35" s="532"/>
      <c r="P35" s="532"/>
      <c r="Q35" s="532"/>
      <c r="R35" s="532"/>
      <c r="S35" s="532"/>
      <c r="T35" s="621"/>
      <c r="U35" s="239"/>
    </row>
    <row r="36" spans="1:23" ht="16.5" thickBot="1" x14ac:dyDescent="0.3">
      <c r="A36" s="236"/>
      <c r="B36" s="129"/>
      <c r="C36" s="616"/>
      <c r="D36" s="616"/>
      <c r="E36" s="616"/>
      <c r="F36" s="616"/>
      <c r="G36" s="616"/>
      <c r="H36" s="211"/>
      <c r="I36" s="622"/>
      <c r="J36" s="224"/>
      <c r="K36" s="224"/>
      <c r="L36" s="623"/>
      <c r="M36" s="224"/>
      <c r="N36" s="224"/>
      <c r="O36" s="224"/>
      <c r="P36" s="623"/>
      <c r="Q36" s="224"/>
      <c r="R36" s="224"/>
      <c r="S36" s="224"/>
      <c r="T36" s="539"/>
      <c r="U36" s="239"/>
    </row>
    <row r="37" spans="1:23" ht="16.5" thickBot="1" x14ac:dyDescent="0.3">
      <c r="A37" s="236"/>
      <c r="B37" s="129"/>
      <c r="C37" s="745" t="s">
        <v>2213</v>
      </c>
      <c r="D37" s="745"/>
      <c r="E37" s="745"/>
      <c r="F37" s="745"/>
      <c r="G37" s="745"/>
      <c r="H37" s="211"/>
      <c r="I37" s="622"/>
      <c r="J37" s="747">
        <f>INDEX(DataSheet2!$F$7:$DU$305,MATCH(Import_LA_Code,DataSheet2!$B$7:$B$305,0),MATCH(CONCATENATE('Part 2'!$W37,"/",'Part 2'!J$10),DataSheet2!$F$5:$DU$5,0))</f>
        <v>-1507721</v>
      </c>
      <c r="K37" s="748"/>
      <c r="L37" s="623"/>
      <c r="M37" s="211"/>
      <c r="N37" s="747">
        <f>INDEX(DataSheet2!$F$7:$DU$305,MATCH(Import_LA_Code,DataSheet2!$B$7:$B$305,0),MATCH(CONCATENATE('Part 2'!$W37,"/",'Part 2'!N$10),DataSheet2!$F$5:$DU$5,0))</f>
        <v>-184936</v>
      </c>
      <c r="O37" s="748"/>
      <c r="P37" s="623"/>
      <c r="Q37" s="224"/>
      <c r="R37" s="224"/>
      <c r="S37" s="224"/>
      <c r="T37" s="539"/>
      <c r="U37" s="239"/>
      <c r="W37" s="464" t="str">
        <f>LEFT(C37,LEN(C37)-(LEN(C37)-FIND(".",C37))-1)</f>
        <v>7</v>
      </c>
    </row>
    <row r="38" spans="1:23" ht="15.75" x14ac:dyDescent="0.25">
      <c r="A38" s="236"/>
      <c r="B38" s="129"/>
      <c r="C38" s="745"/>
      <c r="D38" s="745"/>
      <c r="E38" s="745"/>
      <c r="F38" s="745"/>
      <c r="G38" s="745"/>
      <c r="H38" s="211"/>
      <c r="I38" s="622"/>
      <c r="J38" s="126"/>
      <c r="K38" s="224"/>
      <c r="L38" s="623"/>
      <c r="M38" s="211"/>
      <c r="N38" s="126"/>
      <c r="O38" s="224"/>
      <c r="P38" s="623"/>
      <c r="Q38" s="224"/>
      <c r="R38" s="126"/>
      <c r="S38" s="224"/>
      <c r="T38" s="539"/>
      <c r="U38" s="239"/>
    </row>
    <row r="39" spans="1:23" ht="15.75" x14ac:dyDescent="0.25">
      <c r="A39" s="236"/>
      <c r="B39" s="129"/>
      <c r="C39" s="749"/>
      <c r="D39" s="749"/>
      <c r="E39" s="749"/>
      <c r="F39" s="749"/>
      <c r="G39" s="749"/>
      <c r="H39" s="211"/>
      <c r="I39" s="622"/>
      <c r="J39" s="126"/>
      <c r="K39" s="224"/>
      <c r="L39" s="623"/>
      <c r="M39" s="211"/>
      <c r="N39" s="126"/>
      <c r="O39" s="224"/>
      <c r="P39" s="623"/>
      <c r="Q39" s="224"/>
      <c r="R39" s="126"/>
      <c r="S39" s="224"/>
      <c r="T39" s="539"/>
      <c r="U39" s="239"/>
    </row>
    <row r="40" spans="1:23" ht="16.5" thickBot="1" x14ac:dyDescent="0.3">
      <c r="A40" s="236"/>
      <c r="B40" s="129"/>
      <c r="C40" s="615"/>
      <c r="D40" s="615"/>
      <c r="E40" s="615"/>
      <c r="F40" s="615"/>
      <c r="G40" s="615"/>
      <c r="H40" s="211"/>
      <c r="I40" s="622"/>
      <c r="J40" s="126"/>
      <c r="K40" s="224"/>
      <c r="L40" s="623"/>
      <c r="M40" s="211"/>
      <c r="N40" s="126"/>
      <c r="O40" s="224"/>
      <c r="P40" s="623"/>
      <c r="Q40" s="224"/>
      <c r="R40" s="126"/>
      <c r="S40" s="224"/>
      <c r="T40" s="539"/>
      <c r="U40" s="239"/>
    </row>
    <row r="41" spans="1:23" ht="16.5" thickBot="1" x14ac:dyDescent="0.3">
      <c r="A41" s="236"/>
      <c r="B41" s="129"/>
      <c r="C41" s="616" t="s">
        <v>2214</v>
      </c>
      <c r="D41" s="616"/>
      <c r="E41" s="616"/>
      <c r="F41" s="616"/>
      <c r="G41" s="616"/>
      <c r="H41" s="211"/>
      <c r="I41" s="622"/>
      <c r="J41" s="679">
        <f>INDEX(DataSheet2!$F$7:$DU$305,MATCH(Import_LA_Code,DataSheet2!$B$7:$B$305,0),MATCH(CONCATENATE('Part 2'!$W41,"/",'Part 2'!J$10),DataSheet2!$F$5:$DU$5,0))</f>
        <v>-1772487056</v>
      </c>
      <c r="K41" s="680"/>
      <c r="L41" s="623"/>
      <c r="M41" s="211"/>
      <c r="N41" s="679">
        <f>INDEX(DataSheet2!$F$7:$DU$305,MATCH(Import_LA_Code,DataSheet2!$B$7:$B$305,0),MATCH(CONCATENATE('Part 2'!$W41,"/",'Part 2'!N$10),DataSheet2!$F$5:$DU$5,0))</f>
        <v>-22683648</v>
      </c>
      <c r="O41" s="680"/>
      <c r="P41" s="623"/>
      <c r="Q41" s="224"/>
      <c r="R41" s="679">
        <f>INDEX(DataSheet2!$F$7:$DU$305,MATCH(Import_LA_Code,DataSheet2!$B$7:$B$305,0),MATCH(CONCATENATE('Part 2'!$W41,"/",'Part 2'!R$10),DataSheet2!$F$5:$DU$5,0))</f>
        <v>-1795170704</v>
      </c>
      <c r="S41" s="680"/>
      <c r="T41" s="539"/>
      <c r="U41" s="239"/>
      <c r="W41" s="464" t="str">
        <f>LEFT(C41,LEN(C41)-(LEN(C41)-FIND(".",C41))-1)</f>
        <v>8</v>
      </c>
    </row>
    <row r="42" spans="1:23" ht="16.5" thickBot="1" x14ac:dyDescent="0.3">
      <c r="A42" s="236"/>
      <c r="B42" s="129"/>
      <c r="C42" s="129"/>
      <c r="D42" s="129"/>
      <c r="E42" s="129"/>
      <c r="F42" s="129"/>
      <c r="G42" s="129"/>
      <c r="H42" s="211"/>
      <c r="I42" s="624"/>
      <c r="J42" s="550"/>
      <c r="K42" s="532"/>
      <c r="L42" s="625"/>
      <c r="M42" s="550"/>
      <c r="N42" s="550"/>
      <c r="O42" s="532"/>
      <c r="P42" s="626"/>
      <c r="Q42" s="532"/>
      <c r="R42" s="550"/>
      <c r="S42" s="532"/>
      <c r="T42" s="540"/>
      <c r="U42" s="239"/>
    </row>
    <row r="43" spans="1:23" ht="16.5" thickBot="1" x14ac:dyDescent="0.3">
      <c r="A43" s="236"/>
      <c r="B43" s="129"/>
      <c r="C43" s="211"/>
      <c r="D43" s="211"/>
      <c r="E43" s="211"/>
      <c r="F43" s="211"/>
      <c r="G43" s="211"/>
      <c r="H43" s="211"/>
      <c r="I43" s="211"/>
      <c r="J43" s="126"/>
      <c r="K43" s="224"/>
      <c r="L43" s="224"/>
      <c r="M43" s="224"/>
      <c r="N43" s="224"/>
      <c r="O43" s="224"/>
      <c r="P43" s="224"/>
      <c r="Q43" s="224"/>
      <c r="R43" s="126"/>
      <c r="S43" s="224"/>
      <c r="T43" s="129"/>
      <c r="U43" s="239"/>
    </row>
    <row r="44" spans="1:23" ht="15.75" x14ac:dyDescent="0.25">
      <c r="A44" s="236"/>
      <c r="B44" s="225"/>
      <c r="C44" s="226"/>
      <c r="D44" s="226"/>
      <c r="E44" s="226"/>
      <c r="F44" s="226"/>
      <c r="G44" s="226"/>
      <c r="H44" s="226"/>
      <c r="I44" s="226"/>
      <c r="J44" s="571"/>
      <c r="K44" s="227"/>
      <c r="L44" s="227"/>
      <c r="M44" s="227"/>
      <c r="N44" s="227"/>
      <c r="O44" s="227"/>
      <c r="P44" s="227"/>
      <c r="Q44" s="227"/>
      <c r="R44" s="571"/>
      <c r="S44" s="227"/>
      <c r="T44" s="545"/>
      <c r="U44" s="239"/>
    </row>
    <row r="45" spans="1:23" ht="16.5" thickBot="1" x14ac:dyDescent="0.3">
      <c r="A45" s="236"/>
      <c r="B45" s="228"/>
      <c r="C45" s="223" t="s">
        <v>145</v>
      </c>
      <c r="D45" s="627"/>
      <c r="E45" s="627"/>
      <c r="F45" s="627"/>
      <c r="G45" s="627"/>
      <c r="H45" s="211"/>
      <c r="I45" s="211"/>
      <c r="J45" s="126"/>
      <c r="K45" s="224"/>
      <c r="L45" s="224"/>
      <c r="M45" s="224"/>
      <c r="N45" s="224"/>
      <c r="O45" s="224"/>
      <c r="P45" s="224"/>
      <c r="Q45" s="224"/>
      <c r="R45" s="126"/>
      <c r="S45" s="224"/>
      <c r="T45" s="546"/>
      <c r="U45" s="239"/>
    </row>
    <row r="46" spans="1:23" ht="16.5" thickBot="1" x14ac:dyDescent="0.3">
      <c r="A46" s="236"/>
      <c r="B46" s="228"/>
      <c r="C46" s="211" t="s">
        <v>2215</v>
      </c>
      <c r="D46" s="627"/>
      <c r="E46" s="627"/>
      <c r="F46" s="627"/>
      <c r="G46" s="627"/>
      <c r="H46" s="211"/>
      <c r="I46" s="211"/>
      <c r="J46" s="679">
        <f>INDEX(DataSheet2!$F$7:$DU$305,MATCH(Import_LA_Code,DataSheet2!$B$7:$B$305,0),MATCH(CONCATENATE('Part 2'!$W46,"/",'Part 2'!J$10),DataSheet2!$F$5:$DU$5,0))</f>
        <v>1772487056</v>
      </c>
      <c r="K46" s="680"/>
      <c r="L46" s="224"/>
      <c r="M46" s="224"/>
      <c r="N46" s="679">
        <f>INDEX(DataSheet2!$F$7:$DU$305,MATCH(Import_LA_Code,DataSheet2!$B$7:$B$305,0),MATCH(CONCATENATE('Part 2'!$W46,"/",'Part 2'!N$10),DataSheet2!$F$5:$DU$5,0))</f>
        <v>22683648</v>
      </c>
      <c r="O46" s="680"/>
      <c r="P46" s="224"/>
      <c r="Q46" s="224"/>
      <c r="R46" s="679">
        <f>INDEX(DataSheet2!$F$7:$DU$305,MATCH(Import_LA_Code,DataSheet2!$B$7:$B$305,0),MATCH(CONCATENATE('Part 2'!$W46,"/",'Part 2'!R$10),DataSheet2!$F$5:$DU$5,0))</f>
        <v>1795170704</v>
      </c>
      <c r="S46" s="680"/>
      <c r="T46" s="546"/>
      <c r="U46" s="239"/>
      <c r="W46" s="464" t="str">
        <f>LEFT(C46,LEN(C46)-(LEN(C46)-FIND(".",C46))-1)</f>
        <v>9</v>
      </c>
    </row>
    <row r="47" spans="1:23" ht="16.5" thickBot="1" x14ac:dyDescent="0.3">
      <c r="A47" s="236"/>
      <c r="B47" s="229"/>
      <c r="C47" s="628"/>
      <c r="D47" s="230"/>
      <c r="E47" s="230"/>
      <c r="F47" s="230"/>
      <c r="G47" s="230"/>
      <c r="H47" s="230"/>
      <c r="I47" s="230"/>
      <c r="J47" s="629"/>
      <c r="K47" s="572"/>
      <c r="L47" s="572"/>
      <c r="M47" s="572"/>
      <c r="N47" s="572"/>
      <c r="O47" s="572"/>
      <c r="P47" s="572"/>
      <c r="Q47" s="572"/>
      <c r="R47" s="629"/>
      <c r="S47" s="572"/>
      <c r="T47" s="547"/>
      <c r="U47" s="239"/>
    </row>
    <row r="48" spans="1:23" ht="15.75" x14ac:dyDescent="0.25">
      <c r="A48" s="207"/>
      <c r="B48" s="118"/>
      <c r="C48" s="118"/>
      <c r="D48" s="118"/>
      <c r="E48" s="118"/>
      <c r="F48" s="118"/>
      <c r="G48" s="118"/>
      <c r="H48" s="118"/>
      <c r="I48" s="118"/>
      <c r="J48" s="118"/>
      <c r="K48" s="118"/>
      <c r="L48" s="118"/>
      <c r="M48" s="85"/>
      <c r="N48" s="118"/>
      <c r="O48" s="118"/>
      <c r="P48" s="118"/>
      <c r="Q48" s="129"/>
      <c r="R48" s="129"/>
      <c r="S48" s="129"/>
      <c r="T48" s="129"/>
      <c r="U48" s="172"/>
    </row>
    <row r="49" spans="1:23" ht="15.75" x14ac:dyDescent="0.25">
      <c r="A49" s="231"/>
      <c r="B49" s="114"/>
      <c r="C49" s="87" t="s">
        <v>146</v>
      </c>
      <c r="D49" s="87"/>
      <c r="E49" s="87"/>
      <c r="F49" s="87"/>
      <c r="G49" s="87"/>
      <c r="H49" s="87"/>
      <c r="I49" s="114"/>
      <c r="J49" s="114"/>
      <c r="K49" s="114"/>
      <c r="L49" s="114"/>
      <c r="M49" s="85"/>
      <c r="N49" s="114"/>
      <c r="O49" s="114"/>
      <c r="P49" s="114"/>
      <c r="Q49" s="224"/>
      <c r="R49" s="224"/>
      <c r="S49" s="224"/>
      <c r="T49" s="129"/>
      <c r="U49" s="172"/>
    </row>
    <row r="50" spans="1:23" ht="15.75" x14ac:dyDescent="0.25">
      <c r="A50" s="207"/>
      <c r="B50" s="118"/>
      <c r="C50" s="85"/>
      <c r="D50" s="85"/>
      <c r="E50" s="85"/>
      <c r="F50" s="85"/>
      <c r="G50" s="85"/>
      <c r="H50" s="85"/>
      <c r="I50" s="85"/>
      <c r="J50" s="114"/>
      <c r="K50" s="114"/>
      <c r="L50" s="114"/>
      <c r="M50" s="85"/>
      <c r="N50" s="114"/>
      <c r="O50" s="114"/>
      <c r="P50" s="114"/>
      <c r="Q50" s="224"/>
      <c r="R50" s="224"/>
      <c r="S50" s="224"/>
      <c r="T50" s="129"/>
      <c r="U50" s="172"/>
    </row>
    <row r="51" spans="1:23" ht="16.5" thickBot="1" x14ac:dyDescent="0.3">
      <c r="A51" s="207"/>
      <c r="B51" s="118"/>
      <c r="C51" s="87" t="s">
        <v>126</v>
      </c>
      <c r="D51" s="85"/>
      <c r="E51" s="85"/>
      <c r="F51" s="85"/>
      <c r="G51" s="85"/>
      <c r="H51" s="85"/>
      <c r="I51" s="85"/>
      <c r="J51" s="114"/>
      <c r="K51" s="114"/>
      <c r="L51" s="114"/>
      <c r="M51" s="85"/>
      <c r="N51" s="114"/>
      <c r="O51" s="114"/>
      <c r="P51" s="114"/>
      <c r="Q51" s="224"/>
      <c r="R51" s="224"/>
      <c r="S51" s="224"/>
      <c r="T51" s="129"/>
      <c r="U51" s="172"/>
    </row>
    <row r="52" spans="1:23" ht="16.5" thickBot="1" x14ac:dyDescent="0.3">
      <c r="A52" s="207"/>
      <c r="B52" s="118"/>
      <c r="C52" s="85" t="s">
        <v>2254</v>
      </c>
      <c r="D52" s="85"/>
      <c r="E52" s="85"/>
      <c r="F52" s="85"/>
      <c r="G52" s="85"/>
      <c r="H52" s="85"/>
      <c r="I52" s="85"/>
      <c r="J52" s="724">
        <f>INDEX(DataSheet2!$F$7:$DU$305,MATCH(Import_LA_Code,DataSheet2!$B$7:$B$305,0),MATCH(CONCATENATE('Part 2'!$W52,"/",'Part 2'!J$10),DataSheet2!$F$5:$DU$5,0))</f>
        <v>-1954456216</v>
      </c>
      <c r="K52" s="725"/>
      <c r="L52" s="114"/>
      <c r="M52" s="85"/>
      <c r="N52" s="724">
        <f>INDEX(DataSheet2!$F$7:$DU$305,MATCH(Import_LA_Code,DataSheet2!$B$7:$B$305,0),MATCH(CONCATENATE('Part 2'!$W52,"/",'Part 2'!N$10),DataSheet2!$F$5:$DU$5,0))</f>
        <v>-8068315</v>
      </c>
      <c r="O52" s="725"/>
      <c r="P52" s="114"/>
      <c r="Q52" s="224"/>
      <c r="R52" s="672">
        <f>INDEX(DataSheet2!$F$7:$DU$305,MATCH(Import_LA_Code,DataSheet2!$B$7:$B$305,0),MATCH(CONCATENATE('Part 2'!$W52,"/",'Part 2'!R$10),DataSheet2!$F$5:$DU$5,0))</f>
        <v>-1962524531</v>
      </c>
      <c r="S52" s="673"/>
      <c r="T52" s="129"/>
      <c r="U52" s="172"/>
      <c r="W52" s="464" t="str">
        <f>LEFT(C52,LEN(C52)-(LEN(C52)-FIND(".",C52))-1)</f>
        <v>10</v>
      </c>
    </row>
    <row r="53" spans="1:23" ht="16.5" thickBot="1" x14ac:dyDescent="0.3">
      <c r="A53" s="207"/>
      <c r="B53" s="118"/>
      <c r="C53" s="85"/>
      <c r="D53" s="85"/>
      <c r="E53" s="85"/>
      <c r="F53" s="85"/>
      <c r="G53" s="85"/>
      <c r="H53" s="85"/>
      <c r="I53" s="85"/>
      <c r="J53" s="232"/>
      <c r="K53" s="233"/>
      <c r="L53" s="233"/>
      <c r="M53" s="155"/>
      <c r="N53" s="232"/>
      <c r="O53" s="233"/>
      <c r="P53" s="233"/>
      <c r="Q53" s="529"/>
      <c r="R53" s="529"/>
      <c r="S53" s="529"/>
      <c r="T53" s="129"/>
      <c r="U53" s="172"/>
    </row>
    <row r="54" spans="1:23" ht="16.5" thickBot="1" x14ac:dyDescent="0.3">
      <c r="A54" s="207"/>
      <c r="B54" s="118"/>
      <c r="C54" s="750" t="s">
        <v>2221</v>
      </c>
      <c r="D54" s="750"/>
      <c r="E54" s="750"/>
      <c r="F54" s="750"/>
      <c r="G54" s="750"/>
      <c r="H54" s="603"/>
      <c r="I54" s="603"/>
      <c r="J54" s="724">
        <f>INDEX(DataSheet2!$F$7:$DU$305,MATCH(Import_LA_Code,DataSheet2!$B$7:$B$305,0),MATCH(CONCATENATE('Part 2'!$W54,"/",'Part 2'!J$10),DataSheet2!$F$5:$DU$5,0))</f>
        <v>-2978639</v>
      </c>
      <c r="K54" s="725"/>
      <c r="L54" s="606"/>
      <c r="M54" s="603"/>
      <c r="N54" s="724">
        <f>INDEX(DataSheet2!$F$7:$DU$305,MATCH(Import_LA_Code,DataSheet2!$B$7:$B$305,0),MATCH(CONCATENATE('Part 2'!$W54,"/",'Part 2'!N$10),DataSheet2!$F$5:$DU$5,0))</f>
        <v>-36832</v>
      </c>
      <c r="O54" s="725"/>
      <c r="P54" s="606"/>
      <c r="Q54" s="606"/>
      <c r="R54" s="672">
        <f>INDEX(DataSheet2!$F$7:$DU$305,MATCH(Import_LA_Code,DataSheet2!$B$7:$B$305,0),MATCH(CONCATENATE('Part 2'!$W54,"/",'Part 2'!R$10),DataSheet2!$F$5:$DU$5,0))</f>
        <v>-3015471</v>
      </c>
      <c r="S54" s="673"/>
      <c r="T54" s="608"/>
      <c r="U54" s="172"/>
      <c r="W54" s="464" t="str">
        <f>LEFT(C54,LEN(C54)-(LEN(C54)-FIND(".",C54))-1)</f>
        <v>11</v>
      </c>
    </row>
    <row r="55" spans="1:23" ht="15.75" x14ac:dyDescent="0.25">
      <c r="A55" s="207"/>
      <c r="B55" s="118"/>
      <c r="C55" s="750"/>
      <c r="D55" s="750"/>
      <c r="E55" s="750"/>
      <c r="F55" s="750"/>
      <c r="G55" s="750"/>
      <c r="H55" s="603"/>
      <c r="I55" s="603"/>
      <c r="J55" s="604"/>
      <c r="K55" s="605"/>
      <c r="L55" s="605"/>
      <c r="M55" s="605"/>
      <c r="N55" s="604"/>
      <c r="O55" s="605"/>
      <c r="P55" s="606"/>
      <c r="Q55" s="606"/>
      <c r="R55" s="607"/>
      <c r="S55" s="606"/>
      <c r="T55" s="608"/>
      <c r="U55" s="172"/>
    </row>
    <row r="56" spans="1:23" ht="16.5" thickBot="1" x14ac:dyDescent="0.3">
      <c r="A56" s="207"/>
      <c r="B56" s="118"/>
      <c r="C56" s="85"/>
      <c r="D56" s="85"/>
      <c r="E56" s="85"/>
      <c r="F56" s="85"/>
      <c r="G56" s="85"/>
      <c r="H56" s="85"/>
      <c r="I56" s="85"/>
      <c r="J56" s="123"/>
      <c r="K56" s="114"/>
      <c r="L56" s="114"/>
      <c r="M56" s="85"/>
      <c r="N56" s="123"/>
      <c r="O56" s="114"/>
      <c r="P56" s="114"/>
      <c r="Q56" s="224"/>
      <c r="R56" s="126"/>
      <c r="S56" s="224"/>
      <c r="T56" s="129"/>
      <c r="U56" s="172"/>
    </row>
    <row r="57" spans="1:23" ht="16.5" thickBot="1" x14ac:dyDescent="0.3">
      <c r="A57" s="207"/>
      <c r="B57" s="118"/>
      <c r="C57" s="706" t="s">
        <v>2222</v>
      </c>
      <c r="D57" s="706"/>
      <c r="E57" s="706"/>
      <c r="F57" s="706"/>
      <c r="G57" s="706"/>
      <c r="H57" s="85"/>
      <c r="I57" s="85"/>
      <c r="J57" s="724">
        <f>INDEX(DataSheet2!$F$7:$DU$305,MATCH(Import_LA_Code,DataSheet2!$B$7:$B$305,0),MATCH(CONCATENATE('Part 2'!$W57,"/",'Part 2'!J$10),DataSheet2!$F$5:$DU$5,0))</f>
        <v>659640302</v>
      </c>
      <c r="K57" s="725"/>
      <c r="L57" s="114"/>
      <c r="M57" s="85"/>
      <c r="N57" s="724">
        <f>INDEX(DataSheet2!$F$7:$DU$305,MATCH(Import_LA_Code,DataSheet2!$B$7:$B$305,0),MATCH(CONCATENATE('Part 2'!$W57,"/",'Part 2'!N$10),DataSheet2!$F$5:$DU$5,0))</f>
        <v>9328640</v>
      </c>
      <c r="O57" s="725"/>
      <c r="P57" s="114"/>
      <c r="Q57" s="224"/>
      <c r="R57" s="672">
        <f>INDEX(DataSheet2!$F$7:$DU$305,MATCH(Import_LA_Code,DataSheet2!$B$7:$B$305,0),MATCH(CONCATENATE('Part 2'!$W57,"/",'Part 2'!R$10),DataSheet2!$F$5:$DU$5,0))</f>
        <v>668968942</v>
      </c>
      <c r="S57" s="673"/>
      <c r="T57" s="129"/>
      <c r="U57" s="172"/>
      <c r="W57" s="464" t="str">
        <f>LEFT(C57,LEN(C57)-(LEN(C57)-FIND(".",C57))-1)</f>
        <v>12</v>
      </c>
    </row>
    <row r="58" spans="1:23" ht="15.75" x14ac:dyDescent="0.25">
      <c r="A58" s="207"/>
      <c r="B58" s="118"/>
      <c r="C58" s="739"/>
      <c r="D58" s="739"/>
      <c r="E58" s="739"/>
      <c r="F58" s="739"/>
      <c r="G58" s="739"/>
      <c r="H58" s="85"/>
      <c r="I58" s="85"/>
      <c r="J58" s="123"/>
      <c r="K58" s="114"/>
      <c r="L58" s="114"/>
      <c r="M58" s="85"/>
      <c r="N58" s="123"/>
      <c r="O58" s="114"/>
      <c r="P58" s="114"/>
      <c r="Q58" s="224"/>
      <c r="R58" s="126"/>
      <c r="S58" s="224"/>
      <c r="T58" s="129"/>
      <c r="U58" s="172"/>
    </row>
    <row r="59" spans="1:23" ht="16.5" thickBot="1" x14ac:dyDescent="0.3">
      <c r="A59" s="207"/>
      <c r="B59" s="118"/>
      <c r="C59" s="234"/>
      <c r="D59" s="234"/>
      <c r="E59" s="234"/>
      <c r="F59" s="234"/>
      <c r="G59" s="234"/>
      <c r="H59" s="85"/>
      <c r="I59" s="85"/>
      <c r="J59" s="123"/>
      <c r="K59" s="114"/>
      <c r="L59" s="114"/>
      <c r="M59" s="85"/>
      <c r="N59" s="123"/>
      <c r="O59" s="114"/>
      <c r="P59" s="114"/>
      <c r="Q59" s="224"/>
      <c r="R59" s="126"/>
      <c r="S59" s="224"/>
      <c r="T59" s="129"/>
      <c r="U59" s="172"/>
    </row>
    <row r="60" spans="1:23" ht="16.5" thickBot="1" x14ac:dyDescent="0.3">
      <c r="A60" s="207"/>
      <c r="B60" s="118"/>
      <c r="C60" s="85" t="s">
        <v>2327</v>
      </c>
      <c r="D60" s="85"/>
      <c r="E60" s="85"/>
      <c r="F60" s="85"/>
      <c r="G60" s="85"/>
      <c r="H60" s="85"/>
      <c r="I60" s="85"/>
      <c r="J60" s="724">
        <f>INDEX(DataSheet2!$F$7:$DU$305,MATCH(Import_LA_Code,DataSheet2!$B$7:$B$305,0),MATCH(CONCATENATE('Part 2'!$W60,"/",'Part 2'!J$10),DataSheet2!$F$5:$DU$5,0))</f>
        <v>-1294815915</v>
      </c>
      <c r="K60" s="725"/>
      <c r="L60" s="114"/>
      <c r="M60" s="85"/>
      <c r="N60" s="724">
        <f>INDEX(DataSheet2!$F$7:$DU$305,MATCH(Import_LA_Code,DataSheet2!$B$7:$B$305,0),MATCH(CONCATENATE('Part 2'!$W60,"/",'Part 2'!N$10),DataSheet2!$F$5:$DU$5,0))</f>
        <v>1260325</v>
      </c>
      <c r="O60" s="725"/>
      <c r="P60" s="114"/>
      <c r="Q60" s="224"/>
      <c r="R60" s="672">
        <f>INDEX(DataSheet2!$F$7:$DU$305,MATCH(Import_LA_Code,DataSheet2!$B$7:$B$305,0),MATCH(CONCATENATE('Part 2'!$W60,"/",'Part 2'!R$10),DataSheet2!$F$5:$DU$5,0))</f>
        <v>-1293555590</v>
      </c>
      <c r="S60" s="673"/>
      <c r="T60" s="129"/>
      <c r="U60" s="172"/>
      <c r="W60" s="464" t="str">
        <f>LEFT(C60,LEN(C60)-(LEN(C60)-FIND(".",C60))-1)</f>
        <v>13</v>
      </c>
    </row>
    <row r="61" spans="1:23" ht="15.75" x14ac:dyDescent="0.25">
      <c r="A61" s="207"/>
      <c r="B61" s="118"/>
      <c r="C61" s="85"/>
      <c r="D61" s="85"/>
      <c r="E61" s="85"/>
      <c r="F61" s="85"/>
      <c r="G61" s="85"/>
      <c r="H61" s="85"/>
      <c r="I61" s="85"/>
      <c r="J61" s="114"/>
      <c r="K61" s="114"/>
      <c r="L61" s="114"/>
      <c r="M61" s="85"/>
      <c r="N61" s="114"/>
      <c r="O61" s="114"/>
      <c r="P61" s="114"/>
      <c r="Q61" s="224"/>
      <c r="R61" s="224"/>
      <c r="S61" s="224"/>
      <c r="T61" s="129"/>
      <c r="U61" s="172"/>
    </row>
    <row r="62" spans="1:23" ht="16.5" thickBot="1" x14ac:dyDescent="0.3">
      <c r="A62" s="207"/>
      <c r="B62" s="118"/>
      <c r="C62" s="87" t="s">
        <v>147</v>
      </c>
      <c r="D62" s="85"/>
      <c r="E62" s="85"/>
      <c r="F62" s="85"/>
      <c r="G62" s="85"/>
      <c r="H62" s="85"/>
      <c r="I62" s="85"/>
      <c r="J62" s="114"/>
      <c r="K62" s="114"/>
      <c r="L62" s="114"/>
      <c r="M62" s="85"/>
      <c r="N62" s="114"/>
      <c r="O62" s="114"/>
      <c r="P62" s="114"/>
      <c r="Q62" s="224"/>
      <c r="R62" s="224"/>
      <c r="S62" s="224"/>
      <c r="T62" s="129"/>
      <c r="U62" s="172"/>
    </row>
    <row r="63" spans="1:23" ht="16.5" thickBot="1" x14ac:dyDescent="0.3">
      <c r="A63" s="207"/>
      <c r="B63" s="118"/>
      <c r="C63" s="85" t="s">
        <v>2255</v>
      </c>
      <c r="D63" s="85"/>
      <c r="E63" s="85"/>
      <c r="F63" s="85"/>
      <c r="G63" s="85"/>
      <c r="H63" s="85"/>
      <c r="I63" s="85"/>
      <c r="J63" s="724">
        <f>INDEX(DataSheet2!$F$7:$DU$305,MATCH(Import_LA_Code,DataSheet2!$B$7:$B$305,0),MATCH(CONCATENATE('Part 2'!$W63,"/",'Part 2'!J$10),DataSheet2!$F$5:$DU$5,0))</f>
        <v>-2166624847</v>
      </c>
      <c r="K63" s="725"/>
      <c r="L63" s="114"/>
      <c r="M63" s="85"/>
      <c r="N63" s="724">
        <f>INDEX(DataSheet2!$F$7:$DU$305,MATCH(Import_LA_Code,DataSheet2!$B$7:$B$305,0),MATCH(CONCATENATE('Part 2'!$W63,"/",'Part 2'!N$10),DataSheet2!$F$5:$DU$5,0))</f>
        <v>-14839513</v>
      </c>
      <c r="O63" s="725"/>
      <c r="P63" s="114"/>
      <c r="Q63" s="224"/>
      <c r="R63" s="672">
        <f>INDEX(DataSheet2!$F$7:$DU$305,MATCH(Import_LA_Code,DataSheet2!$B$7:$B$305,0),MATCH(CONCATENATE('Part 2'!$W63,"/",'Part 2'!R$10),DataSheet2!$F$5:$DU$5,0))</f>
        <v>-2181464360</v>
      </c>
      <c r="S63" s="673"/>
      <c r="T63" s="129"/>
      <c r="U63" s="172"/>
      <c r="W63" s="464" t="str">
        <f>LEFT(C63,LEN(C63)-(LEN(C63)-FIND(".",C63))-1)</f>
        <v>14</v>
      </c>
    </row>
    <row r="64" spans="1:23" ht="15.75" x14ac:dyDescent="0.25">
      <c r="A64" s="207"/>
      <c r="B64" s="118"/>
      <c r="C64" s="85"/>
      <c r="D64" s="85"/>
      <c r="E64" s="85"/>
      <c r="F64" s="85"/>
      <c r="G64" s="85"/>
      <c r="H64" s="85"/>
      <c r="I64" s="85"/>
      <c r="J64" s="114"/>
      <c r="K64" s="114"/>
      <c r="L64" s="114"/>
      <c r="M64" s="85"/>
      <c r="N64" s="114"/>
      <c r="O64" s="114"/>
      <c r="P64" s="114"/>
      <c r="Q64" s="224"/>
      <c r="R64" s="224"/>
      <c r="S64" s="224"/>
      <c r="T64" s="129"/>
      <c r="U64" s="172"/>
    </row>
    <row r="65" spans="1:23" ht="16.5" thickBot="1" x14ac:dyDescent="0.3">
      <c r="A65" s="207"/>
      <c r="B65" s="118"/>
      <c r="C65" s="87" t="s">
        <v>148</v>
      </c>
      <c r="D65" s="85"/>
      <c r="E65" s="85"/>
      <c r="F65" s="85"/>
      <c r="G65" s="85"/>
      <c r="H65" s="85"/>
      <c r="I65" s="85"/>
      <c r="J65" s="114"/>
      <c r="K65" s="114"/>
      <c r="L65" s="114"/>
      <c r="M65" s="85"/>
      <c r="N65" s="114"/>
      <c r="O65" s="114"/>
      <c r="P65" s="114"/>
      <c r="Q65" s="224"/>
      <c r="R65" s="224"/>
      <c r="S65" s="224"/>
      <c r="T65" s="129"/>
      <c r="U65" s="172"/>
    </row>
    <row r="66" spans="1:23" ht="16.5" thickBot="1" x14ac:dyDescent="0.3">
      <c r="A66" s="207"/>
      <c r="B66" s="118"/>
      <c r="C66" s="85" t="s">
        <v>2256</v>
      </c>
      <c r="D66" s="85"/>
      <c r="E66" s="85"/>
      <c r="F66" s="85"/>
      <c r="G66" s="85"/>
      <c r="H66" s="85"/>
      <c r="I66" s="85"/>
      <c r="J66" s="724">
        <f>INDEX(DataSheet2!$F$7:$DU$305,MATCH(Import_LA_Code,DataSheet2!$B$7:$B$305,0),MATCH(CONCATENATE('Part 2'!$W66,"/",'Part 2'!J$10),DataSheet2!$F$5:$DU$5,0))</f>
        <v>-21238281</v>
      </c>
      <c r="K66" s="725"/>
      <c r="L66" s="114"/>
      <c r="M66" s="85"/>
      <c r="N66" s="724">
        <f>INDEX(DataSheet2!$F$7:$DU$305,MATCH(Import_LA_Code,DataSheet2!$B$7:$B$305,0),MATCH(CONCATENATE('Part 2'!$W66,"/",'Part 2'!N$10),DataSheet2!$F$5:$DU$5,0))</f>
        <v>-17577</v>
      </c>
      <c r="O66" s="725"/>
      <c r="P66" s="114"/>
      <c r="Q66" s="224"/>
      <c r="R66" s="672">
        <f>INDEX(DataSheet2!$F$7:$DU$305,MATCH(Import_LA_Code,DataSheet2!$B$7:$B$305,0),MATCH(CONCATENATE('Part 2'!$W66,"/",'Part 2'!R$10),DataSheet2!$F$5:$DU$5,0))</f>
        <v>-21255858</v>
      </c>
      <c r="S66" s="673"/>
      <c r="T66" s="129"/>
      <c r="U66" s="172"/>
      <c r="W66" s="464" t="str">
        <f>LEFT(C66,LEN(C66)-(LEN(C66)-FIND(".",C66))-1)</f>
        <v>15</v>
      </c>
    </row>
    <row r="67" spans="1:23" ht="15.75" x14ac:dyDescent="0.25">
      <c r="A67" s="207"/>
      <c r="B67" s="118"/>
      <c r="C67" s="85"/>
      <c r="D67" s="85"/>
      <c r="E67" s="85"/>
      <c r="F67" s="85"/>
      <c r="G67" s="85"/>
      <c r="H67" s="85"/>
      <c r="I67" s="85"/>
      <c r="J67" s="123"/>
      <c r="K67" s="114"/>
      <c r="L67" s="114"/>
      <c r="M67" s="85"/>
      <c r="N67" s="123"/>
      <c r="O67" s="114"/>
      <c r="P67" s="114"/>
      <c r="Q67" s="224"/>
      <c r="R67" s="126"/>
      <c r="S67" s="224"/>
      <c r="T67" s="129"/>
      <c r="U67" s="172"/>
    </row>
    <row r="68" spans="1:23" ht="16.5" thickBot="1" x14ac:dyDescent="0.3">
      <c r="A68" s="207"/>
      <c r="B68" s="118"/>
      <c r="C68" s="87" t="s">
        <v>149</v>
      </c>
      <c r="D68" s="85"/>
      <c r="E68" s="85"/>
      <c r="F68" s="85"/>
      <c r="G68" s="85"/>
      <c r="H68" s="85"/>
      <c r="I68" s="85"/>
      <c r="J68" s="114"/>
      <c r="K68" s="114"/>
      <c r="L68" s="114"/>
      <c r="M68" s="85"/>
      <c r="N68" s="114"/>
      <c r="O68" s="114"/>
      <c r="P68" s="114"/>
      <c r="Q68" s="224"/>
      <c r="R68" s="224"/>
      <c r="S68" s="224"/>
      <c r="T68" s="129"/>
      <c r="U68" s="172"/>
    </row>
    <row r="69" spans="1:23" ht="16.5" thickBot="1" x14ac:dyDescent="0.3">
      <c r="A69" s="207"/>
      <c r="B69" s="118"/>
      <c r="C69" s="85" t="s">
        <v>2257</v>
      </c>
      <c r="D69" s="85"/>
      <c r="E69" s="85"/>
      <c r="F69" s="85"/>
      <c r="G69" s="85"/>
      <c r="H69" s="85"/>
      <c r="I69" s="85"/>
      <c r="J69" s="724">
        <f>INDEX(DataSheet2!$F$7:$DU$305,MATCH(Import_LA_Code,DataSheet2!$B$7:$B$305,0),MATCH(CONCATENATE('Part 2'!$W69,"/",'Part 2'!J$10),DataSheet2!$F$5:$DU$5,0))</f>
        <v>-3419301</v>
      </c>
      <c r="K69" s="725"/>
      <c r="L69" s="114"/>
      <c r="M69" s="85"/>
      <c r="N69" s="724">
        <f>INDEX(DataSheet2!$F$7:$DU$305,MATCH(Import_LA_Code,DataSheet2!$B$7:$B$305,0),MATCH(CONCATENATE('Part 2'!$W69,"/",'Part 2'!N$10),DataSheet2!$F$5:$DU$5,0))</f>
        <v>0</v>
      </c>
      <c r="O69" s="725"/>
      <c r="P69" s="114"/>
      <c r="Q69" s="224"/>
      <c r="R69" s="672">
        <f>INDEX(DataSheet2!$F$7:$DU$305,MATCH(Import_LA_Code,DataSheet2!$B$7:$B$305,0),MATCH(CONCATENATE('Part 2'!$W69,"/",'Part 2'!R$10),DataSheet2!$F$5:$DU$5,0))</f>
        <v>-3419301</v>
      </c>
      <c r="S69" s="673"/>
      <c r="T69" s="129"/>
      <c r="U69" s="172"/>
      <c r="W69" s="464" t="str">
        <f>LEFT(C69,LEN(C69)-(LEN(C69)-FIND(".",C69))-1)</f>
        <v>16</v>
      </c>
    </row>
    <row r="70" spans="1:23" ht="15.75" x14ac:dyDescent="0.25">
      <c r="A70" s="207"/>
      <c r="B70" s="118"/>
      <c r="C70" s="85"/>
      <c r="D70" s="85"/>
      <c r="E70" s="85"/>
      <c r="F70" s="85"/>
      <c r="G70" s="85"/>
      <c r="H70" s="85"/>
      <c r="I70" s="85"/>
      <c r="J70" s="235"/>
      <c r="K70" s="235"/>
      <c r="L70" s="114"/>
      <c r="M70" s="85"/>
      <c r="N70" s="235"/>
      <c r="O70" s="235"/>
      <c r="P70" s="114"/>
      <c r="Q70" s="224"/>
      <c r="R70" s="126"/>
      <c r="S70" s="224"/>
      <c r="T70" s="129"/>
      <c r="U70" s="172"/>
    </row>
    <row r="71" spans="1:23" ht="16.5" thickBot="1" x14ac:dyDescent="0.3">
      <c r="A71" s="432"/>
      <c r="B71" s="129"/>
      <c r="C71" s="223" t="s">
        <v>203</v>
      </c>
      <c r="D71" s="237"/>
      <c r="E71" s="237"/>
      <c r="F71" s="237"/>
      <c r="G71" s="237"/>
      <c r="H71" s="238"/>
      <c r="I71" s="211"/>
      <c r="J71" s="211"/>
      <c r="K71" s="211"/>
      <c r="L71" s="224"/>
      <c r="M71" s="211"/>
      <c r="N71" s="211"/>
      <c r="O71" s="211"/>
      <c r="P71" s="211"/>
      <c r="Q71" s="224"/>
      <c r="R71" s="126"/>
      <c r="S71" s="224"/>
      <c r="T71" s="129"/>
      <c r="U71" s="239"/>
    </row>
    <row r="72" spans="1:23" ht="16.5" customHeight="1" thickBot="1" x14ac:dyDescent="0.3">
      <c r="A72" s="432"/>
      <c r="B72" s="129"/>
      <c r="C72" s="744" t="s">
        <v>2258</v>
      </c>
      <c r="D72" s="751"/>
      <c r="E72" s="751"/>
      <c r="F72" s="751"/>
      <c r="G72" s="751"/>
      <c r="H72" s="238"/>
      <c r="I72" s="211"/>
      <c r="J72" s="724">
        <f>INDEX(DataSheet2!$F$7:$DU$305,MATCH(Import_LA_Code,DataSheet2!$B$7:$B$305,0),MATCH(CONCATENATE('Part 2'!$W72,"/",'Part 2'!J$10),DataSheet2!$F$5:$DU$5,0))</f>
        <v>-4401821</v>
      </c>
      <c r="K72" s="725"/>
      <c r="L72" s="224"/>
      <c r="M72" s="211"/>
      <c r="N72" s="724">
        <f>INDEX(DataSheet2!$F$7:$DU$305,MATCH(Import_LA_Code,DataSheet2!$B$7:$B$305,0),MATCH(CONCATENATE('Part 2'!$W72,"/",'Part 2'!N$10),DataSheet2!$F$5:$DU$5,0))</f>
        <v>-3072</v>
      </c>
      <c r="O72" s="725"/>
      <c r="P72" s="211"/>
      <c r="Q72" s="224"/>
      <c r="R72" s="672">
        <f>INDEX(DataSheet2!$F$7:$DU$305,MATCH(Import_LA_Code,DataSheet2!$B$7:$B$305,0),MATCH(CONCATENATE('Part 2'!$W72,"/",'Part 2'!R$10),DataSheet2!$F$5:$DU$5,0))</f>
        <v>-4404893</v>
      </c>
      <c r="S72" s="673"/>
      <c r="T72" s="129"/>
      <c r="U72" s="239"/>
      <c r="W72" s="464" t="str">
        <f>LEFT(C72,LEN(C72)-(LEN(C72)-FIND(".",C72))-1)</f>
        <v>17</v>
      </c>
    </row>
    <row r="73" spans="1:23" ht="16.5" thickBot="1" x14ac:dyDescent="0.3">
      <c r="A73" s="433"/>
      <c r="B73" s="118"/>
      <c r="C73" s="85"/>
      <c r="D73" s="85"/>
      <c r="E73" s="85"/>
      <c r="F73" s="85"/>
      <c r="G73" s="85"/>
      <c r="H73" s="85"/>
      <c r="I73" s="85"/>
      <c r="J73" s="123"/>
      <c r="K73" s="114"/>
      <c r="L73" s="114"/>
      <c r="M73" s="114"/>
      <c r="N73" s="123"/>
      <c r="O73" s="114"/>
      <c r="P73" s="114"/>
      <c r="Q73" s="224"/>
      <c r="R73" s="126"/>
      <c r="S73" s="224"/>
      <c r="T73" s="129"/>
      <c r="U73" s="172"/>
    </row>
    <row r="74" spans="1:23" ht="16.5" thickBot="1" x14ac:dyDescent="0.3">
      <c r="A74" s="207"/>
      <c r="B74" s="240"/>
      <c r="C74" s="241"/>
      <c r="D74" s="241"/>
      <c r="E74" s="241"/>
      <c r="F74" s="241"/>
      <c r="G74" s="241"/>
      <c r="H74" s="241"/>
      <c r="I74" s="241"/>
      <c r="J74" s="242"/>
      <c r="K74" s="243"/>
      <c r="L74" s="243"/>
      <c r="M74" s="243"/>
      <c r="N74" s="242"/>
      <c r="O74" s="243"/>
      <c r="P74" s="243"/>
      <c r="Q74" s="530"/>
      <c r="R74" s="549"/>
      <c r="S74" s="530"/>
      <c r="T74" s="537"/>
      <c r="U74" s="172"/>
    </row>
    <row r="75" spans="1:23" ht="16.5" thickBot="1" x14ac:dyDescent="0.3">
      <c r="A75" s="207"/>
      <c r="B75" s="244"/>
      <c r="C75" s="85"/>
      <c r="D75" s="85"/>
      <c r="E75" s="85"/>
      <c r="F75" s="85"/>
      <c r="G75" s="85"/>
      <c r="H75" s="85"/>
      <c r="I75" s="245"/>
      <c r="J75" s="246"/>
      <c r="K75" s="247"/>
      <c r="L75" s="248"/>
      <c r="M75" s="247"/>
      <c r="N75" s="246"/>
      <c r="O75" s="247"/>
      <c r="P75" s="248"/>
      <c r="Q75" s="531"/>
      <c r="R75" s="552"/>
      <c r="S75" s="531"/>
      <c r="T75" s="538"/>
      <c r="U75" s="172"/>
    </row>
    <row r="76" spans="1:23" ht="16.5" thickBot="1" x14ac:dyDescent="0.3">
      <c r="A76" s="207"/>
      <c r="B76" s="244"/>
      <c r="C76" s="703" t="s">
        <v>2328</v>
      </c>
      <c r="D76" s="703"/>
      <c r="E76" s="703"/>
      <c r="F76" s="703"/>
      <c r="G76" s="703"/>
      <c r="H76" s="85"/>
      <c r="I76" s="249"/>
      <c r="J76" s="672">
        <f>INDEX(DataSheet2!$F$7:$DU$305,MATCH(Import_LA_Code,DataSheet2!$B$7:$B$305,0),MATCH(CONCATENATE('Part 2'!$W76,"/",'Part 2'!J$10),DataSheet2!$F$5:$DU$5,0))</f>
        <v>-3490500162</v>
      </c>
      <c r="K76" s="673"/>
      <c r="L76" s="217"/>
      <c r="M76" s="85"/>
      <c r="N76" s="672">
        <f>INDEX(DataSheet2!$F$7:$DU$305,MATCH(Import_LA_Code,DataSheet2!$B$7:$B$305,0),MATCH(CONCATENATE('Part 2'!$W76,"/",'Part 2'!N$10),DataSheet2!$F$5:$DU$5,0))</f>
        <v>-13599837</v>
      </c>
      <c r="O76" s="673"/>
      <c r="P76" s="217"/>
      <c r="Q76" s="224"/>
      <c r="R76" s="224"/>
      <c r="S76" s="224"/>
      <c r="T76" s="539"/>
      <c r="U76" s="172"/>
      <c r="W76" s="464" t="str">
        <f>LEFT(C76,LEN(C76)-(LEN(C76)-FIND(".",C76))-1)</f>
        <v>18</v>
      </c>
    </row>
    <row r="77" spans="1:23" ht="15.75" x14ac:dyDescent="0.25">
      <c r="A77" s="207"/>
      <c r="B77" s="244"/>
      <c r="C77" s="703"/>
      <c r="D77" s="703"/>
      <c r="E77" s="703"/>
      <c r="F77" s="703"/>
      <c r="G77" s="703"/>
      <c r="H77" s="85"/>
      <c r="I77" s="249"/>
      <c r="J77" s="123"/>
      <c r="K77" s="114"/>
      <c r="L77" s="217"/>
      <c r="M77" s="85"/>
      <c r="N77" s="123"/>
      <c r="O77" s="114"/>
      <c r="P77" s="217"/>
      <c r="Q77" s="224"/>
      <c r="R77" s="224"/>
      <c r="S77" s="224"/>
      <c r="T77" s="539"/>
      <c r="U77" s="172"/>
    </row>
    <row r="78" spans="1:23" ht="16.5" thickBot="1" x14ac:dyDescent="0.3">
      <c r="A78" s="207"/>
      <c r="B78" s="244"/>
      <c r="C78" s="85"/>
      <c r="D78" s="85"/>
      <c r="E78" s="85"/>
      <c r="F78" s="85"/>
      <c r="G78" s="85"/>
      <c r="H78" s="85"/>
      <c r="I78" s="249"/>
      <c r="J78" s="123"/>
      <c r="K78" s="114"/>
      <c r="L78" s="217"/>
      <c r="M78" s="85"/>
      <c r="N78" s="123"/>
      <c r="O78" s="114"/>
      <c r="P78" s="217"/>
      <c r="Q78" s="224"/>
      <c r="R78" s="224"/>
      <c r="S78" s="224"/>
      <c r="T78" s="539"/>
      <c r="U78" s="172"/>
    </row>
    <row r="79" spans="1:23" ht="16.5" thickBot="1" x14ac:dyDescent="0.3">
      <c r="A79" s="207"/>
      <c r="B79" s="244"/>
      <c r="C79" s="708" t="s">
        <v>2223</v>
      </c>
      <c r="D79" s="708"/>
      <c r="E79" s="708"/>
      <c r="F79" s="708"/>
      <c r="G79" s="708"/>
      <c r="H79" s="85"/>
      <c r="I79" s="249"/>
      <c r="J79" s="724">
        <f>INDEX(DataSheet2!$F$7:$DU$305,MATCH(Import_LA_Code,DataSheet2!$B$7:$B$305,0),MATCH(CONCATENATE('Part 2'!$W79,"/",'Part 2'!J$10),DataSheet2!$F$5:$DU$5,0))</f>
        <v>-18087975</v>
      </c>
      <c r="K79" s="725"/>
      <c r="L79" s="217"/>
      <c r="M79" s="85"/>
      <c r="N79" s="724">
        <f>INDEX(DataSheet2!$F$7:$DU$305,MATCH(Import_LA_Code,DataSheet2!$B$7:$B$305,0),MATCH(CONCATENATE('Part 2'!$W79,"/",'Part 2'!N$10),DataSheet2!$F$5:$DU$5,0))</f>
        <v>-233205</v>
      </c>
      <c r="O79" s="725"/>
      <c r="P79" s="217"/>
      <c r="Q79" s="224"/>
      <c r="R79" s="224"/>
      <c r="S79" s="224"/>
      <c r="T79" s="539"/>
      <c r="U79" s="172"/>
      <c r="W79" s="464" t="str">
        <f>LEFT(C79,LEN(C79)-(LEN(C79)-FIND(".",C79))-1)</f>
        <v>19</v>
      </c>
    </row>
    <row r="80" spans="1:23" ht="15.75" x14ac:dyDescent="0.25">
      <c r="A80" s="207"/>
      <c r="B80" s="244"/>
      <c r="C80" s="708"/>
      <c r="D80" s="708"/>
      <c r="E80" s="708"/>
      <c r="F80" s="708"/>
      <c r="G80" s="708"/>
      <c r="H80" s="85"/>
      <c r="I80" s="249"/>
      <c r="J80" s="123"/>
      <c r="K80" s="114"/>
      <c r="L80" s="217"/>
      <c r="M80" s="85"/>
      <c r="N80" s="123"/>
      <c r="O80" s="114"/>
      <c r="P80" s="217"/>
      <c r="Q80" s="224"/>
      <c r="R80" s="126"/>
      <c r="S80" s="224"/>
      <c r="T80" s="539"/>
      <c r="U80" s="172"/>
    </row>
    <row r="81" spans="1:23" ht="15.75" x14ac:dyDescent="0.25">
      <c r="A81" s="207"/>
      <c r="B81" s="244"/>
      <c r="C81" s="708"/>
      <c r="D81" s="708"/>
      <c r="E81" s="708"/>
      <c r="F81" s="708"/>
      <c r="G81" s="708"/>
      <c r="H81" s="85"/>
      <c r="I81" s="249"/>
      <c r="J81" s="123"/>
      <c r="K81" s="114"/>
      <c r="L81" s="217"/>
      <c r="M81" s="85"/>
      <c r="N81" s="123"/>
      <c r="O81" s="114"/>
      <c r="P81" s="217"/>
      <c r="Q81" s="224"/>
      <c r="R81" s="126"/>
      <c r="S81" s="224"/>
      <c r="T81" s="539"/>
      <c r="U81" s="172"/>
    </row>
    <row r="82" spans="1:23" ht="16.5" thickBot="1" x14ac:dyDescent="0.3">
      <c r="A82" s="207"/>
      <c r="B82" s="244"/>
      <c r="C82" s="250"/>
      <c r="D82" s="250"/>
      <c r="E82" s="250"/>
      <c r="F82" s="250"/>
      <c r="G82" s="250"/>
      <c r="H82" s="85"/>
      <c r="I82" s="249"/>
      <c r="J82" s="123"/>
      <c r="K82" s="114"/>
      <c r="L82" s="217"/>
      <c r="M82" s="85"/>
      <c r="N82" s="123"/>
      <c r="O82" s="114"/>
      <c r="P82" s="217"/>
      <c r="Q82" s="224"/>
      <c r="R82" s="126"/>
      <c r="S82" s="224"/>
      <c r="T82" s="539"/>
      <c r="U82" s="172"/>
    </row>
    <row r="83" spans="1:23" ht="16.5" thickBot="1" x14ac:dyDescent="0.3">
      <c r="A83" s="207"/>
      <c r="B83" s="244"/>
      <c r="C83" s="752" t="s">
        <v>2259</v>
      </c>
      <c r="D83" s="739"/>
      <c r="E83" s="739"/>
      <c r="F83" s="739"/>
      <c r="G83" s="739"/>
      <c r="H83" s="85"/>
      <c r="I83" s="249"/>
      <c r="J83" s="672">
        <f>INDEX(DataSheet2!$F$7:$DU$305,MATCH(Import_LA_Code,DataSheet2!$B$7:$B$305,0),MATCH(CONCATENATE('Part 2'!$W83,"/",'Part 2'!J$10),DataSheet2!$F$5:$DU$5,0))</f>
        <v>-3508588137</v>
      </c>
      <c r="K83" s="673"/>
      <c r="L83" s="217"/>
      <c r="M83" s="85"/>
      <c r="N83" s="672">
        <f>INDEX(DataSheet2!$F$7:$DU$305,MATCH(Import_LA_Code,DataSheet2!$B$7:$B$305,0),MATCH(CONCATENATE('Part 2'!$W83,"/",'Part 2'!N$10),DataSheet2!$F$5:$DU$5,0))</f>
        <v>-13833042</v>
      </c>
      <c r="O83" s="673"/>
      <c r="P83" s="217"/>
      <c r="Q83" s="224"/>
      <c r="R83" s="672">
        <f>INDEX(DataSheet2!$F$7:$DU$305,MATCH(Import_LA_Code,DataSheet2!$B$7:$B$305,0),MATCH(CONCATENATE('Part 2'!$W83,"/",'Part 2'!R$10),DataSheet2!$F$5:$DU$5,0))</f>
        <v>-3522421179</v>
      </c>
      <c r="S83" s="673"/>
      <c r="T83" s="539"/>
      <c r="U83" s="172"/>
      <c r="W83" s="464" t="str">
        <f>LEFT(C83,LEN(C83)-(LEN(C83)-FIND(".",C83))-1)</f>
        <v>20</v>
      </c>
    </row>
    <row r="84" spans="1:23" ht="16.5" thickBot="1" x14ac:dyDescent="0.3">
      <c r="A84" s="207"/>
      <c r="B84" s="244"/>
      <c r="C84" s="739"/>
      <c r="D84" s="739"/>
      <c r="E84" s="739"/>
      <c r="F84" s="739"/>
      <c r="G84" s="739"/>
      <c r="H84" s="85"/>
      <c r="I84" s="251"/>
      <c r="J84" s="252"/>
      <c r="K84" s="253"/>
      <c r="L84" s="254"/>
      <c r="M84" s="252"/>
      <c r="N84" s="252"/>
      <c r="O84" s="253"/>
      <c r="P84" s="254"/>
      <c r="Q84" s="532"/>
      <c r="R84" s="550"/>
      <c r="S84" s="532"/>
      <c r="T84" s="540"/>
      <c r="U84" s="172"/>
    </row>
    <row r="85" spans="1:23" ht="16.5" thickBot="1" x14ac:dyDescent="0.3">
      <c r="A85" s="207"/>
      <c r="B85" s="255"/>
      <c r="C85" s="256"/>
      <c r="D85" s="256"/>
      <c r="E85" s="256"/>
      <c r="F85" s="256"/>
      <c r="G85" s="256"/>
      <c r="H85" s="256"/>
      <c r="I85" s="256"/>
      <c r="J85" s="257"/>
      <c r="K85" s="258"/>
      <c r="L85" s="258"/>
      <c r="M85" s="258"/>
      <c r="N85" s="257"/>
      <c r="O85" s="258"/>
      <c r="P85" s="258"/>
      <c r="Q85" s="533"/>
      <c r="R85" s="548"/>
      <c r="S85" s="548"/>
      <c r="T85" s="541"/>
      <c r="U85" s="172"/>
    </row>
    <row r="86" spans="1:23" ht="16.5" thickBot="1" x14ac:dyDescent="0.3">
      <c r="A86" s="259"/>
      <c r="B86" s="260"/>
      <c r="C86" s="261"/>
      <c r="D86" s="261"/>
      <c r="E86" s="261"/>
      <c r="F86" s="261"/>
      <c r="G86" s="261"/>
      <c r="H86" s="261"/>
      <c r="I86" s="261"/>
      <c r="J86" s="262"/>
      <c r="K86" s="263"/>
      <c r="L86" s="263"/>
      <c r="M86" s="263"/>
      <c r="N86" s="262"/>
      <c r="O86" s="263"/>
      <c r="P86" s="263"/>
      <c r="Q86" s="534"/>
      <c r="R86" s="551"/>
      <c r="S86" s="534"/>
      <c r="T86" s="542"/>
      <c r="U86" s="264"/>
    </row>
    <row r="87" spans="1:23" ht="15.75" x14ac:dyDescent="0.25">
      <c r="A87" s="207"/>
      <c r="B87" s="118"/>
      <c r="C87" s="85"/>
      <c r="D87" s="85"/>
      <c r="E87" s="85"/>
      <c r="F87" s="85"/>
      <c r="G87" s="85"/>
      <c r="H87" s="85"/>
      <c r="I87" s="85"/>
      <c r="J87" s="123"/>
      <c r="K87" s="114"/>
      <c r="L87" s="114"/>
      <c r="M87" s="85"/>
      <c r="N87" s="123"/>
      <c r="O87" s="114"/>
      <c r="P87" s="114"/>
      <c r="Q87" s="224"/>
      <c r="R87" s="126"/>
      <c r="S87" s="224"/>
      <c r="T87" s="129"/>
      <c r="U87" s="172"/>
    </row>
    <row r="88" spans="1:23" ht="15.75" x14ac:dyDescent="0.25">
      <c r="A88" s="207"/>
      <c r="B88" s="118"/>
      <c r="C88" s="87" t="s">
        <v>150</v>
      </c>
      <c r="D88" s="85"/>
      <c r="E88" s="85"/>
      <c r="F88" s="85"/>
      <c r="G88" s="85"/>
      <c r="H88" s="85"/>
      <c r="I88" s="85"/>
      <c r="J88" s="114"/>
      <c r="K88" s="114"/>
      <c r="L88" s="114"/>
      <c r="M88" s="85"/>
      <c r="N88" s="114"/>
      <c r="O88" s="114"/>
      <c r="P88" s="114"/>
      <c r="Q88" s="224"/>
      <c r="R88" s="224"/>
      <c r="S88" s="224"/>
      <c r="T88" s="129"/>
      <c r="U88" s="172"/>
    </row>
    <row r="89" spans="1:23" ht="15.75" x14ac:dyDescent="0.25">
      <c r="A89" s="207"/>
      <c r="B89" s="118"/>
      <c r="C89" s="85"/>
      <c r="D89" s="85"/>
      <c r="E89" s="85"/>
      <c r="F89" s="85"/>
      <c r="G89" s="85"/>
      <c r="H89" s="85"/>
      <c r="I89" s="85"/>
      <c r="J89" s="114"/>
      <c r="K89" s="114"/>
      <c r="L89" s="114"/>
      <c r="M89" s="85"/>
      <c r="N89" s="114"/>
      <c r="O89" s="114"/>
      <c r="P89" s="114"/>
      <c r="Q89" s="224"/>
      <c r="R89" s="224"/>
      <c r="S89" s="224"/>
      <c r="T89" s="129"/>
      <c r="U89" s="172"/>
    </row>
    <row r="90" spans="1:23" ht="16.5" thickBot="1" x14ac:dyDescent="0.3">
      <c r="A90" s="207"/>
      <c r="B90" s="118"/>
      <c r="C90" s="87" t="s">
        <v>151</v>
      </c>
      <c r="D90" s="85"/>
      <c r="E90" s="85"/>
      <c r="F90" s="85"/>
      <c r="G90" s="85"/>
      <c r="H90" s="85"/>
      <c r="I90" s="85"/>
      <c r="J90" s="114"/>
      <c r="K90" s="114"/>
      <c r="L90" s="114"/>
      <c r="M90" s="85"/>
      <c r="N90" s="114"/>
      <c r="O90" s="114"/>
      <c r="P90" s="114"/>
      <c r="Q90" s="224"/>
      <c r="R90" s="224"/>
      <c r="S90" s="224"/>
      <c r="T90" s="129"/>
      <c r="U90" s="172"/>
    </row>
    <row r="91" spans="1:23" ht="16.5" thickBot="1" x14ac:dyDescent="0.3">
      <c r="A91" s="207"/>
      <c r="B91" s="118"/>
      <c r="C91" s="85" t="s">
        <v>2260</v>
      </c>
      <c r="D91" s="85"/>
      <c r="E91" s="85"/>
      <c r="F91" s="85"/>
      <c r="G91" s="85"/>
      <c r="H91" s="85"/>
      <c r="I91" s="85"/>
      <c r="J91" s="724">
        <f>INDEX(DataSheet2!$F$7:$DU$305,MATCH(Import_LA_Code,DataSheet2!$B$7:$B$305,0),MATCH(CONCATENATE('Part 2'!$W91,"/",'Part 2'!J$10),DataSheet2!$F$5:$DU$5,0))</f>
        <v>-16506806</v>
      </c>
      <c r="K91" s="725"/>
      <c r="L91" s="114"/>
      <c r="M91" s="85"/>
      <c r="N91" s="724">
        <f>INDEX(DataSheet2!$F$7:$DU$305,MATCH(Import_LA_Code,DataSheet2!$B$7:$B$305,0),MATCH(CONCATENATE('Part 2'!$W91,"/",'Part 2'!N$10),DataSheet2!$F$5:$DU$5,0))</f>
        <v>-81127</v>
      </c>
      <c r="O91" s="725"/>
      <c r="P91" s="114"/>
      <c r="Q91" s="224"/>
      <c r="R91" s="672">
        <f>INDEX(DataSheet2!$F$7:$DU$305,MATCH(Import_LA_Code,DataSheet2!$B$7:$B$305,0),MATCH(CONCATENATE('Part 2'!$W91,"/",'Part 2'!R$10),DataSheet2!$F$5:$DU$5,0))</f>
        <v>-16587933</v>
      </c>
      <c r="S91" s="673"/>
      <c r="T91" s="129"/>
      <c r="U91" s="172"/>
      <c r="W91" s="464" t="str">
        <f>LEFT(C91,LEN(C91)-(LEN(C91)-FIND(".",C91))-1)</f>
        <v>21</v>
      </c>
    </row>
    <row r="92" spans="1:23" ht="15.75" x14ac:dyDescent="0.25">
      <c r="A92" s="207"/>
      <c r="B92" s="118"/>
      <c r="C92" s="85"/>
      <c r="D92" s="85"/>
      <c r="E92" s="85"/>
      <c r="F92" s="85"/>
      <c r="G92" s="85"/>
      <c r="H92" s="85"/>
      <c r="I92" s="85"/>
      <c r="J92" s="114"/>
      <c r="K92" s="114"/>
      <c r="L92" s="114"/>
      <c r="M92" s="114"/>
      <c r="N92" s="114"/>
      <c r="O92" s="114"/>
      <c r="P92" s="114"/>
      <c r="Q92" s="224"/>
      <c r="R92" s="224"/>
      <c r="S92" s="224"/>
      <c r="T92" s="129"/>
      <c r="U92" s="172"/>
    </row>
    <row r="93" spans="1:23" ht="16.5" thickBot="1" x14ac:dyDescent="0.3">
      <c r="A93" s="207"/>
      <c r="B93" s="118"/>
      <c r="C93" s="87" t="s">
        <v>152</v>
      </c>
      <c r="D93" s="85"/>
      <c r="E93" s="85"/>
      <c r="F93" s="85"/>
      <c r="G93" s="85"/>
      <c r="H93" s="85"/>
      <c r="I93" s="85"/>
      <c r="J93" s="114"/>
      <c r="K93" s="114"/>
      <c r="L93" s="114"/>
      <c r="M93" s="114"/>
      <c r="N93" s="114"/>
      <c r="O93" s="114"/>
      <c r="P93" s="114"/>
      <c r="Q93" s="224"/>
      <c r="R93" s="224"/>
      <c r="S93" s="224"/>
      <c r="T93" s="129"/>
      <c r="U93" s="172"/>
    </row>
    <row r="94" spans="1:23" ht="16.5" thickBot="1" x14ac:dyDescent="0.3">
      <c r="A94" s="207"/>
      <c r="B94" s="118"/>
      <c r="C94" s="85" t="s">
        <v>2261</v>
      </c>
      <c r="D94" s="85"/>
      <c r="E94" s="85"/>
      <c r="F94" s="85"/>
      <c r="G94" s="85"/>
      <c r="H94" s="85"/>
      <c r="I94" s="85"/>
      <c r="J94" s="724">
        <f>INDEX(DataSheet2!$F$7:$DU$305,MATCH(Import_LA_Code,DataSheet2!$B$7:$B$305,0),MATCH(CONCATENATE('Part 2'!$W94,"/",'Part 2'!J$10),DataSheet2!$F$5:$DU$5,0))</f>
        <v>-985829042</v>
      </c>
      <c r="K94" s="725"/>
      <c r="L94" s="114"/>
      <c r="M94" s="85"/>
      <c r="N94" s="724">
        <f>INDEX(DataSheet2!$F$7:$DU$305,MATCH(Import_LA_Code,DataSheet2!$B$7:$B$305,0),MATCH(CONCATENATE('Part 2'!$W94,"/",'Part 2'!N$10),DataSheet2!$F$5:$DU$5,0))</f>
        <v>-21872817</v>
      </c>
      <c r="O94" s="725"/>
      <c r="P94" s="114"/>
      <c r="Q94" s="224"/>
      <c r="R94" s="672">
        <f>INDEX(DataSheet2!$F$7:$DU$305,MATCH(Import_LA_Code,DataSheet2!$B$7:$B$305,0),MATCH(CONCATENATE('Part 2'!$W94,"/",'Part 2'!R$10),DataSheet2!$F$5:$DU$5,0))</f>
        <v>-1007701859</v>
      </c>
      <c r="S94" s="673"/>
      <c r="T94" s="129"/>
      <c r="U94" s="172"/>
      <c r="W94" s="464" t="str">
        <f>LEFT(C94,LEN(C94)-(LEN(C94)-FIND(".",C94))-1)</f>
        <v>22</v>
      </c>
    </row>
    <row r="95" spans="1:23" ht="15.75" x14ac:dyDescent="0.25">
      <c r="A95" s="207"/>
      <c r="B95" s="118"/>
      <c r="C95" s="85"/>
      <c r="D95" s="85"/>
      <c r="E95" s="85"/>
      <c r="F95" s="85"/>
      <c r="G95" s="85"/>
      <c r="H95" s="85"/>
      <c r="I95" s="208"/>
      <c r="J95" s="114"/>
      <c r="K95" s="114"/>
      <c r="L95" s="114"/>
      <c r="M95" s="114"/>
      <c r="N95" s="114"/>
      <c r="O95" s="114"/>
      <c r="P95" s="114"/>
      <c r="Q95" s="224"/>
      <c r="R95" s="224"/>
      <c r="S95" s="224"/>
      <c r="T95" s="129"/>
      <c r="U95" s="172"/>
    </row>
    <row r="96" spans="1:23" ht="16.5" thickBot="1" x14ac:dyDescent="0.3">
      <c r="A96" s="207"/>
      <c r="B96" s="118"/>
      <c r="C96" s="85"/>
      <c r="D96" s="85"/>
      <c r="E96" s="85"/>
      <c r="F96" s="85"/>
      <c r="G96" s="85"/>
      <c r="H96" s="85"/>
      <c r="I96" s="85"/>
      <c r="J96" s="123"/>
      <c r="K96" s="123"/>
      <c r="L96" s="123"/>
      <c r="M96" s="123"/>
      <c r="N96" s="123"/>
      <c r="O96" s="123"/>
      <c r="P96" s="123"/>
      <c r="Q96" s="224"/>
      <c r="R96" s="126"/>
      <c r="S96" s="224"/>
      <c r="T96" s="129"/>
      <c r="U96" s="172"/>
    </row>
    <row r="97" spans="1:23" ht="16.5" thickBot="1" x14ac:dyDescent="0.3">
      <c r="A97" s="207"/>
      <c r="B97" s="240"/>
      <c r="C97" s="241"/>
      <c r="D97" s="241"/>
      <c r="E97" s="241"/>
      <c r="F97" s="241"/>
      <c r="G97" s="241"/>
      <c r="H97" s="241"/>
      <c r="I97" s="241"/>
      <c r="J97" s="242"/>
      <c r="K97" s="242"/>
      <c r="L97" s="242"/>
      <c r="M97" s="265"/>
      <c r="N97" s="242"/>
      <c r="O97" s="242"/>
      <c r="P97" s="242"/>
      <c r="Q97" s="530"/>
      <c r="R97" s="549"/>
      <c r="S97" s="530"/>
      <c r="T97" s="537"/>
      <c r="U97" s="172"/>
    </row>
    <row r="98" spans="1:23" ht="16.5" thickBot="1" x14ac:dyDescent="0.3">
      <c r="A98" s="207"/>
      <c r="B98" s="244"/>
      <c r="C98" s="706" t="s">
        <v>2329</v>
      </c>
      <c r="D98" s="706"/>
      <c r="E98" s="706"/>
      <c r="F98" s="706"/>
      <c r="G98" s="706"/>
      <c r="H98" s="85"/>
      <c r="I98" s="85"/>
      <c r="J98" s="672">
        <f>INDEX(DataSheet2!$F$7:$DU$305,MATCH(Import_LA_Code,DataSheet2!$B$7:$B$305,0),MATCH(CONCATENATE('Part 2'!$W98,"/",'Part 2'!J$10),DataSheet2!$F$5:$DU$5,0))</f>
        <v>-1002335848</v>
      </c>
      <c r="K98" s="673"/>
      <c r="L98" s="114"/>
      <c r="M98" s="266"/>
      <c r="N98" s="672">
        <f>INDEX(DataSheet2!$F$7:$DU$305,MATCH(Import_LA_Code,DataSheet2!$B$7:$B$305,0),MATCH(CONCATENATE('Part 2'!$W98,"/",'Part 2'!N$10),DataSheet2!$F$5:$DU$5,0))</f>
        <v>-21953944</v>
      </c>
      <c r="O98" s="673"/>
      <c r="P98" s="114"/>
      <c r="Q98" s="224"/>
      <c r="R98" s="224"/>
      <c r="S98" s="224"/>
      <c r="T98" s="543"/>
      <c r="U98" s="172"/>
      <c r="W98" s="464" t="str">
        <f>LEFT(C98,LEN(C98)-(LEN(C98)-FIND(".",C98))-1)</f>
        <v>23</v>
      </c>
    </row>
    <row r="99" spans="1:23" ht="15.75" x14ac:dyDescent="0.25">
      <c r="A99" s="207"/>
      <c r="B99" s="244"/>
      <c r="C99" s="706"/>
      <c r="D99" s="706"/>
      <c r="E99" s="706"/>
      <c r="F99" s="706"/>
      <c r="G99" s="706"/>
      <c r="H99" s="85"/>
      <c r="I99" s="85"/>
      <c r="J99" s="123"/>
      <c r="K99" s="114"/>
      <c r="L99" s="114"/>
      <c r="M99" s="267"/>
      <c r="N99" s="123"/>
      <c r="O99" s="114"/>
      <c r="P99" s="114"/>
      <c r="Q99" s="224"/>
      <c r="R99" s="224"/>
      <c r="S99" s="224"/>
      <c r="T99" s="543"/>
      <c r="U99" s="172"/>
    </row>
    <row r="100" spans="1:23" ht="16.5" thickBot="1" x14ac:dyDescent="0.3">
      <c r="A100" s="207"/>
      <c r="B100" s="244"/>
      <c r="C100" s="234"/>
      <c r="D100" s="234"/>
      <c r="E100" s="234"/>
      <c r="F100" s="234"/>
      <c r="G100" s="234"/>
      <c r="H100" s="85"/>
      <c r="I100" s="85"/>
      <c r="J100" s="123"/>
      <c r="K100" s="114"/>
      <c r="L100" s="114"/>
      <c r="M100" s="267"/>
      <c r="N100" s="123"/>
      <c r="O100" s="114"/>
      <c r="P100" s="114"/>
      <c r="Q100" s="224"/>
      <c r="R100" s="224"/>
      <c r="S100" s="224"/>
      <c r="T100" s="543"/>
      <c r="U100" s="172"/>
    </row>
    <row r="101" spans="1:23" ht="16.5" thickBot="1" x14ac:dyDescent="0.3">
      <c r="A101" s="207"/>
      <c r="B101" s="244"/>
      <c r="C101" s="753" t="s">
        <v>2224</v>
      </c>
      <c r="D101" s="753"/>
      <c r="E101" s="753"/>
      <c r="F101" s="753"/>
      <c r="G101" s="753"/>
      <c r="H101" s="85"/>
      <c r="I101" s="85"/>
      <c r="J101" s="724">
        <f>INDEX(DataSheet2!$F$7:$DU$305,MATCH(Import_LA_Code,DataSheet2!$B$7:$B$305,0),MATCH(CONCATENATE('Part 2'!$W101,"/",'Part 2'!J$10),DataSheet2!$F$5:$DU$5,0))</f>
        <v>-77780500</v>
      </c>
      <c r="K101" s="725"/>
      <c r="L101" s="114"/>
      <c r="M101" s="266"/>
      <c r="N101" s="724">
        <f>INDEX(DataSheet2!$F$7:$DU$305,MATCH(Import_LA_Code,DataSheet2!$B$7:$B$305,0),MATCH(CONCATENATE('Part 2'!$W101,"/",'Part 2'!N$10),DataSheet2!$F$5:$DU$5,0))</f>
        <v>-5914605</v>
      </c>
      <c r="O101" s="725"/>
      <c r="P101" s="114"/>
      <c r="Q101" s="224"/>
      <c r="R101" s="224"/>
      <c r="S101" s="224"/>
      <c r="T101" s="543"/>
      <c r="U101" s="172"/>
      <c r="W101" s="464" t="str">
        <f>LEFT(C101,LEN(C101)-(LEN(C101)-FIND(".",C101))-1)</f>
        <v>24</v>
      </c>
    </row>
    <row r="102" spans="1:23" ht="15.75" x14ac:dyDescent="0.25">
      <c r="A102" s="207"/>
      <c r="B102" s="244"/>
      <c r="C102" s="753"/>
      <c r="D102" s="753"/>
      <c r="E102" s="753"/>
      <c r="F102" s="753"/>
      <c r="G102" s="753"/>
      <c r="H102" s="85"/>
      <c r="I102" s="85"/>
      <c r="J102" s="123"/>
      <c r="K102" s="114"/>
      <c r="L102" s="114"/>
      <c r="M102" s="266"/>
      <c r="N102" s="123"/>
      <c r="O102" s="114"/>
      <c r="P102" s="114"/>
      <c r="Q102" s="224"/>
      <c r="R102" s="126"/>
      <c r="S102" s="224"/>
      <c r="T102" s="543"/>
      <c r="U102" s="172"/>
    </row>
    <row r="103" spans="1:23" ht="15.75" x14ac:dyDescent="0.25">
      <c r="A103" s="207"/>
      <c r="B103" s="244"/>
      <c r="C103" s="753"/>
      <c r="D103" s="753"/>
      <c r="E103" s="753"/>
      <c r="F103" s="753"/>
      <c r="G103" s="753"/>
      <c r="H103" s="85"/>
      <c r="I103" s="85"/>
      <c r="J103" s="123"/>
      <c r="K103" s="114"/>
      <c r="L103" s="114"/>
      <c r="M103" s="266"/>
      <c r="N103" s="123"/>
      <c r="O103" s="114"/>
      <c r="P103" s="114"/>
      <c r="Q103" s="224"/>
      <c r="R103" s="126"/>
      <c r="S103" s="224"/>
      <c r="T103" s="543"/>
      <c r="U103" s="172"/>
    </row>
    <row r="104" spans="1:23" ht="16.5" thickBot="1" x14ac:dyDescent="0.3">
      <c r="A104" s="207"/>
      <c r="B104" s="244"/>
      <c r="C104" s="234"/>
      <c r="D104" s="234"/>
      <c r="E104" s="234"/>
      <c r="F104" s="234"/>
      <c r="G104" s="234"/>
      <c r="H104" s="85"/>
      <c r="I104" s="85"/>
      <c r="J104" s="123"/>
      <c r="K104" s="114"/>
      <c r="L104" s="114"/>
      <c r="M104" s="266"/>
      <c r="N104" s="123"/>
      <c r="O104" s="114"/>
      <c r="P104" s="114"/>
      <c r="Q104" s="224"/>
      <c r="R104" s="126"/>
      <c r="S104" s="224"/>
      <c r="T104" s="543"/>
      <c r="U104" s="172"/>
    </row>
    <row r="105" spans="1:23" ht="16.5" thickBot="1" x14ac:dyDescent="0.3">
      <c r="A105" s="207"/>
      <c r="B105" s="244"/>
      <c r="C105" s="752" t="s">
        <v>2262</v>
      </c>
      <c r="D105" s="739"/>
      <c r="E105" s="739"/>
      <c r="F105" s="739"/>
      <c r="G105" s="739"/>
      <c r="H105" s="85"/>
      <c r="I105" s="85"/>
      <c r="J105" s="672">
        <f>INDEX(DataSheet2!$F$7:$DU$305,MATCH(Import_LA_Code,DataSheet2!$B$7:$B$305,0),MATCH(CONCATENATE('Part 2'!$W105,"/",'Part 2'!J$10),DataSheet2!$F$5:$DU$5,0))</f>
        <v>-1080116348</v>
      </c>
      <c r="K105" s="673"/>
      <c r="L105" s="114"/>
      <c r="M105" s="266"/>
      <c r="N105" s="672">
        <f>INDEX(DataSheet2!$F$7:$DU$305,MATCH(Import_LA_Code,DataSheet2!$B$7:$B$305,0),MATCH(CONCATENATE('Part 2'!$W105,"/",'Part 2'!N$10),DataSheet2!$F$5:$DU$5,0))</f>
        <v>-27868549</v>
      </c>
      <c r="O105" s="673"/>
      <c r="P105" s="114"/>
      <c r="Q105" s="224"/>
      <c r="R105" s="672">
        <f>INDEX(DataSheet2!$F$7:$DU$305,MATCH(Import_LA_Code,DataSheet2!$B$7:$B$305,0),MATCH(CONCATENATE('Part 2'!$W105,"/",'Part 2'!R$10),DataSheet2!$F$5:$DU$5,0))</f>
        <v>-1107984897</v>
      </c>
      <c r="S105" s="673"/>
      <c r="T105" s="543"/>
      <c r="U105" s="172"/>
      <c r="W105" s="464" t="str">
        <f>LEFT(C105,LEN(C105)-(LEN(C105)-FIND(".",C105))-1)</f>
        <v>25</v>
      </c>
    </row>
    <row r="106" spans="1:23" ht="15.75" x14ac:dyDescent="0.25">
      <c r="A106" s="207"/>
      <c r="B106" s="244"/>
      <c r="C106" s="739"/>
      <c r="D106" s="739"/>
      <c r="E106" s="739"/>
      <c r="F106" s="739"/>
      <c r="G106" s="739"/>
      <c r="H106" s="85"/>
      <c r="I106" s="85"/>
      <c r="J106" s="85"/>
      <c r="K106" s="85"/>
      <c r="L106" s="85"/>
      <c r="M106" s="266"/>
      <c r="N106" s="85"/>
      <c r="O106" s="85"/>
      <c r="P106" s="114"/>
      <c r="Q106" s="211"/>
      <c r="R106" s="211"/>
      <c r="S106" s="211"/>
      <c r="T106" s="543"/>
      <c r="U106" s="172"/>
    </row>
    <row r="107" spans="1:23" ht="16.5" thickBot="1" x14ac:dyDescent="0.3">
      <c r="A107" s="207"/>
      <c r="B107" s="255"/>
      <c r="C107" s="256"/>
      <c r="D107" s="256"/>
      <c r="E107" s="256"/>
      <c r="F107" s="256"/>
      <c r="G107" s="256"/>
      <c r="H107" s="256"/>
      <c r="I107" s="256"/>
      <c r="J107" s="257"/>
      <c r="K107" s="258"/>
      <c r="L107" s="258"/>
      <c r="M107" s="268"/>
      <c r="N107" s="258"/>
      <c r="O107" s="258"/>
      <c r="P107" s="258"/>
      <c r="Q107" s="533"/>
      <c r="R107" s="548"/>
      <c r="S107" s="533"/>
      <c r="T107" s="541"/>
      <c r="U107" s="172"/>
    </row>
    <row r="108" spans="1:23" ht="15.75" x14ac:dyDescent="0.25">
      <c r="A108" s="207"/>
      <c r="B108" s="118"/>
      <c r="C108" s="85"/>
      <c r="D108" s="85"/>
      <c r="E108" s="85"/>
      <c r="F108" s="85"/>
      <c r="G108" s="85"/>
      <c r="H108" s="85"/>
      <c r="I108" s="85"/>
      <c r="J108" s="114"/>
      <c r="K108" s="114"/>
      <c r="L108" s="114"/>
      <c r="M108" s="114"/>
      <c r="N108" s="114"/>
      <c r="O108" s="114"/>
      <c r="P108" s="114"/>
      <c r="Q108" s="224"/>
      <c r="R108" s="224"/>
      <c r="S108" s="224"/>
      <c r="T108" s="129"/>
      <c r="U108" s="172"/>
    </row>
    <row r="109" spans="1:23" ht="15.75" x14ac:dyDescent="0.25">
      <c r="A109" s="207"/>
      <c r="B109" s="118"/>
      <c r="C109" s="87" t="s">
        <v>153</v>
      </c>
      <c r="D109" s="85"/>
      <c r="E109" s="85"/>
      <c r="F109" s="85"/>
      <c r="G109" s="85"/>
      <c r="H109" s="85"/>
      <c r="I109" s="85"/>
      <c r="J109" s="114"/>
      <c r="K109" s="114"/>
      <c r="L109" s="114"/>
      <c r="M109" s="85"/>
      <c r="N109" s="114"/>
      <c r="O109" s="114"/>
      <c r="P109" s="114"/>
      <c r="Q109" s="224"/>
      <c r="R109" s="224"/>
      <c r="S109" s="224"/>
      <c r="T109" s="129"/>
      <c r="U109" s="172"/>
    </row>
    <row r="110" spans="1:23" ht="16.5" thickBot="1" x14ac:dyDescent="0.3">
      <c r="A110" s="207"/>
      <c r="B110" s="118"/>
      <c r="C110" s="87" t="s">
        <v>147</v>
      </c>
      <c r="D110" s="85"/>
      <c r="E110" s="85"/>
      <c r="F110" s="85"/>
      <c r="G110" s="85"/>
      <c r="H110" s="85"/>
      <c r="I110" s="85"/>
      <c r="J110" s="114"/>
      <c r="K110" s="114"/>
      <c r="L110" s="114"/>
      <c r="M110" s="85"/>
      <c r="N110" s="114"/>
      <c r="O110" s="114"/>
      <c r="P110" s="114"/>
      <c r="Q110" s="224"/>
      <c r="R110" s="224"/>
      <c r="S110" s="224"/>
      <c r="T110" s="129"/>
      <c r="U110" s="172"/>
    </row>
    <row r="111" spans="1:23" ht="16.5" thickBot="1" x14ac:dyDescent="0.3">
      <c r="A111" s="207"/>
      <c r="B111" s="118"/>
      <c r="C111" s="85" t="s">
        <v>2263</v>
      </c>
      <c r="D111" s="85"/>
      <c r="E111" s="85"/>
      <c r="F111" s="85"/>
      <c r="G111" s="85"/>
      <c r="H111" s="85"/>
      <c r="I111" s="85"/>
      <c r="J111" s="724">
        <f>INDEX(DataSheet2!$F$7:$DU$305,MATCH(Import_LA_Code,DataSheet2!$B$7:$B$305,0),MATCH(CONCATENATE('Part 2'!$W111,"/",'Part 2'!J$10),DataSheet2!$F$5:$DU$5,0))</f>
        <v>-47879411</v>
      </c>
      <c r="K111" s="725"/>
      <c r="L111" s="114"/>
      <c r="M111" s="85"/>
      <c r="N111" s="724">
        <f>INDEX(DataSheet2!$F$7:$DU$305,MATCH(Import_LA_Code,DataSheet2!$B$7:$B$305,0),MATCH(CONCATENATE('Part 2'!$W111,"/",'Part 2'!N$10),DataSheet2!$F$5:$DU$5,0))</f>
        <v>-300132</v>
      </c>
      <c r="O111" s="725"/>
      <c r="P111" s="114"/>
      <c r="Q111" s="224"/>
      <c r="R111" s="672">
        <f>INDEX(DataSheet2!$F$7:$DU$305,MATCH(Import_LA_Code,DataSheet2!$B$7:$B$305,0),MATCH(CONCATENATE('Part 2'!$W111,"/",'Part 2'!R$10),DataSheet2!$F$5:$DU$5,0))</f>
        <v>-48179543</v>
      </c>
      <c r="S111" s="673"/>
      <c r="T111" s="129"/>
      <c r="U111" s="172"/>
      <c r="W111" s="464" t="str">
        <f>LEFT(C111,LEN(C111)-(LEN(C111)-FIND(".",C111))-1)</f>
        <v>26</v>
      </c>
    </row>
    <row r="112" spans="1:23" ht="15.75" x14ac:dyDescent="0.25">
      <c r="A112" s="207"/>
      <c r="B112" s="118"/>
      <c r="C112" s="87"/>
      <c r="D112" s="85"/>
      <c r="E112" s="85"/>
      <c r="F112" s="85"/>
      <c r="G112" s="85"/>
      <c r="H112" s="85"/>
      <c r="I112" s="85"/>
      <c r="J112" s="114"/>
      <c r="K112" s="114"/>
      <c r="L112" s="114"/>
      <c r="M112" s="114"/>
      <c r="N112" s="114"/>
      <c r="O112" s="114"/>
      <c r="P112" s="114"/>
      <c r="Q112" s="224"/>
      <c r="R112" s="224"/>
      <c r="S112" s="224"/>
      <c r="T112" s="129"/>
      <c r="U112" s="172"/>
    </row>
    <row r="113" spans="1:23" ht="16.5" thickBot="1" x14ac:dyDescent="0.3">
      <c r="A113" s="207"/>
      <c r="B113" s="118"/>
      <c r="C113" s="87" t="s">
        <v>154</v>
      </c>
      <c r="D113" s="85"/>
      <c r="E113" s="85"/>
      <c r="F113" s="85"/>
      <c r="G113" s="85"/>
      <c r="H113" s="85"/>
      <c r="I113" s="85"/>
      <c r="J113" s="114"/>
      <c r="K113" s="114"/>
      <c r="L113" s="114"/>
      <c r="M113" s="114"/>
      <c r="N113" s="114"/>
      <c r="O113" s="114"/>
      <c r="P113" s="114"/>
      <c r="Q113" s="224"/>
      <c r="R113" s="224"/>
      <c r="S113" s="224"/>
      <c r="T113" s="129"/>
      <c r="U113" s="172"/>
    </row>
    <row r="114" spans="1:23" ht="16.5" thickBot="1" x14ac:dyDescent="0.3">
      <c r="A114" s="207"/>
      <c r="B114" s="118"/>
      <c r="C114" s="85" t="s">
        <v>2264</v>
      </c>
      <c r="D114" s="85"/>
      <c r="E114" s="85"/>
      <c r="F114" s="85"/>
      <c r="G114" s="85"/>
      <c r="H114" s="85"/>
      <c r="I114" s="85"/>
      <c r="J114" s="724">
        <f>INDEX(DataSheet2!$F$7:$DU$305,MATCH(Import_LA_Code,DataSheet2!$B$7:$B$305,0),MATCH(CONCATENATE('Part 2'!$W114,"/",'Part 2'!J$10),DataSheet2!$F$5:$DU$5,0))</f>
        <v>-36378245</v>
      </c>
      <c r="K114" s="725"/>
      <c r="L114" s="114"/>
      <c r="M114" s="85"/>
      <c r="N114" s="724">
        <f>INDEX(DataSheet2!$F$7:$DU$305,MATCH(Import_LA_Code,DataSheet2!$B$7:$B$305,0),MATCH(CONCATENATE('Part 2'!$W114,"/",'Part 2'!N$10),DataSheet2!$F$5:$DU$5,0))</f>
        <v>-34768</v>
      </c>
      <c r="O114" s="725"/>
      <c r="P114" s="114"/>
      <c r="Q114" s="224"/>
      <c r="R114" s="672">
        <f>INDEX(DataSheet2!$F$7:$DU$305,MATCH(Import_LA_Code,DataSheet2!$B$7:$B$305,0),MATCH(CONCATENATE('Part 2'!$W114,"/",'Part 2'!R$10),DataSheet2!$F$5:$DU$5,0))</f>
        <v>-36413013</v>
      </c>
      <c r="S114" s="673"/>
      <c r="T114" s="129"/>
      <c r="U114" s="172"/>
      <c r="W114" s="464" t="str">
        <f>LEFT(C114,LEN(C114)-(LEN(C114)-FIND(".",C114))-1)</f>
        <v>27</v>
      </c>
    </row>
    <row r="115" spans="1:23" ht="15.75" x14ac:dyDescent="0.25">
      <c r="A115" s="207"/>
      <c r="B115" s="118"/>
      <c r="C115" s="85"/>
      <c r="D115" s="85"/>
      <c r="E115" s="85"/>
      <c r="F115" s="85"/>
      <c r="G115" s="85"/>
      <c r="H115" s="85"/>
      <c r="I115" s="85"/>
      <c r="J115" s="114"/>
      <c r="K115" s="114"/>
      <c r="L115" s="114"/>
      <c r="M115" s="85"/>
      <c r="N115" s="114"/>
      <c r="O115" s="114"/>
      <c r="P115" s="114"/>
      <c r="Q115" s="224"/>
      <c r="R115" s="224"/>
      <c r="S115" s="224"/>
      <c r="T115" s="129"/>
      <c r="U115" s="172"/>
    </row>
    <row r="116" spans="1:23" ht="16.5" thickBot="1" x14ac:dyDescent="0.3">
      <c r="A116" s="207"/>
      <c r="B116" s="118"/>
      <c r="C116" s="87" t="s">
        <v>148</v>
      </c>
      <c r="D116" s="85"/>
      <c r="E116" s="85"/>
      <c r="F116" s="85"/>
      <c r="G116" s="85"/>
      <c r="H116" s="85"/>
      <c r="I116" s="85"/>
      <c r="J116" s="114"/>
      <c r="K116" s="114"/>
      <c r="L116" s="114"/>
      <c r="M116" s="85"/>
      <c r="N116" s="114"/>
      <c r="O116" s="114"/>
      <c r="P116" s="114"/>
      <c r="Q116" s="224"/>
      <c r="R116" s="224"/>
      <c r="S116" s="224"/>
      <c r="T116" s="129"/>
      <c r="U116" s="172"/>
    </row>
    <row r="117" spans="1:23" ht="16.5" thickBot="1" x14ac:dyDescent="0.3">
      <c r="A117" s="207"/>
      <c r="B117" s="118"/>
      <c r="C117" s="85" t="s">
        <v>2265</v>
      </c>
      <c r="D117" s="85"/>
      <c r="E117" s="85"/>
      <c r="F117" s="85"/>
      <c r="G117" s="85"/>
      <c r="H117" s="85"/>
      <c r="I117" s="85"/>
      <c r="J117" s="724">
        <f>INDEX(DataSheet2!$F$7:$DU$305,MATCH(Import_LA_Code,DataSheet2!$B$7:$B$305,0),MATCH(CONCATENATE('Part 2'!$W117,"/",'Part 2'!J$10),DataSheet2!$F$5:$DU$5,0))</f>
        <v>-1524255</v>
      </c>
      <c r="K117" s="725"/>
      <c r="L117" s="114"/>
      <c r="M117" s="85"/>
      <c r="N117" s="724">
        <f>INDEX(DataSheet2!$F$7:$DU$305,MATCH(Import_LA_Code,DataSheet2!$B$7:$B$305,0),MATCH(CONCATENATE('Part 2'!$W117,"/",'Part 2'!N$10),DataSheet2!$F$5:$DU$5,0))</f>
        <v>0</v>
      </c>
      <c r="O117" s="725"/>
      <c r="P117" s="114"/>
      <c r="Q117" s="224"/>
      <c r="R117" s="672">
        <f>INDEX(DataSheet2!$F$7:$DU$305,MATCH(Import_LA_Code,DataSheet2!$B$7:$B$305,0),MATCH(CONCATENATE('Part 2'!$W117,"/",'Part 2'!R$10),DataSheet2!$F$5:$DU$5,0))</f>
        <v>-1524255</v>
      </c>
      <c r="S117" s="673"/>
      <c r="T117" s="129"/>
      <c r="U117" s="172"/>
      <c r="W117" s="464" t="str">
        <f>LEFT(C117,LEN(C117)-(LEN(C117)-FIND(".",C117))-1)</f>
        <v>28</v>
      </c>
    </row>
    <row r="118" spans="1:23" ht="15.75" x14ac:dyDescent="0.25">
      <c r="A118" s="207"/>
      <c r="B118" s="118"/>
      <c r="C118" s="85"/>
      <c r="D118" s="85"/>
      <c r="E118" s="85"/>
      <c r="F118" s="85"/>
      <c r="G118" s="85"/>
      <c r="H118" s="85"/>
      <c r="I118" s="85"/>
      <c r="J118" s="114"/>
      <c r="K118" s="114"/>
      <c r="L118" s="114"/>
      <c r="M118" s="114"/>
      <c r="N118" s="114"/>
      <c r="O118" s="114"/>
      <c r="P118" s="114"/>
      <c r="Q118" s="224"/>
      <c r="R118" s="224"/>
      <c r="S118" s="224"/>
      <c r="T118" s="129"/>
      <c r="U118" s="172"/>
    </row>
    <row r="119" spans="1:23" ht="16.5" thickBot="1" x14ac:dyDescent="0.3">
      <c r="A119" s="207"/>
      <c r="B119" s="118"/>
      <c r="C119" s="87" t="s">
        <v>155</v>
      </c>
      <c r="D119" s="85"/>
      <c r="E119" s="85"/>
      <c r="F119" s="85"/>
      <c r="G119" s="85"/>
      <c r="H119" s="85"/>
      <c r="I119" s="85"/>
      <c r="J119" s="114"/>
      <c r="K119" s="114"/>
      <c r="L119" s="114"/>
      <c r="M119" s="114"/>
      <c r="N119" s="114"/>
      <c r="O119" s="114"/>
      <c r="P119" s="114"/>
      <c r="Q119" s="224"/>
      <c r="R119" s="224"/>
      <c r="S119" s="224"/>
      <c r="T119" s="129"/>
      <c r="U119" s="172"/>
    </row>
    <row r="120" spans="1:23" ht="16.5" thickBot="1" x14ac:dyDescent="0.3">
      <c r="A120" s="207"/>
      <c r="B120" s="118"/>
      <c r="C120" s="85" t="s">
        <v>2266</v>
      </c>
      <c r="D120" s="85"/>
      <c r="E120" s="85"/>
      <c r="F120" s="85"/>
      <c r="G120" s="85"/>
      <c r="H120" s="85"/>
      <c r="I120" s="85"/>
      <c r="J120" s="724">
        <f>INDEX(DataSheet2!$F$7:$DU$305,MATCH(Import_LA_Code,DataSheet2!$B$7:$B$305,0),MATCH(CONCATENATE('Part 2'!$W120,"/",'Part 2'!J$10),DataSheet2!$F$5:$DU$5,0))</f>
        <v>-173023</v>
      </c>
      <c r="K120" s="725"/>
      <c r="L120" s="114"/>
      <c r="M120" s="85"/>
      <c r="N120" s="724">
        <f>INDEX(DataSheet2!$F$7:$DU$305,MATCH(Import_LA_Code,DataSheet2!$B$7:$B$305,0),MATCH(CONCATENATE('Part 2'!$W120,"/",'Part 2'!N$10),DataSheet2!$F$5:$DU$5,0))</f>
        <v>0</v>
      </c>
      <c r="O120" s="725"/>
      <c r="P120" s="114"/>
      <c r="Q120" s="224"/>
      <c r="R120" s="672">
        <f>INDEX(DataSheet2!$F$7:$DU$305,MATCH(Import_LA_Code,DataSheet2!$B$7:$B$305,0),MATCH(CONCATENATE('Part 2'!$W120,"/",'Part 2'!R$10),DataSheet2!$F$5:$DU$5,0))</f>
        <v>-173023</v>
      </c>
      <c r="S120" s="673"/>
      <c r="T120" s="129"/>
      <c r="U120" s="172"/>
      <c r="W120" s="464" t="str">
        <f>LEFT(C120,LEN(C120)-(LEN(C120)-FIND(".",C120))-1)</f>
        <v>29</v>
      </c>
    </row>
    <row r="121" spans="1:23" ht="15.75" x14ac:dyDescent="0.25">
      <c r="A121" s="207"/>
      <c r="B121" s="118"/>
      <c r="C121" s="85"/>
      <c r="D121" s="85"/>
      <c r="E121" s="85"/>
      <c r="F121" s="85"/>
      <c r="G121" s="85"/>
      <c r="H121" s="85"/>
      <c r="I121" s="85"/>
      <c r="J121" s="114"/>
      <c r="K121" s="114"/>
      <c r="L121" s="114"/>
      <c r="M121" s="85"/>
      <c r="N121" s="114"/>
      <c r="O121" s="114"/>
      <c r="P121" s="114"/>
      <c r="Q121" s="224"/>
      <c r="R121" s="224"/>
      <c r="S121" s="224"/>
      <c r="T121" s="129"/>
      <c r="U121" s="172"/>
    </row>
    <row r="122" spans="1:23" ht="16.5" thickBot="1" x14ac:dyDescent="0.3">
      <c r="A122" s="207"/>
      <c r="B122" s="118"/>
      <c r="C122" s="87" t="s">
        <v>156</v>
      </c>
      <c r="D122" s="85"/>
      <c r="E122" s="85"/>
      <c r="F122" s="85"/>
      <c r="G122" s="85"/>
      <c r="H122" s="85"/>
      <c r="I122" s="85"/>
      <c r="J122" s="114"/>
      <c r="K122" s="114"/>
      <c r="L122" s="114"/>
      <c r="M122" s="85"/>
      <c r="N122" s="114"/>
      <c r="O122" s="114"/>
      <c r="P122" s="114"/>
      <c r="Q122" s="224"/>
      <c r="R122" s="224"/>
      <c r="S122" s="224"/>
      <c r="T122" s="129"/>
      <c r="U122" s="172"/>
    </row>
    <row r="123" spans="1:23" ht="16.5" thickBot="1" x14ac:dyDescent="0.3">
      <c r="A123" s="207"/>
      <c r="B123" s="118"/>
      <c r="C123" s="85" t="s">
        <v>2267</v>
      </c>
      <c r="D123" s="85"/>
      <c r="E123" s="85"/>
      <c r="F123" s="85"/>
      <c r="G123" s="85"/>
      <c r="H123" s="85"/>
      <c r="I123" s="85"/>
      <c r="J123" s="724">
        <f>INDEX(DataSheet2!$F$7:$DU$305,MATCH(Import_LA_Code,DataSheet2!$B$7:$B$305,0),MATCH(CONCATENATE('Part 2'!$W123,"/",'Part 2'!J$10),DataSheet2!$F$5:$DU$5,0))</f>
        <v>-596268</v>
      </c>
      <c r="K123" s="725"/>
      <c r="L123" s="114"/>
      <c r="M123" s="85"/>
      <c r="N123" s="724">
        <f>INDEX(DataSheet2!$F$7:$DU$305,MATCH(Import_LA_Code,DataSheet2!$B$7:$B$305,0),MATCH(CONCATENATE('Part 2'!$W123,"/",'Part 2'!N$10),DataSheet2!$F$5:$DU$5,0))</f>
        <v>0</v>
      </c>
      <c r="O123" s="725"/>
      <c r="P123" s="114"/>
      <c r="Q123" s="224"/>
      <c r="R123" s="672">
        <f>INDEX(DataSheet2!$F$7:$DU$305,MATCH(Import_LA_Code,DataSheet2!$B$7:$B$305,0),MATCH(CONCATENATE('Part 2'!$W123,"/",'Part 2'!R$10),DataSheet2!$F$5:$DU$5,0))</f>
        <v>-596268</v>
      </c>
      <c r="S123" s="673"/>
      <c r="T123" s="129"/>
      <c r="U123" s="172"/>
      <c r="W123" s="464" t="str">
        <f>LEFT(C123,LEN(C123)-(LEN(C123)-FIND(".",C123))-1)</f>
        <v>30</v>
      </c>
    </row>
    <row r="124" spans="1:23" ht="15.75" x14ac:dyDescent="0.25">
      <c r="A124" s="207"/>
      <c r="B124" s="118"/>
      <c r="C124" s="85"/>
      <c r="D124" s="85"/>
      <c r="E124" s="85"/>
      <c r="F124" s="85"/>
      <c r="G124" s="85"/>
      <c r="H124" s="85"/>
      <c r="I124" s="85"/>
      <c r="J124" s="114"/>
      <c r="K124" s="114"/>
      <c r="L124" s="114"/>
      <c r="M124" s="114"/>
      <c r="N124" s="114"/>
      <c r="O124" s="114"/>
      <c r="P124" s="114"/>
      <c r="Q124" s="224"/>
      <c r="R124" s="224"/>
      <c r="S124" s="224"/>
      <c r="T124" s="129"/>
      <c r="U124" s="172"/>
    </row>
    <row r="125" spans="1:23" ht="16.5" thickBot="1" x14ac:dyDescent="0.3">
      <c r="A125" s="207"/>
      <c r="B125" s="118"/>
      <c r="C125" s="87" t="s">
        <v>157</v>
      </c>
      <c r="D125" s="85"/>
      <c r="E125" s="85"/>
      <c r="F125" s="85"/>
      <c r="G125" s="85"/>
      <c r="H125" s="85"/>
      <c r="I125" s="85"/>
      <c r="J125" s="114"/>
      <c r="K125" s="114"/>
      <c r="L125" s="114"/>
      <c r="M125" s="114"/>
      <c r="N125" s="114"/>
      <c r="O125" s="114"/>
      <c r="P125" s="114"/>
      <c r="Q125" s="224"/>
      <c r="R125" s="224"/>
      <c r="S125" s="224"/>
      <c r="T125" s="129"/>
      <c r="U125" s="172"/>
    </row>
    <row r="126" spans="1:23" ht="16.5" thickBot="1" x14ac:dyDescent="0.3">
      <c r="A126" s="207"/>
      <c r="B126" s="118"/>
      <c r="C126" s="85" t="s">
        <v>2268</v>
      </c>
      <c r="D126" s="85"/>
      <c r="E126" s="85"/>
      <c r="F126" s="85"/>
      <c r="G126" s="85"/>
      <c r="H126" s="85"/>
      <c r="I126" s="85"/>
      <c r="J126" s="724">
        <f>INDEX(DataSheet2!$F$7:$DU$305,MATCH(Import_LA_Code,DataSheet2!$B$7:$B$305,0),MATCH(CONCATENATE('Part 2'!$W126,"/",'Part 2'!J$10),DataSheet2!$F$5:$DU$5,0))</f>
        <v>-4860919</v>
      </c>
      <c r="K126" s="725"/>
      <c r="L126" s="114"/>
      <c r="M126" s="85"/>
      <c r="N126" s="724">
        <f>INDEX(DataSheet2!$F$7:$DU$305,MATCH(Import_LA_Code,DataSheet2!$B$7:$B$305,0),MATCH(CONCATENATE('Part 2'!$W126,"/",'Part 2'!N$10),DataSheet2!$F$5:$DU$5,0))</f>
        <v>-9687651</v>
      </c>
      <c r="O126" s="725"/>
      <c r="P126" s="114"/>
      <c r="Q126" s="224"/>
      <c r="R126" s="672">
        <f>INDEX(DataSheet2!$F$7:$DU$305,MATCH(Import_LA_Code,DataSheet2!$B$7:$B$305,0),MATCH(CONCATENATE('Part 2'!$W126,"/",'Part 2'!R$10),DataSheet2!$F$5:$DU$5,0))</f>
        <v>-14548570</v>
      </c>
      <c r="S126" s="673"/>
      <c r="T126" s="129"/>
      <c r="U126" s="172"/>
      <c r="W126" s="464" t="str">
        <f>LEFT(C126,LEN(C126)-(LEN(C126)-FIND(".",C126))-1)</f>
        <v>31</v>
      </c>
    </row>
    <row r="127" spans="1:23" ht="15.75" x14ac:dyDescent="0.25">
      <c r="A127" s="207"/>
      <c r="B127" s="118"/>
      <c r="C127" s="155"/>
      <c r="D127" s="85"/>
      <c r="E127" s="85"/>
      <c r="F127" s="85"/>
      <c r="G127" s="85"/>
      <c r="H127" s="85"/>
      <c r="I127" s="85"/>
      <c r="J127" s="85"/>
      <c r="K127" s="85"/>
      <c r="L127" s="85"/>
      <c r="M127" s="85"/>
      <c r="N127" s="85"/>
      <c r="O127" s="85"/>
      <c r="P127" s="114"/>
      <c r="Q127" s="224"/>
      <c r="R127" s="126"/>
      <c r="S127" s="224"/>
      <c r="T127" s="129"/>
      <c r="U127" s="172"/>
    </row>
    <row r="128" spans="1:23" ht="16.5" thickBot="1" x14ac:dyDescent="0.3">
      <c r="A128" s="207"/>
      <c r="B128" s="118"/>
      <c r="C128" s="553" t="s">
        <v>158</v>
      </c>
      <c r="D128" s="554"/>
      <c r="E128" s="554"/>
      <c r="F128" s="554"/>
      <c r="G128" s="554"/>
      <c r="H128" s="554"/>
      <c r="I128" s="554"/>
      <c r="J128" s="561"/>
      <c r="K128" s="555"/>
      <c r="L128" s="555"/>
      <c r="M128" s="554"/>
      <c r="N128" s="561"/>
      <c r="O128" s="555"/>
      <c r="P128" s="555"/>
      <c r="Q128" s="555"/>
      <c r="R128" s="562"/>
      <c r="S128" s="555"/>
      <c r="T128" s="129"/>
      <c r="U128" s="172"/>
    </row>
    <row r="129" spans="1:23" ht="16.5" thickBot="1" x14ac:dyDescent="0.3">
      <c r="A129" s="207"/>
      <c r="B129" s="118"/>
      <c r="C129" s="563" t="s">
        <v>2226</v>
      </c>
      <c r="D129" s="554"/>
      <c r="E129" s="554"/>
      <c r="F129" s="554"/>
      <c r="G129" s="554"/>
      <c r="H129" s="554"/>
      <c r="I129" s="554"/>
      <c r="J129" s="555"/>
      <c r="K129" s="555"/>
      <c r="L129" s="555"/>
      <c r="M129" s="554"/>
      <c r="N129" s="724">
        <f>INDEX(DataSheet2!$F$7:$DU$305,MATCH(Import_LA_Code,DataSheet2!$B$7:$B$305,0),MATCH(CONCATENATE('Part 2'!$W129,"/",'Part 2'!N$10),DataSheet2!$F$5:$DU$5,0))</f>
        <v>-7235111</v>
      </c>
      <c r="O129" s="725"/>
      <c r="P129" s="555"/>
      <c r="Q129" s="555"/>
      <c r="R129" s="555"/>
      <c r="S129" s="555"/>
      <c r="T129" s="129"/>
      <c r="U129" s="172"/>
      <c r="W129" s="464" t="str">
        <f>LEFT(C129,LEN(C129)-(LEN(C129)-FIND(".",C129))-1)</f>
        <v>32</v>
      </c>
    </row>
    <row r="130" spans="1:23" ht="16.5" thickBot="1" x14ac:dyDescent="0.3">
      <c r="A130" s="207"/>
      <c r="B130" s="118"/>
      <c r="C130" s="563" t="s">
        <v>2225</v>
      </c>
      <c r="D130" s="554"/>
      <c r="E130" s="554"/>
      <c r="F130" s="554"/>
      <c r="G130" s="554"/>
      <c r="H130" s="554"/>
      <c r="I130" s="554"/>
      <c r="J130" s="724">
        <f>INDEX(DataSheet2!$F$7:$DU$305,MATCH(Import_LA_Code,DataSheet2!$B$7:$B$305,0),MATCH(CONCATENATE('Part 2'!$W130,"/",'Part 2'!J$10),DataSheet2!$F$5:$DU$5,0))</f>
        <v>-233582</v>
      </c>
      <c r="K130" s="725"/>
      <c r="L130" s="555"/>
      <c r="M130" s="554"/>
      <c r="N130" s="564"/>
      <c r="O130" s="555"/>
      <c r="P130" s="555"/>
      <c r="Q130" s="555"/>
      <c r="R130" s="555"/>
      <c r="S130" s="555"/>
      <c r="T130" s="129"/>
      <c r="U130" s="172"/>
      <c r="W130" s="464" t="str">
        <f>LEFT(C130,LEN(C130)-(LEN(C130)-FIND(".",C130))-1)</f>
        <v>33</v>
      </c>
    </row>
    <row r="131" spans="1:23" ht="15.75" thickBot="1" x14ac:dyDescent="0.3">
      <c r="A131" s="433"/>
      <c r="B131" s="114"/>
      <c r="C131" s="555"/>
      <c r="D131" s="555"/>
      <c r="E131" s="555"/>
      <c r="F131" s="555"/>
      <c r="G131" s="555"/>
      <c r="H131" s="555"/>
      <c r="I131" s="555"/>
      <c r="J131" s="555"/>
      <c r="K131" s="555"/>
      <c r="L131" s="555"/>
      <c r="M131" s="555"/>
      <c r="N131" s="555"/>
      <c r="O131" s="555"/>
      <c r="P131" s="555"/>
      <c r="Q131" s="555"/>
      <c r="R131" s="555"/>
      <c r="S131" s="555"/>
      <c r="T131" s="129"/>
      <c r="U131" s="172"/>
    </row>
    <row r="132" spans="1:23" ht="16.5" thickBot="1" x14ac:dyDescent="0.3">
      <c r="A132" s="207"/>
      <c r="B132" s="118"/>
      <c r="C132" s="554" t="s">
        <v>2227</v>
      </c>
      <c r="D132" s="554"/>
      <c r="E132" s="554"/>
      <c r="F132" s="554"/>
      <c r="G132" s="554"/>
      <c r="H132" s="554"/>
      <c r="I132" s="554"/>
      <c r="J132" s="555"/>
      <c r="K132" s="555"/>
      <c r="L132" s="555"/>
      <c r="M132" s="555"/>
      <c r="N132" s="724">
        <f>INDEX(DataSheet2!$F$7:$DU$305,MATCH(Import_LA_Code,DataSheet2!$B$7:$B$305,0),MATCH(CONCATENATE('Part 2'!$W132,"/",'Part 2'!N$10),DataSheet2!$F$5:$DU$5,0))</f>
        <v>-2257646</v>
      </c>
      <c r="O132" s="725"/>
      <c r="P132" s="555"/>
      <c r="Q132" s="555"/>
      <c r="R132" s="555"/>
      <c r="S132" s="555"/>
      <c r="T132" s="129"/>
      <c r="U132" s="172"/>
      <c r="W132" s="464" t="str">
        <f>LEFT(C132,LEN(C132)-(LEN(C132)-FIND(".",C132))-1)</f>
        <v>34</v>
      </c>
    </row>
    <row r="133" spans="1:23" ht="16.5" thickBot="1" x14ac:dyDescent="0.3">
      <c r="A133" s="207"/>
      <c r="B133" s="118"/>
      <c r="C133" s="554"/>
      <c r="D133" s="554"/>
      <c r="E133" s="554"/>
      <c r="F133" s="554"/>
      <c r="G133" s="554"/>
      <c r="H133" s="554"/>
      <c r="I133" s="554"/>
      <c r="J133" s="555"/>
      <c r="K133" s="555"/>
      <c r="L133" s="555"/>
      <c r="M133" s="555"/>
      <c r="N133" s="555"/>
      <c r="O133" s="555"/>
      <c r="P133" s="555"/>
      <c r="Q133" s="555"/>
      <c r="R133" s="555"/>
      <c r="S133" s="555"/>
      <c r="T133" s="129"/>
      <c r="U133" s="172"/>
    </row>
    <row r="134" spans="1:23" ht="16.5" thickBot="1" x14ac:dyDescent="0.3">
      <c r="A134" s="207"/>
      <c r="B134" s="240"/>
      <c r="C134" s="241"/>
      <c r="D134" s="241"/>
      <c r="E134" s="241"/>
      <c r="F134" s="241"/>
      <c r="G134" s="241"/>
      <c r="H134" s="241"/>
      <c r="I134" s="241"/>
      <c r="J134" s="243"/>
      <c r="K134" s="243"/>
      <c r="L134" s="243"/>
      <c r="M134" s="243"/>
      <c r="N134" s="243"/>
      <c r="O134" s="243"/>
      <c r="P134" s="243"/>
      <c r="Q134" s="530"/>
      <c r="R134" s="530"/>
      <c r="S134" s="530"/>
      <c r="T134" s="537"/>
      <c r="U134" s="172"/>
    </row>
    <row r="135" spans="1:23" ht="16.5" thickBot="1" x14ac:dyDescent="0.3">
      <c r="A135" s="207"/>
      <c r="B135" s="244"/>
      <c r="C135" s="85"/>
      <c r="D135" s="85"/>
      <c r="E135" s="85"/>
      <c r="F135" s="85"/>
      <c r="G135" s="85"/>
      <c r="H135" s="85"/>
      <c r="I135" s="245"/>
      <c r="J135" s="247"/>
      <c r="K135" s="247"/>
      <c r="L135" s="248"/>
      <c r="M135" s="247"/>
      <c r="N135" s="247"/>
      <c r="O135" s="247"/>
      <c r="P135" s="248"/>
      <c r="Q135" s="531"/>
      <c r="R135" s="531"/>
      <c r="S135" s="531"/>
      <c r="T135" s="538"/>
      <c r="U135" s="172"/>
    </row>
    <row r="136" spans="1:23" ht="16.5" thickBot="1" x14ac:dyDescent="0.3">
      <c r="A136" s="207"/>
      <c r="B136" s="244"/>
      <c r="C136" s="706" t="s">
        <v>2330</v>
      </c>
      <c r="D136" s="706"/>
      <c r="E136" s="706"/>
      <c r="F136" s="706"/>
      <c r="G136" s="706"/>
      <c r="H136" s="85"/>
      <c r="I136" s="249"/>
      <c r="J136" s="672">
        <f>INDEX(DataSheet2!$F$7:$DU$305,MATCH(Import_LA_Code,DataSheet2!$B$7:$B$305,0),MATCH(CONCATENATE('Part 2'!$W136,"/",'Part 2'!J$10),DataSheet2!$F$5:$DU$5,0))</f>
        <v>-91412122</v>
      </c>
      <c r="K136" s="673"/>
      <c r="L136" s="217"/>
      <c r="M136" s="85"/>
      <c r="N136" s="672">
        <f>INDEX(DataSheet2!$F$7:$DU$305,MATCH(Import_LA_Code,DataSheet2!$B$7:$B$305,0),MATCH(CONCATENATE('Part 2'!$W136,"/",'Part 2'!N$10),DataSheet2!$F$5:$DU$5,0))</f>
        <v>-10022551</v>
      </c>
      <c r="O136" s="673"/>
      <c r="P136" s="217"/>
      <c r="Q136" s="224"/>
      <c r="R136" s="224"/>
      <c r="S136" s="224"/>
      <c r="T136" s="539"/>
      <c r="U136" s="172"/>
      <c r="W136" s="464" t="str">
        <f>LEFT(C136,LEN(C136)-(LEN(C136)-FIND(".",C136))-1)</f>
        <v>35</v>
      </c>
    </row>
    <row r="137" spans="1:23" ht="15.75" x14ac:dyDescent="0.25">
      <c r="A137" s="207"/>
      <c r="B137" s="244"/>
      <c r="C137" s="706"/>
      <c r="D137" s="706"/>
      <c r="E137" s="706"/>
      <c r="F137" s="706"/>
      <c r="G137" s="706"/>
      <c r="H137" s="85"/>
      <c r="I137" s="249"/>
      <c r="J137" s="123"/>
      <c r="K137" s="114"/>
      <c r="L137" s="217"/>
      <c r="M137" s="85"/>
      <c r="N137" s="123"/>
      <c r="O137" s="114"/>
      <c r="P137" s="217"/>
      <c r="Q137" s="224"/>
      <c r="R137" s="224"/>
      <c r="S137" s="224"/>
      <c r="T137" s="539"/>
      <c r="U137" s="172"/>
    </row>
    <row r="138" spans="1:23" ht="16.5" thickBot="1" x14ac:dyDescent="0.3">
      <c r="A138" s="207"/>
      <c r="B138" s="244"/>
      <c r="C138" s="234"/>
      <c r="D138" s="234"/>
      <c r="E138" s="234"/>
      <c r="F138" s="234"/>
      <c r="G138" s="234"/>
      <c r="H138" s="85"/>
      <c r="I138" s="249"/>
      <c r="J138" s="123"/>
      <c r="K138" s="114"/>
      <c r="L138" s="217"/>
      <c r="M138" s="85"/>
      <c r="N138" s="123"/>
      <c r="O138" s="114"/>
      <c r="P138" s="217"/>
      <c r="Q138" s="224"/>
      <c r="R138" s="224"/>
      <c r="S138" s="224"/>
      <c r="T138" s="539"/>
      <c r="U138" s="172"/>
    </row>
    <row r="139" spans="1:23" ht="16.5" thickBot="1" x14ac:dyDescent="0.3">
      <c r="A139" s="207"/>
      <c r="B139" s="244"/>
      <c r="C139" s="753" t="s">
        <v>2228</v>
      </c>
      <c r="D139" s="753"/>
      <c r="E139" s="753"/>
      <c r="F139" s="753"/>
      <c r="G139" s="753"/>
      <c r="H139" s="85"/>
      <c r="I139" s="249"/>
      <c r="J139" s="724">
        <f>INDEX(DataSheet2!$F$7:$DU$305,MATCH(Import_LA_Code,DataSheet2!$B$7:$B$305,0),MATCH(CONCATENATE('Part 2'!$W139,"/",'Part 2'!J$10),DataSheet2!$F$5:$DU$5,0))</f>
        <v>-652480</v>
      </c>
      <c r="K139" s="725"/>
      <c r="L139" s="114"/>
      <c r="M139" s="269"/>
      <c r="N139" s="724">
        <f>INDEX(DataSheet2!$F$7:$DU$305,MATCH(Import_LA_Code,DataSheet2!$B$7:$B$305,0),MATCH(CONCATENATE('Part 2'!$W139,"/",'Part 2'!N$10),DataSheet2!$F$5:$DU$5,0))</f>
        <v>205000</v>
      </c>
      <c r="O139" s="725"/>
      <c r="P139" s="217"/>
      <c r="Q139" s="224"/>
      <c r="R139" s="224"/>
      <c r="S139" s="224"/>
      <c r="T139" s="539"/>
      <c r="U139" s="172"/>
      <c r="W139" s="464" t="str">
        <f>LEFT(C139,LEN(C139)-(LEN(C139)-FIND(".",C139))-1)</f>
        <v>36</v>
      </c>
    </row>
    <row r="140" spans="1:23" ht="15.75" x14ac:dyDescent="0.25">
      <c r="A140" s="207"/>
      <c r="B140" s="244"/>
      <c r="C140" s="753"/>
      <c r="D140" s="753"/>
      <c r="E140" s="753"/>
      <c r="F140" s="753"/>
      <c r="G140" s="753"/>
      <c r="H140" s="85"/>
      <c r="I140" s="249"/>
      <c r="J140" s="123"/>
      <c r="K140" s="114"/>
      <c r="L140" s="217"/>
      <c r="M140" s="85"/>
      <c r="N140" s="123"/>
      <c r="O140" s="114"/>
      <c r="P140" s="217"/>
      <c r="Q140" s="224"/>
      <c r="R140" s="126"/>
      <c r="S140" s="224"/>
      <c r="T140" s="539"/>
      <c r="U140" s="172"/>
    </row>
    <row r="141" spans="1:23" ht="15.75" x14ac:dyDescent="0.25">
      <c r="A141" s="207"/>
      <c r="B141" s="244"/>
      <c r="C141" s="753"/>
      <c r="D141" s="753"/>
      <c r="E141" s="753"/>
      <c r="F141" s="753"/>
      <c r="G141" s="753"/>
      <c r="H141" s="85"/>
      <c r="I141" s="249"/>
      <c r="J141" s="123"/>
      <c r="K141" s="114"/>
      <c r="L141" s="217"/>
      <c r="M141" s="85"/>
      <c r="N141" s="123"/>
      <c r="O141" s="114"/>
      <c r="P141" s="217"/>
      <c r="Q141" s="224"/>
      <c r="R141" s="126"/>
      <c r="S141" s="224"/>
      <c r="T141" s="539"/>
      <c r="U141" s="172"/>
    </row>
    <row r="142" spans="1:23" ht="16.5" thickBot="1" x14ac:dyDescent="0.3">
      <c r="A142" s="207"/>
      <c r="B142" s="244"/>
      <c r="C142" s="234"/>
      <c r="D142" s="234"/>
      <c r="E142" s="234"/>
      <c r="F142" s="234"/>
      <c r="G142" s="234"/>
      <c r="H142" s="85"/>
      <c r="I142" s="249"/>
      <c r="J142" s="123"/>
      <c r="K142" s="114"/>
      <c r="L142" s="217"/>
      <c r="M142" s="85"/>
      <c r="N142" s="123"/>
      <c r="O142" s="114"/>
      <c r="P142" s="217"/>
      <c r="Q142" s="224"/>
      <c r="R142" s="126"/>
      <c r="S142" s="224"/>
      <c r="T142" s="539"/>
      <c r="U142" s="172"/>
    </row>
    <row r="143" spans="1:23" ht="16.5" thickBot="1" x14ac:dyDescent="0.3">
      <c r="A143" s="207"/>
      <c r="B143" s="244"/>
      <c r="C143" s="752" t="s">
        <v>2269</v>
      </c>
      <c r="D143" s="739"/>
      <c r="E143" s="739"/>
      <c r="F143" s="739"/>
      <c r="G143" s="739"/>
      <c r="H143" s="85"/>
      <c r="I143" s="249"/>
      <c r="J143" s="672">
        <f>INDEX(DataSheet2!$F$7:$DU$305,MATCH(Import_LA_Code,DataSheet2!$B$7:$B$305,0),MATCH(CONCATENATE('Part 2'!$W143,"/",'Part 2'!J$10),DataSheet2!$F$5:$DU$5,0))</f>
        <v>-92064602</v>
      </c>
      <c r="K143" s="673"/>
      <c r="L143" s="217"/>
      <c r="M143" s="85"/>
      <c r="N143" s="672">
        <f>INDEX(DataSheet2!$F$7:$DU$305,MATCH(Import_LA_Code,DataSheet2!$B$7:$B$305,0),MATCH(CONCATENATE('Part 2'!$W143,"/",'Part 2'!N$10),DataSheet2!$F$5:$DU$5,0))</f>
        <v>-9817551</v>
      </c>
      <c r="O143" s="673"/>
      <c r="P143" s="217"/>
      <c r="Q143" s="224"/>
      <c r="R143" s="672">
        <f>INDEX(DataSheet2!$F$7:$DU$305,MATCH(Import_LA_Code,DataSheet2!$B$7:$B$305,0),MATCH(CONCATENATE('Part 2'!$W143,"/",'Part 2'!R$10),DataSheet2!$F$5:$DU$5,0))</f>
        <v>-101882153</v>
      </c>
      <c r="S143" s="673"/>
      <c r="T143" s="539"/>
      <c r="U143" s="172"/>
      <c r="W143" s="464" t="str">
        <f>LEFT(C143,LEN(C143)-(LEN(C143)-FIND(".",C143))-1)</f>
        <v>37</v>
      </c>
    </row>
    <row r="144" spans="1:23" ht="15.75" x14ac:dyDescent="0.25">
      <c r="A144" s="207"/>
      <c r="B144" s="244"/>
      <c r="C144" s="739"/>
      <c r="D144" s="739"/>
      <c r="E144" s="739"/>
      <c r="F144" s="739"/>
      <c r="G144" s="739"/>
      <c r="H144" s="85"/>
      <c r="I144" s="249"/>
      <c r="J144" s="123"/>
      <c r="K144" s="114"/>
      <c r="L144" s="217"/>
      <c r="M144" s="85"/>
      <c r="N144" s="123"/>
      <c r="O144" s="114"/>
      <c r="P144" s="217"/>
      <c r="Q144" s="224"/>
      <c r="R144" s="126"/>
      <c r="S144" s="224"/>
      <c r="T144" s="539"/>
      <c r="U144" s="172"/>
    </row>
    <row r="145" spans="1:23" ht="16.5" thickBot="1" x14ac:dyDescent="0.3">
      <c r="A145" s="207"/>
      <c r="B145" s="244"/>
      <c r="C145" s="87"/>
      <c r="D145" s="85"/>
      <c r="E145" s="85"/>
      <c r="F145" s="85"/>
      <c r="G145" s="85"/>
      <c r="H145" s="85"/>
      <c r="I145" s="251"/>
      <c r="J145" s="252"/>
      <c r="K145" s="253"/>
      <c r="L145" s="254"/>
      <c r="M145" s="252"/>
      <c r="N145" s="252"/>
      <c r="O145" s="252"/>
      <c r="P145" s="254"/>
      <c r="Q145" s="532"/>
      <c r="R145" s="550"/>
      <c r="S145" s="532"/>
      <c r="T145" s="540"/>
      <c r="U145" s="172"/>
    </row>
    <row r="146" spans="1:23" ht="16.5" thickBot="1" x14ac:dyDescent="0.3">
      <c r="A146" s="207"/>
      <c r="B146" s="255"/>
      <c r="C146" s="256"/>
      <c r="D146" s="256"/>
      <c r="E146" s="256"/>
      <c r="F146" s="256"/>
      <c r="G146" s="256"/>
      <c r="H146" s="256"/>
      <c r="I146" s="256"/>
      <c r="J146" s="258"/>
      <c r="K146" s="258"/>
      <c r="L146" s="258"/>
      <c r="M146" s="258"/>
      <c r="N146" s="258"/>
      <c r="O146" s="258"/>
      <c r="P146" s="258"/>
      <c r="Q146" s="533"/>
      <c r="R146" s="533"/>
      <c r="S146" s="533"/>
      <c r="T146" s="541"/>
      <c r="U146" s="172"/>
    </row>
    <row r="147" spans="1:23" ht="16.5" thickBot="1" x14ac:dyDescent="0.3">
      <c r="A147" s="259"/>
      <c r="B147" s="260"/>
      <c r="C147" s="261"/>
      <c r="D147" s="261"/>
      <c r="E147" s="261"/>
      <c r="F147" s="261"/>
      <c r="G147" s="261"/>
      <c r="H147" s="261"/>
      <c r="I147" s="261"/>
      <c r="J147" s="263"/>
      <c r="K147" s="263"/>
      <c r="L147" s="263"/>
      <c r="M147" s="263"/>
      <c r="N147" s="263"/>
      <c r="O147" s="263"/>
      <c r="P147" s="263"/>
      <c r="Q147" s="534"/>
      <c r="R147" s="534"/>
      <c r="S147" s="534"/>
      <c r="T147" s="542"/>
      <c r="U147" s="264"/>
    </row>
    <row r="148" spans="1:23" ht="15.75" x14ac:dyDescent="0.25">
      <c r="A148" s="202"/>
      <c r="B148" s="203"/>
      <c r="C148" s="754" t="s">
        <v>159</v>
      </c>
      <c r="D148" s="754"/>
      <c r="E148" s="754"/>
      <c r="F148" s="754"/>
      <c r="G148" s="754"/>
      <c r="H148" s="754"/>
      <c r="I148" s="754"/>
      <c r="J148" s="754"/>
      <c r="K148" s="754"/>
      <c r="L148" s="754"/>
      <c r="M148" s="270"/>
      <c r="N148" s="270"/>
      <c r="O148" s="270"/>
      <c r="P148" s="270"/>
      <c r="Q148" s="535"/>
      <c r="R148" s="535"/>
      <c r="S148" s="535"/>
      <c r="T148" s="544"/>
      <c r="U148" s="204"/>
    </row>
    <row r="149" spans="1:23" ht="15.75" x14ac:dyDescent="0.25">
      <c r="A149" s="207"/>
      <c r="B149" s="118"/>
      <c r="C149" s="740"/>
      <c r="D149" s="740"/>
      <c r="E149" s="740"/>
      <c r="F149" s="740"/>
      <c r="G149" s="740"/>
      <c r="H149" s="740"/>
      <c r="I149" s="740"/>
      <c r="J149" s="740"/>
      <c r="K149" s="740"/>
      <c r="L149" s="740"/>
      <c r="M149" s="271"/>
      <c r="N149" s="271"/>
      <c r="O149" s="271"/>
      <c r="P149" s="271"/>
      <c r="Q149" s="536"/>
      <c r="R149" s="536"/>
      <c r="S149" s="536"/>
      <c r="T149" s="129"/>
      <c r="U149" s="172"/>
    </row>
    <row r="150" spans="1:23" ht="16.5" thickBot="1" x14ac:dyDescent="0.3">
      <c r="A150" s="236"/>
      <c r="B150" s="129"/>
      <c r="C150" s="223" t="s">
        <v>128</v>
      </c>
      <c r="D150" s="211"/>
      <c r="E150" s="211"/>
      <c r="F150" s="211"/>
      <c r="G150" s="211"/>
      <c r="H150" s="211"/>
      <c r="I150" s="211"/>
      <c r="J150" s="211"/>
      <c r="K150" s="211"/>
      <c r="L150" s="211"/>
      <c r="M150" s="211"/>
      <c r="N150" s="211"/>
      <c r="O150" s="211"/>
      <c r="P150" s="211"/>
      <c r="Q150" s="224"/>
      <c r="R150" s="224"/>
      <c r="S150" s="224"/>
      <c r="T150" s="129"/>
      <c r="U150" s="239"/>
    </row>
    <row r="151" spans="1:23" ht="16.5" thickBot="1" x14ac:dyDescent="0.3">
      <c r="A151" s="236"/>
      <c r="B151" s="129"/>
      <c r="C151" s="744" t="s">
        <v>2229</v>
      </c>
      <c r="D151" s="751"/>
      <c r="E151" s="751"/>
      <c r="F151" s="751"/>
      <c r="G151" s="751"/>
      <c r="H151" s="238"/>
      <c r="I151" s="211"/>
      <c r="J151" s="724">
        <f>INDEX(DataSheet2!$F$7:$DU$305,MATCH(Import_LA_Code,DataSheet2!$B$7:$B$305,0),MATCH(CONCATENATE('Part 2'!$W151,"/",'Part 2'!J$10),DataSheet2!$F$5:$DU$5,0))</f>
        <v>-3262818</v>
      </c>
      <c r="K151" s="725"/>
      <c r="L151" s="224"/>
      <c r="M151" s="211"/>
      <c r="N151" s="724">
        <f>INDEX(DataSheet2!$F$7:$DU$305,MATCH(Import_LA_Code,DataSheet2!$B$7:$B$305,0),MATCH(CONCATENATE('Part 2'!$W151,"/",'Part 2'!N$10),DataSheet2!$F$5:$DU$5,0))</f>
        <v>0</v>
      </c>
      <c r="O151" s="725"/>
      <c r="P151" s="211"/>
      <c r="Q151" s="224"/>
      <c r="R151" s="672">
        <f>INDEX(DataSheet2!$F$7:$DU$305,MATCH(Import_LA_Code,DataSheet2!$B$7:$B$305,0),MATCH(CONCATENATE('Part 2'!$W151,"/",'Part 2'!R$10),DataSheet2!$F$5:$DU$5,0))</f>
        <v>-3262818</v>
      </c>
      <c r="S151" s="673"/>
      <c r="T151" s="129"/>
      <c r="U151" s="239"/>
      <c r="W151" s="464" t="str">
        <f>LEFT(C151,LEN(C151)-(LEN(C151)-FIND(".",C151))-1)</f>
        <v>38</v>
      </c>
    </row>
    <row r="152" spans="1:23" ht="15.75" x14ac:dyDescent="0.25">
      <c r="A152" s="236"/>
      <c r="B152" s="129"/>
      <c r="C152" s="238"/>
      <c r="D152" s="238"/>
      <c r="E152" s="238"/>
      <c r="F152" s="238"/>
      <c r="G152" s="238"/>
      <c r="H152" s="238"/>
      <c r="I152" s="238"/>
      <c r="J152" s="238"/>
      <c r="K152" s="238"/>
      <c r="L152" s="224"/>
      <c r="M152" s="211"/>
      <c r="N152" s="211"/>
      <c r="O152" s="211"/>
      <c r="P152" s="211"/>
      <c r="Q152" s="224"/>
      <c r="R152" s="126"/>
      <c r="S152" s="224"/>
      <c r="T152" s="129"/>
      <c r="U152" s="239"/>
    </row>
    <row r="153" spans="1:23" ht="16.5" thickBot="1" x14ac:dyDescent="0.3">
      <c r="A153" s="236"/>
      <c r="B153" s="129"/>
      <c r="C153" s="87" t="s">
        <v>2387</v>
      </c>
      <c r="D153" s="211"/>
      <c r="E153" s="211"/>
      <c r="F153" s="211"/>
      <c r="G153" s="211"/>
      <c r="H153" s="211"/>
      <c r="I153" s="211"/>
      <c r="J153" s="211"/>
      <c r="K153" s="211"/>
      <c r="L153" s="211"/>
      <c r="M153" s="211"/>
      <c r="N153" s="211"/>
      <c r="O153" s="211"/>
      <c r="P153" s="211"/>
      <c r="Q153" s="224"/>
      <c r="R153" s="224"/>
      <c r="S153" s="224"/>
      <c r="T153" s="129"/>
      <c r="U153" s="239"/>
    </row>
    <row r="154" spans="1:23" ht="16.5" thickBot="1" x14ac:dyDescent="0.3">
      <c r="A154" s="236"/>
      <c r="B154" s="129"/>
      <c r="C154" s="744" t="s">
        <v>2230</v>
      </c>
      <c r="D154" s="751"/>
      <c r="E154" s="751"/>
      <c r="F154" s="751"/>
      <c r="G154" s="751"/>
      <c r="H154" s="238"/>
      <c r="I154" s="211"/>
      <c r="J154" s="724">
        <f>INDEX(DataSheet2!$F$7:$DU$305,MATCH(Import_LA_Code,DataSheet2!$B$7:$B$305,0),MATCH(CONCATENATE('Part 2'!$W154,"/",'Part 2'!J$10),DataSheet2!$F$5:$DU$5,0))</f>
        <v>-171940364</v>
      </c>
      <c r="K154" s="725"/>
      <c r="L154" s="224"/>
      <c r="M154" s="211"/>
      <c r="N154" s="724">
        <f>INDEX(DataSheet2!$F$7:$DU$305,MATCH(Import_LA_Code,DataSheet2!$B$7:$B$305,0),MATCH(CONCATENATE('Part 2'!$W154,"/",'Part 2'!N$10),DataSheet2!$F$5:$DU$5,0))</f>
        <v>-626382</v>
      </c>
      <c r="O154" s="725"/>
      <c r="P154" s="211"/>
      <c r="Q154" s="224"/>
      <c r="R154" s="672">
        <f>INDEX(DataSheet2!$F$7:$DU$305,MATCH(Import_LA_Code,DataSheet2!$B$7:$B$305,0),MATCH(CONCATENATE('Part 2'!$W154,"/",'Part 2'!R$10),DataSheet2!$F$5:$DU$5,0))</f>
        <v>-172566746</v>
      </c>
      <c r="S154" s="673"/>
      <c r="T154" s="129"/>
      <c r="U154" s="239"/>
      <c r="W154" s="464" t="str">
        <f>LEFT(C154,LEN(C154)-(LEN(C154)-FIND(".",C154))-1)</f>
        <v>39</v>
      </c>
    </row>
    <row r="155" spans="1:23" ht="15.75" x14ac:dyDescent="0.25">
      <c r="A155" s="236"/>
      <c r="B155" s="129"/>
      <c r="C155" s="238"/>
      <c r="D155" s="238"/>
      <c r="E155" s="238"/>
      <c r="F155" s="238"/>
      <c r="G155" s="238"/>
      <c r="H155" s="238"/>
      <c r="I155" s="238"/>
      <c r="J155" s="238"/>
      <c r="K155" s="238"/>
      <c r="L155" s="224"/>
      <c r="M155" s="211"/>
      <c r="N155" s="272"/>
      <c r="O155" s="272"/>
      <c r="P155" s="211"/>
      <c r="Q155" s="224"/>
      <c r="R155" s="126"/>
      <c r="S155" s="224"/>
      <c r="T155" s="129"/>
      <c r="U155" s="239"/>
    </row>
    <row r="156" spans="1:23" ht="16.5" thickBot="1" x14ac:dyDescent="0.3">
      <c r="A156" s="236"/>
      <c r="B156" s="129"/>
      <c r="C156" s="87" t="s">
        <v>132</v>
      </c>
      <c r="D156" s="237"/>
      <c r="E156" s="237"/>
      <c r="F156" s="237"/>
      <c r="G156" s="237"/>
      <c r="H156" s="238"/>
      <c r="I156" s="211"/>
      <c r="J156" s="237"/>
      <c r="K156" s="237"/>
      <c r="L156" s="224"/>
      <c r="M156" s="211"/>
      <c r="N156" s="272"/>
      <c r="O156" s="272"/>
      <c r="P156" s="211"/>
      <c r="Q156" s="224"/>
      <c r="R156" s="126"/>
      <c r="S156" s="224"/>
      <c r="T156" s="129"/>
      <c r="U156" s="239"/>
    </row>
    <row r="157" spans="1:23" ht="16.5" thickBot="1" x14ac:dyDescent="0.3">
      <c r="A157" s="236"/>
      <c r="B157" s="129"/>
      <c r="C157" s="744" t="s">
        <v>2220</v>
      </c>
      <c r="D157" s="751"/>
      <c r="E157" s="751"/>
      <c r="F157" s="751"/>
      <c r="G157" s="751"/>
      <c r="H157" s="238"/>
      <c r="I157" s="211"/>
      <c r="J157" s="724">
        <f>INDEX(DataSheet2!$F$7:$DU$305,MATCH(Import_LA_Code,DataSheet2!$B$7:$B$305,0),MATCH(CONCATENATE('Part 2'!$W157,"/",'Part 2'!J$10),DataSheet2!$F$5:$DU$5,0))</f>
        <v>-91300</v>
      </c>
      <c r="K157" s="725"/>
      <c r="L157" s="224"/>
      <c r="M157" s="211"/>
      <c r="N157" s="724">
        <f>INDEX(DataSheet2!$F$7:$DU$305,MATCH(Import_LA_Code,DataSheet2!$B$7:$B$305,0),MATCH(CONCATENATE('Part 2'!$W157,"/",'Part 2'!N$10),DataSheet2!$F$5:$DU$5,0))</f>
        <v>0</v>
      </c>
      <c r="O157" s="725"/>
      <c r="P157" s="211"/>
      <c r="Q157" s="224"/>
      <c r="R157" s="672">
        <f>INDEX(DataSheet2!$F$7:$DU$305,MATCH(Import_LA_Code,DataSheet2!$B$7:$B$305,0),MATCH(CONCATENATE('Part 2'!$W157,"/",'Part 2'!R$10),DataSheet2!$F$5:$DU$5,0))</f>
        <v>-91300</v>
      </c>
      <c r="S157" s="673"/>
      <c r="T157" s="129"/>
      <c r="U157" s="239"/>
      <c r="W157" s="464" t="str">
        <f>LEFT(C157,LEN(C157)-(LEN(C157)-FIND(".",C157))-1)</f>
        <v>40</v>
      </c>
    </row>
    <row r="158" spans="1:23" ht="15.75" x14ac:dyDescent="0.25">
      <c r="A158" s="432"/>
      <c r="B158" s="129"/>
      <c r="C158" s="238"/>
      <c r="D158" s="237"/>
      <c r="E158" s="237"/>
      <c r="F158" s="237"/>
      <c r="G158" s="237"/>
      <c r="H158" s="238"/>
      <c r="I158" s="211"/>
      <c r="J158" s="272"/>
      <c r="K158" s="272"/>
      <c r="L158" s="224"/>
      <c r="M158" s="211"/>
      <c r="N158" s="272"/>
      <c r="O158" s="272"/>
      <c r="P158" s="211"/>
      <c r="Q158" s="224"/>
      <c r="R158" s="126"/>
      <c r="S158" s="224"/>
      <c r="T158" s="129"/>
      <c r="U158" s="239"/>
    </row>
    <row r="159" spans="1:23" ht="16.5" thickBot="1" x14ac:dyDescent="0.3">
      <c r="A159" s="432"/>
      <c r="B159" s="129"/>
      <c r="C159" s="87" t="s">
        <v>202</v>
      </c>
      <c r="D159" s="237"/>
      <c r="E159" s="237"/>
      <c r="F159" s="237"/>
      <c r="G159" s="237"/>
      <c r="H159" s="238"/>
      <c r="I159" s="211"/>
      <c r="J159" s="237"/>
      <c r="K159" s="237"/>
      <c r="L159" s="224"/>
      <c r="M159" s="211"/>
      <c r="N159" s="272"/>
      <c r="O159" s="272"/>
      <c r="P159" s="211"/>
      <c r="Q159" s="224"/>
      <c r="R159" s="126"/>
      <c r="S159" s="224"/>
      <c r="T159" s="129"/>
      <c r="U159" s="239"/>
    </row>
    <row r="160" spans="1:23" ht="16.5" thickBot="1" x14ac:dyDescent="0.3">
      <c r="A160" s="432"/>
      <c r="B160" s="129"/>
      <c r="C160" s="744" t="s">
        <v>2219</v>
      </c>
      <c r="D160" s="751"/>
      <c r="E160" s="751"/>
      <c r="F160" s="751"/>
      <c r="G160" s="751"/>
      <c r="H160" s="238"/>
      <c r="I160" s="211"/>
      <c r="J160" s="724">
        <f>INDEX(DataSheet2!$F$7:$DU$305,MATCH(Import_LA_Code,DataSheet2!$B$7:$B$305,0),MATCH(CONCATENATE('Part 2'!$W160,"/",'Part 2'!J$10),DataSheet2!$F$5:$DU$5,0))</f>
        <v>-2350188073</v>
      </c>
      <c r="K160" s="725"/>
      <c r="L160" s="224"/>
      <c r="M160" s="211"/>
      <c r="N160" s="724">
        <f>INDEX(DataSheet2!$F$7:$DU$305,MATCH(Import_LA_Code,DataSheet2!$B$7:$B$305,0),MATCH(CONCATENATE('Part 2'!$W160,"/",'Part 2'!N$10),DataSheet2!$F$5:$DU$5,0))</f>
        <v>-15417208</v>
      </c>
      <c r="O160" s="725"/>
      <c r="P160" s="211"/>
      <c r="Q160" s="224"/>
      <c r="R160" s="672">
        <f>INDEX(DataSheet2!$F$7:$DU$305,MATCH(Import_LA_Code,DataSheet2!$B$7:$B$305,0),MATCH(CONCATENATE('Part 2'!$W160,"/",'Part 2'!R$10),DataSheet2!$F$5:$DU$5,0))</f>
        <v>-2365605281</v>
      </c>
      <c r="S160" s="673"/>
      <c r="T160" s="129"/>
      <c r="U160" s="239"/>
      <c r="W160" s="464" t="str">
        <f>LEFT(C160,LEN(C160)-(LEN(C160)-FIND(".",C160))-1)</f>
        <v>41</v>
      </c>
    </row>
    <row r="161" spans="1:23" ht="15.75" x14ac:dyDescent="0.25">
      <c r="A161" s="432"/>
      <c r="B161" s="129"/>
      <c r="C161" s="238"/>
      <c r="D161" s="237"/>
      <c r="E161" s="237"/>
      <c r="F161" s="237"/>
      <c r="G161" s="237"/>
      <c r="H161" s="238"/>
      <c r="I161" s="211"/>
      <c r="J161" s="126"/>
      <c r="K161" s="126"/>
      <c r="L161" s="224"/>
      <c r="M161" s="211"/>
      <c r="N161" s="126"/>
      <c r="O161" s="126"/>
      <c r="P161" s="211"/>
      <c r="Q161" s="224"/>
      <c r="R161" s="668"/>
      <c r="S161" s="669"/>
      <c r="T161" s="129"/>
      <c r="U161" s="239"/>
    </row>
    <row r="162" spans="1:23" ht="16.5" thickBot="1" x14ac:dyDescent="0.3">
      <c r="A162" s="432"/>
      <c r="B162" s="129"/>
      <c r="C162" s="223" t="s">
        <v>2191</v>
      </c>
      <c r="D162" s="237"/>
      <c r="E162" s="237"/>
      <c r="F162" s="237"/>
      <c r="G162" s="237"/>
      <c r="H162" s="238"/>
      <c r="I162" s="211"/>
      <c r="J162" s="126"/>
      <c r="K162" s="126"/>
      <c r="L162" s="224"/>
      <c r="M162" s="211"/>
      <c r="N162" s="126"/>
      <c r="O162" s="126"/>
      <c r="P162" s="211"/>
      <c r="Q162" s="224"/>
      <c r="R162" s="722"/>
      <c r="S162" s="723"/>
      <c r="T162" s="129"/>
      <c r="U162" s="239"/>
    </row>
    <row r="163" spans="1:23" ht="16.5" thickBot="1" x14ac:dyDescent="0.3">
      <c r="A163" s="432"/>
      <c r="B163" s="129"/>
      <c r="C163" s="744" t="s">
        <v>2218</v>
      </c>
      <c r="D163" s="751"/>
      <c r="E163" s="751"/>
      <c r="F163" s="751"/>
      <c r="G163" s="751"/>
      <c r="H163" s="238"/>
      <c r="I163" s="211"/>
      <c r="J163" s="724">
        <f>INDEX(DataSheet2!$F$7:$DU$305,MATCH(Import_LA_Code,DataSheet2!$B$7:$B$305,0),MATCH(CONCATENATE('Part 2'!$W163,"/",'Part 2'!J$10),DataSheet2!$F$5:$DU$5,0))</f>
        <v>-625026</v>
      </c>
      <c r="K163" s="725"/>
      <c r="L163" s="224"/>
      <c r="M163" s="211"/>
      <c r="N163" s="724">
        <f>INDEX(DataSheet2!$F$7:$DU$305,MATCH(Import_LA_Code,DataSheet2!$B$7:$B$305,0),MATCH(CONCATENATE('Part 2'!$W163,"/",'Part 2'!N$10),DataSheet2!$F$5:$DU$5,0))</f>
        <v>-206080</v>
      </c>
      <c r="O163" s="725"/>
      <c r="P163" s="211"/>
      <c r="Q163" s="224"/>
      <c r="R163" s="672">
        <f>INDEX(DataSheet2!$F$7:$DU$305,MATCH(Import_LA_Code,DataSheet2!$B$7:$B$305,0),MATCH(CONCATENATE('Part 2'!$W163,"/",'Part 2'!R$10),DataSheet2!$F$5:$DU$5,0))</f>
        <v>-831106</v>
      </c>
      <c r="S163" s="673"/>
      <c r="T163" s="129"/>
      <c r="U163" s="239"/>
      <c r="W163" s="464" t="str">
        <f>LEFT(C163,LEN(C163)-(LEN(C163)-FIND(".",C163))-1)</f>
        <v>42</v>
      </c>
    </row>
    <row r="164" spans="1:23" ht="16.5" thickBot="1" x14ac:dyDescent="0.3">
      <c r="A164" s="432"/>
      <c r="B164" s="129"/>
      <c r="C164" s="238"/>
      <c r="D164" s="237"/>
      <c r="E164" s="237"/>
      <c r="F164" s="237"/>
      <c r="G164" s="237"/>
      <c r="H164" s="238"/>
      <c r="I164" s="211"/>
      <c r="J164" s="211"/>
      <c r="K164" s="211"/>
      <c r="L164" s="224"/>
      <c r="M164" s="211"/>
      <c r="N164" s="272"/>
      <c r="O164" s="272"/>
      <c r="P164" s="211"/>
      <c r="Q164" s="224"/>
      <c r="R164" s="126"/>
      <c r="S164" s="224"/>
      <c r="T164" s="129"/>
      <c r="U164" s="239"/>
    </row>
    <row r="165" spans="1:23" ht="16.5" thickBot="1" x14ac:dyDescent="0.3">
      <c r="A165" s="207"/>
      <c r="B165" s="240"/>
      <c r="C165" s="241"/>
      <c r="D165" s="241"/>
      <c r="E165" s="241"/>
      <c r="F165" s="241"/>
      <c r="G165" s="241"/>
      <c r="H165" s="241"/>
      <c r="I165" s="241"/>
      <c r="J165" s="242"/>
      <c r="K165" s="243"/>
      <c r="L165" s="243"/>
      <c r="M165" s="243"/>
      <c r="N165" s="243"/>
      <c r="O165" s="243"/>
      <c r="P165" s="243"/>
      <c r="Q165" s="530"/>
      <c r="R165" s="549"/>
      <c r="S165" s="530"/>
      <c r="T165" s="537"/>
      <c r="U165" s="172"/>
    </row>
    <row r="166" spans="1:23" ht="16.5" thickBot="1" x14ac:dyDescent="0.3">
      <c r="A166" s="207"/>
      <c r="B166" s="244"/>
      <c r="C166" s="706" t="s">
        <v>2270</v>
      </c>
      <c r="D166" s="706"/>
      <c r="E166" s="706"/>
      <c r="F166" s="706"/>
      <c r="G166" s="706"/>
      <c r="H166" s="85"/>
      <c r="I166" s="85"/>
      <c r="J166" s="672">
        <f>INDEX(DataSheet2!$F$7:$DU$305,MATCH(Import_LA_Code,DataSheet2!$B$7:$B$305,0),MATCH(CONCATENATE('Part 2'!$W166,"/",'Part 2'!J$10),DataSheet2!$F$5:$DU$5,0))</f>
        <v>-2526107581</v>
      </c>
      <c r="K166" s="673"/>
      <c r="L166" s="114"/>
      <c r="M166" s="85"/>
      <c r="N166" s="672">
        <f>INDEX(DataSheet2!$F$7:$DU$305,MATCH(Import_LA_Code,DataSheet2!$B$7:$B$305,0),MATCH(CONCATENATE('Part 2'!$W166,"/",'Part 2'!N$10),DataSheet2!$F$5:$DU$5,0))</f>
        <v>-16249670</v>
      </c>
      <c r="O166" s="673"/>
      <c r="P166" s="114"/>
      <c r="Q166" s="224"/>
      <c r="R166" s="224"/>
      <c r="S166" s="224"/>
      <c r="T166" s="543"/>
      <c r="U166" s="172"/>
      <c r="W166" s="464" t="str">
        <f>LEFT(C166,LEN(C166)-(LEN(C166)-FIND(".",C166))-1)</f>
        <v>43</v>
      </c>
    </row>
    <row r="167" spans="1:23" ht="15.75" x14ac:dyDescent="0.25">
      <c r="A167" s="207"/>
      <c r="B167" s="244"/>
      <c r="C167" s="706"/>
      <c r="D167" s="706"/>
      <c r="E167" s="706"/>
      <c r="F167" s="706"/>
      <c r="G167" s="706"/>
      <c r="H167" s="85"/>
      <c r="I167" s="85"/>
      <c r="J167" s="123"/>
      <c r="K167" s="114"/>
      <c r="L167" s="114"/>
      <c r="M167" s="85"/>
      <c r="N167" s="123"/>
      <c r="O167" s="114"/>
      <c r="P167" s="114"/>
      <c r="Q167" s="224"/>
      <c r="R167" s="224"/>
      <c r="S167" s="224"/>
      <c r="T167" s="543"/>
      <c r="U167" s="172"/>
    </row>
    <row r="168" spans="1:23" ht="15.75" x14ac:dyDescent="0.25">
      <c r="A168" s="207"/>
      <c r="B168" s="244"/>
      <c r="C168" s="739"/>
      <c r="D168" s="739"/>
      <c r="E168" s="739"/>
      <c r="F168" s="739"/>
      <c r="G168" s="739"/>
      <c r="H168" s="85"/>
      <c r="I168" s="85"/>
      <c r="J168" s="123"/>
      <c r="K168" s="114"/>
      <c r="L168" s="114"/>
      <c r="M168" s="85"/>
      <c r="N168" s="123"/>
      <c r="O168" s="114"/>
      <c r="P168" s="114"/>
      <c r="Q168" s="224"/>
      <c r="R168" s="224"/>
      <c r="S168" s="224"/>
      <c r="T168" s="543"/>
      <c r="U168" s="172"/>
    </row>
    <row r="169" spans="1:23" ht="16.5" thickBot="1" x14ac:dyDescent="0.3">
      <c r="A169" s="207"/>
      <c r="B169" s="244"/>
      <c r="C169" s="234"/>
      <c r="D169" s="234"/>
      <c r="E169" s="234"/>
      <c r="F169" s="234"/>
      <c r="G169" s="234"/>
      <c r="H169" s="85"/>
      <c r="I169" s="85"/>
      <c r="J169" s="123"/>
      <c r="K169" s="114"/>
      <c r="L169" s="114"/>
      <c r="M169" s="85"/>
      <c r="N169" s="123"/>
      <c r="O169" s="114"/>
      <c r="P169" s="114"/>
      <c r="Q169" s="224"/>
      <c r="R169" s="224"/>
      <c r="S169" s="224"/>
      <c r="T169" s="543"/>
      <c r="U169" s="172"/>
    </row>
    <row r="170" spans="1:23" ht="16.5" thickBot="1" x14ac:dyDescent="0.3">
      <c r="A170" s="207"/>
      <c r="B170" s="244"/>
      <c r="C170" s="753" t="s">
        <v>2231</v>
      </c>
      <c r="D170" s="753"/>
      <c r="E170" s="753"/>
      <c r="F170" s="753"/>
      <c r="G170" s="753"/>
      <c r="H170" s="85"/>
      <c r="I170" s="85"/>
      <c r="J170" s="724">
        <f>INDEX(DataSheet2!$F$7:$DU$305,MATCH(Import_LA_Code,DataSheet2!$B$7:$B$305,0),MATCH(CONCATENATE('Part 2'!$W170,"/",'Part 2'!J$10),DataSheet2!$F$5:$DU$5,0))</f>
        <v>-874805</v>
      </c>
      <c r="K170" s="725"/>
      <c r="L170" s="114"/>
      <c r="M170" s="85"/>
      <c r="N170" s="724">
        <f>INDEX(DataSheet2!$F$7:$DU$305,MATCH(Import_LA_Code,DataSheet2!$B$7:$B$305,0),MATCH(CONCATENATE('Part 2'!$W170,"/",'Part 2'!N$10),DataSheet2!$F$5:$DU$5,0))</f>
        <v>-15000</v>
      </c>
      <c r="O170" s="725"/>
      <c r="P170" s="114"/>
      <c r="Q170" s="224"/>
      <c r="R170" s="224"/>
      <c r="S170" s="224"/>
      <c r="T170" s="543"/>
      <c r="U170" s="172"/>
      <c r="W170" s="464" t="str">
        <f>LEFT(C170,LEN(C170)-(LEN(C170)-FIND(".",C170))-1)</f>
        <v>44</v>
      </c>
    </row>
    <row r="171" spans="1:23" ht="15.75" x14ac:dyDescent="0.25">
      <c r="A171" s="207"/>
      <c r="B171" s="244"/>
      <c r="C171" s="753"/>
      <c r="D171" s="753"/>
      <c r="E171" s="753"/>
      <c r="F171" s="753"/>
      <c r="G171" s="753"/>
      <c r="H171" s="85"/>
      <c r="I171" s="85"/>
      <c r="J171" s="123"/>
      <c r="K171" s="114"/>
      <c r="L171" s="114"/>
      <c r="M171" s="85"/>
      <c r="N171" s="123"/>
      <c r="O171" s="114"/>
      <c r="P171" s="114"/>
      <c r="Q171" s="224"/>
      <c r="R171" s="126"/>
      <c r="S171" s="224"/>
      <c r="T171" s="543"/>
      <c r="U171" s="172"/>
    </row>
    <row r="172" spans="1:23" ht="15.75" x14ac:dyDescent="0.25">
      <c r="A172" s="207"/>
      <c r="B172" s="244"/>
      <c r="C172" s="753"/>
      <c r="D172" s="753"/>
      <c r="E172" s="753"/>
      <c r="F172" s="753"/>
      <c r="G172" s="753"/>
      <c r="H172" s="85"/>
      <c r="I172" s="85"/>
      <c r="J172" s="123"/>
      <c r="K172" s="114"/>
      <c r="L172" s="114"/>
      <c r="M172" s="85"/>
      <c r="N172" s="123"/>
      <c r="O172" s="114"/>
      <c r="P172" s="114"/>
      <c r="Q172" s="224"/>
      <c r="R172" s="126"/>
      <c r="S172" s="224"/>
      <c r="T172" s="543"/>
      <c r="U172" s="172"/>
    </row>
    <row r="173" spans="1:23" ht="16.5" thickBot="1" x14ac:dyDescent="0.3">
      <c r="A173" s="207"/>
      <c r="B173" s="244"/>
      <c r="C173" s="234"/>
      <c r="D173" s="234"/>
      <c r="E173" s="234"/>
      <c r="F173" s="234"/>
      <c r="G173" s="234"/>
      <c r="H173" s="85"/>
      <c r="I173" s="85"/>
      <c r="J173" s="123"/>
      <c r="K173" s="114"/>
      <c r="L173" s="114"/>
      <c r="M173" s="85"/>
      <c r="N173" s="123"/>
      <c r="O173" s="114"/>
      <c r="P173" s="114"/>
      <c r="Q173" s="224"/>
      <c r="R173" s="126"/>
      <c r="S173" s="224"/>
      <c r="T173" s="543"/>
      <c r="U173" s="172"/>
    </row>
    <row r="174" spans="1:23" ht="16.5" thickBot="1" x14ac:dyDescent="0.3">
      <c r="A174" s="207"/>
      <c r="B174" s="244"/>
      <c r="C174" s="758" t="s">
        <v>2271</v>
      </c>
      <c r="D174" s="758"/>
      <c r="E174" s="758"/>
      <c r="F174" s="758"/>
      <c r="G174" s="758"/>
      <c r="H174" s="85"/>
      <c r="I174" s="85"/>
      <c r="J174" s="672">
        <f>INDEX(DataSheet2!$F$7:$DU$305,MATCH(Import_LA_Code,DataSheet2!$B$7:$B$305,0),MATCH(CONCATENATE('Part 2'!$W174,"/",'Part 2'!J$10),DataSheet2!$F$5:$DU$5,0))</f>
        <v>-2526982386</v>
      </c>
      <c r="K174" s="673"/>
      <c r="L174" s="114"/>
      <c r="M174" s="85"/>
      <c r="N174" s="672">
        <f>INDEX(DataSheet2!$F$7:$DU$305,MATCH(Import_LA_Code,DataSheet2!$B$7:$B$305,0),MATCH(CONCATENATE('Part 2'!$W174,"/",'Part 2'!N$10),DataSheet2!$F$5:$DU$5,0))</f>
        <v>-16264670</v>
      </c>
      <c r="O174" s="673"/>
      <c r="P174" s="114"/>
      <c r="Q174" s="224"/>
      <c r="R174" s="672">
        <f>INDEX(DataSheet2!$F$7:$DU$305,MATCH(Import_LA_Code,DataSheet2!$B$7:$B$305,0),MATCH(CONCATENATE('Part 2'!$W174,"/",'Part 2'!R$10),DataSheet2!$F$5:$DU$5,0))</f>
        <v>-2543247056</v>
      </c>
      <c r="S174" s="673"/>
      <c r="T174" s="543"/>
      <c r="U174" s="172"/>
      <c r="W174" s="464" t="str">
        <f>LEFT(C174,LEN(C174)-(LEN(C174)-FIND(".",C174))-1)</f>
        <v>45</v>
      </c>
    </row>
    <row r="175" spans="1:23" ht="15.75" x14ac:dyDescent="0.25">
      <c r="A175" s="207"/>
      <c r="B175" s="244"/>
      <c r="C175" s="759"/>
      <c r="D175" s="759"/>
      <c r="E175" s="759"/>
      <c r="F175" s="759"/>
      <c r="G175" s="759"/>
      <c r="H175" s="85"/>
      <c r="I175" s="85"/>
      <c r="J175" s="85"/>
      <c r="K175" s="85"/>
      <c r="L175" s="85"/>
      <c r="M175" s="85"/>
      <c r="N175" s="85"/>
      <c r="O175" s="85"/>
      <c r="P175" s="114"/>
      <c r="Q175" s="211"/>
      <c r="R175" s="211"/>
      <c r="S175" s="211"/>
      <c r="T175" s="543"/>
      <c r="U175" s="172"/>
    </row>
    <row r="176" spans="1:23" ht="15.75" x14ac:dyDescent="0.25">
      <c r="A176" s="207"/>
      <c r="B176" s="244"/>
      <c r="C176" s="760"/>
      <c r="D176" s="760"/>
      <c r="E176" s="760"/>
      <c r="F176" s="760"/>
      <c r="G176" s="760"/>
      <c r="H176" s="85"/>
      <c r="I176" s="85"/>
      <c r="J176" s="85"/>
      <c r="K176" s="85"/>
      <c r="L176" s="85"/>
      <c r="M176" s="85"/>
      <c r="N176" s="85"/>
      <c r="O176" s="85"/>
      <c r="P176" s="114"/>
      <c r="Q176" s="211"/>
      <c r="R176" s="211"/>
      <c r="S176" s="211"/>
      <c r="T176" s="543"/>
      <c r="U176" s="172"/>
    </row>
    <row r="177" spans="1:23" ht="16.5" thickBot="1" x14ac:dyDescent="0.3">
      <c r="A177" s="207"/>
      <c r="B177" s="255"/>
      <c r="C177" s="256"/>
      <c r="D177" s="256"/>
      <c r="E177" s="256"/>
      <c r="F177" s="256"/>
      <c r="G177" s="256"/>
      <c r="H177" s="256"/>
      <c r="I177" s="256"/>
      <c r="J177" s="257"/>
      <c r="K177" s="258"/>
      <c r="L177" s="258"/>
      <c r="M177" s="258"/>
      <c r="N177" s="257"/>
      <c r="O177" s="257"/>
      <c r="P177" s="257"/>
      <c r="Q177" s="533"/>
      <c r="R177" s="548"/>
      <c r="S177" s="533"/>
      <c r="T177" s="541"/>
      <c r="U177" s="172"/>
    </row>
    <row r="178" spans="1:23" ht="16.5" thickBot="1" x14ac:dyDescent="0.3">
      <c r="A178" s="207"/>
      <c r="B178" s="118"/>
      <c r="C178" s="85"/>
      <c r="D178" s="85"/>
      <c r="E178" s="85"/>
      <c r="F178" s="85"/>
      <c r="G178" s="85"/>
      <c r="H178" s="85"/>
      <c r="I178" s="85"/>
      <c r="J178" s="114"/>
      <c r="K178" s="114"/>
      <c r="L178" s="114"/>
      <c r="M178" s="114"/>
      <c r="N178" s="114"/>
      <c r="O178" s="114"/>
      <c r="P178" s="114"/>
      <c r="Q178" s="224"/>
      <c r="R178" s="224"/>
      <c r="S178" s="224"/>
      <c r="T178" s="129"/>
      <c r="U178" s="172"/>
    </row>
    <row r="179" spans="1:23" ht="16.5" thickBot="1" x14ac:dyDescent="0.3">
      <c r="A179" s="207"/>
      <c r="B179" s="225"/>
      <c r="C179" s="226"/>
      <c r="D179" s="226"/>
      <c r="E179" s="226"/>
      <c r="F179" s="226"/>
      <c r="G179" s="226"/>
      <c r="H179" s="226"/>
      <c r="I179" s="226"/>
      <c r="J179" s="227"/>
      <c r="K179" s="227"/>
      <c r="L179" s="227"/>
      <c r="M179" s="227"/>
      <c r="N179" s="227"/>
      <c r="O179" s="227"/>
      <c r="P179" s="227"/>
      <c r="Q179" s="227"/>
      <c r="R179" s="227"/>
      <c r="S179" s="227"/>
      <c r="T179" s="545"/>
      <c r="U179" s="172"/>
    </row>
    <row r="180" spans="1:23" ht="15.75" x14ac:dyDescent="0.25">
      <c r="A180" s="207"/>
      <c r="B180" s="228"/>
      <c r="C180" s="223" t="s">
        <v>160</v>
      </c>
      <c r="D180" s="211"/>
      <c r="E180" s="211"/>
      <c r="F180" s="211"/>
      <c r="G180" s="211"/>
      <c r="H180" s="211"/>
      <c r="I180" s="211"/>
      <c r="J180" s="224"/>
      <c r="K180" s="224"/>
      <c r="L180" s="224"/>
      <c r="M180" s="224"/>
      <c r="N180" s="224"/>
      <c r="O180" s="224"/>
      <c r="P180" s="224"/>
      <c r="Q180" s="224"/>
      <c r="R180" s="224"/>
      <c r="S180" s="224"/>
      <c r="T180" s="546"/>
      <c r="U180" s="172"/>
    </row>
    <row r="181" spans="1:23" ht="16.5" thickBot="1" x14ac:dyDescent="0.3">
      <c r="A181" s="207"/>
      <c r="B181" s="228"/>
      <c r="C181" s="211"/>
      <c r="D181" s="211"/>
      <c r="E181" s="211"/>
      <c r="F181" s="211"/>
      <c r="G181" s="211"/>
      <c r="H181" s="211"/>
      <c r="I181" s="211"/>
      <c r="J181" s="666"/>
      <c r="K181" s="666"/>
      <c r="L181" s="224"/>
      <c r="M181" s="224"/>
      <c r="N181" s="666"/>
      <c r="O181" s="666"/>
      <c r="P181" s="224"/>
      <c r="Q181" s="224"/>
      <c r="R181" s="666"/>
      <c r="S181" s="666"/>
      <c r="T181" s="546"/>
      <c r="U181" s="172"/>
    </row>
    <row r="182" spans="1:23" ht="16.5" thickBot="1" x14ac:dyDescent="0.3">
      <c r="A182" s="207"/>
      <c r="B182" s="228"/>
      <c r="C182" s="745" t="s">
        <v>2232</v>
      </c>
      <c r="D182" s="745"/>
      <c r="E182" s="745"/>
      <c r="F182" s="745"/>
      <c r="G182" s="745"/>
      <c r="H182" s="755"/>
      <c r="I182" s="211"/>
      <c r="J182" s="672">
        <f>INDEX(DataSheet2!$F$7:$DU$305,MATCH(Import_LA_Code,DataSheet2!$B$7:$B$305,0),MATCH(CONCATENATE('Part 2'!$W182,"/",'Part 2'!J$10),DataSheet2!$F$5:$DU$5,0))</f>
        <v>24542129007</v>
      </c>
      <c r="K182" s="673"/>
      <c r="L182" s="224"/>
      <c r="M182" s="224"/>
      <c r="N182" s="672">
        <f>INDEX(DataSheet2!$F$7:$DU$305,MATCH(Import_LA_Code,DataSheet2!$B$7:$B$305,0),MATCH(CONCATENATE('Part 2'!$W182,"/",'Part 2'!N$10),DataSheet2!$F$5:$DU$5,0))</f>
        <v>366374993</v>
      </c>
      <c r="O182" s="673"/>
      <c r="P182" s="224"/>
      <c r="Q182" s="224"/>
      <c r="R182" s="672">
        <f>INDEX(DataSheet2!$F$7:$DU$305,MATCH(Import_LA_Code,DataSheet2!$B$7:$B$305,0),MATCH(CONCATENATE('Part 2'!$W182,"/",'Part 2'!R$10),DataSheet2!$F$5:$DU$5,0))</f>
        <v>24908504000</v>
      </c>
      <c r="S182" s="673"/>
      <c r="T182" s="546"/>
      <c r="U182" s="172"/>
      <c r="W182" s="464" t="str">
        <f>LEFT(C182,LEN(C182)-(LEN(C182)-FIND(".",C182))-1)</f>
        <v>46</v>
      </c>
    </row>
    <row r="183" spans="1:23" ht="15.75" x14ac:dyDescent="0.25">
      <c r="A183" s="207"/>
      <c r="B183" s="228"/>
      <c r="C183" s="745"/>
      <c r="D183" s="745"/>
      <c r="E183" s="745"/>
      <c r="F183" s="745"/>
      <c r="G183" s="745"/>
      <c r="H183" s="755"/>
      <c r="I183" s="211"/>
      <c r="J183" s="126"/>
      <c r="K183" s="224"/>
      <c r="L183" s="224"/>
      <c r="M183" s="224"/>
      <c r="N183" s="224"/>
      <c r="O183" s="224"/>
      <c r="P183" s="224"/>
      <c r="Q183" s="224"/>
      <c r="R183" s="126"/>
      <c r="S183" s="224"/>
      <c r="T183" s="546"/>
      <c r="U183" s="172"/>
    </row>
    <row r="184" spans="1:23" ht="16.5" thickBot="1" x14ac:dyDescent="0.3">
      <c r="A184" s="207"/>
      <c r="B184" s="228"/>
      <c r="C184" s="755"/>
      <c r="D184" s="755"/>
      <c r="E184" s="755"/>
      <c r="F184" s="755"/>
      <c r="G184" s="755"/>
      <c r="H184" s="755"/>
      <c r="I184" s="211"/>
      <c r="J184" s="756"/>
      <c r="K184" s="757"/>
      <c r="L184" s="274"/>
      <c r="M184" s="274"/>
      <c r="N184" s="275"/>
      <c r="O184" s="274"/>
      <c r="P184" s="274"/>
      <c r="Q184" s="211"/>
      <c r="R184" s="275"/>
      <c r="S184" s="274"/>
      <c r="T184" s="546"/>
      <c r="U184" s="172"/>
    </row>
    <row r="185" spans="1:23" ht="16.5" thickBot="1" x14ac:dyDescent="0.3">
      <c r="A185" s="207"/>
      <c r="B185" s="229"/>
      <c r="C185" s="276"/>
      <c r="D185" s="276"/>
      <c r="E185" s="276"/>
      <c r="F185" s="276"/>
      <c r="G185" s="276"/>
      <c r="H185" s="276"/>
      <c r="I185" s="230"/>
      <c r="J185" s="230"/>
      <c r="K185" s="230"/>
      <c r="L185" s="230"/>
      <c r="M185" s="230"/>
      <c r="N185" s="230"/>
      <c r="O185" s="230"/>
      <c r="P185" s="230"/>
      <c r="Q185" s="230"/>
      <c r="R185" s="230"/>
      <c r="S185" s="230"/>
      <c r="T185" s="547"/>
      <c r="U185" s="172"/>
    </row>
    <row r="186" spans="1:23" x14ac:dyDescent="0.25">
      <c r="A186" s="207"/>
      <c r="B186" s="118"/>
      <c r="C186" s="118"/>
      <c r="D186" s="118"/>
      <c r="E186" s="118"/>
      <c r="F186" s="118"/>
      <c r="G186" s="118"/>
      <c r="H186" s="118"/>
      <c r="I186" s="118"/>
      <c r="J186" s="118"/>
      <c r="K186" s="118"/>
      <c r="L186" s="118"/>
      <c r="M186" s="118"/>
      <c r="N186" s="129"/>
      <c r="O186" s="129"/>
      <c r="P186" s="129"/>
      <c r="Q186" s="118"/>
      <c r="R186" s="118"/>
      <c r="S186" s="118"/>
      <c r="T186" s="118"/>
      <c r="U186" s="172"/>
    </row>
    <row r="187" spans="1:23" ht="15.75" thickBot="1" x14ac:dyDescent="0.3">
      <c r="A187" s="259"/>
      <c r="B187" s="260"/>
      <c r="C187" s="260"/>
      <c r="D187" s="260"/>
      <c r="E187" s="260"/>
      <c r="F187" s="260"/>
      <c r="G187" s="260"/>
      <c r="H187" s="260"/>
      <c r="I187" s="260"/>
      <c r="J187" s="260"/>
      <c r="K187" s="260"/>
      <c r="L187" s="260"/>
      <c r="M187" s="260"/>
      <c r="N187" s="260"/>
      <c r="O187" s="260"/>
      <c r="P187" s="260"/>
      <c r="Q187" s="260"/>
      <c r="R187" s="260"/>
      <c r="S187" s="260"/>
      <c r="T187" s="260"/>
      <c r="U187" s="264"/>
    </row>
  </sheetData>
  <mergeCells count="177">
    <mergeCell ref="C182:H184"/>
    <mergeCell ref="J182:K182"/>
    <mergeCell ref="N182:O182"/>
    <mergeCell ref="R182:S182"/>
    <mergeCell ref="J184:K184"/>
    <mergeCell ref="C174:G176"/>
    <mergeCell ref="J174:K174"/>
    <mergeCell ref="N174:O174"/>
    <mergeCell ref="R174:S174"/>
    <mergeCell ref="J181:K181"/>
    <mergeCell ref="N181:O181"/>
    <mergeCell ref="R181:S181"/>
    <mergeCell ref="C166:G168"/>
    <mergeCell ref="J166:K166"/>
    <mergeCell ref="N166:O166"/>
    <mergeCell ref="C170:G172"/>
    <mergeCell ref="J170:K170"/>
    <mergeCell ref="N170:O170"/>
    <mergeCell ref="C154:G154"/>
    <mergeCell ref="J154:K154"/>
    <mergeCell ref="N154:O154"/>
    <mergeCell ref="C160:G160"/>
    <mergeCell ref="J160:K160"/>
    <mergeCell ref="N160:O160"/>
    <mergeCell ref="C163:G163"/>
    <mergeCell ref="R154:S154"/>
    <mergeCell ref="C157:G157"/>
    <mergeCell ref="J157:K157"/>
    <mergeCell ref="N157:O157"/>
    <mergeCell ref="R157:S157"/>
    <mergeCell ref="R143:S143"/>
    <mergeCell ref="C148:L149"/>
    <mergeCell ref="C151:G151"/>
    <mergeCell ref="J151:K151"/>
    <mergeCell ref="N151:O151"/>
    <mergeCell ref="R151:S151"/>
    <mergeCell ref="C139:G141"/>
    <mergeCell ref="J139:K139"/>
    <mergeCell ref="N139:O139"/>
    <mergeCell ref="C143:G144"/>
    <mergeCell ref="J143:K143"/>
    <mergeCell ref="N143:O143"/>
    <mergeCell ref="J126:K126"/>
    <mergeCell ref="N126:O126"/>
    <mergeCell ref="R126:S126"/>
    <mergeCell ref="N129:O129"/>
    <mergeCell ref="J130:K130"/>
    <mergeCell ref="C136:G137"/>
    <mergeCell ref="J136:K136"/>
    <mergeCell ref="N136:O136"/>
    <mergeCell ref="N132:O132"/>
    <mergeCell ref="J120:K120"/>
    <mergeCell ref="N120:O120"/>
    <mergeCell ref="R120:S120"/>
    <mergeCell ref="J123:K123"/>
    <mergeCell ref="N123:O123"/>
    <mergeCell ref="R123:S123"/>
    <mergeCell ref="J114:K114"/>
    <mergeCell ref="N114:O114"/>
    <mergeCell ref="R114:S114"/>
    <mergeCell ref="J117:K117"/>
    <mergeCell ref="N117:O117"/>
    <mergeCell ref="R117:S117"/>
    <mergeCell ref="C105:G106"/>
    <mergeCell ref="J105:K105"/>
    <mergeCell ref="N105:O105"/>
    <mergeCell ref="R105:S105"/>
    <mergeCell ref="J111:K111"/>
    <mergeCell ref="N111:O111"/>
    <mergeCell ref="R111:S111"/>
    <mergeCell ref="C98:G99"/>
    <mergeCell ref="J98:K98"/>
    <mergeCell ref="N98:O98"/>
    <mergeCell ref="C101:G103"/>
    <mergeCell ref="J101:K101"/>
    <mergeCell ref="N101:O101"/>
    <mergeCell ref="R83:S83"/>
    <mergeCell ref="J91:K91"/>
    <mergeCell ref="N91:O91"/>
    <mergeCell ref="R91:S91"/>
    <mergeCell ref="J94:K94"/>
    <mergeCell ref="N94:O94"/>
    <mergeCell ref="R94:S94"/>
    <mergeCell ref="C79:G81"/>
    <mergeCell ref="J79:K79"/>
    <mergeCell ref="N79:O79"/>
    <mergeCell ref="C83:G84"/>
    <mergeCell ref="J83:K83"/>
    <mergeCell ref="N83:O83"/>
    <mergeCell ref="C76:G77"/>
    <mergeCell ref="J76:K76"/>
    <mergeCell ref="N76:O76"/>
    <mergeCell ref="J66:K66"/>
    <mergeCell ref="N66:O66"/>
    <mergeCell ref="R66:S66"/>
    <mergeCell ref="J69:K69"/>
    <mergeCell ref="N69:O69"/>
    <mergeCell ref="R69:S69"/>
    <mergeCell ref="C72:G72"/>
    <mergeCell ref="J72:K72"/>
    <mergeCell ref="N72:O72"/>
    <mergeCell ref="R72:S72"/>
    <mergeCell ref="J60:K60"/>
    <mergeCell ref="N60:O60"/>
    <mergeCell ref="R60:S60"/>
    <mergeCell ref="J63:K63"/>
    <mergeCell ref="N63:O63"/>
    <mergeCell ref="R63:S63"/>
    <mergeCell ref="C54:G55"/>
    <mergeCell ref="J54:K54"/>
    <mergeCell ref="N54:O54"/>
    <mergeCell ref="R54:S54"/>
    <mergeCell ref="C57:G58"/>
    <mergeCell ref="J57:K57"/>
    <mergeCell ref="N57:O57"/>
    <mergeCell ref="R57:S57"/>
    <mergeCell ref="J46:K46"/>
    <mergeCell ref="N46:O46"/>
    <mergeCell ref="R46:S46"/>
    <mergeCell ref="J52:K52"/>
    <mergeCell ref="N52:O52"/>
    <mergeCell ref="R52:S52"/>
    <mergeCell ref="C37:G39"/>
    <mergeCell ref="J37:K37"/>
    <mergeCell ref="N37:O37"/>
    <mergeCell ref="J41:K41"/>
    <mergeCell ref="N41:O41"/>
    <mergeCell ref="R41:S41"/>
    <mergeCell ref="C35:G35"/>
    <mergeCell ref="J26:K26"/>
    <mergeCell ref="N26:O26"/>
    <mergeCell ref="J29:K29"/>
    <mergeCell ref="N29:O29"/>
    <mergeCell ref="R29:S29"/>
    <mergeCell ref="C33:G34"/>
    <mergeCell ref="J33:K33"/>
    <mergeCell ref="N33:O33"/>
    <mergeCell ref="R33:S33"/>
    <mergeCell ref="R13:S13"/>
    <mergeCell ref="F19:G19"/>
    <mergeCell ref="J19:K19"/>
    <mergeCell ref="N19:O19"/>
    <mergeCell ref="R19:S19"/>
    <mergeCell ref="C21:F22"/>
    <mergeCell ref="J24:K24"/>
    <mergeCell ref="N24:O24"/>
    <mergeCell ref="C17:H18"/>
    <mergeCell ref="J17:K17"/>
    <mergeCell ref="N17:O17"/>
    <mergeCell ref="R17:S17"/>
    <mergeCell ref="J18:K18"/>
    <mergeCell ref="N18:O18"/>
    <mergeCell ref="R18:S18"/>
    <mergeCell ref="R161:S161"/>
    <mergeCell ref="R162:S162"/>
    <mergeCell ref="R163:S163"/>
    <mergeCell ref="N163:O163"/>
    <mergeCell ref="J163:K163"/>
    <mergeCell ref="R160:S160"/>
    <mergeCell ref="A2:U2"/>
    <mergeCell ref="A3:U3"/>
    <mergeCell ref="A4:U4"/>
    <mergeCell ref="A5:U5"/>
    <mergeCell ref="A6:U6"/>
    <mergeCell ref="A7:U7"/>
    <mergeCell ref="C14:H14"/>
    <mergeCell ref="J14:K14"/>
    <mergeCell ref="N14:O14"/>
    <mergeCell ref="R14:S14"/>
    <mergeCell ref="C15:D15"/>
    <mergeCell ref="J15:K16"/>
    <mergeCell ref="N15:O16"/>
    <mergeCell ref="R15:S16"/>
    <mergeCell ref="A8:U8"/>
    <mergeCell ref="C13:H13"/>
    <mergeCell ref="J13:K13"/>
    <mergeCell ref="N13:O13"/>
  </mergeCells>
  <conditionalFormatting sqref="J71:K71">
    <cfRule type="cellIs" dxfId="4" priority="8" stopIfTrue="1" operator="greaterThan">
      <formula>0</formula>
    </cfRule>
  </conditionalFormatting>
  <conditionalFormatting sqref="J164:K164">
    <cfRule type="cellIs" dxfId="3" priority="3" stopIfTrue="1" operator="greaterThan">
      <formula>0</formula>
    </cfRule>
  </conditionalFormatting>
  <conditionalFormatting sqref="U71:U72 U159:U164">
    <cfRule type="expression" dxfId="2" priority="11">
      <formula>AND(#REF!=0)=FALSE</formula>
    </cfRule>
  </conditionalFormatting>
  <dataValidations count="2">
    <dataValidation type="custom" allowBlank="1" showInputMessage="1" showErrorMessage="1" error="Data entry is not allowed in this cell" sqref="R164:S164" xr:uid="{4A51356F-0A5F-4332-8431-34EC16DC447D}">
      <formula1>"az1=""NA"""</formula1>
    </dataValidation>
    <dataValidation type="whole" operator="lessThanOrEqual" allowBlank="1" showInputMessage="1" showErrorMessage="1" errorTitle="Negative whole number required" error="This  MUST be negative whole number" sqref="J71:K71 N71:O71 J164:K164 N159:O159 N164:O164" xr:uid="{9D506FCE-D9C8-43F9-A505-947D6E61D3E7}">
      <formula1>0</formula1>
    </dataValidation>
  </dataValidation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D2B4-9C7A-43CD-8C54-EEE66F6B32B6}">
  <sheetPr codeName="Sheet4"/>
  <dimension ref="A1:AC63"/>
  <sheetViews>
    <sheetView zoomScaleNormal="100" workbookViewId="0"/>
  </sheetViews>
  <sheetFormatPr defaultRowHeight="15" x14ac:dyDescent="0.25"/>
  <cols>
    <col min="1" max="2" width="2.140625" customWidth="1"/>
    <col min="5" max="5" width="38.140625" customWidth="1"/>
    <col min="6" max="6" width="6" customWidth="1"/>
    <col min="7" max="8" width="10.28515625" customWidth="1"/>
    <col min="9" max="10" width="2.140625" customWidth="1"/>
    <col min="11" max="12" width="10.28515625" customWidth="1"/>
    <col min="13" max="14" width="2.140625" customWidth="1"/>
    <col min="15" max="16" width="10.28515625" customWidth="1"/>
    <col min="17" max="18" width="2.140625" customWidth="1"/>
    <col min="20" max="20" width="9.140625" style="464"/>
    <col min="30" max="30" width="10" bestFit="1" customWidth="1"/>
  </cols>
  <sheetData>
    <row r="1" spans="1:29" ht="15.75" x14ac:dyDescent="0.25">
      <c r="A1" s="196"/>
      <c r="B1" s="197"/>
      <c r="C1" s="197"/>
      <c r="D1" s="197"/>
      <c r="E1" s="197"/>
      <c r="F1" s="197"/>
      <c r="G1" s="197"/>
      <c r="H1" s="197"/>
      <c r="I1" s="197"/>
      <c r="J1" s="197"/>
      <c r="K1" s="197"/>
      <c r="L1" s="197"/>
      <c r="M1" s="197"/>
      <c r="N1" s="197"/>
      <c r="O1" s="197"/>
      <c r="P1" s="277"/>
      <c r="Q1" s="277"/>
      <c r="R1" s="198"/>
    </row>
    <row r="2" spans="1:29" ht="15.75" x14ac:dyDescent="0.25">
      <c r="A2" s="726" t="s">
        <v>84</v>
      </c>
      <c r="B2" s="727"/>
      <c r="C2" s="727"/>
      <c r="D2" s="727"/>
      <c r="E2" s="727"/>
      <c r="F2" s="727"/>
      <c r="G2" s="727"/>
      <c r="H2" s="727"/>
      <c r="I2" s="727"/>
      <c r="J2" s="727"/>
      <c r="K2" s="727"/>
      <c r="L2" s="727"/>
      <c r="M2" s="727"/>
      <c r="N2" s="727"/>
      <c r="O2" s="727"/>
      <c r="P2" s="727"/>
      <c r="Q2" s="727"/>
      <c r="R2" s="728"/>
    </row>
    <row r="3" spans="1:29" ht="15.75" x14ac:dyDescent="0.25">
      <c r="A3" s="726" t="s">
        <v>2241</v>
      </c>
      <c r="B3" s="729"/>
      <c r="C3" s="729"/>
      <c r="D3" s="729"/>
      <c r="E3" s="729"/>
      <c r="F3" s="729"/>
      <c r="G3" s="729"/>
      <c r="H3" s="729"/>
      <c r="I3" s="729"/>
      <c r="J3" s="729"/>
      <c r="K3" s="729"/>
      <c r="L3" s="729"/>
      <c r="M3" s="729"/>
      <c r="N3" s="729"/>
      <c r="O3" s="729"/>
      <c r="P3" s="729"/>
      <c r="Q3" s="729"/>
      <c r="R3" s="730"/>
    </row>
    <row r="4" spans="1:29" ht="15.75" x14ac:dyDescent="0.25">
      <c r="A4" s="278"/>
      <c r="B4" s="279"/>
      <c r="C4" s="279"/>
      <c r="D4" s="279"/>
      <c r="E4" s="279"/>
      <c r="F4" s="279"/>
      <c r="G4" s="279"/>
      <c r="H4" s="279"/>
      <c r="I4" s="279"/>
      <c r="J4" s="279"/>
      <c r="K4" s="279"/>
      <c r="L4" s="279"/>
      <c r="M4" s="279"/>
      <c r="N4" s="279"/>
      <c r="O4" s="279"/>
      <c r="P4" s="279"/>
      <c r="Q4" s="279"/>
      <c r="R4" s="280"/>
    </row>
    <row r="5" spans="1:29" ht="15.75" x14ac:dyDescent="0.25">
      <c r="A5" s="731" t="s">
        <v>134</v>
      </c>
      <c r="B5" s="696"/>
      <c r="C5" s="696"/>
      <c r="D5" s="696"/>
      <c r="E5" s="696"/>
      <c r="F5" s="696"/>
      <c r="G5" s="696"/>
      <c r="H5" s="696"/>
      <c r="I5" s="696"/>
      <c r="J5" s="696"/>
      <c r="K5" s="696"/>
      <c r="L5" s="696"/>
      <c r="M5" s="696"/>
      <c r="N5" s="696"/>
      <c r="O5" s="696"/>
      <c r="P5" s="696"/>
      <c r="Q5" s="696"/>
      <c r="R5" s="732"/>
    </row>
    <row r="6" spans="1:29" ht="16.5" thickBot="1" x14ac:dyDescent="0.3">
      <c r="A6" s="281"/>
      <c r="B6" s="282"/>
      <c r="C6" s="282"/>
      <c r="D6" s="282"/>
      <c r="E6" s="282"/>
      <c r="F6" s="282"/>
      <c r="G6" s="282"/>
      <c r="H6" s="282"/>
      <c r="I6" s="282"/>
      <c r="J6" s="282"/>
      <c r="K6" s="282"/>
      <c r="L6" s="282"/>
      <c r="M6" s="282"/>
      <c r="N6" s="282"/>
      <c r="O6" s="283"/>
      <c r="P6" s="284"/>
      <c r="Q6" s="285"/>
      <c r="R6" s="286"/>
    </row>
    <row r="7" spans="1:29" x14ac:dyDescent="0.25">
      <c r="A7" s="207"/>
      <c r="B7" s="118"/>
      <c r="C7" s="218"/>
      <c r="D7" s="218"/>
      <c r="E7" s="218"/>
      <c r="F7" s="475"/>
      <c r="G7" s="460">
        <v>1</v>
      </c>
      <c r="H7" s="461"/>
      <c r="I7" s="461"/>
      <c r="J7" s="461"/>
      <c r="K7" s="461">
        <v>2</v>
      </c>
      <c r="L7" s="461"/>
      <c r="M7" s="461"/>
      <c r="N7" s="461"/>
      <c r="O7" s="461">
        <v>3</v>
      </c>
      <c r="P7" s="472"/>
      <c r="Q7" s="118"/>
      <c r="R7" s="172"/>
    </row>
    <row r="8" spans="1:29" ht="18" x14ac:dyDescent="0.25">
      <c r="A8" s="205"/>
      <c r="B8" s="85"/>
      <c r="C8" s="206" t="str">
        <f>+CONCATENATE("Local Authority : ",+'Part 1'!L14)</f>
        <v>Local Authority : England Total</v>
      </c>
      <c r="D8" s="206"/>
      <c r="E8" s="154"/>
      <c r="F8" s="154"/>
      <c r="G8" s="154"/>
      <c r="H8" s="85"/>
      <c r="I8" s="85"/>
      <c r="J8" s="85"/>
      <c r="K8" s="85"/>
      <c r="L8" s="85"/>
      <c r="M8" s="85"/>
      <c r="N8" s="85"/>
      <c r="O8" s="85"/>
      <c r="P8" s="85"/>
      <c r="Q8" s="85"/>
      <c r="R8" s="170"/>
    </row>
    <row r="9" spans="1:29" ht="15.75" x14ac:dyDescent="0.25">
      <c r="A9" s="287"/>
      <c r="B9" s="154"/>
      <c r="C9" s="154"/>
      <c r="D9" s="154"/>
      <c r="E9" s="85"/>
      <c r="F9" s="87"/>
      <c r="G9" s="87"/>
      <c r="H9" s="87"/>
      <c r="I9" s="87"/>
      <c r="J9" s="85"/>
      <c r="K9" s="85"/>
      <c r="L9" s="85"/>
      <c r="M9" s="85"/>
      <c r="N9" s="85"/>
      <c r="O9" s="85"/>
      <c r="P9" s="85"/>
      <c r="Q9" s="85"/>
      <c r="R9" s="170"/>
    </row>
    <row r="10" spans="1:29" ht="15.75" x14ac:dyDescent="0.25">
      <c r="A10" s="287"/>
      <c r="B10" s="154"/>
      <c r="C10" s="154" t="s">
        <v>161</v>
      </c>
      <c r="D10" s="154"/>
      <c r="E10" s="85"/>
      <c r="F10" s="87"/>
      <c r="G10" s="87"/>
      <c r="H10" s="87"/>
      <c r="I10" s="87"/>
      <c r="J10" s="85"/>
      <c r="K10" s="761"/>
      <c r="L10" s="761"/>
      <c r="M10" s="761"/>
      <c r="N10" s="85"/>
      <c r="O10" s="85"/>
      <c r="P10" s="85"/>
      <c r="Q10" s="85"/>
      <c r="R10" s="170"/>
    </row>
    <row r="11" spans="1:29" ht="15.75" x14ac:dyDescent="0.25">
      <c r="A11" s="205"/>
      <c r="B11" s="85"/>
      <c r="C11" s="733"/>
      <c r="D11" s="733"/>
      <c r="E11" s="733"/>
      <c r="F11" s="288"/>
      <c r="G11" s="734" t="s">
        <v>108</v>
      </c>
      <c r="H11" s="734"/>
      <c r="I11" s="87"/>
      <c r="J11" s="208"/>
      <c r="K11" s="734" t="s">
        <v>109</v>
      </c>
      <c r="L11" s="734"/>
      <c r="M11" s="208"/>
      <c r="N11" s="208"/>
      <c r="O11" s="734" t="s">
        <v>110</v>
      </c>
      <c r="P11" s="734"/>
      <c r="Q11" s="208"/>
      <c r="R11" s="170"/>
    </row>
    <row r="12" spans="1:29" ht="15.75" x14ac:dyDescent="0.25">
      <c r="A12" s="205"/>
      <c r="B12" s="85"/>
      <c r="C12" s="85"/>
      <c r="D12" s="85"/>
      <c r="E12" s="85"/>
      <c r="F12" s="85"/>
      <c r="G12" s="762" t="s">
        <v>136</v>
      </c>
      <c r="H12" s="763"/>
      <c r="I12" s="289"/>
      <c r="J12" s="290"/>
      <c r="K12" s="715" t="s">
        <v>162</v>
      </c>
      <c r="L12" s="715"/>
      <c r="M12" s="184"/>
      <c r="N12" s="290"/>
      <c r="O12" s="762" t="s">
        <v>138</v>
      </c>
      <c r="P12" s="763"/>
      <c r="Q12" s="113"/>
      <c r="R12" s="170"/>
    </row>
    <row r="13" spans="1:29" ht="15.75" x14ac:dyDescent="0.25">
      <c r="A13" s="205"/>
      <c r="B13" s="85"/>
      <c r="C13" s="85"/>
      <c r="D13" s="85"/>
      <c r="E13" s="85"/>
      <c r="F13" s="85"/>
      <c r="G13" s="763"/>
      <c r="H13" s="763"/>
      <c r="I13" s="289"/>
      <c r="J13" s="290"/>
      <c r="K13" s="715"/>
      <c r="L13" s="715"/>
      <c r="M13" s="184"/>
      <c r="N13" s="290"/>
      <c r="O13" s="763"/>
      <c r="P13" s="763"/>
      <c r="Q13" s="85"/>
      <c r="R13" s="170"/>
    </row>
    <row r="14" spans="1:29" ht="15.75" x14ac:dyDescent="0.25">
      <c r="A14" s="205"/>
      <c r="B14" s="85"/>
      <c r="C14" s="85"/>
      <c r="D14" s="85"/>
      <c r="E14" s="85"/>
      <c r="F14" s="85"/>
      <c r="G14" s="741"/>
      <c r="H14" s="741"/>
      <c r="I14" s="87"/>
      <c r="J14" s="290"/>
      <c r="K14" s="735"/>
      <c r="L14" s="735"/>
      <c r="M14" s="291"/>
      <c r="N14" s="290"/>
      <c r="O14" s="735"/>
      <c r="P14" s="735"/>
      <c r="Q14" s="85"/>
      <c r="R14" s="170"/>
    </row>
    <row r="15" spans="1:29" ht="16.5" thickBot="1" x14ac:dyDescent="0.3">
      <c r="A15" s="205"/>
      <c r="B15" s="154"/>
      <c r="C15" s="154" t="s">
        <v>160</v>
      </c>
      <c r="D15" s="154"/>
      <c r="E15" s="85"/>
      <c r="F15" s="85"/>
      <c r="G15" s="702" t="s">
        <v>90</v>
      </c>
      <c r="H15" s="702"/>
      <c r="I15" s="87"/>
      <c r="J15" s="85"/>
      <c r="K15" s="764" t="s">
        <v>90</v>
      </c>
      <c r="L15" s="764"/>
      <c r="M15" s="291"/>
      <c r="N15" s="211"/>
      <c r="O15" s="757" t="s">
        <v>90</v>
      </c>
      <c r="P15" s="757"/>
      <c r="Q15" s="211"/>
      <c r="R15" s="170"/>
    </row>
    <row r="16" spans="1:29" ht="16.5" thickBot="1" x14ac:dyDescent="0.3">
      <c r="A16" s="205"/>
      <c r="B16" s="85"/>
      <c r="C16" s="703" t="s">
        <v>163</v>
      </c>
      <c r="D16" s="703"/>
      <c r="E16" s="703"/>
      <c r="F16" s="85"/>
      <c r="G16" s="672" cm="1">
        <f t="array" ref="G16">INDEX(DataSheet3!$F$7:$AL$305,MATCH(Import_LA_Code,DataSheet3!$B$7:$B$305,0),MATCH(CONCATENATE('Part 3'!$T16,"/",'Part 3'!G$7),DataSheet3!$F$5:$AL$5,0))</f>
        <v>24542129007</v>
      </c>
      <c r="H16" s="673"/>
      <c r="I16" s="87"/>
      <c r="J16" s="114"/>
      <c r="K16" s="672" cm="1">
        <f t="array" ref="K16">INDEX(DataSheet3!$F$7:$AL$305,MATCH(Import_LA_Code,DataSheet3!$B$7:$B$305,0),MATCH(CONCATENATE('Part 3'!$T16,"/",'Part 3'!K$7),DataSheet3!$F$5:$AL$5,0))</f>
        <v>366374993</v>
      </c>
      <c r="L16" s="673"/>
      <c r="M16" s="291"/>
      <c r="N16" s="224"/>
      <c r="O16" s="672" cm="1">
        <f t="array" ref="O16">INDEX(DataSheet3!$F$7:$AL$305,MATCH(Import_LA_Code,DataSheet3!$B$7:$B$305,0),MATCH(CONCATENATE('Part 3'!$T16,"/",'Part 3'!O$7),DataSheet3!$F$5:$AL$5,0))</f>
        <v>24908504000</v>
      </c>
      <c r="P16" s="673"/>
      <c r="Q16" s="274"/>
      <c r="R16" s="172"/>
      <c r="T16" s="464" t="str">
        <f>LEFT(C16,LEN(C16)-(LEN(C16)-FIND(".",C16))-1)</f>
        <v>1</v>
      </c>
      <c r="AC16" s="464"/>
    </row>
    <row r="17" spans="1:20" ht="15.75" x14ac:dyDescent="0.25">
      <c r="A17" s="205"/>
      <c r="B17" s="85"/>
      <c r="C17" s="703"/>
      <c r="D17" s="703"/>
      <c r="E17" s="703"/>
      <c r="F17" s="85"/>
      <c r="G17" s="114"/>
      <c r="H17" s="114"/>
      <c r="I17" s="87"/>
      <c r="J17" s="292"/>
      <c r="K17" s="124"/>
      <c r="L17" s="292"/>
      <c r="M17" s="292"/>
      <c r="N17" s="224"/>
      <c r="O17" s="224"/>
      <c r="P17" s="224"/>
      <c r="Q17" s="211"/>
      <c r="R17" s="170"/>
    </row>
    <row r="18" spans="1:20" ht="15.75" x14ac:dyDescent="0.25">
      <c r="A18" s="205"/>
      <c r="B18" s="85"/>
      <c r="C18" s="765"/>
      <c r="D18" s="765"/>
      <c r="E18" s="765"/>
      <c r="F18" s="85"/>
      <c r="G18" s="293"/>
      <c r="H18" s="293"/>
      <c r="I18" s="293"/>
      <c r="J18" s="292"/>
      <c r="K18" s="292"/>
      <c r="L18" s="292"/>
      <c r="M18" s="292"/>
      <c r="N18" s="224"/>
      <c r="O18" s="224"/>
      <c r="P18" s="224"/>
      <c r="Q18" s="211"/>
      <c r="R18" s="170"/>
    </row>
    <row r="19" spans="1:20" ht="15.75" x14ac:dyDescent="0.25">
      <c r="A19" s="205"/>
      <c r="B19" s="85"/>
      <c r="C19" s="155"/>
      <c r="D19" s="85"/>
      <c r="E19" s="85"/>
      <c r="F19" s="85"/>
      <c r="G19" s="294"/>
      <c r="H19" s="294"/>
      <c r="I19" s="87"/>
      <c r="J19" s="292"/>
      <c r="K19" s="292"/>
      <c r="L19" s="292"/>
      <c r="M19" s="292"/>
      <c r="N19" s="224"/>
      <c r="O19" s="224"/>
      <c r="P19" s="224"/>
      <c r="Q19" s="211"/>
      <c r="R19" s="170"/>
    </row>
    <row r="20" spans="1:20" ht="16.5" thickBot="1" x14ac:dyDescent="0.3">
      <c r="A20" s="205"/>
      <c r="B20" s="87"/>
      <c r="C20" s="87" t="s">
        <v>164</v>
      </c>
      <c r="D20" s="85"/>
      <c r="E20" s="85"/>
      <c r="F20" s="85"/>
      <c r="G20" s="114"/>
      <c r="H20" s="114"/>
      <c r="I20" s="87"/>
      <c r="J20" s="114"/>
      <c r="K20" s="114"/>
      <c r="L20" s="114"/>
      <c r="M20" s="291"/>
      <c r="N20" s="224"/>
      <c r="O20" s="224"/>
      <c r="P20" s="224"/>
      <c r="Q20" s="211"/>
      <c r="R20" s="170"/>
    </row>
    <row r="21" spans="1:20" ht="16.5" thickBot="1" x14ac:dyDescent="0.3">
      <c r="A21" s="205"/>
      <c r="B21" s="85"/>
      <c r="C21" s="703" t="s">
        <v>2272</v>
      </c>
      <c r="D21" s="703"/>
      <c r="E21" s="703"/>
      <c r="F21" s="85"/>
      <c r="G21" s="672" cm="1">
        <f t="array" ref="G21">INDEX(DataSheet3!$F$7:$AL$305,MATCH(Import_LA_Code,DataSheet3!$B$7:$B$305,0),MATCH(CONCATENATE('Part 3'!$T21,"/",'Part 3'!G$7),DataSheet3!$F$5:$AL$5,0))</f>
        <v>-445263891</v>
      </c>
      <c r="H21" s="673"/>
      <c r="I21" s="87"/>
      <c r="J21" s="114"/>
      <c r="K21" s="672" cm="1">
        <f t="array" ref="K21">INDEX(DataSheet3!$F$7:$AL$305,MATCH(Import_LA_Code,DataSheet3!$B$7:$B$305,0),MATCH(CONCATENATE('Part 3'!$T21,"/",'Part 3'!K$7),DataSheet3!$F$5:$AL$5,0))</f>
        <v>-4226104</v>
      </c>
      <c r="L21" s="673"/>
      <c r="M21" s="291"/>
      <c r="N21" s="224"/>
      <c r="O21" s="672" cm="1">
        <f t="array" ref="O21">INDEX(DataSheet3!$F$7:$AL$305,MATCH(Import_LA_Code,DataSheet3!$B$7:$B$305,0),MATCH(CONCATENATE('Part 3'!$T21,"/",'Part 3'!O$7),DataSheet3!$F$5:$AL$5,0))</f>
        <v>-449489995</v>
      </c>
      <c r="P21" s="673"/>
      <c r="Q21" s="274"/>
      <c r="R21" s="172"/>
      <c r="T21" s="464" t="str">
        <f>LEFT(C21,LEN(C21)-(LEN(C21)-FIND(".",C21))-1)</f>
        <v>2</v>
      </c>
    </row>
    <row r="22" spans="1:20" ht="15.75" x14ac:dyDescent="0.25">
      <c r="A22" s="205"/>
      <c r="B22" s="85"/>
      <c r="C22" s="703"/>
      <c r="D22" s="703"/>
      <c r="E22" s="703"/>
      <c r="F22" s="85"/>
      <c r="G22" s="114"/>
      <c r="H22" s="114"/>
      <c r="I22" s="87"/>
      <c r="J22" s="114"/>
      <c r="K22" s="114"/>
      <c r="L22" s="114"/>
      <c r="M22" s="291"/>
      <c r="N22" s="224"/>
      <c r="O22" s="224"/>
      <c r="P22" s="224"/>
      <c r="Q22" s="211"/>
      <c r="R22" s="170"/>
    </row>
    <row r="23" spans="1:20" ht="16.5" thickBot="1" x14ac:dyDescent="0.3">
      <c r="A23" s="205"/>
      <c r="B23" s="85"/>
      <c r="C23" s="234"/>
      <c r="D23" s="234"/>
      <c r="E23" s="234"/>
      <c r="F23" s="85"/>
      <c r="G23" s="114"/>
      <c r="H23" s="114"/>
      <c r="I23" s="87"/>
      <c r="J23" s="114"/>
      <c r="K23" s="114"/>
      <c r="L23" s="114"/>
      <c r="M23" s="291"/>
      <c r="N23" s="224"/>
      <c r="O23" s="224"/>
      <c r="P23" s="224"/>
      <c r="Q23" s="211"/>
      <c r="R23" s="170"/>
    </row>
    <row r="24" spans="1:20" ht="16.5" thickBot="1" x14ac:dyDescent="0.3">
      <c r="A24" s="205"/>
      <c r="B24" s="85"/>
      <c r="C24" s="703" t="s">
        <v>2273</v>
      </c>
      <c r="D24" s="703"/>
      <c r="E24" s="703"/>
      <c r="F24" s="85"/>
      <c r="G24" s="672" cm="1">
        <f t="array" ref="G24">INDEX(DataSheet3!$F$7:$AL$305,MATCH(Import_LA_Code,DataSheet3!$B$7:$B$305,0),MATCH(CONCATENATE('Part 3'!$T24,"/",'Part 3'!G$7),DataSheet3!$F$5:$AL$5,0))</f>
        <v>-946128878</v>
      </c>
      <c r="H24" s="673"/>
      <c r="I24" s="87"/>
      <c r="J24" s="114"/>
      <c r="K24" s="672" cm="1">
        <f t="array" ref="K24">INDEX(DataSheet3!$F$7:$AL$305,MATCH(Import_LA_Code,DataSheet3!$B$7:$B$305,0),MATCH(CONCATENATE('Part 3'!$T24,"/",'Part 3'!K$7),DataSheet3!$F$5:$AL$5,0))</f>
        <v>-10267104</v>
      </c>
      <c r="L24" s="673"/>
      <c r="M24" s="291"/>
      <c r="N24" s="224"/>
      <c r="O24" s="672" cm="1">
        <f t="array" ref="O24">INDEX(DataSheet3!$F$7:$AL$305,MATCH(Import_LA_Code,DataSheet3!$B$7:$B$305,0),MATCH(CONCATENATE('Part 3'!$T24,"/",'Part 3'!O$7),DataSheet3!$F$5:$AL$5,0))</f>
        <v>-956395982</v>
      </c>
      <c r="P24" s="673"/>
      <c r="Q24" s="274"/>
      <c r="R24" s="172"/>
      <c r="T24" s="464" t="str">
        <f>LEFT(C24,LEN(C24)-(LEN(C24)-FIND(".",C24))-1)</f>
        <v>3</v>
      </c>
    </row>
    <row r="25" spans="1:20" ht="15.75" x14ac:dyDescent="0.25">
      <c r="A25" s="205"/>
      <c r="B25" s="85"/>
      <c r="C25" s="703"/>
      <c r="D25" s="703"/>
      <c r="E25" s="703"/>
      <c r="F25" s="85"/>
      <c r="G25" s="123"/>
      <c r="H25" s="123"/>
      <c r="I25" s="87"/>
      <c r="J25" s="114"/>
      <c r="K25" s="123"/>
      <c r="L25" s="123"/>
      <c r="M25" s="291"/>
      <c r="N25" s="224"/>
      <c r="O25" s="126"/>
      <c r="P25" s="224"/>
      <c r="Q25" s="274"/>
      <c r="R25" s="170"/>
    </row>
    <row r="26" spans="1:20" ht="16.5" thickBot="1" x14ac:dyDescent="0.3">
      <c r="A26" s="205"/>
      <c r="B26" s="85"/>
      <c r="C26" s="234"/>
      <c r="D26" s="234"/>
      <c r="E26" s="234"/>
      <c r="F26" s="85"/>
      <c r="G26" s="123"/>
      <c r="H26" s="123"/>
      <c r="I26" s="295"/>
      <c r="J26" s="295"/>
      <c r="K26" s="123"/>
      <c r="L26" s="123"/>
      <c r="M26" s="123"/>
      <c r="N26" s="224"/>
      <c r="O26" s="126"/>
      <c r="P26" s="224"/>
      <c r="Q26" s="274"/>
      <c r="R26" s="170"/>
    </row>
    <row r="27" spans="1:20" ht="15.75" x14ac:dyDescent="0.25">
      <c r="A27" s="205"/>
      <c r="B27" s="296"/>
      <c r="C27" s="297"/>
      <c r="D27" s="297"/>
      <c r="E27" s="297"/>
      <c r="F27" s="298"/>
      <c r="G27" s="299"/>
      <c r="H27" s="299"/>
      <c r="I27" s="300"/>
      <c r="J27" s="301"/>
      <c r="K27" s="299"/>
      <c r="L27" s="299"/>
      <c r="M27" s="299"/>
      <c r="N27" s="565"/>
      <c r="O27" s="571"/>
      <c r="P27" s="227"/>
      <c r="Q27" s="569"/>
      <c r="R27" s="170"/>
    </row>
    <row r="28" spans="1:20" ht="16.5" thickBot="1" x14ac:dyDescent="0.3">
      <c r="A28" s="205"/>
      <c r="B28" s="302"/>
      <c r="C28" s="87" t="s">
        <v>165</v>
      </c>
      <c r="D28" s="85"/>
      <c r="E28" s="85"/>
      <c r="F28" s="85"/>
      <c r="G28" s="114"/>
      <c r="H28" s="114"/>
      <c r="I28" s="87"/>
      <c r="J28" s="303"/>
      <c r="K28" s="114"/>
      <c r="L28" s="114"/>
      <c r="M28" s="291"/>
      <c r="N28" s="566"/>
      <c r="O28" s="224"/>
      <c r="P28" s="224"/>
      <c r="Q28" s="488"/>
      <c r="R28" s="170"/>
    </row>
    <row r="29" spans="1:20" ht="16.5" thickBot="1" x14ac:dyDescent="0.3">
      <c r="A29" s="205"/>
      <c r="B29" s="304"/>
      <c r="C29" s="85" t="s">
        <v>166</v>
      </c>
      <c r="D29" s="85"/>
      <c r="E29" s="85"/>
      <c r="F29" s="85"/>
      <c r="G29" s="672" cm="1">
        <f t="array" ref="G29">INDEX(DataSheet3!$F$7:$AL$305,MATCH(Import_LA_Code,DataSheet3!$B$7:$B$305,0),MATCH(CONCATENATE('Part 3'!$T29,"/",'Part 3'!G$7),DataSheet3!$F$5:$AL$5,0))</f>
        <v>23150736238</v>
      </c>
      <c r="H29" s="673"/>
      <c r="I29" s="87"/>
      <c r="J29" s="303"/>
      <c r="K29" s="672" cm="1">
        <f t="array" ref="K29">INDEX(DataSheet3!$F$7:$AL$305,MATCH(Import_LA_Code,DataSheet3!$B$7:$B$305,0),MATCH(CONCATENATE('Part 3'!$T29,"/",'Part 3'!K$7),DataSheet3!$F$5:$AL$5,0))</f>
        <v>351881785</v>
      </c>
      <c r="L29" s="673"/>
      <c r="M29" s="291"/>
      <c r="N29" s="566"/>
      <c r="O29" s="672" cm="1">
        <f t="array" ref="O29">INDEX(DataSheet3!$F$7:$AL$305,MATCH(Import_LA_Code,DataSheet3!$B$7:$B$305,0),MATCH(CONCATENATE('Part 3'!$T29,"/",'Part 3'!O$7),DataSheet3!$F$5:$AL$5,0))</f>
        <v>23502618023</v>
      </c>
      <c r="P29" s="673"/>
      <c r="Q29" s="488"/>
      <c r="R29" s="172"/>
      <c r="T29" s="464" t="str">
        <f>LEFT(C29,LEN(C29)-(LEN(C29)-FIND(".",C29))-1)</f>
        <v>4</v>
      </c>
    </row>
    <row r="30" spans="1:20" ht="16.5" thickBot="1" x14ac:dyDescent="0.3">
      <c r="A30" s="205"/>
      <c r="B30" s="305"/>
      <c r="C30" s="306"/>
      <c r="D30" s="306"/>
      <c r="E30" s="306"/>
      <c r="F30" s="306"/>
      <c r="G30" s="307"/>
      <c r="H30" s="307"/>
      <c r="I30" s="295"/>
      <c r="J30" s="308"/>
      <c r="K30" s="307"/>
      <c r="L30" s="307"/>
      <c r="M30" s="307"/>
      <c r="N30" s="567"/>
      <c r="O30" s="572"/>
      <c r="P30" s="572"/>
      <c r="Q30" s="493"/>
      <c r="R30" s="170"/>
    </row>
    <row r="31" spans="1:20" ht="15.75" x14ac:dyDescent="0.25">
      <c r="A31" s="205"/>
      <c r="B31" s="85"/>
      <c r="C31" s="85"/>
      <c r="D31" s="85"/>
      <c r="E31" s="85"/>
      <c r="F31" s="85"/>
      <c r="G31" s="114"/>
      <c r="H31" s="114"/>
      <c r="I31" s="300"/>
      <c r="J31" s="300"/>
      <c r="K31" s="114"/>
      <c r="L31" s="114"/>
      <c r="M31" s="291"/>
      <c r="N31" s="224"/>
      <c r="O31" s="224"/>
      <c r="P31" s="224"/>
      <c r="Q31" s="211"/>
      <c r="R31" s="170"/>
    </row>
    <row r="32" spans="1:20" ht="15.75" x14ac:dyDescent="0.25">
      <c r="A32" s="205"/>
      <c r="B32" s="85"/>
      <c r="C32" s="87"/>
      <c r="D32" s="85"/>
      <c r="E32" s="736"/>
      <c r="F32" s="85"/>
      <c r="G32" s="114"/>
      <c r="H32" s="114"/>
      <c r="I32" s="87"/>
      <c r="J32" s="114"/>
      <c r="K32" s="114"/>
      <c r="L32" s="114"/>
      <c r="M32" s="291"/>
      <c r="N32" s="568"/>
      <c r="O32" s="570"/>
      <c r="P32" s="570"/>
      <c r="Q32" s="211"/>
      <c r="R32" s="170"/>
    </row>
    <row r="33" spans="1:20" ht="16.5" thickBot="1" x14ac:dyDescent="0.3">
      <c r="A33" s="205"/>
      <c r="B33" s="85"/>
      <c r="C33" s="87" t="s">
        <v>167</v>
      </c>
      <c r="D33" s="85"/>
      <c r="E33" s="707"/>
      <c r="F33" s="85"/>
      <c r="G33" s="114"/>
      <c r="H33" s="114"/>
      <c r="I33" s="87"/>
      <c r="J33" s="114"/>
      <c r="K33" s="114"/>
      <c r="L33" s="114"/>
      <c r="M33" s="291"/>
      <c r="N33" s="224"/>
      <c r="O33" s="766"/>
      <c r="P33" s="766"/>
      <c r="Q33" s="211"/>
      <c r="R33" s="170"/>
    </row>
    <row r="34" spans="1:20" ht="16.5" thickBot="1" x14ac:dyDescent="0.3">
      <c r="A34" s="205"/>
      <c r="B34" s="85"/>
      <c r="C34" s="85" t="s">
        <v>168</v>
      </c>
      <c r="D34" s="85"/>
      <c r="E34" s="87"/>
      <c r="F34" s="85"/>
      <c r="G34" s="672" cm="1">
        <f t="array" ref="G34">INDEX(DataSheet3!$F$7:$AL$305,MATCH(Import_LA_Code,DataSheet3!$B$7:$B$305,0),MATCH(CONCATENATE('Part 3'!$T34,"/",'Part 3'!G$7),DataSheet3!$F$5:$AL$5,0))</f>
        <v>114114207</v>
      </c>
      <c r="H34" s="673"/>
      <c r="I34" s="87"/>
      <c r="J34" s="114"/>
      <c r="K34" s="672" cm="1">
        <f t="array" ref="K34">INDEX(DataSheet3!$F$7:$AL$305,MATCH(Import_LA_Code,DataSheet3!$B$7:$B$305,0),MATCH(CONCATENATE('Part 3'!$T34,"/",'Part 3'!K$7),DataSheet3!$F$5:$AL$5,0))</f>
        <v>730121</v>
      </c>
      <c r="L34" s="673"/>
      <c r="M34" s="291"/>
      <c r="N34" s="224"/>
      <c r="O34" s="672" cm="1">
        <f t="array" ref="O34">INDEX(DataSheet3!$F$7:$AL$305,MATCH(Import_LA_Code,DataSheet3!$B$7:$B$305,0),MATCH(CONCATENATE('Part 3'!$T34,"/",'Part 3'!O$7),DataSheet3!$F$5:$AL$5,0))</f>
        <v>114844328</v>
      </c>
      <c r="P34" s="673"/>
      <c r="Q34" s="274"/>
      <c r="R34" s="172"/>
      <c r="T34" s="464" t="str">
        <f>LEFT(C34,LEN(C34)-(LEN(C34)-FIND(".",C34))-1)</f>
        <v>5</v>
      </c>
    </row>
    <row r="35" spans="1:20" ht="16.5" thickBot="1" x14ac:dyDescent="0.3">
      <c r="A35" s="205"/>
      <c r="B35" s="85"/>
      <c r="C35" s="85"/>
      <c r="D35" s="85"/>
      <c r="E35" s="87"/>
      <c r="F35" s="85"/>
      <c r="G35" s="85"/>
      <c r="H35" s="85"/>
      <c r="I35" s="87"/>
      <c r="J35" s="114"/>
      <c r="K35" s="114"/>
      <c r="L35" s="114"/>
      <c r="M35" s="291"/>
      <c r="N35" s="224"/>
      <c r="O35" s="224"/>
      <c r="P35" s="224"/>
      <c r="Q35" s="211"/>
      <c r="R35" s="170"/>
    </row>
    <row r="36" spans="1:20" ht="16.5" thickBot="1" x14ac:dyDescent="0.3">
      <c r="A36" s="205"/>
      <c r="B36" s="85"/>
      <c r="C36" s="85" t="s">
        <v>169</v>
      </c>
      <c r="D36" s="85"/>
      <c r="E36" s="85"/>
      <c r="F36" s="85"/>
      <c r="G36" s="672" cm="1">
        <f t="array" ref="G36">INDEX(DataSheet3!$F$7:$AL$305,MATCH(Import_LA_Code,DataSheet3!$B$7:$B$305,0),MATCH(CONCATENATE('Part 3'!$T36,"/",'Part 3'!G$7),DataSheet3!$F$5:$AL$5,0))</f>
        <v>0</v>
      </c>
      <c r="H36" s="673"/>
      <c r="I36" s="87"/>
      <c r="J36" s="114"/>
      <c r="K36" s="672" cm="1">
        <f t="array" ref="K36">INDEX(DataSheet3!$F$7:$AL$305,MATCH(Import_LA_Code,DataSheet3!$B$7:$B$305,0),MATCH(CONCATENATE('Part 3'!$T36,"/",'Part 3'!K$7),DataSheet3!$F$5:$AL$5,0))</f>
        <v>0</v>
      </c>
      <c r="L36" s="673"/>
      <c r="M36" s="291"/>
      <c r="N36" s="224"/>
      <c r="O36" s="672" cm="1">
        <f t="array" ref="O36">INDEX(DataSheet3!$F$7:$AL$305,MATCH(Import_LA_Code,DataSheet3!$B$7:$B$305,0),MATCH(CONCATENATE('Part 3'!$T36,"/",'Part 3'!O$7),DataSheet3!$F$5:$AL$5,0))</f>
        <v>0</v>
      </c>
      <c r="P36" s="673"/>
      <c r="Q36" s="211"/>
      <c r="R36" s="170"/>
      <c r="T36" s="464" t="str">
        <f>LEFT(C36,LEN(C36)-(LEN(C36)-FIND(".",C36))-1)</f>
        <v>6</v>
      </c>
    </row>
    <row r="37" spans="1:20" ht="16.5" thickBot="1" x14ac:dyDescent="0.3">
      <c r="A37" s="205"/>
      <c r="B37" s="85"/>
      <c r="C37" s="85"/>
      <c r="D37" s="85"/>
      <c r="E37" s="85"/>
      <c r="F37" s="85"/>
      <c r="G37" s="85"/>
      <c r="H37" s="85"/>
      <c r="I37" s="87"/>
      <c r="J37" s="114"/>
      <c r="K37" s="114"/>
      <c r="L37" s="114"/>
      <c r="M37" s="291"/>
      <c r="N37" s="224"/>
      <c r="O37" s="224"/>
      <c r="P37" s="224"/>
      <c r="Q37" s="211"/>
      <c r="R37" s="170"/>
    </row>
    <row r="38" spans="1:20" ht="16.5" thickBot="1" x14ac:dyDescent="0.3">
      <c r="A38" s="205"/>
      <c r="B38" s="85"/>
      <c r="C38" s="85" t="s">
        <v>170</v>
      </c>
      <c r="D38" s="85"/>
      <c r="E38" s="85"/>
      <c r="F38" s="85"/>
      <c r="G38" s="85"/>
      <c r="H38" s="85"/>
      <c r="I38" s="87"/>
      <c r="J38" s="114"/>
      <c r="K38" s="679" cm="1">
        <f t="array" ref="K38">INDEX(DataSheet3!$F$7:$AL$305,MATCH(Import_LA_Code,DataSheet3!$B$7:$B$305,0),MATCH(CONCATENATE('Part 3'!$T38,"/",'Part 3'!K$7),DataSheet3!$F$5:$AL$5,0))</f>
        <v>22683648</v>
      </c>
      <c r="L38" s="680"/>
      <c r="M38" s="291"/>
      <c r="N38" s="224"/>
      <c r="O38" s="766"/>
      <c r="P38" s="766"/>
      <c r="Q38" s="211"/>
      <c r="R38" s="170"/>
      <c r="T38" s="464" t="str">
        <f>LEFT(C38,LEN(C38)-(LEN(C38)-FIND(".",C38))-1)</f>
        <v>7</v>
      </c>
    </row>
    <row r="39" spans="1:20" ht="16.5" thickBot="1" x14ac:dyDescent="0.3">
      <c r="A39" s="205"/>
      <c r="B39" s="85"/>
      <c r="C39" s="155"/>
      <c r="D39" s="155"/>
      <c r="E39" s="309"/>
      <c r="F39" s="155"/>
      <c r="G39" s="85"/>
      <c r="H39" s="85"/>
      <c r="I39" s="87"/>
      <c r="J39" s="155"/>
      <c r="K39" s="155"/>
      <c r="L39" s="155"/>
      <c r="M39" s="291"/>
      <c r="N39" s="224"/>
      <c r="O39" s="224"/>
      <c r="P39" s="224"/>
      <c r="Q39" s="211"/>
      <c r="R39" s="170"/>
    </row>
    <row r="40" spans="1:20" ht="16.5" thickBot="1" x14ac:dyDescent="0.3">
      <c r="A40" s="205"/>
      <c r="B40" s="85"/>
      <c r="C40" s="85" t="s">
        <v>171</v>
      </c>
      <c r="D40" s="85"/>
      <c r="E40" s="85"/>
      <c r="F40" s="85"/>
      <c r="G40" s="85"/>
      <c r="H40" s="85"/>
      <c r="I40" s="85"/>
      <c r="J40" s="114"/>
      <c r="K40" s="672">
        <f>INDEX(DataSheet3!$F$7:$AL$305,MATCH(Import_LA_Code,DataSheet3!$B$7:$B$305,0),MATCH(CONCATENATE('Part 3'!$T40,"/",'Part 3'!K$7),DataSheet3!$F$5:$AL$5,0))</f>
        <v>248535650</v>
      </c>
      <c r="L40" s="673"/>
      <c r="M40" s="291"/>
      <c r="N40" s="224"/>
      <c r="O40" s="224"/>
      <c r="P40" s="224"/>
      <c r="Q40" s="211"/>
      <c r="R40" s="170"/>
      <c r="T40" s="464" t="str">
        <f>LEFT(C40,LEN(C40)-(LEN(C40)-FIND(".",C40))-1)</f>
        <v>8</v>
      </c>
    </row>
    <row r="41" spans="1:20" ht="16.5" thickBot="1" x14ac:dyDescent="0.3">
      <c r="A41" s="205"/>
      <c r="B41" s="85"/>
      <c r="C41" s="85"/>
      <c r="D41" s="85"/>
      <c r="E41" s="85"/>
      <c r="F41" s="85"/>
      <c r="G41" s="114"/>
      <c r="H41" s="114"/>
      <c r="I41" s="114"/>
      <c r="J41" s="114"/>
      <c r="K41" s="123"/>
      <c r="L41" s="114"/>
      <c r="M41" s="114"/>
      <c r="N41" s="224"/>
      <c r="O41" s="224"/>
      <c r="P41" s="224"/>
      <c r="Q41" s="211"/>
      <c r="R41" s="170"/>
    </row>
    <row r="42" spans="1:20" ht="15.75" x14ac:dyDescent="0.25">
      <c r="A42" s="205"/>
      <c r="B42" s="165"/>
      <c r="C42" s="166"/>
      <c r="D42" s="166"/>
      <c r="E42" s="166"/>
      <c r="F42" s="166"/>
      <c r="G42" s="189"/>
      <c r="H42" s="189"/>
      <c r="I42" s="189"/>
      <c r="J42" s="310"/>
      <c r="K42" s="189"/>
      <c r="L42" s="189"/>
      <c r="M42" s="189"/>
      <c r="N42" s="573"/>
      <c r="O42" s="767"/>
      <c r="P42" s="768"/>
      <c r="Q42" s="574"/>
      <c r="R42" s="170"/>
    </row>
    <row r="43" spans="1:20" ht="16.5" thickBot="1" x14ac:dyDescent="0.3">
      <c r="A43" s="205"/>
      <c r="B43" s="167"/>
      <c r="C43" s="168" t="s">
        <v>96</v>
      </c>
      <c r="D43" s="169"/>
      <c r="E43" s="169"/>
      <c r="F43" s="169"/>
      <c r="G43" s="770"/>
      <c r="H43" s="770"/>
      <c r="I43" s="311"/>
      <c r="J43" s="312"/>
      <c r="K43" s="770"/>
      <c r="L43" s="770"/>
      <c r="M43" s="311"/>
      <c r="N43" s="575"/>
      <c r="O43" s="769"/>
      <c r="P43" s="769"/>
      <c r="Q43" s="576"/>
      <c r="R43" s="170"/>
    </row>
    <row r="44" spans="1:20" ht="16.5" thickBot="1" x14ac:dyDescent="0.3">
      <c r="A44" s="205"/>
      <c r="B44" s="167"/>
      <c r="C44" s="169" t="s">
        <v>172</v>
      </c>
      <c r="D44" s="169"/>
      <c r="E44" s="169"/>
      <c r="F44" s="169"/>
      <c r="G44" s="313"/>
      <c r="H44" s="580"/>
      <c r="I44" s="313"/>
      <c r="J44" s="314"/>
      <c r="K44" s="672" cm="1">
        <f t="array" ref="K44">INDEX(DataSheet3!$F$7:$AL$305,MATCH(Import_LA_Code,DataSheet3!$B$7:$B$305,0),MATCH(CONCATENATE('Part 3'!$T44,"/",'Part 3'!K$7),DataSheet3!$F$5:$AL$5,0))</f>
        <v>153201993</v>
      </c>
      <c r="L44" s="673"/>
      <c r="M44" s="315"/>
      <c r="N44" s="577"/>
      <c r="O44" s="672" cm="1">
        <f t="array" ref="O44">INDEX(DataSheet3!$F$7:$AL$305,MATCH(Import_LA_Code,DataSheet3!$B$7:$B$305,0),MATCH(CONCATENATE('Part 3'!$T44,"/",'Part 3'!O$7),DataSheet3!$F$5:$AL$5,0))</f>
        <v>153201993</v>
      </c>
      <c r="P44" s="673"/>
      <c r="Q44" s="576"/>
      <c r="R44" s="172"/>
      <c r="T44" s="464" t="str">
        <f>LEFT(C44,LEN(C44)-(LEN(C44)-FIND(".",C44))-1)</f>
        <v>9</v>
      </c>
    </row>
    <row r="45" spans="1:20" ht="16.5" thickBot="1" x14ac:dyDescent="0.3">
      <c r="A45" s="205"/>
      <c r="B45" s="191"/>
      <c r="C45" s="192"/>
      <c r="D45" s="192"/>
      <c r="E45" s="192"/>
      <c r="F45" s="192"/>
      <c r="G45" s="192"/>
      <c r="H45" s="192"/>
      <c r="I45" s="192"/>
      <c r="J45" s="191"/>
      <c r="K45" s="192"/>
      <c r="L45" s="192"/>
      <c r="M45" s="192"/>
      <c r="N45" s="578"/>
      <c r="O45" s="578"/>
      <c r="P45" s="578"/>
      <c r="Q45" s="579"/>
      <c r="R45" s="170"/>
    </row>
    <row r="46" spans="1:20" ht="15.75" x14ac:dyDescent="0.25">
      <c r="A46" s="205"/>
      <c r="B46" s="211"/>
      <c r="C46" s="211"/>
      <c r="D46" s="211"/>
      <c r="E46" s="211"/>
      <c r="F46" s="211"/>
      <c r="G46" s="211"/>
      <c r="H46" s="211"/>
      <c r="I46" s="226"/>
      <c r="J46" s="211"/>
      <c r="K46" s="211"/>
      <c r="L46" s="211"/>
      <c r="M46" s="211"/>
      <c r="N46" s="226"/>
      <c r="O46" s="211"/>
      <c r="P46" s="211"/>
      <c r="Q46" s="211"/>
      <c r="R46" s="170"/>
    </row>
    <row r="47" spans="1:20" ht="15.75" x14ac:dyDescent="0.25">
      <c r="A47" s="205"/>
      <c r="B47" s="211"/>
      <c r="C47" s="223" t="s">
        <v>173</v>
      </c>
      <c r="D47" s="211"/>
      <c r="E47" s="211"/>
      <c r="F47" s="211"/>
      <c r="G47" s="211"/>
      <c r="H47" s="211"/>
      <c r="I47" s="211"/>
      <c r="J47" s="211"/>
      <c r="K47" s="211"/>
      <c r="L47" s="211"/>
      <c r="M47" s="211"/>
      <c r="N47" s="211"/>
      <c r="O47" s="211"/>
      <c r="P47" s="211"/>
      <c r="Q47" s="211"/>
      <c r="R47" s="170"/>
    </row>
    <row r="48" spans="1:20" ht="16.5" thickBot="1" x14ac:dyDescent="0.3">
      <c r="A48" s="205"/>
      <c r="B48" s="211"/>
      <c r="C48" s="211"/>
      <c r="D48" s="211"/>
      <c r="E48" s="211"/>
      <c r="F48" s="211"/>
      <c r="G48" s="211"/>
      <c r="H48" s="211"/>
      <c r="I48" s="211"/>
      <c r="J48" s="211"/>
      <c r="K48" s="211"/>
      <c r="L48" s="211"/>
      <c r="M48" s="211"/>
      <c r="N48" s="211"/>
      <c r="O48" s="211"/>
      <c r="P48" s="211"/>
      <c r="Q48" s="211"/>
      <c r="R48" s="170"/>
    </row>
    <row r="49" spans="1:20" ht="16.5" thickBot="1" x14ac:dyDescent="0.3">
      <c r="A49" s="205"/>
      <c r="B49" s="211"/>
      <c r="C49" s="85" t="s">
        <v>174</v>
      </c>
      <c r="D49" s="211"/>
      <c r="E49" s="211"/>
      <c r="F49" s="211"/>
      <c r="G49" s="672" cm="1">
        <f t="array" ref="G49">INDEX(DataSheet3!$F$7:$AL$305,MATCH(Import_LA_Code,DataSheet3!$B$7:$B$305,0),MATCH(CONCATENATE('Part 3'!$T49,"/",'Part 3'!G$7),DataSheet3!$F$5:$AL$5,0))</f>
        <v>222989</v>
      </c>
      <c r="H49" s="673"/>
      <c r="I49" s="87"/>
      <c r="J49" s="211"/>
      <c r="K49" s="672" cm="1">
        <f t="array" ref="K49">INDEX(DataSheet3!$F$7:$AL$305,MATCH(Import_LA_Code,DataSheet3!$B$7:$B$305,0),MATCH(CONCATENATE('Part 3'!$T49,"/",'Part 3'!K$7),DataSheet3!$F$5:$AL$5,0))</f>
        <v>1011856</v>
      </c>
      <c r="L49" s="673"/>
      <c r="M49" s="211"/>
      <c r="N49" s="224"/>
      <c r="O49" s="672" cm="1">
        <f t="array" ref="O49">INDEX(DataSheet3!$F$7:$AL$305,MATCH(Import_LA_Code,DataSheet3!$B$7:$B$305,0),MATCH(CONCATENATE('Part 3'!$T49,"/",'Part 3'!O$7),DataSheet3!$F$5:$AL$5,0))</f>
        <v>1234845</v>
      </c>
      <c r="P49" s="673"/>
      <c r="Q49" s="211"/>
      <c r="R49" s="172"/>
      <c r="T49" s="464" t="str">
        <f>LEFT(C49,LEN(C49)-(LEN(C49)-FIND(".",C49))-1)</f>
        <v>10</v>
      </c>
    </row>
    <row r="50" spans="1:20" ht="15.75" x14ac:dyDescent="0.25">
      <c r="A50" s="205"/>
      <c r="B50" s="211"/>
      <c r="C50" s="155"/>
      <c r="D50" s="211"/>
      <c r="E50" s="211"/>
      <c r="F50" s="211"/>
      <c r="G50" s="211"/>
      <c r="H50" s="211"/>
      <c r="I50" s="87"/>
      <c r="J50" s="211"/>
      <c r="K50" s="211"/>
      <c r="L50" s="211"/>
      <c r="M50" s="211"/>
      <c r="N50" s="224"/>
      <c r="O50" s="126"/>
      <c r="P50" s="126"/>
      <c r="Q50" s="211"/>
      <c r="R50" s="170"/>
    </row>
    <row r="51" spans="1:20" ht="15.75" x14ac:dyDescent="0.25">
      <c r="A51" s="205"/>
      <c r="B51" s="211"/>
      <c r="C51" s="211"/>
      <c r="D51" s="211"/>
      <c r="E51" s="211"/>
      <c r="F51" s="211"/>
      <c r="G51" s="211"/>
      <c r="H51" s="211"/>
      <c r="I51" s="211"/>
      <c r="J51" s="211"/>
      <c r="K51" s="211"/>
      <c r="L51" s="211"/>
      <c r="M51" s="211"/>
      <c r="N51" s="211"/>
      <c r="O51" s="211"/>
      <c r="P51" s="211"/>
      <c r="Q51" s="211"/>
      <c r="R51" s="170"/>
    </row>
    <row r="52" spans="1:20" ht="15.75" x14ac:dyDescent="0.25">
      <c r="A52" s="205"/>
      <c r="B52" s="211"/>
      <c r="C52" s="223" t="s">
        <v>175</v>
      </c>
      <c r="D52" s="211"/>
      <c r="E52" s="211"/>
      <c r="F52" s="211"/>
      <c r="G52" s="211"/>
      <c r="H52" s="211"/>
      <c r="I52" s="211"/>
      <c r="J52" s="211"/>
      <c r="K52" s="211"/>
      <c r="L52" s="211"/>
      <c r="M52" s="211"/>
      <c r="N52" s="211"/>
      <c r="O52" s="211"/>
      <c r="P52" s="211"/>
      <c r="Q52" s="211"/>
      <c r="R52" s="170"/>
    </row>
    <row r="53" spans="1:20" ht="16.5" thickBot="1" x14ac:dyDescent="0.3">
      <c r="A53" s="205"/>
      <c r="B53" s="211"/>
      <c r="C53" s="223"/>
      <c r="D53" s="211"/>
      <c r="E53" s="211"/>
      <c r="F53" s="211"/>
      <c r="G53" s="211"/>
      <c r="H53" s="211"/>
      <c r="I53" s="211"/>
      <c r="J53" s="211"/>
      <c r="K53" s="211"/>
      <c r="L53" s="211"/>
      <c r="M53" s="211"/>
      <c r="N53" s="211"/>
      <c r="O53" s="211"/>
      <c r="P53" s="211"/>
      <c r="Q53" s="211"/>
      <c r="R53" s="170"/>
    </row>
    <row r="54" spans="1:20" ht="16.5" thickBot="1" x14ac:dyDescent="0.3">
      <c r="A54" s="205"/>
      <c r="B54" s="211"/>
      <c r="C54" s="85" t="s">
        <v>176</v>
      </c>
      <c r="D54" s="211"/>
      <c r="E54" s="211"/>
      <c r="F54" s="211"/>
      <c r="G54" s="672" cm="1">
        <f t="array" ref="G54">INDEX(DataSheet3!$F$7:$AL$305,MATCH(Import_LA_Code,DataSheet3!$B$7:$B$305,0),MATCH(CONCATENATE('Part 3'!$T54,"/",'Part 3'!G$7),DataSheet3!$F$5:$AL$5,0))</f>
        <v>5297</v>
      </c>
      <c r="H54" s="673"/>
      <c r="I54" s="316"/>
      <c r="J54" s="211"/>
      <c r="K54" s="672" cm="1">
        <f t="array" ref="K54">INDEX(DataSheet3!$F$7:$AL$305,MATCH(Import_LA_Code,DataSheet3!$B$7:$B$305,0),MATCH(CONCATENATE('Part 3'!$T54,"/",'Part 3'!K$7),DataSheet3!$F$5:$AL$5,0))</f>
        <v>6223255</v>
      </c>
      <c r="L54" s="673"/>
      <c r="M54" s="211"/>
      <c r="N54" s="211"/>
      <c r="O54" s="672" cm="1">
        <f t="array" ref="O54">INDEX(DataSheet3!$F$7:$AL$305,MATCH(Import_LA_Code,DataSheet3!$B$7:$B$305,0),MATCH(CONCATENATE('Part 3'!$T54,"/",'Part 3'!O$7),DataSheet3!$F$5:$AL$5,0))</f>
        <v>6228552</v>
      </c>
      <c r="P54" s="673"/>
      <c r="Q54" s="211"/>
      <c r="R54" s="170"/>
      <c r="T54" s="464" t="str">
        <f>LEFT(C54,LEN(C54)-(LEN(C54)-FIND(".",C54))-1)</f>
        <v>11</v>
      </c>
    </row>
    <row r="55" spans="1:20" ht="15.75" x14ac:dyDescent="0.25">
      <c r="A55" s="205"/>
      <c r="B55" s="211"/>
      <c r="C55" s="211"/>
      <c r="D55" s="211"/>
      <c r="E55" s="211"/>
      <c r="F55" s="211"/>
      <c r="G55" s="211"/>
      <c r="H55" s="211"/>
      <c r="I55" s="211"/>
      <c r="J55" s="211"/>
      <c r="K55" s="211"/>
      <c r="L55" s="211"/>
      <c r="M55" s="211"/>
      <c r="N55" s="211"/>
      <c r="O55" s="211"/>
      <c r="P55" s="211"/>
      <c r="Q55" s="211"/>
      <c r="R55" s="170"/>
    </row>
    <row r="56" spans="1:20" ht="16.5" thickBot="1" x14ac:dyDescent="0.3">
      <c r="A56" s="205"/>
      <c r="B56" s="211"/>
      <c r="C56" s="223" t="s">
        <v>177</v>
      </c>
      <c r="D56" s="211"/>
      <c r="E56" s="211"/>
      <c r="F56" s="211"/>
      <c r="G56" s="211"/>
      <c r="H56" s="211"/>
      <c r="I56" s="211"/>
      <c r="J56" s="211"/>
      <c r="K56" s="211"/>
      <c r="L56" s="211"/>
      <c r="M56" s="211"/>
      <c r="N56" s="211"/>
      <c r="O56" s="211"/>
      <c r="P56" s="211"/>
      <c r="Q56" s="211"/>
      <c r="R56" s="317"/>
    </row>
    <row r="57" spans="1:20" ht="16.5" thickBot="1" x14ac:dyDescent="0.3">
      <c r="A57" s="205"/>
      <c r="B57" s="211"/>
      <c r="C57" s="211" t="str">
        <f>IF('Part 1'!L15="E0104","12. In respect of Port of Bristol","12. In respect of Port of Bristol: Not applicable")</f>
        <v>12. In respect of Port of Bristol: Not applicable</v>
      </c>
      <c r="D57" s="211"/>
      <c r="E57" s="211"/>
      <c r="F57" s="211"/>
      <c r="G57" s="672" cm="1">
        <f t="array" ref="G57">INDEX(DataSheet3!$F$7:$AL$305,MATCH(Import_LA_Code,DataSheet3!$B$7:$B$305,0),MATCH(CONCATENATE('Part 3'!$T57,"/",'Part 3'!G$7),DataSheet3!$F$5:$AL$5,0))</f>
        <v>1510400</v>
      </c>
      <c r="H57" s="673"/>
      <c r="I57" s="211"/>
      <c r="J57" s="211"/>
      <c r="K57" s="211"/>
      <c r="L57" s="211"/>
      <c r="M57" s="211"/>
      <c r="N57" s="211"/>
      <c r="O57" s="672" cm="1">
        <f t="array" ref="O57">INDEX(DataSheet3!$F$7:$AL$305,MATCH(Import_LA_Code,DataSheet3!$B$7:$B$305,0),MATCH(CONCATENATE('Part 3'!$T57,"/",'Part 3'!O$7),DataSheet3!$F$5:$AL$5,0))</f>
        <v>770304</v>
      </c>
      <c r="P57" s="673"/>
      <c r="Q57" s="211"/>
      <c r="R57" s="317"/>
      <c r="T57" s="464" t="str">
        <f>LEFT(C57,LEN(C57)-(LEN(C57)-FIND(".",C57))-1)</f>
        <v>12</v>
      </c>
    </row>
    <row r="58" spans="1:20" ht="16.5" thickBot="1" x14ac:dyDescent="0.3">
      <c r="A58" s="205"/>
      <c r="B58" s="211"/>
      <c r="C58" s="211"/>
      <c r="D58" s="211"/>
      <c r="E58" s="211"/>
      <c r="F58" s="211"/>
      <c r="G58" s="211"/>
      <c r="H58" s="211"/>
      <c r="I58" s="211"/>
      <c r="J58" s="230"/>
      <c r="K58" s="211"/>
      <c r="L58" s="211"/>
      <c r="M58" s="211"/>
      <c r="N58" s="211"/>
      <c r="O58" s="211"/>
      <c r="P58" s="211"/>
      <c r="Q58" s="211"/>
      <c r="R58" s="317"/>
    </row>
    <row r="59" spans="1:20" ht="15.75" x14ac:dyDescent="0.25">
      <c r="A59" s="205"/>
      <c r="B59" s="165"/>
      <c r="C59" s="166"/>
      <c r="D59" s="166"/>
      <c r="E59" s="166"/>
      <c r="F59" s="166"/>
      <c r="G59" s="189"/>
      <c r="H59" s="189"/>
      <c r="I59" s="189"/>
      <c r="J59" s="310"/>
      <c r="K59" s="189"/>
      <c r="L59" s="189"/>
      <c r="M59" s="189"/>
      <c r="N59" s="573"/>
      <c r="O59" s="767"/>
      <c r="P59" s="768"/>
      <c r="Q59" s="574"/>
      <c r="R59" s="170"/>
    </row>
    <row r="60" spans="1:20" ht="16.5" thickBot="1" x14ac:dyDescent="0.3">
      <c r="A60" s="205"/>
      <c r="B60" s="167"/>
      <c r="C60" s="168" t="s">
        <v>175</v>
      </c>
      <c r="D60" s="169"/>
      <c r="E60" s="169"/>
      <c r="F60" s="169"/>
      <c r="G60" s="770"/>
      <c r="H60" s="770"/>
      <c r="I60" s="311"/>
      <c r="J60" s="312"/>
      <c r="K60" s="770"/>
      <c r="L60" s="770"/>
      <c r="M60" s="311"/>
      <c r="N60" s="575"/>
      <c r="O60" s="769"/>
      <c r="P60" s="769"/>
      <c r="Q60" s="576"/>
      <c r="R60" s="170"/>
    </row>
    <row r="61" spans="1:20" ht="16.5" thickBot="1" x14ac:dyDescent="0.3">
      <c r="A61" s="205"/>
      <c r="B61" s="167"/>
      <c r="C61" s="169" t="s">
        <v>178</v>
      </c>
      <c r="D61" s="169"/>
      <c r="E61" s="169"/>
      <c r="F61" s="169"/>
      <c r="G61" s="672" cm="1">
        <f t="array" ref="G61">INDEX(DataSheet3!$F$7:$AL$305,MATCH(Import_LA_Code,DataSheet3!$B$7:$B$305,0),MATCH(CONCATENATE('Part 3'!$T61,"/",'Part 3'!G$7),DataSheet3!$F$5:$AL$5,0))</f>
        <v>775601</v>
      </c>
      <c r="H61" s="673"/>
      <c r="I61" s="313"/>
      <c r="J61" s="314"/>
      <c r="K61" s="672" cm="1">
        <f t="array" ref="K61">INDEX(DataSheet3!$F$7:$AL$305,MATCH(Import_LA_Code,DataSheet3!$B$7:$B$305,0),MATCH(CONCATENATE('Part 3'!$T61,"/",'Part 3'!K$7),DataSheet3!$F$5:$AL$5,0))</f>
        <v>6223255</v>
      </c>
      <c r="L61" s="673"/>
      <c r="M61" s="315"/>
      <c r="N61" s="577"/>
      <c r="O61" s="672" cm="1">
        <f t="array" ref="O61">INDEX(DataSheet3!$F$7:$AL$305,MATCH(Import_LA_Code,DataSheet3!$B$7:$B$305,0),MATCH(CONCATENATE('Part 3'!$T61,"/",'Part 3'!O$7),DataSheet3!$F$5:$AL$5,0))</f>
        <v>6998856</v>
      </c>
      <c r="P61" s="673"/>
      <c r="Q61" s="576"/>
      <c r="R61" s="172"/>
      <c r="T61" s="464" t="str">
        <f>LEFT(C61,LEN(C61)-(LEN(C61)-FIND(".",C61))-1)</f>
        <v>13</v>
      </c>
    </row>
    <row r="62" spans="1:20" ht="16.5" thickBot="1" x14ac:dyDescent="0.3">
      <c r="A62" s="205"/>
      <c r="B62" s="191"/>
      <c r="C62" s="192"/>
      <c r="D62" s="192"/>
      <c r="E62" s="192"/>
      <c r="F62" s="192"/>
      <c r="G62" s="192"/>
      <c r="H62" s="192"/>
      <c r="I62" s="192"/>
      <c r="J62" s="191"/>
      <c r="K62" s="192"/>
      <c r="L62" s="192"/>
      <c r="M62" s="192"/>
      <c r="N62" s="578"/>
      <c r="O62" s="578"/>
      <c r="P62" s="578"/>
      <c r="Q62" s="579"/>
      <c r="R62" s="170"/>
    </row>
    <row r="63" spans="1:20" ht="16.5" thickBot="1" x14ac:dyDescent="0.3">
      <c r="A63" s="318"/>
      <c r="B63" s="261"/>
      <c r="C63" s="261"/>
      <c r="D63" s="261"/>
      <c r="E63" s="261"/>
      <c r="F63" s="261"/>
      <c r="G63" s="261"/>
      <c r="H63" s="261"/>
      <c r="I63" s="261"/>
      <c r="J63" s="261"/>
      <c r="K63" s="261"/>
      <c r="L63" s="261"/>
      <c r="M63" s="261"/>
      <c r="N63" s="261"/>
      <c r="O63" s="261"/>
      <c r="P63" s="261"/>
      <c r="Q63" s="261"/>
      <c r="R63" s="319"/>
    </row>
  </sheetData>
  <mergeCells count="62">
    <mergeCell ref="G61:H61"/>
    <mergeCell ref="K61:L61"/>
    <mergeCell ref="O61:P61"/>
    <mergeCell ref="G54:H54"/>
    <mergeCell ref="K54:L54"/>
    <mergeCell ref="O54:P54"/>
    <mergeCell ref="G57:H57"/>
    <mergeCell ref="O57:P57"/>
    <mergeCell ref="O59:P60"/>
    <mergeCell ref="G60:H60"/>
    <mergeCell ref="K60:L60"/>
    <mergeCell ref="G49:H49"/>
    <mergeCell ref="K49:L49"/>
    <mergeCell ref="O49:P49"/>
    <mergeCell ref="G36:H36"/>
    <mergeCell ref="K36:L36"/>
    <mergeCell ref="O36:P36"/>
    <mergeCell ref="K38:L38"/>
    <mergeCell ref="O38:P38"/>
    <mergeCell ref="K40:L40"/>
    <mergeCell ref="O42:P43"/>
    <mergeCell ref="G43:H43"/>
    <mergeCell ref="K43:L43"/>
    <mergeCell ref="K44:L44"/>
    <mergeCell ref="O44:P44"/>
    <mergeCell ref="G34:H34"/>
    <mergeCell ref="K34:L34"/>
    <mergeCell ref="O34:P34"/>
    <mergeCell ref="C21:E22"/>
    <mergeCell ref="G21:H21"/>
    <mergeCell ref="K21:L21"/>
    <mergeCell ref="O21:P21"/>
    <mergeCell ref="C24:E25"/>
    <mergeCell ref="G24:H24"/>
    <mergeCell ref="K24:L24"/>
    <mergeCell ref="O24:P24"/>
    <mergeCell ref="G29:H29"/>
    <mergeCell ref="K29:L29"/>
    <mergeCell ref="O29:P29"/>
    <mergeCell ref="E32:E33"/>
    <mergeCell ref="O33:P33"/>
    <mergeCell ref="G15:H15"/>
    <mergeCell ref="K15:L15"/>
    <mergeCell ref="O15:P15"/>
    <mergeCell ref="C16:E18"/>
    <mergeCell ref="G16:H16"/>
    <mergeCell ref="K16:L16"/>
    <mergeCell ref="O16:P16"/>
    <mergeCell ref="G12:H13"/>
    <mergeCell ref="K12:L13"/>
    <mergeCell ref="O12:P13"/>
    <mergeCell ref="G14:H14"/>
    <mergeCell ref="K14:L14"/>
    <mergeCell ref="O14:P14"/>
    <mergeCell ref="C11:E11"/>
    <mergeCell ref="G11:H11"/>
    <mergeCell ref="K11:L11"/>
    <mergeCell ref="O11:P11"/>
    <mergeCell ref="A2:R2"/>
    <mergeCell ref="A3:R3"/>
    <mergeCell ref="A5:R5"/>
    <mergeCell ref="K10:M10"/>
  </mergeCells>
  <conditionalFormatting sqref="R29 R49">
    <cfRule type="expression" dxfId="1" priority="2">
      <formula>AND(#REF!=0)=FALSE</formula>
    </cfRule>
  </conditionalFormatting>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99AB-FBEC-4A9D-8E4B-F95F412F5A9E}">
  <sheetPr codeName="Sheet5"/>
  <dimension ref="A1:AC54"/>
  <sheetViews>
    <sheetView zoomScale="80" zoomScaleNormal="80" workbookViewId="0">
      <selection sqref="A1:AC1"/>
    </sheetView>
  </sheetViews>
  <sheetFormatPr defaultRowHeight="15" x14ac:dyDescent="0.25"/>
  <cols>
    <col min="1" max="1" width="2.140625" customWidth="1"/>
    <col min="2" max="2" width="3.42578125" hidden="1" customWidth="1"/>
    <col min="3" max="3" width="64.5703125" customWidth="1"/>
    <col min="4" max="4" width="11" customWidth="1"/>
    <col min="5" max="5" width="33.7109375" customWidth="1"/>
    <col min="6" max="6" width="4.28515625" customWidth="1"/>
    <col min="7" max="7" width="19.42578125" customWidth="1"/>
    <col min="8" max="8" width="4.5703125" customWidth="1"/>
    <col min="9" max="9" width="19.42578125" customWidth="1"/>
    <col min="10" max="10" width="2.140625" customWidth="1"/>
    <col min="11" max="11" width="19.42578125" customWidth="1"/>
    <col min="12" max="12" width="8.7109375" customWidth="1"/>
    <col min="13" max="13" width="19.42578125" customWidth="1"/>
    <col min="14" max="14" width="4.5703125" customWidth="1"/>
    <col min="15" max="15" width="19.42578125" customWidth="1"/>
    <col min="16" max="16" width="3.140625" customWidth="1"/>
    <col min="17" max="17" width="29.5703125" customWidth="1"/>
    <col min="18" max="18" width="3" customWidth="1"/>
    <col min="19" max="19" width="19.42578125" customWidth="1"/>
    <col min="20" max="20" width="3.42578125" customWidth="1"/>
    <col min="21" max="21" width="19.42578125" customWidth="1"/>
    <col min="22" max="22" width="11" customWidth="1"/>
    <col min="23" max="23" width="21.7109375" customWidth="1"/>
    <col min="24" max="24" width="3.7109375" customWidth="1"/>
    <col min="25" max="25" width="19.42578125" hidden="1" customWidth="1"/>
    <col min="26" max="26" width="4.5703125" hidden="1" customWidth="1"/>
    <col min="27" max="27" width="21" customWidth="1"/>
    <col min="28" max="29" width="11" customWidth="1"/>
  </cols>
  <sheetData>
    <row r="1" spans="1:29" ht="23.25" x14ac:dyDescent="0.35">
      <c r="A1" s="771" t="s">
        <v>162</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3"/>
    </row>
    <row r="2" spans="1:29" ht="15.75" x14ac:dyDescent="0.25">
      <c r="A2" s="320"/>
      <c r="B2" s="321"/>
      <c r="C2" s="322"/>
      <c r="D2" s="322"/>
      <c r="E2" s="322"/>
      <c r="F2" s="322"/>
      <c r="G2" s="323"/>
      <c r="H2" s="324"/>
      <c r="I2" s="325"/>
      <c r="J2" s="326"/>
      <c r="K2" s="327"/>
      <c r="L2" s="328"/>
      <c r="M2" s="322"/>
      <c r="N2" s="322"/>
      <c r="O2" s="322"/>
      <c r="P2" s="322"/>
      <c r="Q2" s="323"/>
      <c r="R2" s="324"/>
      <c r="S2" s="325"/>
      <c r="T2" s="326"/>
      <c r="U2" s="327"/>
      <c r="V2" s="327"/>
      <c r="W2" s="322"/>
      <c r="X2" s="322"/>
      <c r="Y2" s="329"/>
      <c r="Z2" s="330"/>
      <c r="AA2" s="325"/>
      <c r="AB2" s="326"/>
      <c r="AC2" s="331"/>
    </row>
    <row r="3" spans="1:29" ht="23.25" x14ac:dyDescent="0.25">
      <c r="A3" s="320"/>
      <c r="B3" s="321"/>
      <c r="C3" s="332" t="str">
        <f>Import_LA_Name</f>
        <v>England Total</v>
      </c>
      <c r="D3" s="333"/>
      <c r="E3" s="581" t="str">
        <f>'Part 1'!L15</f>
        <v>E0000</v>
      </c>
      <c r="F3" s="324"/>
      <c r="G3" s="325"/>
      <c r="H3" s="326"/>
      <c r="I3" s="327"/>
      <c r="J3" s="328"/>
      <c r="K3" s="333"/>
      <c r="L3" s="333"/>
      <c r="M3" s="325"/>
      <c r="N3" s="324"/>
      <c r="O3" s="324"/>
      <c r="P3" s="324"/>
      <c r="Q3" s="325"/>
      <c r="R3" s="326"/>
      <c r="S3" s="327"/>
      <c r="T3" s="327"/>
      <c r="U3" s="333"/>
      <c r="V3" s="333"/>
      <c r="W3" s="325"/>
      <c r="X3" s="324"/>
      <c r="Y3" s="334"/>
      <c r="Z3" s="335"/>
      <c r="AA3" s="327"/>
      <c r="AB3" s="328"/>
      <c r="AC3" s="331"/>
    </row>
    <row r="4" spans="1:29" ht="23.25" x14ac:dyDescent="0.25">
      <c r="A4" s="320"/>
      <c r="B4" s="333"/>
      <c r="C4" s="336"/>
      <c r="D4" s="333"/>
      <c r="E4" s="774" t="s">
        <v>179</v>
      </c>
      <c r="F4" s="775"/>
      <c r="G4" s="775"/>
      <c r="H4" s="775"/>
      <c r="I4" s="775"/>
      <c r="J4" s="775"/>
      <c r="K4" s="776"/>
      <c r="L4" s="328"/>
      <c r="M4" s="774" t="s">
        <v>167</v>
      </c>
      <c r="N4" s="775"/>
      <c r="O4" s="775"/>
      <c r="P4" s="775"/>
      <c r="Q4" s="775"/>
      <c r="R4" s="775"/>
      <c r="S4" s="775"/>
      <c r="T4" s="775"/>
      <c r="U4" s="776"/>
      <c r="V4" s="327"/>
      <c r="W4" s="774" t="s">
        <v>180</v>
      </c>
      <c r="X4" s="777"/>
      <c r="Y4" s="777"/>
      <c r="Z4" s="777"/>
      <c r="AA4" s="777"/>
      <c r="AB4" s="337"/>
      <c r="AC4" s="331"/>
    </row>
    <row r="5" spans="1:29" ht="17.25" thickBot="1" x14ac:dyDescent="0.3">
      <c r="A5" s="320"/>
      <c r="B5" s="338"/>
      <c r="C5" s="338"/>
      <c r="D5" s="339"/>
      <c r="E5" s="340"/>
      <c r="F5" s="341"/>
      <c r="G5" s="341"/>
      <c r="H5" s="341"/>
      <c r="I5" s="341"/>
      <c r="J5" s="341"/>
      <c r="K5" s="342"/>
      <c r="L5" s="328"/>
      <c r="M5" s="340"/>
      <c r="N5" s="341"/>
      <c r="O5" s="341"/>
      <c r="P5" s="341"/>
      <c r="Q5" s="341"/>
      <c r="R5" s="341"/>
      <c r="S5" s="341"/>
      <c r="T5" s="341"/>
      <c r="U5" s="342"/>
      <c r="V5" s="343"/>
      <c r="W5" s="340"/>
      <c r="X5" s="341"/>
      <c r="Y5" s="344"/>
      <c r="Z5" s="344"/>
      <c r="AA5" s="341"/>
      <c r="AB5" s="345"/>
      <c r="AC5" s="331"/>
    </row>
    <row r="6" spans="1:29" ht="21" thickBot="1" x14ac:dyDescent="0.3">
      <c r="A6" s="320"/>
      <c r="B6" s="338"/>
      <c r="C6" s="346" t="s">
        <v>181</v>
      </c>
      <c r="D6" s="339"/>
      <c r="E6" s="347">
        <f>IF(Import_LA_Code="E0000",DataSheetDA!E260,SUM(E13:E53))</f>
        <v>366374993</v>
      </c>
      <c r="F6" s="348"/>
      <c r="G6" s="349">
        <f>IF(Import_LA_Code="E0000",DataSheetDA!F260,SUM(G13:G53))</f>
        <v>-4226104</v>
      </c>
      <c r="H6" s="350"/>
      <c r="I6" s="349">
        <f>IF(Import_LA_Code="E0000",DataSheetDA!G260,SUM(I13:I53))</f>
        <v>-10267104</v>
      </c>
      <c r="J6" s="350"/>
      <c r="K6" s="351">
        <f>IF(Import_LA_Code="E0000",DataSheetDA!H260,SUM(K13:K53))</f>
        <v>351881785</v>
      </c>
      <c r="L6" s="352"/>
      <c r="M6" s="347">
        <f>IF(Import_LA_Code="E0000",DataSheetDA!I260,SUM(M13:M53))</f>
        <v>730121</v>
      </c>
      <c r="N6" s="348"/>
      <c r="O6" s="349">
        <f>IF(Import_LA_Code="E0000",DataSheetDA!J260,SUM(O13:O53))</f>
        <v>0</v>
      </c>
      <c r="P6" s="348"/>
      <c r="Q6" s="349">
        <f>IF(Import_LA_Code="E0000",DataSheetDA!K260,SUM(Q13:Q53))</f>
        <v>22683648</v>
      </c>
      <c r="R6" s="350"/>
      <c r="S6" s="349">
        <f>IF(Import_LA_Code="E0000",DataSheetDA!L260,SUM(S13:S53))</f>
        <v>248535650</v>
      </c>
      <c r="T6" s="350"/>
      <c r="U6" s="351">
        <f>IF(Import_LA_Code="E0000",DataSheetDA!M260,SUM(U13:U53))</f>
        <v>153201993</v>
      </c>
      <c r="V6" s="350"/>
      <c r="W6" s="347">
        <f>IF(Import_LA_Code="E0000",DataSheetDA!N260,SUM(W13:W53))</f>
        <v>7235111</v>
      </c>
      <c r="X6" s="348"/>
      <c r="Y6" s="353">
        <f>SUM(Y13:Y53)</f>
        <v>0</v>
      </c>
      <c r="Z6" s="354"/>
      <c r="AA6" s="349">
        <f>IF(Import_LA_Code="E0000",DataSheetDA!O260,SUM(AA13:AA53))</f>
        <v>7235111</v>
      </c>
      <c r="AB6" s="355"/>
      <c r="AC6" s="331"/>
    </row>
    <row r="7" spans="1:29" x14ac:dyDescent="0.25">
      <c r="A7" s="356"/>
      <c r="B7" s="357"/>
      <c r="C7" s="357"/>
      <c r="D7" s="357"/>
      <c r="E7" s="358"/>
      <c r="F7" s="357"/>
      <c r="G7" s="359"/>
      <c r="H7" s="360"/>
      <c r="I7" s="359"/>
      <c r="J7" s="360"/>
      <c r="K7" s="361"/>
      <c r="L7" s="362"/>
      <c r="M7" s="363"/>
      <c r="N7" s="357"/>
      <c r="O7" s="359"/>
      <c r="P7" s="357"/>
      <c r="Q7" s="360"/>
      <c r="R7" s="360"/>
      <c r="S7" s="359"/>
      <c r="T7" s="360"/>
      <c r="U7" s="361"/>
      <c r="V7" s="364"/>
      <c r="W7" s="778"/>
      <c r="X7" s="357"/>
      <c r="Y7" s="780"/>
      <c r="Z7" s="781"/>
      <c r="AA7" s="781"/>
      <c r="AB7" s="782"/>
      <c r="AC7" s="365"/>
    </row>
    <row r="8" spans="1:29" x14ac:dyDescent="0.25">
      <c r="A8" s="366"/>
      <c r="B8" s="338"/>
      <c r="C8" s="338"/>
      <c r="D8" s="322"/>
      <c r="E8" s="367"/>
      <c r="F8" s="322"/>
      <c r="G8" s="368"/>
      <c r="H8" s="368"/>
      <c r="I8" s="368"/>
      <c r="J8" s="368"/>
      <c r="K8" s="369"/>
      <c r="L8" s="368"/>
      <c r="M8" s="370"/>
      <c r="N8" s="322"/>
      <c r="O8" s="322"/>
      <c r="P8" s="322"/>
      <c r="Q8" s="368"/>
      <c r="R8" s="368"/>
      <c r="S8" s="368"/>
      <c r="T8" s="368"/>
      <c r="U8" s="369"/>
      <c r="V8" s="368"/>
      <c r="W8" s="779"/>
      <c r="X8" s="368"/>
      <c r="Y8" s="371"/>
      <c r="Z8" s="371"/>
      <c r="AA8" s="368"/>
      <c r="AB8" s="369"/>
      <c r="AC8" s="372"/>
    </row>
    <row r="9" spans="1:29" ht="20.25" x14ac:dyDescent="0.3">
      <c r="A9" s="320"/>
      <c r="B9" s="338"/>
      <c r="C9" s="373" t="s">
        <v>134</v>
      </c>
      <c r="D9" s="322"/>
      <c r="E9" s="374" t="s">
        <v>182</v>
      </c>
      <c r="F9" s="375"/>
      <c r="G9" s="783" t="s">
        <v>183</v>
      </c>
      <c r="H9" s="777"/>
      <c r="I9" s="784"/>
      <c r="J9" s="376"/>
      <c r="K9" s="377"/>
      <c r="L9" s="376"/>
      <c r="M9" s="785" t="s">
        <v>167</v>
      </c>
      <c r="N9" s="786"/>
      <c r="O9" s="786"/>
      <c r="P9" s="786"/>
      <c r="Q9" s="786"/>
      <c r="R9" s="786"/>
      <c r="S9" s="786"/>
      <c r="T9" s="787"/>
      <c r="U9" s="788"/>
      <c r="V9" s="376"/>
      <c r="W9" s="789"/>
      <c r="X9" s="786"/>
      <c r="Y9" s="786"/>
      <c r="Z9" s="378"/>
      <c r="AA9" s="379"/>
      <c r="AB9" s="380"/>
      <c r="AC9" s="331"/>
    </row>
    <row r="10" spans="1:29" ht="20.25" x14ac:dyDescent="0.3">
      <c r="A10" s="320"/>
      <c r="B10" s="338"/>
      <c r="C10" s="338"/>
      <c r="D10" s="322"/>
      <c r="E10" s="374">
        <v>1</v>
      </c>
      <c r="F10" s="381"/>
      <c r="G10" s="382">
        <v>2</v>
      </c>
      <c r="H10" s="383"/>
      <c r="I10" s="377">
        <v>3</v>
      </c>
      <c r="J10" s="383"/>
      <c r="K10" s="377">
        <v>4</v>
      </c>
      <c r="L10" s="383"/>
      <c r="M10" s="374">
        <v>5</v>
      </c>
      <c r="N10" s="381"/>
      <c r="O10" s="381">
        <v>6</v>
      </c>
      <c r="P10" s="381"/>
      <c r="Q10" s="383">
        <v>7</v>
      </c>
      <c r="R10" s="383"/>
      <c r="S10" s="383">
        <v>8</v>
      </c>
      <c r="T10" s="383"/>
      <c r="U10" s="377">
        <v>9</v>
      </c>
      <c r="V10" s="383"/>
      <c r="W10" s="382" t="s">
        <v>184</v>
      </c>
      <c r="X10" s="383"/>
      <c r="Y10" s="384">
        <v>10</v>
      </c>
      <c r="Z10" s="384"/>
      <c r="AA10" s="383" t="s">
        <v>185</v>
      </c>
      <c r="AB10" s="380"/>
      <c r="AC10" s="331"/>
    </row>
    <row r="11" spans="1:29" s="430" customFormat="1" ht="159" customHeight="1" x14ac:dyDescent="0.25">
      <c r="A11" s="420"/>
      <c r="B11" s="421"/>
      <c r="C11" s="422" t="s">
        <v>186</v>
      </c>
      <c r="D11" s="421"/>
      <c r="E11" s="385" t="s">
        <v>70</v>
      </c>
      <c r="F11" s="423"/>
      <c r="G11" s="385" t="s">
        <v>2274</v>
      </c>
      <c r="H11" s="423"/>
      <c r="I11" s="386" t="s">
        <v>2275</v>
      </c>
      <c r="J11" s="424"/>
      <c r="K11" s="386" t="s">
        <v>73</v>
      </c>
      <c r="L11" s="425"/>
      <c r="M11" s="385" t="s">
        <v>74</v>
      </c>
      <c r="N11" s="387"/>
      <c r="O11" s="387" t="s">
        <v>81</v>
      </c>
      <c r="P11" s="387"/>
      <c r="Q11" s="387" t="s">
        <v>75</v>
      </c>
      <c r="R11" s="387"/>
      <c r="S11" s="387" t="s">
        <v>76</v>
      </c>
      <c r="T11" s="424"/>
      <c r="U11" s="386" t="s">
        <v>77</v>
      </c>
      <c r="V11" s="426"/>
      <c r="W11" s="385" t="s">
        <v>78</v>
      </c>
      <c r="X11" s="423"/>
      <c r="Y11" s="388" t="s">
        <v>187</v>
      </c>
      <c r="Z11" s="427"/>
      <c r="AA11" s="387" t="s">
        <v>79</v>
      </c>
      <c r="AB11" s="428"/>
      <c r="AC11" s="429"/>
    </row>
    <row r="12" spans="1:29" ht="24" customHeight="1" thickBot="1" x14ac:dyDescent="0.3">
      <c r="A12" s="320"/>
      <c r="B12" s="790"/>
      <c r="C12" s="791"/>
      <c r="D12" s="322"/>
      <c r="E12" s="389"/>
      <c r="F12" s="390"/>
      <c r="G12" s="792"/>
      <c r="H12" s="793"/>
      <c r="I12" s="793"/>
      <c r="J12" s="391"/>
      <c r="K12" s="389"/>
      <c r="L12" s="392"/>
      <c r="M12" s="389"/>
      <c r="N12" s="390"/>
      <c r="O12" s="389"/>
      <c r="P12" s="390"/>
      <c r="Q12" s="389"/>
      <c r="R12" s="393"/>
      <c r="S12" s="389"/>
      <c r="T12" s="391"/>
      <c r="U12" s="389"/>
      <c r="V12" s="389"/>
      <c r="W12" s="389"/>
      <c r="X12" s="390"/>
      <c r="Y12" s="394"/>
      <c r="Z12" s="395"/>
      <c r="AA12" s="389"/>
      <c r="AB12" s="326"/>
      <c r="AC12" s="331"/>
    </row>
    <row r="13" spans="1:29" ht="18.75" thickBot="1" x14ac:dyDescent="0.3">
      <c r="A13" s="396">
        <v>1</v>
      </c>
      <c r="B13" s="338" t="str">
        <f>CONCATENATE($E$3,"EZ",A13)</f>
        <v>E0000EZ1</v>
      </c>
      <c r="C13" s="80" t="str">
        <f>IFERROR(INDEX(DataSheetDA!D:D,MATCH($B13,DataSheetDA!$B:$B,0)),"")</f>
        <v/>
      </c>
      <c r="D13" s="81"/>
      <c r="E13" s="630" t="str">
        <f>IFERROR(INDEX(DataSheetDA!E:E,MATCH($B13,DataSheetDA!$B:$B,0)),"")</f>
        <v/>
      </c>
      <c r="F13" s="631"/>
      <c r="G13" s="630" t="str">
        <f>IFERROR(INDEX(DataSheetDA!F:F,MATCH($B13,DataSheetDA!$B:$B,0)),"")</f>
        <v/>
      </c>
      <c r="H13" s="82"/>
      <c r="I13" s="630" t="str">
        <f>IFERROR(INDEX(DataSheetDA!G:G,MATCH($B13,DataSheetDA!$B:$B,0)),"")</f>
        <v/>
      </c>
      <c r="J13" s="82"/>
      <c r="K13" s="630" t="str">
        <f>IFERROR(INDEX(DataSheetDA!H:H,MATCH($B13,DataSheetDA!$B:$B,0)),"")</f>
        <v/>
      </c>
      <c r="L13" s="83"/>
      <c r="M13" s="630" t="str">
        <f>IFERROR(INDEX(DataSheetDA!I:I,MATCH($B13,DataSheetDA!$B:$B,0)),"")</f>
        <v/>
      </c>
      <c r="N13" s="631"/>
      <c r="O13" s="630" t="str">
        <f>IFERROR(INDEX(DataSheetDA!J:J,MATCH($B13,DataSheetDA!$B:$B,0)),"")</f>
        <v/>
      </c>
      <c r="P13" s="631"/>
      <c r="Q13" s="632" t="str">
        <f>IFERROR(INDEX(DataSheetDA!K:K,MATCH($B13,DataSheetDA!$B:$B,0)),"")</f>
        <v/>
      </c>
      <c r="R13" s="82"/>
      <c r="S13" s="630" t="str">
        <f>IFERROR(INDEX(DataSheetDA!L:L,MATCH($B13,DataSheetDA!$B:$B,0)),"")</f>
        <v/>
      </c>
      <c r="T13" s="82"/>
      <c r="U13" s="630" t="str">
        <f>IFERROR(INDEX(DataSheetDA!M:M,MATCH($B13,DataSheetDA!$B:$B,0)),"")</f>
        <v/>
      </c>
      <c r="V13" s="82"/>
      <c r="W13" s="630" t="str">
        <f>IFERROR(INDEX(DataSheetDA!N:N,MATCH($B13,DataSheetDA!$B:$B,0)),"")</f>
        <v/>
      </c>
      <c r="X13" s="631"/>
      <c r="Y13" s="633"/>
      <c r="Z13" s="84"/>
      <c r="AA13" s="630" t="str">
        <f>IFERROR(INDEX(DataSheetDA!O:O,MATCH($B13,DataSheetDA!$B:$B,0)),"")</f>
        <v/>
      </c>
      <c r="AB13" s="350"/>
      <c r="AC13" s="397"/>
    </row>
    <row r="14" spans="1:29" ht="18.75" thickBot="1" x14ac:dyDescent="0.3">
      <c r="A14" s="396">
        <v>2</v>
      </c>
      <c r="B14" s="338" t="str">
        <f t="shared" ref="B14:B53" si="0">CONCATENATE($E$3,"EZ",A14)</f>
        <v>E0000EZ2</v>
      </c>
      <c r="C14" s="80" t="str">
        <f>IFERROR(INDEX(DataSheetDA!D:D,MATCH($B14,DataSheetDA!$B:$B,0)),"")</f>
        <v/>
      </c>
      <c r="D14" s="81"/>
      <c r="E14" s="630" t="str">
        <f>IFERROR(INDEX(DataSheetDA!E:E,MATCH($B14,DataSheetDA!$B:$B,0)),"")</f>
        <v/>
      </c>
      <c r="F14" s="631"/>
      <c r="G14" s="630" t="str">
        <f>IFERROR(INDEX(DataSheetDA!F:F,MATCH($B14,DataSheetDA!$B:$B,0)),"")</f>
        <v/>
      </c>
      <c r="H14" s="82"/>
      <c r="I14" s="630" t="str">
        <f>IFERROR(INDEX(DataSheetDA!G:G,MATCH($B14,DataSheetDA!$B:$B,0)),"")</f>
        <v/>
      </c>
      <c r="J14" s="82"/>
      <c r="K14" s="630" t="str">
        <f>IFERROR(INDEX(DataSheetDA!H:H,MATCH($B14,DataSheetDA!$B:$B,0)),"")</f>
        <v/>
      </c>
      <c r="L14" s="83"/>
      <c r="M14" s="630" t="str">
        <f>IFERROR(INDEX(DataSheetDA!I:I,MATCH($B14,DataSheetDA!$B:$B,0)),"")</f>
        <v/>
      </c>
      <c r="N14" s="631"/>
      <c r="O14" s="630" t="str">
        <f>IFERROR(INDEX(DataSheetDA!J:J,MATCH($B14,DataSheetDA!$B:$B,0)),"")</f>
        <v/>
      </c>
      <c r="P14" s="631"/>
      <c r="Q14" s="632" t="str">
        <f>IFERROR(INDEX(DataSheetDA!K:K,MATCH($B14,DataSheetDA!$B:$B,0)),"")</f>
        <v/>
      </c>
      <c r="R14" s="82"/>
      <c r="S14" s="630" t="str">
        <f>IFERROR(INDEX(DataSheetDA!L:L,MATCH($B14,DataSheetDA!$B:$B,0)),"")</f>
        <v/>
      </c>
      <c r="T14" s="82"/>
      <c r="U14" s="630" t="str">
        <f>IFERROR(INDEX(DataSheetDA!M:M,MATCH($B14,DataSheetDA!$B:$B,0)),"")</f>
        <v/>
      </c>
      <c r="V14" s="82"/>
      <c r="W14" s="630" t="str">
        <f>IFERROR(INDEX(DataSheetDA!N:N,MATCH($B14,DataSheetDA!$B:$B,0)),"")</f>
        <v/>
      </c>
      <c r="X14" s="631"/>
      <c r="Y14" s="633"/>
      <c r="Z14" s="84"/>
      <c r="AA14" s="630" t="str">
        <f>IFERROR(INDEX(DataSheetDA!O:O,MATCH($B14,DataSheetDA!$B:$B,0)),"")</f>
        <v/>
      </c>
      <c r="AB14" s="350"/>
      <c r="AC14" s="397"/>
    </row>
    <row r="15" spans="1:29" ht="18.75" thickBot="1" x14ac:dyDescent="0.3">
      <c r="A15" s="396">
        <v>3</v>
      </c>
      <c r="B15" s="338" t="str">
        <f t="shared" si="0"/>
        <v>E0000EZ3</v>
      </c>
      <c r="C15" s="80" t="str">
        <f>IFERROR(INDEX(DataSheetDA!D:D,MATCH($B15,DataSheetDA!$B:$B,0)),"")</f>
        <v/>
      </c>
      <c r="D15" s="81"/>
      <c r="E15" s="630" t="str">
        <f>IFERROR(INDEX(DataSheetDA!E:E,MATCH($B15,DataSheetDA!$B:$B,0)),"")</f>
        <v/>
      </c>
      <c r="F15" s="631"/>
      <c r="G15" s="630" t="str">
        <f>IFERROR(INDEX(DataSheetDA!F:F,MATCH($B15,DataSheetDA!$B:$B,0)),"")</f>
        <v/>
      </c>
      <c r="H15" s="82"/>
      <c r="I15" s="630" t="str">
        <f>IFERROR(INDEX(DataSheetDA!G:G,MATCH($B15,DataSheetDA!$B:$B,0)),"")</f>
        <v/>
      </c>
      <c r="J15" s="82"/>
      <c r="K15" s="630" t="str">
        <f>IFERROR(INDEX(DataSheetDA!H:H,MATCH($B15,DataSheetDA!$B:$B,0)),"")</f>
        <v/>
      </c>
      <c r="L15" s="83"/>
      <c r="M15" s="630" t="str">
        <f>IFERROR(INDEX(DataSheetDA!I:I,MATCH($B15,DataSheetDA!$B:$B,0)),"")</f>
        <v/>
      </c>
      <c r="N15" s="631"/>
      <c r="O15" s="630" t="str">
        <f>IFERROR(INDEX(DataSheetDA!J:J,MATCH($B15,DataSheetDA!$B:$B,0)),"")</f>
        <v/>
      </c>
      <c r="P15" s="631"/>
      <c r="Q15" s="632" t="str">
        <f>IFERROR(INDEX(DataSheetDA!K:K,MATCH($B15,DataSheetDA!$B:$B,0)),"")</f>
        <v/>
      </c>
      <c r="R15" s="82"/>
      <c r="S15" s="630" t="str">
        <f>IFERROR(INDEX(DataSheetDA!L:L,MATCH($B15,DataSheetDA!$B:$B,0)),"")</f>
        <v/>
      </c>
      <c r="T15" s="82"/>
      <c r="U15" s="630" t="str">
        <f>IFERROR(INDEX(DataSheetDA!M:M,MATCH($B15,DataSheetDA!$B:$B,0)),"")</f>
        <v/>
      </c>
      <c r="V15" s="82"/>
      <c r="W15" s="630" t="str">
        <f>IFERROR(INDEX(DataSheetDA!N:N,MATCH($B15,DataSheetDA!$B:$B,0)),"")</f>
        <v/>
      </c>
      <c r="X15" s="631"/>
      <c r="Y15" s="633"/>
      <c r="Z15" s="84"/>
      <c r="AA15" s="630" t="str">
        <f>IFERROR(INDEX(DataSheetDA!O:O,MATCH($B15,DataSheetDA!$B:$B,0)),"")</f>
        <v/>
      </c>
      <c r="AB15" s="350"/>
      <c r="AC15" s="397"/>
    </row>
    <row r="16" spans="1:29" ht="18.75" thickBot="1" x14ac:dyDescent="0.3">
      <c r="A16" s="396">
        <v>4</v>
      </c>
      <c r="B16" s="338" t="str">
        <f t="shared" si="0"/>
        <v>E0000EZ4</v>
      </c>
      <c r="C16" s="80" t="str">
        <f>IFERROR(INDEX(DataSheetDA!D:D,MATCH($B16,DataSheetDA!$B:$B,0)),"")</f>
        <v/>
      </c>
      <c r="D16" s="81"/>
      <c r="E16" s="630" t="str">
        <f>IFERROR(INDEX(DataSheetDA!E:E,MATCH($B16,DataSheetDA!$B:$B,0)),"")</f>
        <v/>
      </c>
      <c r="F16" s="631"/>
      <c r="G16" s="630" t="str">
        <f>IFERROR(INDEX(DataSheetDA!F:F,MATCH($B16,DataSheetDA!$B:$B,0)),"")</f>
        <v/>
      </c>
      <c r="H16" s="82"/>
      <c r="I16" s="630" t="str">
        <f>IFERROR(INDEX(DataSheetDA!G:G,MATCH($B16,DataSheetDA!$B:$B,0)),"")</f>
        <v/>
      </c>
      <c r="J16" s="82"/>
      <c r="K16" s="630" t="str">
        <f>IFERROR(INDEX(DataSheetDA!H:H,MATCH($B16,DataSheetDA!$B:$B,0)),"")</f>
        <v/>
      </c>
      <c r="L16" s="83"/>
      <c r="M16" s="630" t="str">
        <f>IFERROR(INDEX(DataSheetDA!I:I,MATCH($B16,DataSheetDA!$B:$B,0)),"")</f>
        <v/>
      </c>
      <c r="N16" s="631"/>
      <c r="O16" s="630" t="str">
        <f>IFERROR(INDEX(DataSheetDA!J:J,MATCH($B16,DataSheetDA!$B:$B,0)),"")</f>
        <v/>
      </c>
      <c r="P16" s="631"/>
      <c r="Q16" s="632" t="str">
        <f>IFERROR(INDEX(DataSheetDA!K:K,MATCH($B16,DataSheetDA!$B:$B,0)),"")</f>
        <v/>
      </c>
      <c r="R16" s="82"/>
      <c r="S16" s="630" t="str">
        <f>IFERROR(INDEX(DataSheetDA!L:L,MATCH($B16,DataSheetDA!$B:$B,0)),"")</f>
        <v/>
      </c>
      <c r="T16" s="82"/>
      <c r="U16" s="630" t="str">
        <f>IFERROR(INDEX(DataSheetDA!M:M,MATCH($B16,DataSheetDA!$B:$B,0)),"")</f>
        <v/>
      </c>
      <c r="V16" s="82"/>
      <c r="W16" s="630" t="str">
        <f>IFERROR(INDEX(DataSheetDA!N:N,MATCH($B16,DataSheetDA!$B:$B,0)),"")</f>
        <v/>
      </c>
      <c r="X16" s="631"/>
      <c r="Y16" s="633"/>
      <c r="Z16" s="84"/>
      <c r="AA16" s="630" t="str">
        <f>IFERROR(INDEX(DataSheetDA!O:O,MATCH($B16,DataSheetDA!$B:$B,0)),"")</f>
        <v/>
      </c>
      <c r="AB16" s="350"/>
      <c r="AC16" s="397"/>
    </row>
    <row r="17" spans="1:29" ht="18.75" thickBot="1" x14ac:dyDescent="0.3">
      <c r="A17" s="396">
        <v>5</v>
      </c>
      <c r="B17" s="338" t="str">
        <f t="shared" si="0"/>
        <v>E0000EZ5</v>
      </c>
      <c r="C17" s="80" t="str">
        <f>IFERROR(INDEX(DataSheetDA!D:D,MATCH($B17,DataSheetDA!$B:$B,0)),"")</f>
        <v/>
      </c>
      <c r="D17" s="81"/>
      <c r="E17" s="630" t="str">
        <f>IFERROR(INDEX(DataSheetDA!E:E,MATCH($B17,DataSheetDA!$B:$B,0)),"")</f>
        <v/>
      </c>
      <c r="F17" s="631"/>
      <c r="G17" s="630" t="str">
        <f>IFERROR(INDEX(DataSheetDA!F:F,MATCH($B17,DataSheetDA!$B:$B,0)),"")</f>
        <v/>
      </c>
      <c r="H17" s="82"/>
      <c r="I17" s="630" t="str">
        <f>IFERROR(INDEX(DataSheetDA!G:G,MATCH($B17,DataSheetDA!$B:$B,0)),"")</f>
        <v/>
      </c>
      <c r="J17" s="82"/>
      <c r="K17" s="630" t="str">
        <f>IFERROR(INDEX(DataSheetDA!H:H,MATCH($B17,DataSheetDA!$B:$B,0)),"")</f>
        <v/>
      </c>
      <c r="L17" s="83"/>
      <c r="M17" s="630" t="str">
        <f>IFERROR(INDEX(DataSheetDA!I:I,MATCH($B17,DataSheetDA!$B:$B,0)),"")</f>
        <v/>
      </c>
      <c r="N17" s="631"/>
      <c r="O17" s="630" t="str">
        <f>IFERROR(INDEX(DataSheetDA!J:J,MATCH($B17,DataSheetDA!$B:$B,0)),"")</f>
        <v/>
      </c>
      <c r="P17" s="631"/>
      <c r="Q17" s="632" t="str">
        <f>IFERROR(INDEX(DataSheetDA!K:K,MATCH($B17,DataSheetDA!$B:$B,0)),"")</f>
        <v/>
      </c>
      <c r="R17" s="82"/>
      <c r="S17" s="630" t="str">
        <f>IFERROR(INDEX(DataSheetDA!L:L,MATCH($B17,DataSheetDA!$B:$B,0)),"")</f>
        <v/>
      </c>
      <c r="T17" s="82"/>
      <c r="U17" s="630" t="str">
        <f>IFERROR(INDEX(DataSheetDA!M:M,MATCH($B17,DataSheetDA!$B:$B,0)),"")</f>
        <v/>
      </c>
      <c r="V17" s="82"/>
      <c r="W17" s="630" t="str">
        <f>IFERROR(INDEX(DataSheetDA!N:N,MATCH($B17,DataSheetDA!$B:$B,0)),"")</f>
        <v/>
      </c>
      <c r="X17" s="631"/>
      <c r="Y17" s="633"/>
      <c r="Z17" s="84"/>
      <c r="AA17" s="630" t="str">
        <f>IFERROR(INDEX(DataSheetDA!O:O,MATCH($B17,DataSheetDA!$B:$B,0)),"")</f>
        <v/>
      </c>
      <c r="AB17" s="350"/>
      <c r="AC17" s="397"/>
    </row>
    <row r="18" spans="1:29" ht="18.75" thickBot="1" x14ac:dyDescent="0.3">
      <c r="A18" s="396">
        <v>6</v>
      </c>
      <c r="B18" s="338" t="str">
        <f t="shared" si="0"/>
        <v>E0000EZ6</v>
      </c>
      <c r="C18" s="80" t="str">
        <f>IFERROR(INDEX(DataSheetDA!D:D,MATCH($B18,DataSheetDA!$B:$B,0)),"")</f>
        <v/>
      </c>
      <c r="D18" s="81"/>
      <c r="E18" s="630" t="str">
        <f>IFERROR(INDEX(DataSheetDA!E:E,MATCH($B18,DataSheetDA!$B:$B,0)),"")</f>
        <v/>
      </c>
      <c r="F18" s="631"/>
      <c r="G18" s="630" t="str">
        <f>IFERROR(INDEX(DataSheetDA!F:F,MATCH($B18,DataSheetDA!$B:$B,0)),"")</f>
        <v/>
      </c>
      <c r="H18" s="82"/>
      <c r="I18" s="630" t="str">
        <f>IFERROR(INDEX(DataSheetDA!G:G,MATCH($B18,DataSheetDA!$B:$B,0)),"")</f>
        <v/>
      </c>
      <c r="J18" s="82"/>
      <c r="K18" s="630" t="str">
        <f>IFERROR(INDEX(DataSheetDA!H:H,MATCH($B18,DataSheetDA!$B:$B,0)),"")</f>
        <v/>
      </c>
      <c r="L18" s="83"/>
      <c r="M18" s="630" t="str">
        <f>IFERROR(INDEX(DataSheetDA!I:I,MATCH($B18,DataSheetDA!$B:$B,0)),"")</f>
        <v/>
      </c>
      <c r="N18" s="631"/>
      <c r="O18" s="630" t="str">
        <f>IFERROR(INDEX(DataSheetDA!J:J,MATCH($B18,DataSheetDA!$B:$B,0)),"")</f>
        <v/>
      </c>
      <c r="P18" s="631"/>
      <c r="Q18" s="632" t="str">
        <f>IFERROR(INDEX(DataSheetDA!K:K,MATCH($B18,DataSheetDA!$B:$B,0)),"")</f>
        <v/>
      </c>
      <c r="R18" s="82"/>
      <c r="S18" s="630" t="str">
        <f>IFERROR(INDEX(DataSheetDA!L:L,MATCH($B18,DataSheetDA!$B:$B,0)),"")</f>
        <v/>
      </c>
      <c r="T18" s="82"/>
      <c r="U18" s="630" t="str">
        <f>IFERROR(INDEX(DataSheetDA!M:M,MATCH($B18,DataSheetDA!$B:$B,0)),"")</f>
        <v/>
      </c>
      <c r="V18" s="82"/>
      <c r="W18" s="630" t="str">
        <f>IFERROR(INDEX(DataSheetDA!N:N,MATCH($B18,DataSheetDA!$B:$B,0)),"")</f>
        <v/>
      </c>
      <c r="X18" s="631"/>
      <c r="Y18" s="633"/>
      <c r="Z18" s="84"/>
      <c r="AA18" s="630" t="str">
        <f>IFERROR(INDEX(DataSheetDA!O:O,MATCH($B18,DataSheetDA!$B:$B,0)),"")</f>
        <v/>
      </c>
      <c r="AB18" s="350"/>
      <c r="AC18" s="397"/>
    </row>
    <row r="19" spans="1:29" ht="18.75" thickBot="1" x14ac:dyDescent="0.3">
      <c r="A19" s="396">
        <v>7</v>
      </c>
      <c r="B19" s="338" t="str">
        <f t="shared" si="0"/>
        <v>E0000EZ7</v>
      </c>
      <c r="C19" s="80" t="str">
        <f>IFERROR(INDEX(DataSheetDA!D:D,MATCH($B19,DataSheetDA!$B:$B,0)),"")</f>
        <v/>
      </c>
      <c r="D19" s="81"/>
      <c r="E19" s="630" t="str">
        <f>IFERROR(INDEX(DataSheetDA!E:E,MATCH($B19,DataSheetDA!$B:$B,0)),"")</f>
        <v/>
      </c>
      <c r="F19" s="631"/>
      <c r="G19" s="630" t="str">
        <f>IFERROR(INDEX(DataSheetDA!F:F,MATCH($B19,DataSheetDA!$B:$B,0)),"")</f>
        <v/>
      </c>
      <c r="H19" s="82"/>
      <c r="I19" s="630" t="str">
        <f>IFERROR(INDEX(DataSheetDA!G:G,MATCH($B19,DataSheetDA!$B:$B,0)),"")</f>
        <v/>
      </c>
      <c r="J19" s="82"/>
      <c r="K19" s="630" t="str">
        <f>IFERROR(INDEX(DataSheetDA!H:H,MATCH($B19,DataSheetDA!$B:$B,0)),"")</f>
        <v/>
      </c>
      <c r="L19" s="83"/>
      <c r="M19" s="630" t="str">
        <f>IFERROR(INDEX(DataSheetDA!I:I,MATCH($B19,DataSheetDA!$B:$B,0)),"")</f>
        <v/>
      </c>
      <c r="N19" s="631"/>
      <c r="O19" s="630" t="str">
        <f>IFERROR(INDEX(DataSheetDA!J:J,MATCH($B19,DataSheetDA!$B:$B,0)),"")</f>
        <v/>
      </c>
      <c r="P19" s="631"/>
      <c r="Q19" s="632" t="str">
        <f>IFERROR(INDEX(DataSheetDA!K:K,MATCH($B19,DataSheetDA!$B:$B,0)),"")</f>
        <v/>
      </c>
      <c r="R19" s="82"/>
      <c r="S19" s="630" t="str">
        <f>IFERROR(INDEX(DataSheetDA!L:L,MATCH($B19,DataSheetDA!$B:$B,0)),"")</f>
        <v/>
      </c>
      <c r="T19" s="82"/>
      <c r="U19" s="630" t="str">
        <f>IFERROR(INDEX(DataSheetDA!M:M,MATCH($B19,DataSheetDA!$B:$B,0)),"")</f>
        <v/>
      </c>
      <c r="V19" s="82"/>
      <c r="W19" s="630" t="str">
        <f>IFERROR(INDEX(DataSheetDA!N:N,MATCH($B19,DataSheetDA!$B:$B,0)),"")</f>
        <v/>
      </c>
      <c r="X19" s="631"/>
      <c r="Y19" s="633"/>
      <c r="Z19" s="84"/>
      <c r="AA19" s="630" t="str">
        <f>IFERROR(INDEX(DataSheetDA!O:O,MATCH($B19,DataSheetDA!$B:$B,0)),"")</f>
        <v/>
      </c>
      <c r="AB19" s="350"/>
      <c r="AC19" s="397"/>
    </row>
    <row r="20" spans="1:29" ht="18.75" thickBot="1" x14ac:dyDescent="0.3">
      <c r="A20" s="396">
        <v>8</v>
      </c>
      <c r="B20" s="338" t="str">
        <f t="shared" si="0"/>
        <v>E0000EZ8</v>
      </c>
      <c r="C20" s="80" t="str">
        <f>IFERROR(INDEX(DataSheetDA!D:D,MATCH($B20,DataSheetDA!$B:$B,0)),"")</f>
        <v/>
      </c>
      <c r="D20" s="81"/>
      <c r="E20" s="630" t="str">
        <f>IFERROR(INDEX(DataSheetDA!E:E,MATCH($B20,DataSheetDA!$B:$B,0)),"")</f>
        <v/>
      </c>
      <c r="F20" s="631"/>
      <c r="G20" s="630" t="str">
        <f>IFERROR(INDEX(DataSheetDA!F:F,MATCH($B20,DataSheetDA!$B:$B,0)),"")</f>
        <v/>
      </c>
      <c r="H20" s="82"/>
      <c r="I20" s="630" t="str">
        <f>IFERROR(INDEX(DataSheetDA!G:G,MATCH($B20,DataSheetDA!$B:$B,0)),"")</f>
        <v/>
      </c>
      <c r="J20" s="82"/>
      <c r="K20" s="630" t="str">
        <f>IFERROR(INDEX(DataSheetDA!H:H,MATCH($B20,DataSheetDA!$B:$B,0)),"")</f>
        <v/>
      </c>
      <c r="L20" s="83"/>
      <c r="M20" s="630" t="str">
        <f>IFERROR(INDEX(DataSheetDA!I:I,MATCH($B20,DataSheetDA!$B:$B,0)),"")</f>
        <v/>
      </c>
      <c r="N20" s="631"/>
      <c r="O20" s="630" t="str">
        <f>IFERROR(INDEX(DataSheetDA!J:J,MATCH($B20,DataSheetDA!$B:$B,0)),"")</f>
        <v/>
      </c>
      <c r="P20" s="631"/>
      <c r="Q20" s="632" t="str">
        <f>IFERROR(INDEX(DataSheetDA!K:K,MATCH($B20,DataSheetDA!$B:$B,0)),"")</f>
        <v/>
      </c>
      <c r="R20" s="82"/>
      <c r="S20" s="630" t="str">
        <f>IFERROR(INDEX(DataSheetDA!L:L,MATCH($B20,DataSheetDA!$B:$B,0)),"")</f>
        <v/>
      </c>
      <c r="T20" s="82"/>
      <c r="U20" s="630" t="str">
        <f>IFERROR(INDEX(DataSheetDA!M:M,MATCH($B20,DataSheetDA!$B:$B,0)),"")</f>
        <v/>
      </c>
      <c r="V20" s="82"/>
      <c r="W20" s="630" t="str">
        <f>IFERROR(INDEX(DataSheetDA!N:N,MATCH($B20,DataSheetDA!$B:$B,0)),"")</f>
        <v/>
      </c>
      <c r="X20" s="631"/>
      <c r="Y20" s="633"/>
      <c r="Z20" s="84"/>
      <c r="AA20" s="630" t="str">
        <f>IFERROR(INDEX(DataSheetDA!O:O,MATCH($B20,DataSheetDA!$B:$B,0)),"")</f>
        <v/>
      </c>
      <c r="AB20" s="350"/>
      <c r="AC20" s="397"/>
    </row>
    <row r="21" spans="1:29" ht="18.75" thickBot="1" x14ac:dyDescent="0.3">
      <c r="A21" s="396">
        <v>9</v>
      </c>
      <c r="B21" s="338" t="str">
        <f t="shared" si="0"/>
        <v>E0000EZ9</v>
      </c>
      <c r="C21" s="80" t="str">
        <f>IFERROR(INDEX(DataSheetDA!D:D,MATCH($B21,DataSheetDA!$B:$B,0)),"")</f>
        <v/>
      </c>
      <c r="D21" s="81"/>
      <c r="E21" s="630" t="str">
        <f>IFERROR(INDEX(DataSheetDA!E:E,MATCH($B21,DataSheetDA!$B:$B,0)),"")</f>
        <v/>
      </c>
      <c r="F21" s="631"/>
      <c r="G21" s="630" t="str">
        <f>IFERROR(INDEX(DataSheetDA!F:F,MATCH($B21,DataSheetDA!$B:$B,0)),"")</f>
        <v/>
      </c>
      <c r="H21" s="82"/>
      <c r="I21" s="630" t="str">
        <f>IFERROR(INDEX(DataSheetDA!G:G,MATCH($B21,DataSheetDA!$B:$B,0)),"")</f>
        <v/>
      </c>
      <c r="J21" s="82"/>
      <c r="K21" s="630" t="str">
        <f>IFERROR(INDEX(DataSheetDA!H:H,MATCH($B21,DataSheetDA!$B:$B,0)),"")</f>
        <v/>
      </c>
      <c r="L21" s="83"/>
      <c r="M21" s="630" t="str">
        <f>IFERROR(INDEX(DataSheetDA!I:I,MATCH($B21,DataSheetDA!$B:$B,0)),"")</f>
        <v/>
      </c>
      <c r="N21" s="631"/>
      <c r="O21" s="630" t="str">
        <f>IFERROR(INDEX(DataSheetDA!J:J,MATCH($B21,DataSheetDA!$B:$B,0)),"")</f>
        <v/>
      </c>
      <c r="P21" s="631"/>
      <c r="Q21" s="632" t="str">
        <f>IFERROR(INDEX(DataSheetDA!K:K,MATCH($B21,DataSheetDA!$B:$B,0)),"")</f>
        <v/>
      </c>
      <c r="R21" s="82"/>
      <c r="S21" s="630" t="str">
        <f>IFERROR(INDEX(DataSheetDA!L:L,MATCH($B21,DataSheetDA!$B:$B,0)),"")</f>
        <v/>
      </c>
      <c r="T21" s="82"/>
      <c r="U21" s="630" t="str">
        <f>IFERROR(INDEX(DataSheetDA!M:M,MATCH($B21,DataSheetDA!$B:$B,0)),"")</f>
        <v/>
      </c>
      <c r="V21" s="82"/>
      <c r="W21" s="630" t="str">
        <f>IFERROR(INDEX(DataSheetDA!N:N,MATCH($B21,DataSheetDA!$B:$B,0)),"")</f>
        <v/>
      </c>
      <c r="X21" s="631"/>
      <c r="Y21" s="633"/>
      <c r="Z21" s="84"/>
      <c r="AA21" s="630" t="str">
        <f>IFERROR(INDEX(DataSheetDA!O:O,MATCH($B21,DataSheetDA!$B:$B,0)),"")</f>
        <v/>
      </c>
      <c r="AB21" s="350"/>
      <c r="AC21" s="397"/>
    </row>
    <row r="22" spans="1:29" ht="18.75" thickBot="1" x14ac:dyDescent="0.3">
      <c r="A22" s="396">
        <v>10</v>
      </c>
      <c r="B22" s="338" t="str">
        <f t="shared" si="0"/>
        <v>E0000EZ10</v>
      </c>
      <c r="C22" s="80" t="str">
        <f>IFERROR(INDEX(DataSheetDA!D:D,MATCH($B22,DataSheetDA!$B:$B,0)),"")</f>
        <v/>
      </c>
      <c r="D22" s="81"/>
      <c r="E22" s="630" t="str">
        <f>IFERROR(INDEX(DataSheetDA!E:E,MATCH($B22,DataSheetDA!$B:$B,0)),"")</f>
        <v/>
      </c>
      <c r="F22" s="631"/>
      <c r="G22" s="630" t="str">
        <f>IFERROR(INDEX(DataSheetDA!F:F,MATCH($B22,DataSheetDA!$B:$B,0)),"")</f>
        <v/>
      </c>
      <c r="H22" s="82"/>
      <c r="I22" s="630" t="str">
        <f>IFERROR(INDEX(DataSheetDA!G:G,MATCH($B22,DataSheetDA!$B:$B,0)),"")</f>
        <v/>
      </c>
      <c r="J22" s="82"/>
      <c r="K22" s="630" t="str">
        <f>IFERROR(INDEX(DataSheetDA!H:H,MATCH($B22,DataSheetDA!$B:$B,0)),"")</f>
        <v/>
      </c>
      <c r="L22" s="83"/>
      <c r="M22" s="630" t="str">
        <f>IFERROR(INDEX(DataSheetDA!I:I,MATCH($B22,DataSheetDA!$B:$B,0)),"")</f>
        <v/>
      </c>
      <c r="N22" s="631"/>
      <c r="O22" s="630" t="str">
        <f>IFERROR(INDEX(DataSheetDA!J:J,MATCH($B22,DataSheetDA!$B:$B,0)),"")</f>
        <v/>
      </c>
      <c r="P22" s="631"/>
      <c r="Q22" s="632" t="str">
        <f>IFERROR(INDEX(DataSheetDA!K:K,MATCH($B22,DataSheetDA!$B:$B,0)),"")</f>
        <v/>
      </c>
      <c r="R22" s="82"/>
      <c r="S22" s="630" t="str">
        <f>IFERROR(INDEX(DataSheetDA!L:L,MATCH($B22,DataSheetDA!$B:$B,0)),"")</f>
        <v/>
      </c>
      <c r="T22" s="82"/>
      <c r="U22" s="630" t="str">
        <f>IFERROR(INDEX(DataSheetDA!M:M,MATCH($B22,DataSheetDA!$B:$B,0)),"")</f>
        <v/>
      </c>
      <c r="V22" s="82"/>
      <c r="W22" s="630" t="str">
        <f>IFERROR(INDEX(DataSheetDA!N:N,MATCH($B22,DataSheetDA!$B:$B,0)),"")</f>
        <v/>
      </c>
      <c r="X22" s="631"/>
      <c r="Y22" s="633"/>
      <c r="Z22" s="84"/>
      <c r="AA22" s="630" t="str">
        <f>IFERROR(INDEX(DataSheetDA!O:O,MATCH($B22,DataSheetDA!$B:$B,0)),"")</f>
        <v/>
      </c>
      <c r="AB22" s="350"/>
      <c r="AC22" s="397"/>
    </row>
    <row r="23" spans="1:29" ht="18.75" thickBot="1" x14ac:dyDescent="0.3">
      <c r="A23" s="396">
        <v>11</v>
      </c>
      <c r="B23" s="338" t="str">
        <f t="shared" si="0"/>
        <v>E0000EZ11</v>
      </c>
      <c r="C23" s="80" t="str">
        <f>IFERROR(INDEX(DataSheetDA!D:D,MATCH($B23,DataSheetDA!$B:$B,0)),"")</f>
        <v/>
      </c>
      <c r="D23" s="81"/>
      <c r="E23" s="630" t="str">
        <f>IFERROR(INDEX(DataSheetDA!E:E,MATCH($B23,DataSheetDA!$B:$B,0)),"")</f>
        <v/>
      </c>
      <c r="F23" s="631"/>
      <c r="G23" s="630" t="str">
        <f>IFERROR(INDEX(DataSheetDA!F:F,MATCH($B23,DataSheetDA!$B:$B,0)),"")</f>
        <v/>
      </c>
      <c r="H23" s="82"/>
      <c r="I23" s="630" t="str">
        <f>IFERROR(INDEX(DataSheetDA!G:G,MATCH($B23,DataSheetDA!$B:$B,0)),"")</f>
        <v/>
      </c>
      <c r="J23" s="82"/>
      <c r="K23" s="630" t="str">
        <f>IFERROR(INDEX(DataSheetDA!H:H,MATCH($B23,DataSheetDA!$B:$B,0)),"")</f>
        <v/>
      </c>
      <c r="L23" s="83"/>
      <c r="M23" s="630" t="str">
        <f>IFERROR(INDEX(DataSheetDA!I:I,MATCH($B23,DataSheetDA!$B:$B,0)),"")</f>
        <v/>
      </c>
      <c r="N23" s="631"/>
      <c r="O23" s="630" t="str">
        <f>IFERROR(INDEX(DataSheetDA!J:J,MATCH($B23,DataSheetDA!$B:$B,0)),"")</f>
        <v/>
      </c>
      <c r="P23" s="631"/>
      <c r="Q23" s="632" t="str">
        <f>IFERROR(INDEX(DataSheetDA!K:K,MATCH($B23,DataSheetDA!$B:$B,0)),"")</f>
        <v/>
      </c>
      <c r="R23" s="82"/>
      <c r="S23" s="630" t="str">
        <f>IFERROR(INDEX(DataSheetDA!L:L,MATCH($B23,DataSheetDA!$B:$B,0)),"")</f>
        <v/>
      </c>
      <c r="T23" s="82"/>
      <c r="U23" s="630" t="str">
        <f>IFERROR(INDEX(DataSheetDA!M:M,MATCH($B23,DataSheetDA!$B:$B,0)),"")</f>
        <v/>
      </c>
      <c r="V23" s="82"/>
      <c r="W23" s="630" t="str">
        <f>IFERROR(INDEX(DataSheetDA!N:N,MATCH($B23,DataSheetDA!$B:$B,0)),"")</f>
        <v/>
      </c>
      <c r="X23" s="631"/>
      <c r="Y23" s="633"/>
      <c r="Z23" s="84"/>
      <c r="AA23" s="630" t="str">
        <f>IFERROR(INDEX(DataSheetDA!O:O,MATCH($B23,DataSheetDA!$B:$B,0)),"")</f>
        <v/>
      </c>
      <c r="AB23" s="350"/>
      <c r="AC23" s="397"/>
    </row>
    <row r="24" spans="1:29" ht="18.75" thickBot="1" x14ac:dyDescent="0.3">
      <c r="A24" s="396">
        <v>12</v>
      </c>
      <c r="B24" s="338" t="str">
        <f t="shared" si="0"/>
        <v>E0000EZ12</v>
      </c>
      <c r="C24" s="80" t="str">
        <f>IFERROR(INDEX(DataSheetDA!D:D,MATCH($B24,DataSheetDA!$B:$B,0)),"")</f>
        <v/>
      </c>
      <c r="D24" s="81"/>
      <c r="E24" s="630" t="str">
        <f>IFERROR(INDEX(DataSheetDA!E:E,MATCH($B24,DataSheetDA!$B:$B,0)),"")</f>
        <v/>
      </c>
      <c r="F24" s="631"/>
      <c r="G24" s="630" t="str">
        <f>IFERROR(INDEX(DataSheetDA!F:F,MATCH($B24,DataSheetDA!$B:$B,0)),"")</f>
        <v/>
      </c>
      <c r="H24" s="82"/>
      <c r="I24" s="630" t="str">
        <f>IFERROR(INDEX(DataSheetDA!G:G,MATCH($B24,DataSheetDA!$B:$B,0)),"")</f>
        <v/>
      </c>
      <c r="J24" s="82"/>
      <c r="K24" s="630" t="str">
        <f>IFERROR(INDEX(DataSheetDA!H:H,MATCH($B24,DataSheetDA!$B:$B,0)),"")</f>
        <v/>
      </c>
      <c r="L24" s="83"/>
      <c r="M24" s="630" t="str">
        <f>IFERROR(INDEX(DataSheetDA!I:I,MATCH($B24,DataSheetDA!$B:$B,0)),"")</f>
        <v/>
      </c>
      <c r="N24" s="631"/>
      <c r="O24" s="630" t="str">
        <f>IFERROR(INDEX(DataSheetDA!J:J,MATCH($B24,DataSheetDA!$B:$B,0)),"")</f>
        <v/>
      </c>
      <c r="P24" s="631"/>
      <c r="Q24" s="632" t="str">
        <f>IFERROR(INDEX(DataSheetDA!K:K,MATCH($B24,DataSheetDA!$B:$B,0)),"")</f>
        <v/>
      </c>
      <c r="R24" s="82"/>
      <c r="S24" s="630" t="str">
        <f>IFERROR(INDEX(DataSheetDA!L:L,MATCH($B24,DataSheetDA!$B:$B,0)),"")</f>
        <v/>
      </c>
      <c r="T24" s="82"/>
      <c r="U24" s="630" t="str">
        <f>IFERROR(INDEX(DataSheetDA!M:M,MATCH($B24,DataSheetDA!$B:$B,0)),"")</f>
        <v/>
      </c>
      <c r="V24" s="82"/>
      <c r="W24" s="630" t="str">
        <f>IFERROR(INDEX(DataSheetDA!N:N,MATCH($B24,DataSheetDA!$B:$B,0)),"")</f>
        <v/>
      </c>
      <c r="X24" s="631"/>
      <c r="Y24" s="633"/>
      <c r="Z24" s="84"/>
      <c r="AA24" s="630" t="str">
        <f>IFERROR(INDEX(DataSheetDA!O:O,MATCH($B24,DataSheetDA!$B:$B,0)),"")</f>
        <v/>
      </c>
      <c r="AB24" s="350"/>
      <c r="AC24" s="397"/>
    </row>
    <row r="25" spans="1:29" ht="18.75" thickBot="1" x14ac:dyDescent="0.3">
      <c r="A25" s="396">
        <v>13</v>
      </c>
      <c r="B25" s="338" t="str">
        <f t="shared" si="0"/>
        <v>E0000EZ13</v>
      </c>
      <c r="C25" s="80" t="str">
        <f>IFERROR(INDEX(DataSheetDA!D:D,MATCH($B25,DataSheetDA!$B:$B,0)),"")</f>
        <v/>
      </c>
      <c r="D25" s="81"/>
      <c r="E25" s="630" t="str">
        <f>IFERROR(INDEX(DataSheetDA!E:E,MATCH($B25,DataSheetDA!$B:$B,0)),"")</f>
        <v/>
      </c>
      <c r="F25" s="631"/>
      <c r="G25" s="630" t="str">
        <f>IFERROR(INDEX(DataSheetDA!F:F,MATCH($B25,DataSheetDA!$B:$B,0)),"")</f>
        <v/>
      </c>
      <c r="H25" s="82"/>
      <c r="I25" s="630" t="str">
        <f>IFERROR(INDEX(DataSheetDA!G:G,MATCH($B25,DataSheetDA!$B:$B,0)),"")</f>
        <v/>
      </c>
      <c r="J25" s="82"/>
      <c r="K25" s="630" t="str">
        <f>IFERROR(INDEX(DataSheetDA!H:H,MATCH($B25,DataSheetDA!$B:$B,0)),"")</f>
        <v/>
      </c>
      <c r="L25" s="83"/>
      <c r="M25" s="630" t="str">
        <f>IFERROR(INDEX(DataSheetDA!I:I,MATCH($B25,DataSheetDA!$B:$B,0)),"")</f>
        <v/>
      </c>
      <c r="N25" s="631"/>
      <c r="O25" s="630" t="str">
        <f>IFERROR(INDEX(DataSheetDA!J:J,MATCH($B25,DataSheetDA!$B:$B,0)),"")</f>
        <v/>
      </c>
      <c r="P25" s="631"/>
      <c r="Q25" s="632" t="str">
        <f>IFERROR(INDEX(DataSheetDA!K:K,MATCH($B25,DataSheetDA!$B:$B,0)),"")</f>
        <v/>
      </c>
      <c r="R25" s="82"/>
      <c r="S25" s="630" t="str">
        <f>IFERROR(INDEX(DataSheetDA!L:L,MATCH($B25,DataSheetDA!$B:$B,0)),"")</f>
        <v/>
      </c>
      <c r="T25" s="82"/>
      <c r="U25" s="630" t="str">
        <f>IFERROR(INDEX(DataSheetDA!M:M,MATCH($B25,DataSheetDA!$B:$B,0)),"")</f>
        <v/>
      </c>
      <c r="V25" s="82"/>
      <c r="W25" s="630" t="str">
        <f>IFERROR(INDEX(DataSheetDA!N:N,MATCH($B25,DataSheetDA!$B:$B,0)),"")</f>
        <v/>
      </c>
      <c r="X25" s="631"/>
      <c r="Y25" s="633"/>
      <c r="Z25" s="84"/>
      <c r="AA25" s="630" t="str">
        <f>IFERROR(INDEX(DataSheetDA!O:O,MATCH($B25,DataSheetDA!$B:$B,0)),"")</f>
        <v/>
      </c>
      <c r="AB25" s="350"/>
      <c r="AC25" s="397"/>
    </row>
    <row r="26" spans="1:29" ht="18.75" thickBot="1" x14ac:dyDescent="0.3">
      <c r="A26" s="396">
        <v>14</v>
      </c>
      <c r="B26" s="338" t="str">
        <f t="shared" si="0"/>
        <v>E0000EZ14</v>
      </c>
      <c r="C26" s="80" t="str">
        <f>IFERROR(INDEX(DataSheetDA!D:D,MATCH($B26,DataSheetDA!$B:$B,0)),"")</f>
        <v/>
      </c>
      <c r="D26" s="81"/>
      <c r="E26" s="630" t="str">
        <f>IFERROR(INDEX(DataSheetDA!E:E,MATCH($B26,DataSheetDA!$B:$B,0)),"")</f>
        <v/>
      </c>
      <c r="F26" s="631"/>
      <c r="G26" s="630" t="str">
        <f>IFERROR(INDEX(DataSheetDA!F:F,MATCH($B26,DataSheetDA!$B:$B,0)),"")</f>
        <v/>
      </c>
      <c r="H26" s="82"/>
      <c r="I26" s="630" t="str">
        <f>IFERROR(INDEX(DataSheetDA!G:G,MATCH($B26,DataSheetDA!$B:$B,0)),"")</f>
        <v/>
      </c>
      <c r="J26" s="82"/>
      <c r="K26" s="630" t="str">
        <f>IFERROR(INDEX(DataSheetDA!H:H,MATCH($B26,DataSheetDA!$B:$B,0)),"")</f>
        <v/>
      </c>
      <c r="L26" s="83"/>
      <c r="M26" s="630" t="str">
        <f>IFERROR(INDEX(DataSheetDA!I:I,MATCH($B26,DataSheetDA!$B:$B,0)),"")</f>
        <v/>
      </c>
      <c r="N26" s="631"/>
      <c r="O26" s="630" t="str">
        <f>IFERROR(INDEX(DataSheetDA!J:J,MATCH($B26,DataSheetDA!$B:$B,0)),"")</f>
        <v/>
      </c>
      <c r="P26" s="631"/>
      <c r="Q26" s="632" t="str">
        <f>IFERROR(INDEX(DataSheetDA!K:K,MATCH($B26,DataSheetDA!$B:$B,0)),"")</f>
        <v/>
      </c>
      <c r="R26" s="82"/>
      <c r="S26" s="630" t="str">
        <f>IFERROR(INDEX(DataSheetDA!L:L,MATCH($B26,DataSheetDA!$B:$B,0)),"")</f>
        <v/>
      </c>
      <c r="T26" s="82"/>
      <c r="U26" s="630" t="str">
        <f>IFERROR(INDEX(DataSheetDA!M:M,MATCH($B26,DataSheetDA!$B:$B,0)),"")</f>
        <v/>
      </c>
      <c r="V26" s="82"/>
      <c r="W26" s="630" t="str">
        <f>IFERROR(INDEX(DataSheetDA!N:N,MATCH($B26,DataSheetDA!$B:$B,0)),"")</f>
        <v/>
      </c>
      <c r="X26" s="631"/>
      <c r="Y26" s="633"/>
      <c r="Z26" s="84"/>
      <c r="AA26" s="630" t="str">
        <f>IFERROR(INDEX(DataSheetDA!O:O,MATCH($B26,DataSheetDA!$B:$B,0)),"")</f>
        <v/>
      </c>
      <c r="AB26" s="350"/>
      <c r="AC26" s="397"/>
    </row>
    <row r="27" spans="1:29" ht="18.75" thickBot="1" x14ac:dyDescent="0.3">
      <c r="A27" s="396">
        <v>15</v>
      </c>
      <c r="B27" s="338" t="str">
        <f t="shared" si="0"/>
        <v>E0000EZ15</v>
      </c>
      <c r="C27" s="80" t="str">
        <f>IFERROR(INDEX(DataSheetDA!D:D,MATCH($B27,DataSheetDA!$B:$B,0)),"")</f>
        <v/>
      </c>
      <c r="D27" s="81"/>
      <c r="E27" s="630" t="str">
        <f>IFERROR(INDEX(DataSheetDA!E:E,MATCH($B27,DataSheetDA!$B:$B,0)),"")</f>
        <v/>
      </c>
      <c r="F27" s="631"/>
      <c r="G27" s="630" t="str">
        <f>IFERROR(INDEX(DataSheetDA!F:F,MATCH($B27,DataSheetDA!$B:$B,0)),"")</f>
        <v/>
      </c>
      <c r="H27" s="82"/>
      <c r="I27" s="630" t="str">
        <f>IFERROR(INDEX(DataSheetDA!G:G,MATCH($B27,DataSheetDA!$B:$B,0)),"")</f>
        <v/>
      </c>
      <c r="J27" s="82"/>
      <c r="K27" s="630" t="str">
        <f>IFERROR(INDEX(DataSheetDA!H:H,MATCH($B27,DataSheetDA!$B:$B,0)),"")</f>
        <v/>
      </c>
      <c r="L27" s="83"/>
      <c r="M27" s="630" t="str">
        <f>IFERROR(INDEX(DataSheetDA!I:I,MATCH($B27,DataSheetDA!$B:$B,0)),"")</f>
        <v/>
      </c>
      <c r="N27" s="631"/>
      <c r="O27" s="630" t="str">
        <f>IFERROR(INDEX(DataSheetDA!J:J,MATCH($B27,DataSheetDA!$B:$B,0)),"")</f>
        <v/>
      </c>
      <c r="P27" s="631"/>
      <c r="Q27" s="632" t="str">
        <f>IFERROR(INDEX(DataSheetDA!K:K,MATCH($B27,DataSheetDA!$B:$B,0)),"")</f>
        <v/>
      </c>
      <c r="R27" s="82"/>
      <c r="S27" s="630" t="str">
        <f>IFERROR(INDEX(DataSheetDA!L:L,MATCH($B27,DataSheetDA!$B:$B,0)),"")</f>
        <v/>
      </c>
      <c r="T27" s="82"/>
      <c r="U27" s="630" t="str">
        <f>IFERROR(INDEX(DataSheetDA!M:M,MATCH($B27,DataSheetDA!$B:$B,0)),"")</f>
        <v/>
      </c>
      <c r="V27" s="82"/>
      <c r="W27" s="630" t="str">
        <f>IFERROR(INDEX(DataSheetDA!N:N,MATCH($B27,DataSheetDA!$B:$B,0)),"")</f>
        <v/>
      </c>
      <c r="X27" s="631"/>
      <c r="Y27" s="633"/>
      <c r="Z27" s="84"/>
      <c r="AA27" s="630" t="str">
        <f>IFERROR(INDEX(DataSheetDA!O:O,MATCH($B27,DataSheetDA!$B:$B,0)),"")</f>
        <v/>
      </c>
      <c r="AB27" s="350"/>
      <c r="AC27" s="397"/>
    </row>
    <row r="28" spans="1:29" ht="18.75" thickBot="1" x14ac:dyDescent="0.3">
      <c r="A28" s="396">
        <v>16</v>
      </c>
      <c r="B28" s="338" t="str">
        <f t="shared" si="0"/>
        <v>E0000EZ16</v>
      </c>
      <c r="C28" s="80" t="str">
        <f>IFERROR(INDEX(DataSheetDA!D:D,MATCH($B28,DataSheetDA!$B:$B,0)),"")</f>
        <v/>
      </c>
      <c r="D28" s="81"/>
      <c r="E28" s="630" t="str">
        <f>IFERROR(INDEX(DataSheetDA!E:E,MATCH($B28,DataSheetDA!$B:$B,0)),"")</f>
        <v/>
      </c>
      <c r="F28" s="631"/>
      <c r="G28" s="630" t="str">
        <f>IFERROR(INDEX(DataSheetDA!F:F,MATCH($B28,DataSheetDA!$B:$B,0)),"")</f>
        <v/>
      </c>
      <c r="H28" s="82"/>
      <c r="I28" s="630" t="str">
        <f>IFERROR(INDEX(DataSheetDA!G:G,MATCH($B28,DataSheetDA!$B:$B,0)),"")</f>
        <v/>
      </c>
      <c r="J28" s="82"/>
      <c r="K28" s="630" t="str">
        <f>IFERROR(INDEX(DataSheetDA!H:H,MATCH($B28,DataSheetDA!$B:$B,0)),"")</f>
        <v/>
      </c>
      <c r="L28" s="83"/>
      <c r="M28" s="630" t="str">
        <f>IFERROR(INDEX(DataSheetDA!I:I,MATCH($B28,DataSheetDA!$B:$B,0)),"")</f>
        <v/>
      </c>
      <c r="N28" s="631"/>
      <c r="O28" s="630" t="str">
        <f>IFERROR(INDEX(DataSheetDA!J:J,MATCH($B28,DataSheetDA!$B:$B,0)),"")</f>
        <v/>
      </c>
      <c r="P28" s="631"/>
      <c r="Q28" s="632" t="str">
        <f>IFERROR(INDEX(DataSheetDA!K:K,MATCH($B28,DataSheetDA!$B:$B,0)),"")</f>
        <v/>
      </c>
      <c r="R28" s="82"/>
      <c r="S28" s="630" t="str">
        <f>IFERROR(INDEX(DataSheetDA!L:L,MATCH($B28,DataSheetDA!$B:$B,0)),"")</f>
        <v/>
      </c>
      <c r="T28" s="82"/>
      <c r="U28" s="630" t="str">
        <f>IFERROR(INDEX(DataSheetDA!M:M,MATCH($B28,DataSheetDA!$B:$B,0)),"")</f>
        <v/>
      </c>
      <c r="V28" s="82"/>
      <c r="W28" s="630" t="str">
        <f>IFERROR(INDEX(DataSheetDA!N:N,MATCH($B28,DataSheetDA!$B:$B,0)),"")</f>
        <v/>
      </c>
      <c r="X28" s="631"/>
      <c r="Y28" s="633"/>
      <c r="Z28" s="84"/>
      <c r="AA28" s="630" t="str">
        <f>IFERROR(INDEX(DataSheetDA!O:O,MATCH($B28,DataSheetDA!$B:$B,0)),"")</f>
        <v/>
      </c>
      <c r="AB28" s="350"/>
      <c r="AC28" s="397"/>
    </row>
    <row r="29" spans="1:29" ht="18.75" thickBot="1" x14ac:dyDescent="0.3">
      <c r="A29" s="396">
        <v>17</v>
      </c>
      <c r="B29" s="338" t="str">
        <f t="shared" si="0"/>
        <v>E0000EZ17</v>
      </c>
      <c r="C29" s="80" t="str">
        <f>IFERROR(INDEX(DataSheetDA!D:D,MATCH($B29,DataSheetDA!$B:$B,0)),"")</f>
        <v/>
      </c>
      <c r="D29" s="81"/>
      <c r="E29" s="630" t="str">
        <f>IFERROR(INDEX(DataSheetDA!E:E,MATCH($B29,DataSheetDA!$B:$B,0)),"")</f>
        <v/>
      </c>
      <c r="F29" s="631"/>
      <c r="G29" s="630" t="str">
        <f>IFERROR(INDEX(DataSheetDA!F:F,MATCH($B29,DataSheetDA!$B:$B,0)),"")</f>
        <v/>
      </c>
      <c r="H29" s="82"/>
      <c r="I29" s="630" t="str">
        <f>IFERROR(INDEX(DataSheetDA!G:G,MATCH($B29,DataSheetDA!$B:$B,0)),"")</f>
        <v/>
      </c>
      <c r="J29" s="82"/>
      <c r="K29" s="630" t="str">
        <f>IFERROR(INDEX(DataSheetDA!H:H,MATCH($B29,DataSheetDA!$B:$B,0)),"")</f>
        <v/>
      </c>
      <c r="L29" s="83"/>
      <c r="M29" s="630" t="str">
        <f>IFERROR(INDEX(DataSheetDA!I:I,MATCH($B29,DataSheetDA!$B:$B,0)),"")</f>
        <v/>
      </c>
      <c r="N29" s="631"/>
      <c r="O29" s="630" t="str">
        <f>IFERROR(INDEX(DataSheetDA!J:J,MATCH($B29,DataSheetDA!$B:$B,0)),"")</f>
        <v/>
      </c>
      <c r="P29" s="631"/>
      <c r="Q29" s="632" t="str">
        <f>IFERROR(INDEX(DataSheetDA!K:K,MATCH($B29,DataSheetDA!$B:$B,0)),"")</f>
        <v/>
      </c>
      <c r="R29" s="82"/>
      <c r="S29" s="630" t="str">
        <f>IFERROR(INDEX(DataSheetDA!L:L,MATCH($B29,DataSheetDA!$B:$B,0)),"")</f>
        <v/>
      </c>
      <c r="T29" s="82"/>
      <c r="U29" s="630" t="str">
        <f>IFERROR(INDEX(DataSheetDA!M:M,MATCH($B29,DataSheetDA!$B:$B,0)),"")</f>
        <v/>
      </c>
      <c r="V29" s="82"/>
      <c r="W29" s="630" t="str">
        <f>IFERROR(INDEX(DataSheetDA!N:N,MATCH($B29,DataSheetDA!$B:$B,0)),"")</f>
        <v/>
      </c>
      <c r="X29" s="631"/>
      <c r="Y29" s="633"/>
      <c r="Z29" s="84"/>
      <c r="AA29" s="630" t="str">
        <f>IFERROR(INDEX(DataSheetDA!O:O,MATCH($B29,DataSheetDA!$B:$B,0)),"")</f>
        <v/>
      </c>
      <c r="AB29" s="350"/>
      <c r="AC29" s="397"/>
    </row>
    <row r="30" spans="1:29" ht="18.75" thickBot="1" x14ac:dyDescent="0.3">
      <c r="A30" s="396">
        <v>18</v>
      </c>
      <c r="B30" s="338" t="str">
        <f t="shared" si="0"/>
        <v>E0000EZ18</v>
      </c>
      <c r="C30" s="80" t="str">
        <f>IFERROR(INDEX(DataSheetDA!D:D,MATCH($B30,DataSheetDA!$B:$B,0)),"")</f>
        <v/>
      </c>
      <c r="D30" s="81"/>
      <c r="E30" s="630" t="str">
        <f>IFERROR(INDEX(DataSheetDA!E:E,MATCH($B30,DataSheetDA!$B:$B,0)),"")</f>
        <v/>
      </c>
      <c r="F30" s="631"/>
      <c r="G30" s="630" t="str">
        <f>IFERROR(INDEX(DataSheetDA!F:F,MATCH($B30,DataSheetDA!$B:$B,0)),"")</f>
        <v/>
      </c>
      <c r="H30" s="82"/>
      <c r="I30" s="630" t="str">
        <f>IFERROR(INDEX(DataSheetDA!G:G,MATCH($B30,DataSheetDA!$B:$B,0)),"")</f>
        <v/>
      </c>
      <c r="J30" s="82"/>
      <c r="K30" s="630" t="str">
        <f>IFERROR(INDEX(DataSheetDA!H:H,MATCH($B30,DataSheetDA!$B:$B,0)),"")</f>
        <v/>
      </c>
      <c r="L30" s="83"/>
      <c r="M30" s="630" t="str">
        <f>IFERROR(INDEX(DataSheetDA!I:I,MATCH($B30,DataSheetDA!$B:$B,0)),"")</f>
        <v/>
      </c>
      <c r="N30" s="631"/>
      <c r="O30" s="630" t="str">
        <f>IFERROR(INDEX(DataSheetDA!J:J,MATCH($B30,DataSheetDA!$B:$B,0)),"")</f>
        <v/>
      </c>
      <c r="P30" s="631"/>
      <c r="Q30" s="632" t="str">
        <f>IFERROR(INDEX(DataSheetDA!K:K,MATCH($B30,DataSheetDA!$B:$B,0)),"")</f>
        <v/>
      </c>
      <c r="R30" s="82"/>
      <c r="S30" s="630" t="str">
        <f>IFERROR(INDEX(DataSheetDA!L:L,MATCH($B30,DataSheetDA!$B:$B,0)),"")</f>
        <v/>
      </c>
      <c r="T30" s="82"/>
      <c r="U30" s="630" t="str">
        <f>IFERROR(INDEX(DataSheetDA!M:M,MATCH($B30,DataSheetDA!$B:$B,0)),"")</f>
        <v/>
      </c>
      <c r="V30" s="82"/>
      <c r="W30" s="630" t="str">
        <f>IFERROR(INDEX(DataSheetDA!N:N,MATCH($B30,DataSheetDA!$B:$B,0)),"")</f>
        <v/>
      </c>
      <c r="X30" s="631"/>
      <c r="Y30" s="633"/>
      <c r="Z30" s="84"/>
      <c r="AA30" s="630" t="str">
        <f>IFERROR(INDEX(DataSheetDA!O:O,MATCH($B30,DataSheetDA!$B:$B,0)),"")</f>
        <v/>
      </c>
      <c r="AB30" s="350"/>
      <c r="AC30" s="397"/>
    </row>
    <row r="31" spans="1:29" ht="18.75" thickBot="1" x14ac:dyDescent="0.3">
      <c r="A31" s="396">
        <v>19</v>
      </c>
      <c r="B31" s="338" t="str">
        <f t="shared" si="0"/>
        <v>E0000EZ19</v>
      </c>
      <c r="C31" s="80" t="str">
        <f>IFERROR(INDEX(DataSheetDA!D:D,MATCH($B31,DataSheetDA!$B:$B,0)),"")</f>
        <v/>
      </c>
      <c r="D31" s="81"/>
      <c r="E31" s="630" t="str">
        <f>IFERROR(INDEX(DataSheetDA!E:E,MATCH($B31,DataSheetDA!$B:$B,0)),"")</f>
        <v/>
      </c>
      <c r="F31" s="631"/>
      <c r="G31" s="630" t="str">
        <f>IFERROR(INDEX(DataSheetDA!F:F,MATCH($B31,DataSheetDA!$B:$B,0)),"")</f>
        <v/>
      </c>
      <c r="H31" s="82"/>
      <c r="I31" s="630" t="str">
        <f>IFERROR(INDEX(DataSheetDA!G:G,MATCH($B31,DataSheetDA!$B:$B,0)),"")</f>
        <v/>
      </c>
      <c r="J31" s="82"/>
      <c r="K31" s="630" t="str">
        <f>IFERROR(INDEX(DataSheetDA!H:H,MATCH($B31,DataSheetDA!$B:$B,0)),"")</f>
        <v/>
      </c>
      <c r="L31" s="83"/>
      <c r="M31" s="630" t="str">
        <f>IFERROR(INDEX(DataSheetDA!I:I,MATCH($B31,DataSheetDA!$B:$B,0)),"")</f>
        <v/>
      </c>
      <c r="N31" s="631"/>
      <c r="O31" s="630" t="str">
        <f>IFERROR(INDEX(DataSheetDA!J:J,MATCH($B31,DataSheetDA!$B:$B,0)),"")</f>
        <v/>
      </c>
      <c r="P31" s="631"/>
      <c r="Q31" s="632" t="str">
        <f>IFERROR(INDEX(DataSheetDA!K:K,MATCH($B31,DataSheetDA!$B:$B,0)),"")</f>
        <v/>
      </c>
      <c r="R31" s="82"/>
      <c r="S31" s="630" t="str">
        <f>IFERROR(INDEX(DataSheetDA!L:L,MATCH($B31,DataSheetDA!$B:$B,0)),"")</f>
        <v/>
      </c>
      <c r="T31" s="82"/>
      <c r="U31" s="630" t="str">
        <f>IFERROR(INDEX(DataSheetDA!M:M,MATCH($B31,DataSheetDA!$B:$B,0)),"")</f>
        <v/>
      </c>
      <c r="V31" s="82"/>
      <c r="W31" s="630" t="str">
        <f>IFERROR(INDEX(DataSheetDA!N:N,MATCH($B31,DataSheetDA!$B:$B,0)),"")</f>
        <v/>
      </c>
      <c r="X31" s="631"/>
      <c r="Y31" s="633"/>
      <c r="Z31" s="84"/>
      <c r="AA31" s="630" t="str">
        <f>IFERROR(INDEX(DataSheetDA!O:O,MATCH($B31,DataSheetDA!$B:$B,0)),"")</f>
        <v/>
      </c>
      <c r="AB31" s="350"/>
      <c r="AC31" s="397"/>
    </row>
    <row r="32" spans="1:29" ht="18.75" thickBot="1" x14ac:dyDescent="0.3">
      <c r="A32" s="396">
        <v>20</v>
      </c>
      <c r="B32" s="338" t="str">
        <f t="shared" si="0"/>
        <v>E0000EZ20</v>
      </c>
      <c r="C32" s="80" t="str">
        <f>IFERROR(INDEX(DataSheetDA!D:D,MATCH($B32,DataSheetDA!$B:$B,0)),"")</f>
        <v/>
      </c>
      <c r="D32" s="81"/>
      <c r="E32" s="630" t="str">
        <f>IFERROR(INDEX(DataSheetDA!E:E,MATCH($B32,DataSheetDA!$B:$B,0)),"")</f>
        <v/>
      </c>
      <c r="F32" s="631"/>
      <c r="G32" s="630" t="str">
        <f>IFERROR(INDEX(DataSheetDA!F:F,MATCH($B32,DataSheetDA!$B:$B,0)),"")</f>
        <v/>
      </c>
      <c r="H32" s="82"/>
      <c r="I32" s="630" t="str">
        <f>IFERROR(INDEX(DataSheetDA!G:G,MATCH($B32,DataSheetDA!$B:$B,0)),"")</f>
        <v/>
      </c>
      <c r="J32" s="82"/>
      <c r="K32" s="630" t="str">
        <f>IFERROR(INDEX(DataSheetDA!H:H,MATCH($B32,DataSheetDA!$B:$B,0)),"")</f>
        <v/>
      </c>
      <c r="L32" s="83"/>
      <c r="M32" s="630" t="str">
        <f>IFERROR(INDEX(DataSheetDA!I:I,MATCH($B32,DataSheetDA!$B:$B,0)),"")</f>
        <v/>
      </c>
      <c r="N32" s="631"/>
      <c r="O32" s="630" t="str">
        <f>IFERROR(INDEX(DataSheetDA!J:J,MATCH($B32,DataSheetDA!$B:$B,0)),"")</f>
        <v/>
      </c>
      <c r="P32" s="631"/>
      <c r="Q32" s="632" t="str">
        <f>IFERROR(INDEX(DataSheetDA!K:K,MATCH($B32,DataSheetDA!$B:$B,0)),"")</f>
        <v/>
      </c>
      <c r="R32" s="82"/>
      <c r="S32" s="630" t="str">
        <f>IFERROR(INDEX(DataSheetDA!L:L,MATCH($B32,DataSheetDA!$B:$B,0)),"")</f>
        <v/>
      </c>
      <c r="T32" s="82"/>
      <c r="U32" s="630" t="str">
        <f>IFERROR(INDEX(DataSheetDA!M:M,MATCH($B32,DataSheetDA!$B:$B,0)),"")</f>
        <v/>
      </c>
      <c r="V32" s="82"/>
      <c r="W32" s="630" t="str">
        <f>IFERROR(INDEX(DataSheetDA!N:N,MATCH($B32,DataSheetDA!$B:$B,0)),"")</f>
        <v/>
      </c>
      <c r="X32" s="631"/>
      <c r="Y32" s="633"/>
      <c r="Z32" s="84"/>
      <c r="AA32" s="630" t="str">
        <f>IFERROR(INDEX(DataSheetDA!O:O,MATCH($B32,DataSheetDA!$B:$B,0)),"")</f>
        <v/>
      </c>
      <c r="AB32" s="350"/>
      <c r="AC32" s="397"/>
    </row>
    <row r="33" spans="1:29" ht="18.75" thickBot="1" x14ac:dyDescent="0.3">
      <c r="A33" s="396">
        <v>21</v>
      </c>
      <c r="B33" s="338" t="str">
        <f t="shared" si="0"/>
        <v>E0000EZ21</v>
      </c>
      <c r="C33" s="80" t="str">
        <f>IFERROR(INDEX(DataSheetDA!D:D,MATCH($B33,DataSheetDA!$B:$B,0)),"")</f>
        <v/>
      </c>
      <c r="D33" s="81"/>
      <c r="E33" s="630" t="str">
        <f>IFERROR(INDEX(DataSheetDA!E:E,MATCH($B33,DataSheetDA!$B:$B,0)),"")</f>
        <v/>
      </c>
      <c r="F33" s="631"/>
      <c r="G33" s="630" t="str">
        <f>IFERROR(INDEX(DataSheetDA!F:F,MATCH($B33,DataSheetDA!$B:$B,0)),"")</f>
        <v/>
      </c>
      <c r="H33" s="82"/>
      <c r="I33" s="630" t="str">
        <f>IFERROR(INDEX(DataSheetDA!G:G,MATCH($B33,DataSheetDA!$B:$B,0)),"")</f>
        <v/>
      </c>
      <c r="J33" s="82"/>
      <c r="K33" s="630" t="str">
        <f>IFERROR(INDEX(DataSheetDA!H:H,MATCH($B33,DataSheetDA!$B:$B,0)),"")</f>
        <v/>
      </c>
      <c r="L33" s="83"/>
      <c r="M33" s="630" t="str">
        <f>IFERROR(INDEX(DataSheetDA!I:I,MATCH($B33,DataSheetDA!$B:$B,0)),"")</f>
        <v/>
      </c>
      <c r="N33" s="631"/>
      <c r="O33" s="630" t="str">
        <f>IFERROR(INDEX(DataSheetDA!J:J,MATCH($B33,DataSheetDA!$B:$B,0)),"")</f>
        <v/>
      </c>
      <c r="P33" s="631"/>
      <c r="Q33" s="632" t="str">
        <f>IFERROR(INDEX(DataSheetDA!K:K,MATCH($B33,DataSheetDA!$B:$B,0)),"")</f>
        <v/>
      </c>
      <c r="R33" s="82"/>
      <c r="S33" s="630" t="str">
        <f>IFERROR(INDEX(DataSheetDA!L:L,MATCH($B33,DataSheetDA!$B:$B,0)),"")</f>
        <v/>
      </c>
      <c r="T33" s="82"/>
      <c r="U33" s="630" t="str">
        <f>IFERROR(INDEX(DataSheetDA!M:M,MATCH($B33,DataSheetDA!$B:$B,0)),"")</f>
        <v/>
      </c>
      <c r="V33" s="82"/>
      <c r="W33" s="630" t="str">
        <f>IFERROR(INDEX(DataSheetDA!N:N,MATCH($B33,DataSheetDA!$B:$B,0)),"")</f>
        <v/>
      </c>
      <c r="X33" s="631"/>
      <c r="Y33" s="633"/>
      <c r="Z33" s="84"/>
      <c r="AA33" s="630" t="str">
        <f>IFERROR(INDEX(DataSheetDA!O:O,MATCH($B33,DataSheetDA!$B:$B,0)),"")</f>
        <v/>
      </c>
      <c r="AB33" s="350"/>
      <c r="AC33" s="397"/>
    </row>
    <row r="34" spans="1:29" ht="18.75" thickBot="1" x14ac:dyDescent="0.3">
      <c r="A34" s="396">
        <v>22</v>
      </c>
      <c r="B34" s="338" t="str">
        <f t="shared" si="0"/>
        <v>E0000EZ22</v>
      </c>
      <c r="C34" s="80" t="str">
        <f>IFERROR(INDEX(DataSheetDA!D:D,MATCH($B34,DataSheetDA!$B:$B,0)),"")</f>
        <v/>
      </c>
      <c r="D34" s="81"/>
      <c r="E34" s="630" t="str">
        <f>IFERROR(INDEX(DataSheetDA!E:E,MATCH($B34,DataSheetDA!$B:$B,0)),"")</f>
        <v/>
      </c>
      <c r="F34" s="631"/>
      <c r="G34" s="630" t="str">
        <f>IFERROR(INDEX(DataSheetDA!F:F,MATCH($B34,DataSheetDA!$B:$B,0)),"")</f>
        <v/>
      </c>
      <c r="H34" s="82"/>
      <c r="I34" s="630" t="str">
        <f>IFERROR(INDEX(DataSheetDA!G:G,MATCH($B34,DataSheetDA!$B:$B,0)),"")</f>
        <v/>
      </c>
      <c r="J34" s="82"/>
      <c r="K34" s="630" t="str">
        <f>IFERROR(INDEX(DataSheetDA!H:H,MATCH($B34,DataSheetDA!$B:$B,0)),"")</f>
        <v/>
      </c>
      <c r="L34" s="83"/>
      <c r="M34" s="630" t="str">
        <f>IFERROR(INDEX(DataSheetDA!I:I,MATCH($B34,DataSheetDA!$B:$B,0)),"")</f>
        <v/>
      </c>
      <c r="N34" s="631"/>
      <c r="O34" s="630" t="str">
        <f>IFERROR(INDEX(DataSheetDA!J:J,MATCH($B34,DataSheetDA!$B:$B,0)),"")</f>
        <v/>
      </c>
      <c r="P34" s="631"/>
      <c r="Q34" s="632" t="str">
        <f>IFERROR(INDEX(DataSheetDA!K:K,MATCH($B34,DataSheetDA!$B:$B,0)),"")</f>
        <v/>
      </c>
      <c r="R34" s="82"/>
      <c r="S34" s="630" t="str">
        <f>IFERROR(INDEX(DataSheetDA!L:L,MATCH($B34,DataSheetDA!$B:$B,0)),"")</f>
        <v/>
      </c>
      <c r="T34" s="82"/>
      <c r="U34" s="630" t="str">
        <f>IFERROR(INDEX(DataSheetDA!M:M,MATCH($B34,DataSheetDA!$B:$B,0)),"")</f>
        <v/>
      </c>
      <c r="V34" s="82"/>
      <c r="W34" s="630" t="str">
        <f>IFERROR(INDEX(DataSheetDA!N:N,MATCH($B34,DataSheetDA!$B:$B,0)),"")</f>
        <v/>
      </c>
      <c r="X34" s="631"/>
      <c r="Y34" s="633"/>
      <c r="Z34" s="84"/>
      <c r="AA34" s="630" t="str">
        <f>IFERROR(INDEX(DataSheetDA!O:O,MATCH($B34,DataSheetDA!$B:$B,0)),"")</f>
        <v/>
      </c>
      <c r="AB34" s="350"/>
      <c r="AC34" s="397"/>
    </row>
    <row r="35" spans="1:29" ht="18.75" thickBot="1" x14ac:dyDescent="0.3">
      <c r="A35" s="396">
        <v>23</v>
      </c>
      <c r="B35" s="338" t="str">
        <f t="shared" si="0"/>
        <v>E0000EZ23</v>
      </c>
      <c r="C35" s="80" t="str">
        <f>IFERROR(INDEX(DataSheetDA!D:D,MATCH($B35,DataSheetDA!$B:$B,0)),"")</f>
        <v/>
      </c>
      <c r="D35" s="81"/>
      <c r="E35" s="630" t="str">
        <f>IFERROR(INDEX(DataSheetDA!E:E,MATCH($B35,DataSheetDA!$B:$B,0)),"")</f>
        <v/>
      </c>
      <c r="F35" s="631"/>
      <c r="G35" s="630" t="str">
        <f>IFERROR(INDEX(DataSheetDA!F:F,MATCH($B35,DataSheetDA!$B:$B,0)),"")</f>
        <v/>
      </c>
      <c r="H35" s="82"/>
      <c r="I35" s="630" t="str">
        <f>IFERROR(INDEX(DataSheetDA!G:G,MATCH($B35,DataSheetDA!$B:$B,0)),"")</f>
        <v/>
      </c>
      <c r="J35" s="82"/>
      <c r="K35" s="630" t="str">
        <f>IFERROR(INDEX(DataSheetDA!H:H,MATCH($B35,DataSheetDA!$B:$B,0)),"")</f>
        <v/>
      </c>
      <c r="L35" s="83"/>
      <c r="M35" s="630" t="str">
        <f>IFERROR(INDEX(DataSheetDA!I:I,MATCH($B35,DataSheetDA!$B:$B,0)),"")</f>
        <v/>
      </c>
      <c r="N35" s="631"/>
      <c r="O35" s="630" t="str">
        <f>IFERROR(INDEX(DataSheetDA!J:J,MATCH($B35,DataSheetDA!$B:$B,0)),"")</f>
        <v/>
      </c>
      <c r="P35" s="631"/>
      <c r="Q35" s="632" t="str">
        <f>IFERROR(INDEX(DataSheetDA!K:K,MATCH($B35,DataSheetDA!$B:$B,0)),"")</f>
        <v/>
      </c>
      <c r="R35" s="82"/>
      <c r="S35" s="630" t="str">
        <f>IFERROR(INDEX(DataSheetDA!L:L,MATCH($B35,DataSheetDA!$B:$B,0)),"")</f>
        <v/>
      </c>
      <c r="T35" s="82"/>
      <c r="U35" s="630" t="str">
        <f>IFERROR(INDEX(DataSheetDA!M:M,MATCH($B35,DataSheetDA!$B:$B,0)),"")</f>
        <v/>
      </c>
      <c r="V35" s="82"/>
      <c r="W35" s="630" t="str">
        <f>IFERROR(INDEX(DataSheetDA!N:N,MATCH($B35,DataSheetDA!$B:$B,0)),"")</f>
        <v/>
      </c>
      <c r="X35" s="631"/>
      <c r="Y35" s="633"/>
      <c r="Z35" s="84"/>
      <c r="AA35" s="630" t="str">
        <f>IFERROR(INDEX(DataSheetDA!O:O,MATCH($B35,DataSheetDA!$B:$B,0)),"")</f>
        <v/>
      </c>
      <c r="AB35" s="350"/>
      <c r="AC35" s="397"/>
    </row>
    <row r="36" spans="1:29" ht="18.75" thickBot="1" x14ac:dyDescent="0.3">
      <c r="A36" s="396">
        <v>24</v>
      </c>
      <c r="B36" s="338" t="str">
        <f t="shared" si="0"/>
        <v>E0000EZ24</v>
      </c>
      <c r="C36" s="80" t="str">
        <f>IFERROR(INDEX(DataSheetDA!D:D,MATCH($B36,DataSheetDA!$B:$B,0)),"")</f>
        <v/>
      </c>
      <c r="D36" s="81"/>
      <c r="E36" s="630" t="str">
        <f>IFERROR(INDEX(DataSheetDA!E:E,MATCH($B36,DataSheetDA!$B:$B,0)),"")</f>
        <v/>
      </c>
      <c r="F36" s="631"/>
      <c r="G36" s="630" t="str">
        <f>IFERROR(INDEX(DataSheetDA!F:F,MATCH($B36,DataSheetDA!$B:$B,0)),"")</f>
        <v/>
      </c>
      <c r="H36" s="82"/>
      <c r="I36" s="630" t="str">
        <f>IFERROR(INDEX(DataSheetDA!G:G,MATCH($B36,DataSheetDA!$B:$B,0)),"")</f>
        <v/>
      </c>
      <c r="J36" s="82"/>
      <c r="K36" s="630" t="str">
        <f>IFERROR(INDEX(DataSheetDA!H:H,MATCH($B36,DataSheetDA!$B:$B,0)),"")</f>
        <v/>
      </c>
      <c r="L36" s="83"/>
      <c r="M36" s="630" t="str">
        <f>IFERROR(INDEX(DataSheetDA!I:I,MATCH($B36,DataSheetDA!$B:$B,0)),"")</f>
        <v/>
      </c>
      <c r="N36" s="631"/>
      <c r="O36" s="630" t="str">
        <f>IFERROR(INDEX(DataSheetDA!J:J,MATCH($B36,DataSheetDA!$B:$B,0)),"")</f>
        <v/>
      </c>
      <c r="P36" s="631"/>
      <c r="Q36" s="632" t="str">
        <f>IFERROR(INDEX(DataSheetDA!K:K,MATCH($B36,DataSheetDA!$B:$B,0)),"")</f>
        <v/>
      </c>
      <c r="R36" s="82"/>
      <c r="S36" s="630" t="str">
        <f>IFERROR(INDEX(DataSheetDA!L:L,MATCH($B36,DataSheetDA!$B:$B,0)),"")</f>
        <v/>
      </c>
      <c r="T36" s="82"/>
      <c r="U36" s="630" t="str">
        <f>IFERROR(INDEX(DataSheetDA!M:M,MATCH($B36,DataSheetDA!$B:$B,0)),"")</f>
        <v/>
      </c>
      <c r="V36" s="82"/>
      <c r="W36" s="630" t="str">
        <f>IFERROR(INDEX(DataSheetDA!N:N,MATCH($B36,DataSheetDA!$B:$B,0)),"")</f>
        <v/>
      </c>
      <c r="X36" s="631"/>
      <c r="Y36" s="633"/>
      <c r="Z36" s="84"/>
      <c r="AA36" s="630" t="str">
        <f>IFERROR(INDEX(DataSheetDA!O:O,MATCH($B36,DataSheetDA!$B:$B,0)),"")</f>
        <v/>
      </c>
      <c r="AB36" s="350"/>
      <c r="AC36" s="397"/>
    </row>
    <row r="37" spans="1:29" ht="18.75" thickBot="1" x14ac:dyDescent="0.3">
      <c r="A37" s="396">
        <v>25</v>
      </c>
      <c r="B37" s="338" t="str">
        <f t="shared" si="0"/>
        <v>E0000EZ25</v>
      </c>
      <c r="C37" s="80" t="str">
        <f>IFERROR(INDEX(DataSheetDA!D:D,MATCH($B37,DataSheetDA!$B:$B,0)),"")</f>
        <v/>
      </c>
      <c r="D37" s="81"/>
      <c r="E37" s="630" t="str">
        <f>IFERROR(INDEX(DataSheetDA!E:E,MATCH($B37,DataSheetDA!$B:$B,0)),"")</f>
        <v/>
      </c>
      <c r="F37" s="631"/>
      <c r="G37" s="630" t="str">
        <f>IFERROR(INDEX(DataSheetDA!F:F,MATCH($B37,DataSheetDA!$B:$B,0)),"")</f>
        <v/>
      </c>
      <c r="H37" s="82"/>
      <c r="I37" s="630" t="str">
        <f>IFERROR(INDEX(DataSheetDA!G:G,MATCH($B37,DataSheetDA!$B:$B,0)),"")</f>
        <v/>
      </c>
      <c r="J37" s="82"/>
      <c r="K37" s="630" t="str">
        <f>IFERROR(INDEX(DataSheetDA!H:H,MATCH($B37,DataSheetDA!$B:$B,0)),"")</f>
        <v/>
      </c>
      <c r="L37" s="83"/>
      <c r="M37" s="630" t="str">
        <f>IFERROR(INDEX(DataSheetDA!I:I,MATCH($B37,DataSheetDA!$B:$B,0)),"")</f>
        <v/>
      </c>
      <c r="N37" s="631"/>
      <c r="O37" s="630" t="str">
        <f>IFERROR(INDEX(DataSheetDA!J:J,MATCH($B37,DataSheetDA!$B:$B,0)),"")</f>
        <v/>
      </c>
      <c r="P37" s="631"/>
      <c r="Q37" s="632" t="str">
        <f>IFERROR(INDEX(DataSheetDA!K:K,MATCH($B37,DataSheetDA!$B:$B,0)),"")</f>
        <v/>
      </c>
      <c r="R37" s="82"/>
      <c r="S37" s="630" t="str">
        <f>IFERROR(INDEX(DataSheetDA!L:L,MATCH($B37,DataSheetDA!$B:$B,0)),"")</f>
        <v/>
      </c>
      <c r="T37" s="82"/>
      <c r="U37" s="630" t="str">
        <f>IFERROR(INDEX(DataSheetDA!M:M,MATCH($B37,DataSheetDA!$B:$B,0)),"")</f>
        <v/>
      </c>
      <c r="V37" s="82"/>
      <c r="W37" s="630" t="str">
        <f>IFERROR(INDEX(DataSheetDA!N:N,MATCH($B37,DataSheetDA!$B:$B,0)),"")</f>
        <v/>
      </c>
      <c r="X37" s="631"/>
      <c r="Y37" s="633"/>
      <c r="Z37" s="84"/>
      <c r="AA37" s="630" t="str">
        <f>IFERROR(INDEX(DataSheetDA!O:O,MATCH($B37,DataSheetDA!$B:$B,0)),"")</f>
        <v/>
      </c>
      <c r="AB37" s="350"/>
      <c r="AC37" s="397"/>
    </row>
    <row r="38" spans="1:29" ht="18.75" thickBot="1" x14ac:dyDescent="0.3">
      <c r="A38" s="396">
        <v>26</v>
      </c>
      <c r="B38" s="338" t="str">
        <f t="shared" si="0"/>
        <v>E0000EZ26</v>
      </c>
      <c r="C38" s="80" t="str">
        <f>IFERROR(INDEX(DataSheetDA!D:D,MATCH($B38,DataSheetDA!$B:$B,0)),"")</f>
        <v/>
      </c>
      <c r="D38" s="81"/>
      <c r="E38" s="630" t="str">
        <f>IFERROR(INDEX(DataSheetDA!E:E,MATCH($B38,DataSheetDA!$B:$B,0)),"")</f>
        <v/>
      </c>
      <c r="F38" s="631"/>
      <c r="G38" s="630" t="str">
        <f>IFERROR(INDEX(DataSheetDA!F:F,MATCH($B38,DataSheetDA!$B:$B,0)),"")</f>
        <v/>
      </c>
      <c r="H38" s="82"/>
      <c r="I38" s="630" t="str">
        <f>IFERROR(INDEX(DataSheetDA!G:G,MATCH($B38,DataSheetDA!$B:$B,0)),"")</f>
        <v/>
      </c>
      <c r="J38" s="82"/>
      <c r="K38" s="630" t="str">
        <f>IFERROR(INDEX(DataSheetDA!H:H,MATCH($B38,DataSheetDA!$B:$B,0)),"")</f>
        <v/>
      </c>
      <c r="L38" s="83"/>
      <c r="M38" s="630" t="str">
        <f>IFERROR(INDEX(DataSheetDA!I:I,MATCH($B38,DataSheetDA!$B:$B,0)),"")</f>
        <v/>
      </c>
      <c r="N38" s="631"/>
      <c r="O38" s="630" t="str">
        <f>IFERROR(INDEX(DataSheetDA!J:J,MATCH($B38,DataSheetDA!$B:$B,0)),"")</f>
        <v/>
      </c>
      <c r="P38" s="631"/>
      <c r="Q38" s="632" t="str">
        <f>IFERROR(INDEX(DataSheetDA!K:K,MATCH($B38,DataSheetDA!$B:$B,0)),"")</f>
        <v/>
      </c>
      <c r="R38" s="82"/>
      <c r="S38" s="630" t="str">
        <f>IFERROR(INDEX(DataSheetDA!L:L,MATCH($B38,DataSheetDA!$B:$B,0)),"")</f>
        <v/>
      </c>
      <c r="T38" s="82"/>
      <c r="U38" s="630" t="str">
        <f>IFERROR(INDEX(DataSheetDA!M:M,MATCH($B38,DataSheetDA!$B:$B,0)),"")</f>
        <v/>
      </c>
      <c r="V38" s="82"/>
      <c r="W38" s="630" t="str">
        <f>IFERROR(INDEX(DataSheetDA!N:N,MATCH($B38,DataSheetDA!$B:$B,0)),"")</f>
        <v/>
      </c>
      <c r="X38" s="631"/>
      <c r="Y38" s="633"/>
      <c r="Z38" s="84"/>
      <c r="AA38" s="630" t="str">
        <f>IFERROR(INDEX(DataSheetDA!O:O,MATCH($B38,DataSheetDA!$B:$B,0)),"")</f>
        <v/>
      </c>
      <c r="AB38" s="350"/>
      <c r="AC38" s="397"/>
    </row>
    <row r="39" spans="1:29" ht="18.75" thickBot="1" x14ac:dyDescent="0.3">
      <c r="A39" s="396">
        <v>27</v>
      </c>
      <c r="B39" s="338" t="str">
        <f t="shared" si="0"/>
        <v>E0000EZ27</v>
      </c>
      <c r="C39" s="80" t="str">
        <f>IFERROR(INDEX(DataSheetDA!D:D,MATCH($B39,DataSheetDA!$B:$B,0)),"")</f>
        <v/>
      </c>
      <c r="D39" s="81"/>
      <c r="E39" s="630" t="str">
        <f>IFERROR(INDEX(DataSheetDA!E:E,MATCH($B39,DataSheetDA!$B:$B,0)),"")</f>
        <v/>
      </c>
      <c r="F39" s="631"/>
      <c r="G39" s="630" t="str">
        <f>IFERROR(INDEX(DataSheetDA!F:F,MATCH($B39,DataSheetDA!$B:$B,0)),"")</f>
        <v/>
      </c>
      <c r="H39" s="82"/>
      <c r="I39" s="630" t="str">
        <f>IFERROR(INDEX(DataSheetDA!G:G,MATCH($B39,DataSheetDA!$B:$B,0)),"")</f>
        <v/>
      </c>
      <c r="J39" s="82"/>
      <c r="K39" s="630" t="str">
        <f>IFERROR(INDEX(DataSheetDA!H:H,MATCH($B39,DataSheetDA!$B:$B,0)),"")</f>
        <v/>
      </c>
      <c r="L39" s="83"/>
      <c r="M39" s="630" t="str">
        <f>IFERROR(INDEX(DataSheetDA!I:I,MATCH($B39,DataSheetDA!$B:$B,0)),"")</f>
        <v/>
      </c>
      <c r="N39" s="631"/>
      <c r="O39" s="630" t="str">
        <f>IFERROR(INDEX(DataSheetDA!J:J,MATCH($B39,DataSheetDA!$B:$B,0)),"")</f>
        <v/>
      </c>
      <c r="P39" s="631"/>
      <c r="Q39" s="632" t="str">
        <f>IFERROR(INDEX(DataSheetDA!K:K,MATCH($B39,DataSheetDA!$B:$B,0)),"")</f>
        <v/>
      </c>
      <c r="R39" s="82"/>
      <c r="S39" s="630" t="str">
        <f>IFERROR(INDEX(DataSheetDA!L:L,MATCH($B39,DataSheetDA!$B:$B,0)),"")</f>
        <v/>
      </c>
      <c r="T39" s="82"/>
      <c r="U39" s="630" t="str">
        <f>IFERROR(INDEX(DataSheetDA!M:M,MATCH($B39,DataSheetDA!$B:$B,0)),"")</f>
        <v/>
      </c>
      <c r="V39" s="82"/>
      <c r="W39" s="630" t="str">
        <f>IFERROR(INDEX(DataSheetDA!N:N,MATCH($B39,DataSheetDA!$B:$B,0)),"")</f>
        <v/>
      </c>
      <c r="X39" s="631"/>
      <c r="Y39" s="633"/>
      <c r="Z39" s="84"/>
      <c r="AA39" s="630" t="str">
        <f>IFERROR(INDEX(DataSheetDA!O:O,MATCH($B39,DataSheetDA!$B:$B,0)),"")</f>
        <v/>
      </c>
      <c r="AB39" s="350"/>
      <c r="AC39" s="397"/>
    </row>
    <row r="40" spans="1:29" ht="18.75" thickBot="1" x14ac:dyDescent="0.3">
      <c r="A40" s="396">
        <v>28</v>
      </c>
      <c r="B40" s="338" t="str">
        <f t="shared" si="0"/>
        <v>E0000EZ28</v>
      </c>
      <c r="C40" s="80" t="str">
        <f>IFERROR(INDEX(DataSheetDA!D:D,MATCH($B40,DataSheetDA!$B:$B,0)),"")</f>
        <v/>
      </c>
      <c r="D40" s="81"/>
      <c r="E40" s="630" t="str">
        <f>IFERROR(INDEX(DataSheetDA!E:E,MATCH($B40,DataSheetDA!$B:$B,0)),"")</f>
        <v/>
      </c>
      <c r="F40" s="631"/>
      <c r="G40" s="630" t="str">
        <f>IFERROR(INDEX(DataSheetDA!F:F,MATCH($B40,DataSheetDA!$B:$B,0)),"")</f>
        <v/>
      </c>
      <c r="H40" s="82"/>
      <c r="I40" s="630" t="str">
        <f>IFERROR(INDEX(DataSheetDA!G:G,MATCH($B40,DataSheetDA!$B:$B,0)),"")</f>
        <v/>
      </c>
      <c r="J40" s="82"/>
      <c r="K40" s="630" t="str">
        <f>IFERROR(INDEX(DataSheetDA!H:H,MATCH($B40,DataSheetDA!$B:$B,0)),"")</f>
        <v/>
      </c>
      <c r="L40" s="83"/>
      <c r="M40" s="630" t="str">
        <f>IFERROR(INDEX(DataSheetDA!I:I,MATCH($B40,DataSheetDA!$B:$B,0)),"")</f>
        <v/>
      </c>
      <c r="N40" s="631"/>
      <c r="O40" s="630" t="str">
        <f>IFERROR(INDEX(DataSheetDA!J:J,MATCH($B40,DataSheetDA!$B:$B,0)),"")</f>
        <v/>
      </c>
      <c r="P40" s="631"/>
      <c r="Q40" s="632" t="str">
        <f>IFERROR(INDEX(DataSheetDA!K:K,MATCH($B40,DataSheetDA!$B:$B,0)),"")</f>
        <v/>
      </c>
      <c r="R40" s="82"/>
      <c r="S40" s="630" t="str">
        <f>IFERROR(INDEX(DataSheetDA!L:L,MATCH($B40,DataSheetDA!$B:$B,0)),"")</f>
        <v/>
      </c>
      <c r="T40" s="82"/>
      <c r="U40" s="630" t="str">
        <f>IFERROR(INDEX(DataSheetDA!M:M,MATCH($B40,DataSheetDA!$B:$B,0)),"")</f>
        <v/>
      </c>
      <c r="V40" s="82"/>
      <c r="W40" s="630" t="str">
        <f>IFERROR(INDEX(DataSheetDA!N:N,MATCH($B40,DataSheetDA!$B:$B,0)),"")</f>
        <v/>
      </c>
      <c r="X40" s="631"/>
      <c r="Y40" s="633"/>
      <c r="Z40" s="84"/>
      <c r="AA40" s="630" t="str">
        <f>IFERROR(INDEX(DataSheetDA!O:O,MATCH($B40,DataSheetDA!$B:$B,0)),"")</f>
        <v/>
      </c>
      <c r="AB40" s="350"/>
      <c r="AC40" s="397"/>
    </row>
    <row r="41" spans="1:29" ht="18.75" thickBot="1" x14ac:dyDescent="0.3">
      <c r="A41" s="396">
        <v>29</v>
      </c>
      <c r="B41" s="338" t="str">
        <f t="shared" si="0"/>
        <v>E0000EZ29</v>
      </c>
      <c r="C41" s="80" t="str">
        <f>IFERROR(INDEX(DataSheetDA!D:D,MATCH($B41,DataSheetDA!$B:$B,0)),"")</f>
        <v/>
      </c>
      <c r="D41" s="81"/>
      <c r="E41" s="630" t="str">
        <f>IFERROR(INDEX(DataSheetDA!E:E,MATCH($B41,DataSheetDA!$B:$B,0)),"")</f>
        <v/>
      </c>
      <c r="F41" s="631"/>
      <c r="G41" s="630" t="str">
        <f>IFERROR(INDEX(DataSheetDA!F:F,MATCH($B41,DataSheetDA!$B:$B,0)),"")</f>
        <v/>
      </c>
      <c r="H41" s="82"/>
      <c r="I41" s="630" t="str">
        <f>IFERROR(INDEX(DataSheetDA!G:G,MATCH($B41,DataSheetDA!$B:$B,0)),"")</f>
        <v/>
      </c>
      <c r="J41" s="82"/>
      <c r="K41" s="630" t="str">
        <f>IFERROR(INDEX(DataSheetDA!H:H,MATCH($B41,DataSheetDA!$B:$B,0)),"")</f>
        <v/>
      </c>
      <c r="L41" s="83"/>
      <c r="M41" s="630" t="str">
        <f>IFERROR(INDEX(DataSheetDA!I:I,MATCH($B41,DataSheetDA!$B:$B,0)),"")</f>
        <v/>
      </c>
      <c r="N41" s="631"/>
      <c r="O41" s="630" t="str">
        <f>IFERROR(INDEX(DataSheetDA!J:J,MATCH($B41,DataSheetDA!$B:$B,0)),"")</f>
        <v/>
      </c>
      <c r="P41" s="631"/>
      <c r="Q41" s="632" t="str">
        <f>IFERROR(INDEX(DataSheetDA!K:K,MATCH($B41,DataSheetDA!$B:$B,0)),"")</f>
        <v/>
      </c>
      <c r="R41" s="82"/>
      <c r="S41" s="630" t="str">
        <f>IFERROR(INDEX(DataSheetDA!L:L,MATCH($B41,DataSheetDA!$B:$B,0)),"")</f>
        <v/>
      </c>
      <c r="T41" s="82"/>
      <c r="U41" s="630" t="str">
        <f>IFERROR(INDEX(DataSheetDA!M:M,MATCH($B41,DataSheetDA!$B:$B,0)),"")</f>
        <v/>
      </c>
      <c r="V41" s="82"/>
      <c r="W41" s="630" t="str">
        <f>IFERROR(INDEX(DataSheetDA!N:N,MATCH($B41,DataSheetDA!$B:$B,0)),"")</f>
        <v/>
      </c>
      <c r="X41" s="631"/>
      <c r="Y41" s="633"/>
      <c r="Z41" s="84"/>
      <c r="AA41" s="630" t="str">
        <f>IFERROR(INDEX(DataSheetDA!O:O,MATCH($B41,DataSheetDA!$B:$B,0)),"")</f>
        <v/>
      </c>
      <c r="AB41" s="350"/>
      <c r="AC41" s="397"/>
    </row>
    <row r="42" spans="1:29" ht="18.75" thickBot="1" x14ac:dyDescent="0.3">
      <c r="A42" s="396">
        <v>30</v>
      </c>
      <c r="B42" s="338" t="str">
        <f t="shared" si="0"/>
        <v>E0000EZ30</v>
      </c>
      <c r="C42" s="80" t="str">
        <f>IFERROR(INDEX(DataSheetDA!D:D,MATCH($B42,DataSheetDA!$B:$B,0)),"")</f>
        <v/>
      </c>
      <c r="D42" s="81"/>
      <c r="E42" s="630" t="str">
        <f>IFERROR(INDEX(DataSheetDA!E:E,MATCH($B42,DataSheetDA!$B:$B,0)),"")</f>
        <v/>
      </c>
      <c r="F42" s="631"/>
      <c r="G42" s="630" t="str">
        <f>IFERROR(INDEX(DataSheetDA!F:F,MATCH($B42,DataSheetDA!$B:$B,0)),"")</f>
        <v/>
      </c>
      <c r="H42" s="82"/>
      <c r="I42" s="630" t="str">
        <f>IFERROR(INDEX(DataSheetDA!G:G,MATCH($B42,DataSheetDA!$B:$B,0)),"")</f>
        <v/>
      </c>
      <c r="J42" s="82"/>
      <c r="K42" s="630" t="str">
        <f>IFERROR(INDEX(DataSheetDA!H:H,MATCH($B42,DataSheetDA!$B:$B,0)),"")</f>
        <v/>
      </c>
      <c r="L42" s="83"/>
      <c r="M42" s="630" t="str">
        <f>IFERROR(INDEX(DataSheetDA!I:I,MATCH($B42,DataSheetDA!$B:$B,0)),"")</f>
        <v/>
      </c>
      <c r="N42" s="631"/>
      <c r="O42" s="630" t="str">
        <f>IFERROR(INDEX(DataSheetDA!J:J,MATCH($B42,DataSheetDA!$B:$B,0)),"")</f>
        <v/>
      </c>
      <c r="P42" s="631"/>
      <c r="Q42" s="632" t="str">
        <f>IFERROR(INDEX(DataSheetDA!K:K,MATCH($B42,DataSheetDA!$B:$B,0)),"")</f>
        <v/>
      </c>
      <c r="R42" s="82"/>
      <c r="S42" s="630" t="str">
        <f>IFERROR(INDEX(DataSheetDA!L:L,MATCH($B42,DataSheetDA!$B:$B,0)),"")</f>
        <v/>
      </c>
      <c r="T42" s="82"/>
      <c r="U42" s="630" t="str">
        <f>IFERROR(INDEX(DataSheetDA!M:M,MATCH($B42,DataSheetDA!$B:$B,0)),"")</f>
        <v/>
      </c>
      <c r="V42" s="82"/>
      <c r="W42" s="630" t="str">
        <f>IFERROR(INDEX(DataSheetDA!N:N,MATCH($B42,DataSheetDA!$B:$B,0)),"")</f>
        <v/>
      </c>
      <c r="X42" s="631"/>
      <c r="Y42" s="633"/>
      <c r="Z42" s="84"/>
      <c r="AA42" s="630" t="str">
        <f>IFERROR(INDEX(DataSheetDA!O:O,MATCH($B42,DataSheetDA!$B:$B,0)),"")</f>
        <v/>
      </c>
      <c r="AB42" s="350"/>
      <c r="AC42" s="397"/>
    </row>
    <row r="43" spans="1:29" ht="18.75" thickBot="1" x14ac:dyDescent="0.3">
      <c r="A43" s="396">
        <v>31</v>
      </c>
      <c r="B43" s="338" t="str">
        <f t="shared" si="0"/>
        <v>E0000EZ31</v>
      </c>
      <c r="C43" s="80" t="str">
        <f>IFERROR(INDEX(DataSheetDA!D:D,MATCH($B43,DataSheetDA!$B:$B,0)),"")</f>
        <v/>
      </c>
      <c r="D43" s="81"/>
      <c r="E43" s="630" t="str">
        <f>IFERROR(INDEX(DataSheetDA!E:E,MATCH($B43,DataSheetDA!$B:$B,0)),"")</f>
        <v/>
      </c>
      <c r="F43" s="631"/>
      <c r="G43" s="630" t="str">
        <f>IFERROR(INDEX(DataSheetDA!F:F,MATCH($B43,DataSheetDA!$B:$B,0)),"")</f>
        <v/>
      </c>
      <c r="H43" s="82"/>
      <c r="I43" s="630" t="str">
        <f>IFERROR(INDEX(DataSheetDA!G:G,MATCH($B43,DataSheetDA!$B:$B,0)),"")</f>
        <v/>
      </c>
      <c r="J43" s="82"/>
      <c r="K43" s="630" t="str">
        <f>IFERROR(INDEX(DataSheetDA!H:H,MATCH($B43,DataSheetDA!$B:$B,0)),"")</f>
        <v/>
      </c>
      <c r="L43" s="83"/>
      <c r="M43" s="630" t="str">
        <f>IFERROR(INDEX(DataSheetDA!I:I,MATCH($B43,DataSheetDA!$B:$B,0)),"")</f>
        <v/>
      </c>
      <c r="N43" s="631"/>
      <c r="O43" s="630" t="str">
        <f>IFERROR(INDEX(DataSheetDA!J:J,MATCH($B43,DataSheetDA!$B:$B,0)),"")</f>
        <v/>
      </c>
      <c r="P43" s="631"/>
      <c r="Q43" s="632" t="str">
        <f>IFERROR(INDEX(DataSheetDA!K:K,MATCH($B43,DataSheetDA!$B:$B,0)),"")</f>
        <v/>
      </c>
      <c r="R43" s="82"/>
      <c r="S43" s="630" t="str">
        <f>IFERROR(INDEX(DataSheetDA!L:L,MATCH($B43,DataSheetDA!$B:$B,0)),"")</f>
        <v/>
      </c>
      <c r="T43" s="82"/>
      <c r="U43" s="630" t="str">
        <f>IFERROR(INDEX(DataSheetDA!M:M,MATCH($B43,DataSheetDA!$B:$B,0)),"")</f>
        <v/>
      </c>
      <c r="V43" s="82"/>
      <c r="W43" s="630" t="str">
        <f>IFERROR(INDEX(DataSheetDA!N:N,MATCH($B43,DataSheetDA!$B:$B,0)),"")</f>
        <v/>
      </c>
      <c r="X43" s="631"/>
      <c r="Y43" s="633"/>
      <c r="Z43" s="84"/>
      <c r="AA43" s="630" t="str">
        <f>IFERROR(INDEX(DataSheetDA!O:O,MATCH($B43,DataSheetDA!$B:$B,0)),"")</f>
        <v/>
      </c>
      <c r="AB43" s="350"/>
      <c r="AC43" s="397"/>
    </row>
    <row r="44" spans="1:29" ht="18.75" thickBot="1" x14ac:dyDescent="0.3">
      <c r="A44" s="396">
        <v>32</v>
      </c>
      <c r="B44" s="338" t="str">
        <f t="shared" si="0"/>
        <v>E0000EZ32</v>
      </c>
      <c r="C44" s="80" t="str">
        <f>IFERROR(INDEX(DataSheetDA!D:D,MATCH($B44,DataSheetDA!$B:$B,0)),"")</f>
        <v/>
      </c>
      <c r="D44" s="81"/>
      <c r="E44" s="630" t="str">
        <f>IFERROR(INDEX(DataSheetDA!E:E,MATCH($B44,DataSheetDA!$B:$B,0)),"")</f>
        <v/>
      </c>
      <c r="F44" s="631"/>
      <c r="G44" s="630" t="str">
        <f>IFERROR(INDEX(DataSheetDA!F:F,MATCH($B44,DataSheetDA!$B:$B,0)),"")</f>
        <v/>
      </c>
      <c r="H44" s="82"/>
      <c r="I44" s="630" t="str">
        <f>IFERROR(INDEX(DataSheetDA!G:G,MATCH($B44,DataSheetDA!$B:$B,0)),"")</f>
        <v/>
      </c>
      <c r="J44" s="82"/>
      <c r="K44" s="630" t="str">
        <f>IFERROR(INDEX(DataSheetDA!H:H,MATCH($B44,DataSheetDA!$B:$B,0)),"")</f>
        <v/>
      </c>
      <c r="L44" s="83"/>
      <c r="M44" s="630" t="str">
        <f>IFERROR(INDEX(DataSheetDA!I:I,MATCH($B44,DataSheetDA!$B:$B,0)),"")</f>
        <v/>
      </c>
      <c r="N44" s="631"/>
      <c r="O44" s="630" t="str">
        <f>IFERROR(INDEX(DataSheetDA!J:J,MATCH($B44,DataSheetDA!$B:$B,0)),"")</f>
        <v/>
      </c>
      <c r="P44" s="631"/>
      <c r="Q44" s="632" t="str">
        <f>IFERROR(INDEX(DataSheetDA!K:K,MATCH($B44,DataSheetDA!$B:$B,0)),"")</f>
        <v/>
      </c>
      <c r="R44" s="82"/>
      <c r="S44" s="630" t="str">
        <f>IFERROR(INDEX(DataSheetDA!L:L,MATCH($B44,DataSheetDA!$B:$B,0)),"")</f>
        <v/>
      </c>
      <c r="T44" s="82"/>
      <c r="U44" s="630" t="str">
        <f>IFERROR(INDEX(DataSheetDA!M:M,MATCH($B44,DataSheetDA!$B:$B,0)),"")</f>
        <v/>
      </c>
      <c r="V44" s="82"/>
      <c r="W44" s="630" t="str">
        <f>IFERROR(INDEX(DataSheetDA!N:N,MATCH($B44,DataSheetDA!$B:$B,0)),"")</f>
        <v/>
      </c>
      <c r="X44" s="631"/>
      <c r="Y44" s="633"/>
      <c r="Z44" s="84"/>
      <c r="AA44" s="630" t="str">
        <f>IFERROR(INDEX(DataSheetDA!O:O,MATCH($B44,DataSheetDA!$B:$B,0)),"")</f>
        <v/>
      </c>
      <c r="AB44" s="350"/>
      <c r="AC44" s="397"/>
    </row>
    <row r="45" spans="1:29" ht="18.75" thickBot="1" x14ac:dyDescent="0.3">
      <c r="A45" s="396">
        <v>33</v>
      </c>
      <c r="B45" s="338" t="str">
        <f t="shared" si="0"/>
        <v>E0000EZ33</v>
      </c>
      <c r="C45" s="80" t="str">
        <f>IFERROR(INDEX(DataSheetDA!D:D,MATCH($B45,DataSheetDA!$B:$B,0)),"")</f>
        <v/>
      </c>
      <c r="D45" s="81"/>
      <c r="E45" s="630" t="str">
        <f>IFERROR(INDEX(DataSheetDA!E:E,MATCH($B45,DataSheetDA!$B:$B,0)),"")</f>
        <v/>
      </c>
      <c r="F45" s="631"/>
      <c r="G45" s="630" t="str">
        <f>IFERROR(INDEX(DataSheetDA!F:F,MATCH($B45,DataSheetDA!$B:$B,0)),"")</f>
        <v/>
      </c>
      <c r="H45" s="82"/>
      <c r="I45" s="630" t="str">
        <f>IFERROR(INDEX(DataSheetDA!G:G,MATCH($B45,DataSheetDA!$B:$B,0)),"")</f>
        <v/>
      </c>
      <c r="J45" s="82"/>
      <c r="K45" s="630" t="str">
        <f>IFERROR(INDEX(DataSheetDA!H:H,MATCH($B45,DataSheetDA!$B:$B,0)),"")</f>
        <v/>
      </c>
      <c r="L45" s="83"/>
      <c r="M45" s="630" t="str">
        <f>IFERROR(INDEX(DataSheetDA!I:I,MATCH($B45,DataSheetDA!$B:$B,0)),"")</f>
        <v/>
      </c>
      <c r="N45" s="631"/>
      <c r="O45" s="630" t="str">
        <f>IFERROR(INDEX(DataSheetDA!J:J,MATCH($B45,DataSheetDA!$B:$B,0)),"")</f>
        <v/>
      </c>
      <c r="P45" s="631"/>
      <c r="Q45" s="632" t="str">
        <f>IFERROR(INDEX(DataSheetDA!K:K,MATCH($B45,DataSheetDA!$B:$B,0)),"")</f>
        <v/>
      </c>
      <c r="R45" s="82"/>
      <c r="S45" s="630" t="str">
        <f>IFERROR(INDEX(DataSheetDA!L:L,MATCH($B45,DataSheetDA!$B:$B,0)),"")</f>
        <v/>
      </c>
      <c r="T45" s="82"/>
      <c r="U45" s="630" t="str">
        <f>IFERROR(INDEX(DataSheetDA!M:M,MATCH($B45,DataSheetDA!$B:$B,0)),"")</f>
        <v/>
      </c>
      <c r="V45" s="82"/>
      <c r="W45" s="630" t="str">
        <f>IFERROR(INDEX(DataSheetDA!N:N,MATCH($B45,DataSheetDA!$B:$B,0)),"")</f>
        <v/>
      </c>
      <c r="X45" s="631"/>
      <c r="Y45" s="633"/>
      <c r="Z45" s="84"/>
      <c r="AA45" s="630" t="str">
        <f>IFERROR(INDEX(DataSheetDA!O:O,MATCH($B45,DataSheetDA!$B:$B,0)),"")</f>
        <v/>
      </c>
      <c r="AB45" s="350"/>
      <c r="AC45" s="397"/>
    </row>
    <row r="46" spans="1:29" ht="18.75" thickBot="1" x14ac:dyDescent="0.3">
      <c r="A46" s="396">
        <v>34</v>
      </c>
      <c r="B46" s="338" t="str">
        <f t="shared" si="0"/>
        <v>E0000EZ34</v>
      </c>
      <c r="C46" s="80" t="str">
        <f>IFERROR(INDEX(DataSheetDA!D:D,MATCH($B46,DataSheetDA!$B:$B,0)),"")</f>
        <v/>
      </c>
      <c r="D46" s="81"/>
      <c r="E46" s="630" t="str">
        <f>IFERROR(INDEX(DataSheetDA!E:E,MATCH($B46,DataSheetDA!$B:$B,0)),"")</f>
        <v/>
      </c>
      <c r="F46" s="631"/>
      <c r="G46" s="630" t="str">
        <f>IFERROR(INDEX(DataSheetDA!F:F,MATCH($B46,DataSheetDA!$B:$B,0)),"")</f>
        <v/>
      </c>
      <c r="H46" s="82"/>
      <c r="I46" s="630" t="str">
        <f>IFERROR(INDEX(DataSheetDA!G:G,MATCH($B46,DataSheetDA!$B:$B,0)),"")</f>
        <v/>
      </c>
      <c r="J46" s="82"/>
      <c r="K46" s="630" t="str">
        <f>IFERROR(INDEX(DataSheetDA!H:H,MATCH($B46,DataSheetDA!$B:$B,0)),"")</f>
        <v/>
      </c>
      <c r="L46" s="83"/>
      <c r="M46" s="630" t="str">
        <f>IFERROR(INDEX(DataSheetDA!I:I,MATCH($B46,DataSheetDA!$B:$B,0)),"")</f>
        <v/>
      </c>
      <c r="N46" s="631"/>
      <c r="O46" s="630" t="str">
        <f>IFERROR(INDEX(DataSheetDA!J:J,MATCH($B46,DataSheetDA!$B:$B,0)),"")</f>
        <v/>
      </c>
      <c r="P46" s="631"/>
      <c r="Q46" s="632" t="str">
        <f>IFERROR(INDEX(DataSheetDA!K:K,MATCH($B46,DataSheetDA!$B:$B,0)),"")</f>
        <v/>
      </c>
      <c r="R46" s="82"/>
      <c r="S46" s="630" t="str">
        <f>IFERROR(INDEX(DataSheetDA!L:L,MATCH($B46,DataSheetDA!$B:$B,0)),"")</f>
        <v/>
      </c>
      <c r="T46" s="82"/>
      <c r="U46" s="630" t="str">
        <f>IFERROR(INDEX(DataSheetDA!M:M,MATCH($B46,DataSheetDA!$B:$B,0)),"")</f>
        <v/>
      </c>
      <c r="V46" s="82"/>
      <c r="W46" s="630" t="str">
        <f>IFERROR(INDEX(DataSheetDA!N:N,MATCH($B46,DataSheetDA!$B:$B,0)),"")</f>
        <v/>
      </c>
      <c r="X46" s="631"/>
      <c r="Y46" s="633"/>
      <c r="Z46" s="84"/>
      <c r="AA46" s="630" t="str">
        <f>IFERROR(INDEX(DataSheetDA!O:O,MATCH($B46,DataSheetDA!$B:$B,0)),"")</f>
        <v/>
      </c>
      <c r="AB46" s="350"/>
      <c r="AC46" s="397"/>
    </row>
    <row r="47" spans="1:29" ht="18.75" thickBot="1" x14ac:dyDescent="0.3">
      <c r="A47" s="396">
        <v>35</v>
      </c>
      <c r="B47" s="338" t="str">
        <f t="shared" si="0"/>
        <v>E0000EZ35</v>
      </c>
      <c r="C47" s="80" t="str">
        <f>IFERROR(INDEX(DataSheetDA!D:D,MATCH($B47,DataSheetDA!$B:$B,0)),"")</f>
        <v/>
      </c>
      <c r="D47" s="81"/>
      <c r="E47" s="630" t="str">
        <f>IFERROR(INDEX(DataSheetDA!E:E,MATCH($B47,DataSheetDA!$B:$B,0)),"")</f>
        <v/>
      </c>
      <c r="F47" s="631"/>
      <c r="G47" s="630" t="str">
        <f>IFERROR(INDEX(DataSheetDA!F:F,MATCH($B47,DataSheetDA!$B:$B,0)),"")</f>
        <v/>
      </c>
      <c r="H47" s="82"/>
      <c r="I47" s="630" t="str">
        <f>IFERROR(INDEX(DataSheetDA!G:G,MATCH($B47,DataSheetDA!$B:$B,0)),"")</f>
        <v/>
      </c>
      <c r="J47" s="82"/>
      <c r="K47" s="630" t="str">
        <f>IFERROR(INDEX(DataSheetDA!H:H,MATCH($B47,DataSheetDA!$B:$B,0)),"")</f>
        <v/>
      </c>
      <c r="L47" s="83"/>
      <c r="M47" s="630" t="str">
        <f>IFERROR(INDEX(DataSheetDA!I:I,MATCH($B47,DataSheetDA!$B:$B,0)),"")</f>
        <v/>
      </c>
      <c r="N47" s="631"/>
      <c r="O47" s="630" t="str">
        <f>IFERROR(INDEX(DataSheetDA!J:J,MATCH($B47,DataSheetDA!$B:$B,0)),"")</f>
        <v/>
      </c>
      <c r="P47" s="631"/>
      <c r="Q47" s="632" t="str">
        <f>IFERROR(INDEX(DataSheetDA!K:K,MATCH($B47,DataSheetDA!$B:$B,0)),"")</f>
        <v/>
      </c>
      <c r="R47" s="82"/>
      <c r="S47" s="630" t="str">
        <f>IFERROR(INDEX(DataSheetDA!L:L,MATCH($B47,DataSheetDA!$B:$B,0)),"")</f>
        <v/>
      </c>
      <c r="T47" s="82"/>
      <c r="U47" s="630" t="str">
        <f>IFERROR(INDEX(DataSheetDA!M:M,MATCH($B47,DataSheetDA!$B:$B,0)),"")</f>
        <v/>
      </c>
      <c r="V47" s="82"/>
      <c r="W47" s="630" t="str">
        <f>IFERROR(INDEX(DataSheetDA!N:N,MATCH($B47,DataSheetDA!$B:$B,0)),"")</f>
        <v/>
      </c>
      <c r="X47" s="631"/>
      <c r="Y47" s="633"/>
      <c r="Z47" s="84"/>
      <c r="AA47" s="630" t="str">
        <f>IFERROR(INDEX(DataSheetDA!O:O,MATCH($B47,DataSheetDA!$B:$B,0)),"")</f>
        <v/>
      </c>
      <c r="AB47" s="350"/>
      <c r="AC47" s="397"/>
    </row>
    <row r="48" spans="1:29" ht="18.75" thickBot="1" x14ac:dyDescent="0.3">
      <c r="A48" s="396">
        <v>36</v>
      </c>
      <c r="B48" s="338" t="str">
        <f t="shared" si="0"/>
        <v>E0000EZ36</v>
      </c>
      <c r="C48" s="80" t="str">
        <f>IFERROR(INDEX(DataSheetDA!D:D,MATCH($B48,DataSheetDA!$B:$B,0)),"")</f>
        <v/>
      </c>
      <c r="D48" s="81"/>
      <c r="E48" s="630" t="str">
        <f>IFERROR(INDEX(DataSheetDA!E:E,MATCH($B48,DataSheetDA!$B:$B,0)),"")</f>
        <v/>
      </c>
      <c r="F48" s="631"/>
      <c r="G48" s="630" t="str">
        <f>IFERROR(INDEX(DataSheetDA!F:F,MATCH($B48,DataSheetDA!$B:$B,0)),"")</f>
        <v/>
      </c>
      <c r="H48" s="82"/>
      <c r="I48" s="630" t="str">
        <f>IFERROR(INDEX(DataSheetDA!G:G,MATCH($B48,DataSheetDA!$B:$B,0)),"")</f>
        <v/>
      </c>
      <c r="J48" s="82"/>
      <c r="K48" s="630" t="str">
        <f>IFERROR(INDEX(DataSheetDA!H:H,MATCH($B48,DataSheetDA!$B:$B,0)),"")</f>
        <v/>
      </c>
      <c r="L48" s="83"/>
      <c r="M48" s="630" t="str">
        <f>IFERROR(INDEX(DataSheetDA!I:I,MATCH($B48,DataSheetDA!$B:$B,0)),"")</f>
        <v/>
      </c>
      <c r="N48" s="631"/>
      <c r="O48" s="630" t="str">
        <f>IFERROR(INDEX(DataSheetDA!J:J,MATCH($B48,DataSheetDA!$B:$B,0)),"")</f>
        <v/>
      </c>
      <c r="P48" s="631"/>
      <c r="Q48" s="632" t="str">
        <f>IFERROR(INDEX(DataSheetDA!K:K,MATCH($B48,DataSheetDA!$B:$B,0)),"")</f>
        <v/>
      </c>
      <c r="R48" s="82"/>
      <c r="S48" s="630" t="str">
        <f>IFERROR(INDEX(DataSheetDA!L:L,MATCH($B48,DataSheetDA!$B:$B,0)),"")</f>
        <v/>
      </c>
      <c r="T48" s="82"/>
      <c r="U48" s="630" t="str">
        <f>IFERROR(INDEX(DataSheetDA!M:M,MATCH($B48,DataSheetDA!$B:$B,0)),"")</f>
        <v/>
      </c>
      <c r="V48" s="82"/>
      <c r="W48" s="630" t="str">
        <f>IFERROR(INDEX(DataSheetDA!N:N,MATCH($B48,DataSheetDA!$B:$B,0)),"")</f>
        <v/>
      </c>
      <c r="X48" s="631"/>
      <c r="Y48" s="633"/>
      <c r="Z48" s="84"/>
      <c r="AA48" s="630" t="str">
        <f>IFERROR(INDEX(DataSheetDA!O:O,MATCH($B48,DataSheetDA!$B:$B,0)),"")</f>
        <v/>
      </c>
      <c r="AB48" s="350"/>
      <c r="AC48" s="397"/>
    </row>
    <row r="49" spans="1:29" ht="18.75" thickBot="1" x14ac:dyDescent="0.3">
      <c r="A49" s="396">
        <v>37</v>
      </c>
      <c r="B49" s="338" t="str">
        <f t="shared" si="0"/>
        <v>E0000EZ37</v>
      </c>
      <c r="C49" s="80" t="str">
        <f>IFERROR(INDEX(DataSheetDA!D:D,MATCH($B49,DataSheetDA!$B:$B,0)),"")</f>
        <v/>
      </c>
      <c r="D49" s="81"/>
      <c r="E49" s="630" t="str">
        <f>IFERROR(INDEX(DataSheetDA!E:E,MATCH($B49,DataSheetDA!$B:$B,0)),"")</f>
        <v/>
      </c>
      <c r="F49" s="631"/>
      <c r="G49" s="630" t="str">
        <f>IFERROR(INDEX(DataSheetDA!F:F,MATCH($B49,DataSheetDA!$B:$B,0)),"")</f>
        <v/>
      </c>
      <c r="H49" s="82"/>
      <c r="I49" s="630" t="str">
        <f>IFERROR(INDEX(DataSheetDA!G:G,MATCH($B49,DataSheetDA!$B:$B,0)),"")</f>
        <v/>
      </c>
      <c r="J49" s="82"/>
      <c r="K49" s="630" t="str">
        <f>IFERROR(INDEX(DataSheetDA!H:H,MATCH($B49,DataSheetDA!$B:$B,0)),"")</f>
        <v/>
      </c>
      <c r="L49" s="83"/>
      <c r="M49" s="630" t="str">
        <f>IFERROR(INDEX(DataSheetDA!I:I,MATCH($B49,DataSheetDA!$B:$B,0)),"")</f>
        <v/>
      </c>
      <c r="N49" s="631"/>
      <c r="O49" s="630" t="str">
        <f>IFERROR(INDEX(DataSheetDA!J:J,MATCH($B49,DataSheetDA!$B:$B,0)),"")</f>
        <v/>
      </c>
      <c r="P49" s="631"/>
      <c r="Q49" s="632" t="str">
        <f>IFERROR(INDEX(DataSheetDA!K:K,MATCH($B49,DataSheetDA!$B:$B,0)),"")</f>
        <v/>
      </c>
      <c r="R49" s="82"/>
      <c r="S49" s="630" t="str">
        <f>IFERROR(INDEX(DataSheetDA!L:L,MATCH($B49,DataSheetDA!$B:$B,0)),"")</f>
        <v/>
      </c>
      <c r="T49" s="82"/>
      <c r="U49" s="630" t="str">
        <f>IFERROR(INDEX(DataSheetDA!M:M,MATCH($B49,DataSheetDA!$B:$B,0)),"")</f>
        <v/>
      </c>
      <c r="V49" s="82"/>
      <c r="W49" s="630" t="str">
        <f>IFERROR(INDEX(DataSheetDA!N:N,MATCH($B49,DataSheetDA!$B:$B,0)),"")</f>
        <v/>
      </c>
      <c r="X49" s="631"/>
      <c r="Y49" s="633"/>
      <c r="Z49" s="84"/>
      <c r="AA49" s="630" t="str">
        <f>IFERROR(INDEX(DataSheetDA!O:O,MATCH($B49,DataSheetDA!$B:$B,0)),"")</f>
        <v/>
      </c>
      <c r="AB49" s="350"/>
      <c r="AC49" s="397"/>
    </row>
    <row r="50" spans="1:29" ht="18.75" thickBot="1" x14ac:dyDescent="0.3">
      <c r="A50" s="396">
        <v>38</v>
      </c>
      <c r="B50" s="338" t="str">
        <f t="shared" si="0"/>
        <v>E0000EZ38</v>
      </c>
      <c r="C50" s="80" t="str">
        <f>IFERROR(INDEX(DataSheetDA!D:D,MATCH($B50,DataSheetDA!$B:$B,0)),"")</f>
        <v/>
      </c>
      <c r="D50" s="81"/>
      <c r="E50" s="630" t="str">
        <f>IFERROR(INDEX(DataSheetDA!E:E,MATCH($B50,DataSheetDA!$B:$B,0)),"")</f>
        <v/>
      </c>
      <c r="F50" s="631"/>
      <c r="G50" s="630" t="str">
        <f>IFERROR(INDEX(DataSheetDA!F:F,MATCH($B50,DataSheetDA!$B:$B,0)),"")</f>
        <v/>
      </c>
      <c r="H50" s="82"/>
      <c r="I50" s="630" t="str">
        <f>IFERROR(INDEX(DataSheetDA!G:G,MATCH($B50,DataSheetDA!$B:$B,0)),"")</f>
        <v/>
      </c>
      <c r="J50" s="82"/>
      <c r="K50" s="630" t="str">
        <f>IFERROR(INDEX(DataSheetDA!H:H,MATCH($B50,DataSheetDA!$B:$B,0)),"")</f>
        <v/>
      </c>
      <c r="L50" s="83"/>
      <c r="M50" s="630" t="str">
        <f>IFERROR(INDEX(DataSheetDA!I:I,MATCH($B50,DataSheetDA!$B:$B,0)),"")</f>
        <v/>
      </c>
      <c r="N50" s="631"/>
      <c r="O50" s="630" t="str">
        <f>IFERROR(INDEX(DataSheetDA!J:J,MATCH($B50,DataSheetDA!$B:$B,0)),"")</f>
        <v/>
      </c>
      <c r="P50" s="631"/>
      <c r="Q50" s="632" t="str">
        <f>IFERROR(INDEX(DataSheetDA!K:K,MATCH($B50,DataSheetDA!$B:$B,0)),"")</f>
        <v/>
      </c>
      <c r="R50" s="82"/>
      <c r="S50" s="630" t="str">
        <f>IFERROR(INDEX(DataSheetDA!L:L,MATCH($B50,DataSheetDA!$B:$B,0)),"")</f>
        <v/>
      </c>
      <c r="T50" s="82"/>
      <c r="U50" s="630" t="str">
        <f>IFERROR(INDEX(DataSheetDA!M:M,MATCH($B50,DataSheetDA!$B:$B,0)),"")</f>
        <v/>
      </c>
      <c r="V50" s="82"/>
      <c r="W50" s="630" t="str">
        <f>IFERROR(INDEX(DataSheetDA!N:N,MATCH($B50,DataSheetDA!$B:$B,0)),"")</f>
        <v/>
      </c>
      <c r="X50" s="631"/>
      <c r="Y50" s="633"/>
      <c r="Z50" s="84"/>
      <c r="AA50" s="630" t="str">
        <f>IFERROR(INDEX(DataSheetDA!O:O,MATCH($B50,DataSheetDA!$B:$B,0)),"")</f>
        <v/>
      </c>
      <c r="AB50" s="350"/>
      <c r="AC50" s="397"/>
    </row>
    <row r="51" spans="1:29" ht="18.75" thickBot="1" x14ac:dyDescent="0.3">
      <c r="A51" s="396">
        <v>39</v>
      </c>
      <c r="B51" s="338" t="str">
        <f t="shared" si="0"/>
        <v>E0000EZ39</v>
      </c>
      <c r="C51" s="80" t="str">
        <f>IFERROR(INDEX(DataSheetDA!D:D,MATCH($B51,DataSheetDA!$B:$B,0)),"")</f>
        <v/>
      </c>
      <c r="D51" s="81"/>
      <c r="E51" s="630" t="str">
        <f>IFERROR(INDEX(DataSheetDA!E:E,MATCH($B51,DataSheetDA!$B:$B,0)),"")</f>
        <v/>
      </c>
      <c r="F51" s="631"/>
      <c r="G51" s="630" t="str">
        <f>IFERROR(INDEX(DataSheetDA!F:F,MATCH($B51,DataSheetDA!$B:$B,0)),"")</f>
        <v/>
      </c>
      <c r="H51" s="82"/>
      <c r="I51" s="630" t="str">
        <f>IFERROR(INDEX(DataSheetDA!G:G,MATCH($B51,DataSheetDA!$B:$B,0)),"")</f>
        <v/>
      </c>
      <c r="J51" s="82"/>
      <c r="K51" s="630" t="str">
        <f>IFERROR(INDEX(DataSheetDA!H:H,MATCH($B51,DataSheetDA!$B:$B,0)),"")</f>
        <v/>
      </c>
      <c r="L51" s="83"/>
      <c r="M51" s="630" t="str">
        <f>IFERROR(INDEX(DataSheetDA!I:I,MATCH($B51,DataSheetDA!$B:$B,0)),"")</f>
        <v/>
      </c>
      <c r="N51" s="631"/>
      <c r="O51" s="630" t="str">
        <f>IFERROR(INDEX(DataSheetDA!J:J,MATCH($B51,DataSheetDA!$B:$B,0)),"")</f>
        <v/>
      </c>
      <c r="P51" s="631"/>
      <c r="Q51" s="632" t="str">
        <f>IFERROR(INDEX(DataSheetDA!K:K,MATCH($B51,DataSheetDA!$B:$B,0)),"")</f>
        <v/>
      </c>
      <c r="R51" s="82"/>
      <c r="S51" s="630" t="str">
        <f>IFERROR(INDEX(DataSheetDA!L:L,MATCH($B51,DataSheetDA!$B:$B,0)),"")</f>
        <v/>
      </c>
      <c r="T51" s="82"/>
      <c r="U51" s="630" t="str">
        <f>IFERROR(INDEX(DataSheetDA!M:M,MATCH($B51,DataSheetDA!$B:$B,0)),"")</f>
        <v/>
      </c>
      <c r="V51" s="82"/>
      <c r="W51" s="630" t="str">
        <f>IFERROR(INDEX(DataSheetDA!N:N,MATCH($B51,DataSheetDA!$B:$B,0)),"")</f>
        <v/>
      </c>
      <c r="X51" s="631"/>
      <c r="Y51" s="633"/>
      <c r="Z51" s="84"/>
      <c r="AA51" s="630" t="str">
        <f>IFERROR(INDEX(DataSheetDA!O:O,MATCH($B51,DataSheetDA!$B:$B,0)),"")</f>
        <v/>
      </c>
      <c r="AB51" s="350"/>
      <c r="AC51" s="397"/>
    </row>
    <row r="52" spans="1:29" ht="18.75" thickBot="1" x14ac:dyDescent="0.3">
      <c r="A52" s="396">
        <v>40</v>
      </c>
      <c r="B52" s="338" t="str">
        <f t="shared" si="0"/>
        <v>E0000EZ40</v>
      </c>
      <c r="C52" s="80" t="str">
        <f>IFERROR(INDEX(DataSheetDA!D:D,MATCH($B52,DataSheetDA!$B:$B,0)),"")</f>
        <v/>
      </c>
      <c r="D52" s="81"/>
      <c r="E52" s="630" t="str">
        <f>IFERROR(INDEX(DataSheetDA!E:E,MATCH($B52,DataSheetDA!$B:$B,0)),"")</f>
        <v/>
      </c>
      <c r="F52" s="631"/>
      <c r="G52" s="630" t="str">
        <f>IFERROR(INDEX(DataSheetDA!F:F,MATCH($B52,DataSheetDA!$B:$B,0)),"")</f>
        <v/>
      </c>
      <c r="H52" s="82"/>
      <c r="I52" s="630" t="str">
        <f>IFERROR(INDEX(DataSheetDA!G:G,MATCH($B52,DataSheetDA!$B:$B,0)),"")</f>
        <v/>
      </c>
      <c r="J52" s="82"/>
      <c r="K52" s="630" t="str">
        <f>IFERROR(INDEX(DataSheetDA!H:H,MATCH($B52,DataSheetDA!$B:$B,0)),"")</f>
        <v/>
      </c>
      <c r="L52" s="83"/>
      <c r="M52" s="630" t="str">
        <f>IFERROR(INDEX(DataSheetDA!I:I,MATCH($B52,DataSheetDA!$B:$B,0)),"")</f>
        <v/>
      </c>
      <c r="N52" s="631"/>
      <c r="O52" s="630" t="str">
        <f>IFERROR(INDEX(DataSheetDA!J:J,MATCH($B52,DataSheetDA!$B:$B,0)),"")</f>
        <v/>
      </c>
      <c r="P52" s="631"/>
      <c r="Q52" s="632" t="str">
        <f>IFERROR(INDEX(DataSheetDA!K:K,MATCH($B52,DataSheetDA!$B:$B,0)),"")</f>
        <v/>
      </c>
      <c r="R52" s="82"/>
      <c r="S52" s="630" t="str">
        <f>IFERROR(INDEX(DataSheetDA!L:L,MATCH($B52,DataSheetDA!$B:$B,0)),"")</f>
        <v/>
      </c>
      <c r="T52" s="82"/>
      <c r="U52" s="630" t="str">
        <f>IFERROR(INDEX(DataSheetDA!M:M,MATCH($B52,DataSheetDA!$B:$B,0)),"")</f>
        <v/>
      </c>
      <c r="V52" s="82"/>
      <c r="W52" s="630" t="str">
        <f>IFERROR(INDEX(DataSheetDA!N:N,MATCH($B52,DataSheetDA!$B:$B,0)),"")</f>
        <v/>
      </c>
      <c r="X52" s="631"/>
      <c r="Y52" s="633"/>
      <c r="Z52" s="84"/>
      <c r="AA52" s="630" t="str">
        <f>IFERROR(INDEX(DataSheetDA!O:O,MATCH($B52,DataSheetDA!$B:$B,0)),"")</f>
        <v/>
      </c>
      <c r="AB52" s="350"/>
      <c r="AC52" s="397"/>
    </row>
    <row r="53" spans="1:29" ht="18.75" thickBot="1" x14ac:dyDescent="0.3">
      <c r="A53" s="396">
        <v>41</v>
      </c>
      <c r="B53" s="338" t="str">
        <f t="shared" si="0"/>
        <v>E0000EZ41</v>
      </c>
      <c r="C53" s="80" t="str">
        <f>IFERROR(INDEX(DataSheetDA!D:D,MATCH($B53,DataSheetDA!$B:$B,0)),"")</f>
        <v/>
      </c>
      <c r="D53" s="81"/>
      <c r="E53" s="630" t="str">
        <f>IFERROR(INDEX(DataSheetDA!E:E,MATCH($B53,DataSheetDA!$B:$B,0)),"")</f>
        <v/>
      </c>
      <c r="F53" s="631"/>
      <c r="G53" s="630" t="str">
        <f>IFERROR(INDEX(DataSheetDA!F:F,MATCH($B53,DataSheetDA!$B:$B,0)),"")</f>
        <v/>
      </c>
      <c r="H53" s="82"/>
      <c r="I53" s="630" t="str">
        <f>IFERROR(INDEX(DataSheetDA!G:G,MATCH($B53,DataSheetDA!$B:$B,0)),"")</f>
        <v/>
      </c>
      <c r="J53" s="82"/>
      <c r="K53" s="630" t="str">
        <f>IFERROR(INDEX(DataSheetDA!H:H,MATCH($B53,DataSheetDA!$B:$B,0)),"")</f>
        <v/>
      </c>
      <c r="L53" s="83"/>
      <c r="M53" s="630" t="str">
        <f>IFERROR(INDEX(DataSheetDA!I:I,MATCH($B53,DataSheetDA!$B:$B,0)),"")</f>
        <v/>
      </c>
      <c r="N53" s="631"/>
      <c r="O53" s="630" t="str">
        <f>IFERROR(INDEX(DataSheetDA!J:J,MATCH($B53,DataSheetDA!$B:$B,0)),"")</f>
        <v/>
      </c>
      <c r="P53" s="631"/>
      <c r="Q53" s="632" t="str">
        <f>IFERROR(INDEX(DataSheetDA!K:K,MATCH($B53,DataSheetDA!$B:$B,0)),"")</f>
        <v/>
      </c>
      <c r="R53" s="82"/>
      <c r="S53" s="630" t="str">
        <f>IFERROR(INDEX(DataSheetDA!L:L,MATCH($B53,DataSheetDA!$B:$B,0)),"")</f>
        <v/>
      </c>
      <c r="T53" s="82"/>
      <c r="U53" s="630" t="str">
        <f>IFERROR(INDEX(DataSheetDA!M:M,MATCH($B53,DataSheetDA!$B:$B,0)),"")</f>
        <v/>
      </c>
      <c r="V53" s="82"/>
      <c r="W53" s="630" t="str">
        <f>IFERROR(INDEX(DataSheetDA!N:N,MATCH($B53,DataSheetDA!$B:$B,0)),"")</f>
        <v/>
      </c>
      <c r="X53" s="631"/>
      <c r="Y53" s="633"/>
      <c r="Z53" s="84"/>
      <c r="AA53" s="630" t="str">
        <f>IFERROR(INDEX(DataSheetDA!O:O,MATCH($B53,DataSheetDA!$B:$B,0)),"")</f>
        <v/>
      </c>
      <c r="AB53" s="350"/>
      <c r="AC53" s="397"/>
    </row>
    <row r="54" spans="1:29" ht="18.75" thickBot="1" x14ac:dyDescent="0.3">
      <c r="A54" s="398"/>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400"/>
      <c r="Z54" s="400"/>
      <c r="AA54" s="399"/>
      <c r="AB54" s="399"/>
      <c r="AC54" s="401"/>
    </row>
  </sheetData>
  <mergeCells count="11">
    <mergeCell ref="G9:I9"/>
    <mergeCell ref="M9:U9"/>
    <mergeCell ref="W9:Y9"/>
    <mergeCell ref="B12:C12"/>
    <mergeCell ref="G12:I12"/>
    <mergeCell ref="A1:AC1"/>
    <mergeCell ref="E4:K4"/>
    <mergeCell ref="M4:U4"/>
    <mergeCell ref="W4:AA4"/>
    <mergeCell ref="W7:W8"/>
    <mergeCell ref="Y7:AB7"/>
  </mergeCells>
  <dataValidations count="1">
    <dataValidation allowBlank="1" showInputMessage="1" showErrorMessage="1" errorTitle="Formula cell" error="Data entry is not allowed in this cell" sqref="E6:AA6" xr:uid="{7F1FB3A8-EBE6-47BB-9992-ED6EDE2A49F3}"/>
  </dataValidation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7734-7652-4561-A40B-35B6CFE1EABE}">
  <sheetPr codeName="Sheet6"/>
  <dimension ref="A1:V84"/>
  <sheetViews>
    <sheetView zoomScaleNormal="100" workbookViewId="0"/>
  </sheetViews>
  <sheetFormatPr defaultRowHeight="15" x14ac:dyDescent="0.25"/>
  <cols>
    <col min="1" max="2" width="2.42578125" customWidth="1"/>
    <col min="3" max="3" width="35.5703125" customWidth="1"/>
    <col min="5" max="5" width="65.5703125" customWidth="1"/>
    <col min="6" max="6" width="12.7109375" customWidth="1"/>
    <col min="7" max="7" width="14.42578125" customWidth="1"/>
    <col min="8" max="8" width="5.85546875" customWidth="1"/>
    <col min="9" max="10" width="10.42578125" customWidth="1"/>
    <col min="11" max="11" width="4.42578125" customWidth="1"/>
    <col min="12" max="13" width="10.28515625" customWidth="1"/>
    <col min="15" max="16" width="12" customWidth="1"/>
    <col min="17" max="17" width="5.42578125" customWidth="1"/>
    <col min="18" max="19" width="12" customWidth="1"/>
    <col min="22" max="22" width="9.140625" style="464"/>
  </cols>
  <sheetData>
    <row r="1" spans="1:22" ht="15.75" x14ac:dyDescent="0.25">
      <c r="A1" s="402"/>
      <c r="B1" s="90"/>
      <c r="C1" s="90"/>
      <c r="D1" s="90"/>
      <c r="E1" s="90"/>
      <c r="F1" s="90"/>
      <c r="G1" s="90"/>
      <c r="H1" s="90"/>
      <c r="I1" s="90"/>
      <c r="J1" s="90"/>
      <c r="K1" s="90"/>
      <c r="L1" s="90"/>
      <c r="M1" s="90"/>
      <c r="N1" s="90"/>
      <c r="O1" s="92"/>
    </row>
    <row r="2" spans="1:22" ht="15.75" x14ac:dyDescent="0.25">
      <c r="A2" s="726" t="s">
        <v>84</v>
      </c>
      <c r="B2" s="727"/>
      <c r="C2" s="727"/>
      <c r="D2" s="727"/>
      <c r="E2" s="727"/>
      <c r="F2" s="727"/>
      <c r="G2" s="727"/>
      <c r="H2" s="727"/>
      <c r="I2" s="727"/>
      <c r="J2" s="727"/>
      <c r="K2" s="727"/>
      <c r="L2" s="727"/>
      <c r="M2" s="727"/>
      <c r="N2" s="727"/>
      <c r="O2" s="728"/>
    </row>
    <row r="3" spans="1:22" ht="15.75" x14ac:dyDescent="0.25">
      <c r="A3" s="726" t="s">
        <v>2241</v>
      </c>
      <c r="B3" s="729"/>
      <c r="C3" s="729"/>
      <c r="D3" s="729"/>
      <c r="E3" s="729"/>
      <c r="F3" s="729"/>
      <c r="G3" s="729"/>
      <c r="H3" s="729"/>
      <c r="I3" s="729"/>
      <c r="J3" s="729"/>
      <c r="K3" s="729"/>
      <c r="L3" s="729"/>
      <c r="M3" s="729"/>
      <c r="N3" s="729"/>
      <c r="O3" s="730"/>
    </row>
    <row r="4" spans="1:22" ht="15.75" x14ac:dyDescent="0.25">
      <c r="A4" s="278"/>
      <c r="B4" s="279"/>
      <c r="C4" s="279"/>
      <c r="D4" s="279"/>
      <c r="E4" s="279"/>
      <c r="F4" s="279"/>
      <c r="G4" s="279"/>
      <c r="H4" s="279"/>
      <c r="I4" s="279"/>
      <c r="J4" s="279"/>
      <c r="K4" s="279"/>
      <c r="L4" s="279"/>
      <c r="M4" s="279"/>
      <c r="N4" s="279"/>
      <c r="O4" s="280"/>
    </row>
    <row r="5" spans="1:22" ht="15.75" x14ac:dyDescent="0.25">
      <c r="A5" s="731" t="s">
        <v>134</v>
      </c>
      <c r="B5" s="696"/>
      <c r="C5" s="696"/>
      <c r="D5" s="696"/>
      <c r="E5" s="696"/>
      <c r="F5" s="696"/>
      <c r="G5" s="696"/>
      <c r="H5" s="696"/>
      <c r="I5" s="696"/>
      <c r="J5" s="696"/>
      <c r="K5" s="696"/>
      <c r="L5" s="696"/>
      <c r="M5" s="696"/>
      <c r="N5" s="696"/>
      <c r="O5" s="732"/>
    </row>
    <row r="6" spans="1:22" ht="16.5" thickBot="1" x14ac:dyDescent="0.3">
      <c r="A6" s="281"/>
      <c r="B6" s="282"/>
      <c r="C6" s="282"/>
      <c r="D6" s="282"/>
      <c r="E6" s="282"/>
      <c r="F6" s="282"/>
      <c r="G6" s="282"/>
      <c r="H6" s="282"/>
      <c r="I6" s="282"/>
      <c r="J6" s="282"/>
      <c r="K6" s="282"/>
      <c r="L6" s="283"/>
      <c r="M6" s="284"/>
      <c r="N6" s="282"/>
      <c r="O6" s="286"/>
    </row>
    <row r="7" spans="1:22" x14ac:dyDescent="0.25">
      <c r="A7" s="207"/>
      <c r="B7" s="118"/>
      <c r="C7" s="796"/>
      <c r="D7" s="796"/>
      <c r="E7" s="441"/>
      <c r="F7" s="460">
        <v>1</v>
      </c>
      <c r="G7" s="461"/>
      <c r="H7" s="461"/>
      <c r="I7" s="462">
        <v>2</v>
      </c>
      <c r="J7" s="461"/>
      <c r="K7" s="461"/>
      <c r="L7" s="461">
        <v>3</v>
      </c>
      <c r="M7" s="461"/>
      <c r="N7" s="461"/>
      <c r="O7" s="463">
        <v>4</v>
      </c>
      <c r="P7" s="473"/>
      <c r="Q7" s="473"/>
      <c r="R7" s="474">
        <v>5</v>
      </c>
      <c r="S7" s="467"/>
    </row>
    <row r="8" spans="1:22" ht="18" x14ac:dyDescent="0.25">
      <c r="A8" s="205"/>
      <c r="B8" s="85"/>
      <c r="C8" s="206" t="str">
        <f>+CONCATENATE("Local Authority : ",+'Part 1'!L14)</f>
        <v>Local Authority : England Total</v>
      </c>
      <c r="D8" s="206"/>
      <c r="E8" s="206"/>
      <c r="F8" s="206"/>
      <c r="G8" s="85"/>
      <c r="H8" s="85"/>
      <c r="I8" s="85"/>
      <c r="J8" s="85"/>
      <c r="K8" s="85"/>
      <c r="L8" s="85"/>
      <c r="M8" s="85"/>
      <c r="N8" s="85"/>
      <c r="O8" s="170"/>
    </row>
    <row r="9" spans="1:22" ht="15.75" x14ac:dyDescent="0.25">
      <c r="A9" s="287"/>
      <c r="B9" s="154"/>
      <c r="C9" s="154"/>
      <c r="D9" s="154"/>
      <c r="E9" s="154"/>
      <c r="F9" s="154"/>
      <c r="G9" s="87"/>
      <c r="H9" s="85"/>
      <c r="I9" s="85"/>
      <c r="J9" s="85"/>
      <c r="K9" s="85"/>
      <c r="L9" s="85"/>
      <c r="M9" s="85"/>
      <c r="N9" s="85"/>
      <c r="O9" s="170"/>
    </row>
    <row r="10" spans="1:22" ht="15.75" x14ac:dyDescent="0.25">
      <c r="A10" s="207"/>
      <c r="B10" s="118"/>
      <c r="C10" s="797" t="s">
        <v>1011</v>
      </c>
      <c r="D10" s="797"/>
      <c r="E10" s="797"/>
      <c r="F10" s="85"/>
      <c r="G10" s="85"/>
      <c r="H10" s="85"/>
      <c r="I10" s="85"/>
      <c r="J10" s="85"/>
      <c r="K10" s="85"/>
      <c r="L10" s="85"/>
      <c r="M10" s="85"/>
      <c r="N10" s="85"/>
      <c r="O10" s="170"/>
    </row>
    <row r="11" spans="1:22" ht="15.75" x14ac:dyDescent="0.25">
      <c r="A11" s="207"/>
      <c r="B11" s="118"/>
      <c r="C11" s="87"/>
      <c r="D11" s="85"/>
      <c r="E11" s="85"/>
      <c r="F11" s="85"/>
      <c r="G11" s="85"/>
      <c r="H11" s="85"/>
      <c r="I11" s="85"/>
      <c r="J11" s="85"/>
      <c r="K11" s="85"/>
      <c r="L11" s="85"/>
      <c r="M11" s="85"/>
      <c r="N11" s="85"/>
      <c r="O11" s="170"/>
    </row>
    <row r="12" spans="1:22" ht="16.5" thickBot="1" x14ac:dyDescent="0.3">
      <c r="A12" s="207"/>
      <c r="B12" s="118"/>
      <c r="C12" s="87" t="s">
        <v>188</v>
      </c>
      <c r="D12" s="85"/>
      <c r="E12" s="85"/>
      <c r="F12" s="85"/>
      <c r="G12" s="85"/>
      <c r="H12" s="85"/>
      <c r="I12" s="702" t="s">
        <v>90</v>
      </c>
      <c r="J12" s="702"/>
      <c r="K12" s="85"/>
      <c r="L12" s="702" t="s">
        <v>90</v>
      </c>
      <c r="M12" s="702"/>
      <c r="N12" s="85"/>
      <c r="O12" s="170"/>
    </row>
    <row r="13" spans="1:22" ht="16.5" thickBot="1" x14ac:dyDescent="0.3">
      <c r="A13" s="207"/>
      <c r="B13" s="118"/>
      <c r="C13" s="211" t="s">
        <v>189</v>
      </c>
      <c r="D13" s="211"/>
      <c r="E13" s="211"/>
      <c r="F13" s="211"/>
      <c r="G13" s="211"/>
      <c r="H13" s="211"/>
      <c r="I13" s="224"/>
      <c r="J13" s="224"/>
      <c r="K13" s="224"/>
      <c r="L13" s="672">
        <f>INDEX(DataSheet4!$F$7:$BH$307,MATCH(Import_LA_Code,DataSheet4!$B$7:$B$307,0),MATCH(CONCATENATE('Part 4'!$V13,"/",'Part 4'!L$7),DataSheet4!$F$5:$BH$5,0))</f>
        <v>-6028820100</v>
      </c>
      <c r="M13" s="673"/>
      <c r="N13" s="85"/>
      <c r="O13" s="170"/>
      <c r="V13" s="464" t="str">
        <f>LEFT(C13,LEN(C13)-(LEN(C13)-FIND(".",C13))-1)</f>
        <v>1</v>
      </c>
    </row>
    <row r="14" spans="1:22" ht="15.75" x14ac:dyDescent="0.25">
      <c r="A14" s="207"/>
      <c r="B14" s="118"/>
      <c r="C14" s="87"/>
      <c r="D14" s="85"/>
      <c r="E14" s="85"/>
      <c r="F14" s="85"/>
      <c r="G14" s="85"/>
      <c r="H14" s="85"/>
      <c r="I14" s="85"/>
      <c r="J14" s="85"/>
      <c r="K14" s="85"/>
      <c r="L14" s="85"/>
      <c r="M14" s="85"/>
      <c r="N14" s="85"/>
      <c r="O14" s="170"/>
    </row>
    <row r="15" spans="1:22" ht="16.5" thickBot="1" x14ac:dyDescent="0.3">
      <c r="A15" s="207"/>
      <c r="B15" s="118"/>
      <c r="C15" s="87" t="s">
        <v>190</v>
      </c>
      <c r="D15" s="85"/>
      <c r="E15" s="85"/>
      <c r="F15" s="85"/>
      <c r="G15" s="85"/>
      <c r="H15" s="85"/>
      <c r="I15" s="85"/>
      <c r="J15" s="85"/>
      <c r="K15" s="85"/>
      <c r="L15" s="85"/>
      <c r="M15" s="85"/>
      <c r="N15" s="85"/>
      <c r="O15" s="170"/>
    </row>
    <row r="16" spans="1:22" ht="16.5" thickBot="1" x14ac:dyDescent="0.3">
      <c r="A16" s="207"/>
      <c r="B16" s="118"/>
      <c r="C16" s="85" t="s">
        <v>2318</v>
      </c>
      <c r="D16" s="85"/>
      <c r="E16" s="85"/>
      <c r="F16" s="85"/>
      <c r="G16" s="85"/>
      <c r="H16" s="85"/>
      <c r="I16" s="672" cm="1">
        <f t="array" ref="I16">INDEX(DataSheet4!$F$7:$BH$307,MATCH(Import_LA_Code,DataSheet4!$B$7:$B$307,0),MATCH(CONCATENATE('Part 4'!$V16,"/",'Part 4'!I$7),DataSheet4!$F$5:$BH$5,0))</f>
        <v>23623787029</v>
      </c>
      <c r="J16" s="673"/>
      <c r="K16" s="85"/>
      <c r="L16" s="85"/>
      <c r="M16" s="85"/>
      <c r="N16" s="85"/>
      <c r="O16" s="170"/>
      <c r="V16" s="464" t="str">
        <f t="shared" ref="V16:V75" si="0">LEFT(C16,LEN(C16)-(LEN(C16)-FIND(".",C16))-1)</f>
        <v>2</v>
      </c>
    </row>
    <row r="17" spans="1:22" ht="16.5" thickBot="1" x14ac:dyDescent="0.3">
      <c r="A17" s="207"/>
      <c r="B17" s="118"/>
      <c r="C17" s="87"/>
      <c r="D17" s="85"/>
      <c r="E17" s="85"/>
      <c r="F17" s="85"/>
      <c r="G17" s="85"/>
      <c r="H17" s="85"/>
      <c r="I17" s="85"/>
      <c r="J17" s="85"/>
      <c r="K17" s="85"/>
      <c r="L17" s="85"/>
      <c r="M17" s="85"/>
      <c r="N17" s="85"/>
      <c r="O17" s="170"/>
    </row>
    <row r="18" spans="1:22" ht="16.5" thickBot="1" x14ac:dyDescent="0.3">
      <c r="A18" s="207"/>
      <c r="B18" s="118"/>
      <c r="C18" s="85" t="s">
        <v>59</v>
      </c>
      <c r="D18" s="85"/>
      <c r="E18" s="85"/>
      <c r="F18" s="85"/>
      <c r="G18" s="85"/>
      <c r="H18" s="85"/>
      <c r="I18" s="672" cm="1">
        <f t="array" ref="I18">INDEX(DataSheet4!$F$7:$BH$307,MATCH(Import_LA_Code,DataSheet4!$B$7:$B$307,0),MATCH(CONCATENATE('Part 4'!$V18,"/",'Part 4'!I$7),DataSheet4!$F$5:$BH$5,0))</f>
        <v>-25864182</v>
      </c>
      <c r="J18" s="673"/>
      <c r="K18" s="85"/>
      <c r="L18" s="85"/>
      <c r="M18" s="85"/>
      <c r="N18" s="85"/>
      <c r="O18" s="170"/>
      <c r="V18" s="464" t="str">
        <f t="shared" si="0"/>
        <v>3</v>
      </c>
    </row>
    <row r="19" spans="1:22" ht="16.5" thickBot="1" x14ac:dyDescent="0.3">
      <c r="A19" s="207"/>
      <c r="B19" s="118"/>
      <c r="C19" s="87"/>
      <c r="D19" s="85"/>
      <c r="E19" s="85"/>
      <c r="F19" s="85"/>
      <c r="G19" s="85"/>
      <c r="H19" s="85"/>
      <c r="I19" s="85"/>
      <c r="J19" s="85"/>
      <c r="K19" s="85"/>
      <c r="L19" s="85"/>
      <c r="M19" s="85"/>
      <c r="N19" s="85"/>
      <c r="O19" s="170"/>
    </row>
    <row r="20" spans="1:22" ht="16.5" thickBot="1" x14ac:dyDescent="0.3">
      <c r="A20" s="207"/>
      <c r="B20" s="118"/>
      <c r="C20" s="85" t="s">
        <v>60</v>
      </c>
      <c r="D20" s="85"/>
      <c r="E20" s="85"/>
      <c r="F20" s="85"/>
      <c r="G20" s="85"/>
      <c r="H20" s="85"/>
      <c r="I20" s="672" cm="1">
        <f t="array" ref="I20">INDEX(DataSheet4!$F$7:$BH$307,MATCH(Import_LA_Code,DataSheet4!$B$7:$B$307,0),MATCH(CONCATENATE('Part 4'!$V20,"/",'Part 4'!I$7),DataSheet4!$F$5:$BH$5,0))</f>
        <v>-328566035</v>
      </c>
      <c r="J20" s="673"/>
      <c r="K20" s="85"/>
      <c r="L20" s="85"/>
      <c r="M20" s="85"/>
      <c r="N20" s="85"/>
      <c r="O20" s="170"/>
      <c r="V20" s="464" t="str">
        <f t="shared" si="0"/>
        <v>4</v>
      </c>
    </row>
    <row r="21" spans="1:22" ht="16.5" thickBot="1" x14ac:dyDescent="0.3">
      <c r="A21" s="207"/>
      <c r="B21" s="118"/>
      <c r="C21" s="87"/>
      <c r="D21" s="85"/>
      <c r="E21" s="85"/>
      <c r="F21" s="85"/>
      <c r="G21" s="85"/>
      <c r="H21" s="85"/>
      <c r="I21" s="85"/>
      <c r="J21" s="85"/>
      <c r="K21" s="85"/>
      <c r="L21" s="85"/>
      <c r="M21" s="85"/>
      <c r="N21" s="85"/>
      <c r="O21" s="170"/>
    </row>
    <row r="22" spans="1:22" ht="16.5" thickBot="1" x14ac:dyDescent="0.3">
      <c r="A22" s="207"/>
      <c r="B22" s="118"/>
      <c r="C22" s="85" t="s">
        <v>191</v>
      </c>
      <c r="D22" s="85"/>
      <c r="E22" s="85"/>
      <c r="F22" s="85"/>
      <c r="G22" s="85"/>
      <c r="H22" s="85"/>
      <c r="I22" s="672" cm="1">
        <f t="array" ref="I22">INDEX(DataSheet4!$F$7:$BH$307,MATCH(Import_LA_Code,DataSheet4!$B$7:$B$307,0),MATCH(CONCATENATE('Part 4'!$V22,"/",'Part 4'!I$7),DataSheet4!$F$5:$BH$5,0))</f>
        <v>735086482</v>
      </c>
      <c r="J22" s="673"/>
      <c r="K22" s="85"/>
      <c r="L22" s="85"/>
      <c r="M22" s="85"/>
      <c r="N22" s="85"/>
      <c r="O22" s="170"/>
      <c r="V22" s="464" t="str">
        <f t="shared" si="0"/>
        <v>5</v>
      </c>
    </row>
    <row r="23" spans="1:22" ht="16.5" thickBot="1" x14ac:dyDescent="0.3">
      <c r="A23" s="207"/>
      <c r="B23" s="118"/>
      <c r="C23" s="87"/>
      <c r="D23" s="85"/>
      <c r="E23" s="85"/>
      <c r="F23" s="85"/>
      <c r="G23" s="85"/>
      <c r="H23" s="85"/>
      <c r="I23" s="85"/>
      <c r="J23" s="85"/>
      <c r="K23" s="85"/>
      <c r="L23" s="85"/>
      <c r="M23" s="85"/>
      <c r="N23" s="85"/>
      <c r="O23" s="170"/>
    </row>
    <row r="24" spans="1:22" ht="16.5" thickBot="1" x14ac:dyDescent="0.3">
      <c r="A24" s="207"/>
      <c r="B24" s="118"/>
      <c r="C24" s="85" t="s">
        <v>192</v>
      </c>
      <c r="D24" s="85"/>
      <c r="E24" s="85"/>
      <c r="F24" s="85"/>
      <c r="G24" s="85"/>
      <c r="H24" s="85"/>
      <c r="I24" s="672" cm="1">
        <f t="array" ref="I24">INDEX(DataSheet4!$F$7:$BH$307,MATCH(Import_LA_Code,DataSheet4!$B$7:$B$307,0),MATCH(CONCATENATE('Part 4'!$V24,"/",'Part 4'!I$7),DataSheet4!$F$5:$BH$5,0))</f>
        <v>-865695420</v>
      </c>
      <c r="J24" s="673"/>
      <c r="K24" s="85"/>
      <c r="L24" s="85"/>
      <c r="M24" s="85"/>
      <c r="N24" s="85"/>
      <c r="O24" s="170"/>
      <c r="V24" s="464" t="str">
        <f t="shared" si="0"/>
        <v>6</v>
      </c>
    </row>
    <row r="25" spans="1:22" ht="16.5" thickBot="1" x14ac:dyDescent="0.3">
      <c r="A25" s="207"/>
      <c r="B25" s="118"/>
      <c r="C25" s="85"/>
      <c r="D25" s="85"/>
      <c r="E25" s="85"/>
      <c r="F25" s="85"/>
      <c r="G25" s="85"/>
      <c r="H25" s="85"/>
      <c r="I25" s="85"/>
      <c r="J25" s="85"/>
      <c r="K25" s="85"/>
      <c r="L25" s="85"/>
      <c r="M25" s="85"/>
      <c r="N25" s="85"/>
      <c r="O25" s="170"/>
    </row>
    <row r="26" spans="1:22" ht="16.5" thickBot="1" x14ac:dyDescent="0.3">
      <c r="A26" s="207"/>
      <c r="B26" s="118"/>
      <c r="C26" s="87" t="s">
        <v>193</v>
      </c>
      <c r="D26" s="85"/>
      <c r="E26" s="85"/>
      <c r="F26" s="85"/>
      <c r="G26" s="85"/>
      <c r="H26" s="85"/>
      <c r="I26" s="129"/>
      <c r="J26" s="129"/>
      <c r="K26" s="85"/>
      <c r="L26" s="672" cm="1">
        <f t="array" ref="L26">INDEX(DataSheet4!$F$7:$BH$307,MATCH(Import_LA_Code,DataSheet4!$B$7:$B$307,0),MATCH(CONCATENATE('Part 4'!$V26,"/",'Part 4'!L$7),DataSheet4!$F$5:$BH$5,0))</f>
        <v>23138747873</v>
      </c>
      <c r="M26" s="673"/>
      <c r="N26" s="85"/>
      <c r="O26" s="172"/>
      <c r="V26" s="464" t="str">
        <f t="shared" si="0"/>
        <v>7</v>
      </c>
    </row>
    <row r="27" spans="1:22" ht="15.75" x14ac:dyDescent="0.25">
      <c r="A27" s="207"/>
      <c r="B27" s="118"/>
      <c r="C27" s="87"/>
      <c r="D27" s="85"/>
      <c r="E27" s="85"/>
      <c r="F27" s="85"/>
      <c r="G27" s="85"/>
      <c r="H27" s="85"/>
      <c r="I27" s="85"/>
      <c r="J27" s="85"/>
      <c r="K27" s="85"/>
      <c r="L27" s="85"/>
      <c r="M27" s="85"/>
      <c r="N27" s="85"/>
      <c r="O27" s="170"/>
    </row>
    <row r="28" spans="1:22" ht="16.5" thickBot="1" x14ac:dyDescent="0.3">
      <c r="A28" s="207"/>
      <c r="B28" s="118"/>
      <c r="C28" s="87" t="s">
        <v>194</v>
      </c>
      <c r="D28" s="85"/>
      <c r="E28" s="85"/>
      <c r="F28" s="85"/>
      <c r="G28" s="85"/>
      <c r="H28" s="85"/>
      <c r="I28" s="114"/>
      <c r="J28" s="114"/>
      <c r="K28" s="114"/>
      <c r="L28" s="114"/>
      <c r="M28" s="114"/>
      <c r="N28" s="85"/>
      <c r="O28" s="170"/>
    </row>
    <row r="29" spans="1:22" ht="16.5" thickBot="1" x14ac:dyDescent="0.3">
      <c r="A29" s="207"/>
      <c r="B29" s="118"/>
      <c r="C29" s="85" t="s">
        <v>2317</v>
      </c>
      <c r="D29" s="85"/>
      <c r="E29" s="85"/>
      <c r="F29" s="85"/>
      <c r="G29" s="85"/>
      <c r="H29" s="85"/>
      <c r="I29" s="672" cm="1">
        <f t="array" ref="I29">INDEX(DataSheet4!$F$7:$BH$307,MATCH(Import_LA_Code,DataSheet4!$B$7:$B$307,0),MATCH(CONCATENATE('Part 4'!$V29,"/",'Part 4'!I$7),DataSheet4!$F$5:$BH$5,0))</f>
        <v>16579088</v>
      </c>
      <c r="J29" s="673"/>
      <c r="K29" s="114"/>
      <c r="L29" s="114"/>
      <c r="M29" s="114"/>
      <c r="N29" s="85"/>
      <c r="O29" s="170"/>
      <c r="V29" s="464" t="str">
        <f t="shared" si="0"/>
        <v>8</v>
      </c>
    </row>
    <row r="30" spans="1:22" ht="16.5" thickBot="1" x14ac:dyDescent="0.3">
      <c r="A30" s="207"/>
      <c r="B30" s="118"/>
      <c r="C30" s="85"/>
      <c r="D30" s="85"/>
      <c r="E30" s="85"/>
      <c r="F30" s="85"/>
      <c r="G30" s="85"/>
      <c r="H30" s="85"/>
      <c r="I30" s="114"/>
      <c r="J30" s="114"/>
      <c r="K30" s="114"/>
      <c r="L30" s="114"/>
      <c r="M30" s="114"/>
      <c r="N30" s="85"/>
      <c r="O30" s="170"/>
    </row>
    <row r="31" spans="1:22" ht="16.5" thickBot="1" x14ac:dyDescent="0.3">
      <c r="A31" s="207"/>
      <c r="B31" s="118"/>
      <c r="C31" s="85" t="s">
        <v>195</v>
      </c>
      <c r="D31" s="85"/>
      <c r="E31" s="85"/>
      <c r="F31" s="85"/>
      <c r="G31" s="85"/>
      <c r="H31" s="85"/>
      <c r="I31" s="672" cm="1">
        <f t="array" ref="I31">INDEX(DataSheet4!$F$7:$BH$307,MATCH(Import_LA_Code,DataSheet4!$B$7:$B$307,0),MATCH(CONCATENATE('Part 4'!$V31,"/",'Part 4'!I$7),DataSheet4!$F$5:$BH$5,0))</f>
        <v>5188881</v>
      </c>
      <c r="J31" s="673"/>
      <c r="K31" s="114"/>
      <c r="L31" s="114"/>
      <c r="M31" s="114"/>
      <c r="N31" s="85"/>
      <c r="O31" s="170"/>
      <c r="V31" s="464" t="str">
        <f t="shared" si="0"/>
        <v>9</v>
      </c>
    </row>
    <row r="32" spans="1:22" ht="16.5" thickBot="1" x14ac:dyDescent="0.3">
      <c r="A32" s="207"/>
      <c r="B32" s="118"/>
      <c r="C32" s="85"/>
      <c r="D32" s="85"/>
      <c r="E32" s="85"/>
      <c r="F32" s="85"/>
      <c r="G32" s="85"/>
      <c r="H32" s="85"/>
      <c r="I32" s="123"/>
      <c r="J32" s="123"/>
      <c r="K32" s="114"/>
      <c r="L32" s="114"/>
      <c r="M32" s="114"/>
      <c r="N32" s="85"/>
      <c r="O32" s="170"/>
    </row>
    <row r="33" spans="1:22" ht="16.5" thickBot="1" x14ac:dyDescent="0.3">
      <c r="A33" s="207"/>
      <c r="B33" s="118"/>
      <c r="C33" s="85" t="s">
        <v>2316</v>
      </c>
      <c r="D33" s="85"/>
      <c r="E33" s="85"/>
      <c r="F33" s="85"/>
      <c r="G33" s="85"/>
      <c r="H33" s="85"/>
      <c r="I33" s="672" cm="1">
        <f t="array" ref="I33">INDEX(DataSheet4!$F$7:$BH$307,MATCH(Import_LA_Code,DataSheet4!$B$7:$B$307,0),MATCH(CONCATENATE('Part 4'!$V33,"/",'Part 4'!I$7),DataSheet4!$F$5:$BH$5,0))</f>
        <v>6192131831</v>
      </c>
      <c r="J33" s="673"/>
      <c r="K33" s="114"/>
      <c r="L33" s="114"/>
      <c r="M33" s="114"/>
      <c r="N33" s="85"/>
      <c r="O33" s="170"/>
      <c r="V33" s="464" t="str">
        <f t="shared" si="0"/>
        <v>10</v>
      </c>
    </row>
    <row r="34" spans="1:22" ht="16.5" thickBot="1" x14ac:dyDescent="0.3">
      <c r="A34" s="207"/>
      <c r="B34" s="118"/>
      <c r="C34" s="85"/>
      <c r="D34" s="85"/>
      <c r="E34" s="85"/>
      <c r="F34" s="85"/>
      <c r="G34" s="85"/>
      <c r="H34" s="85"/>
      <c r="I34" s="403"/>
      <c r="J34" s="124"/>
      <c r="K34" s="124"/>
      <c r="L34" s="124"/>
      <c r="M34" s="124"/>
      <c r="N34" s="124"/>
      <c r="O34" s="404"/>
    </row>
    <row r="35" spans="1:22" ht="16.5" thickBot="1" x14ac:dyDescent="0.3">
      <c r="A35" s="207"/>
      <c r="B35" s="118"/>
      <c r="C35" s="87" t="s">
        <v>196</v>
      </c>
      <c r="D35" s="85"/>
      <c r="E35" s="85"/>
      <c r="F35" s="85"/>
      <c r="G35" s="85"/>
      <c r="H35" s="85"/>
      <c r="I35" s="114"/>
      <c r="J35" s="114"/>
      <c r="K35" s="114"/>
      <c r="L35" s="672" cm="1">
        <f t="array" ref="L35">INDEX(DataSheet4!$F$7:$BH$307,MATCH(Import_LA_Code,DataSheet4!$B$7:$B$307,0),MATCH(CONCATENATE('Part 4'!$V35,"/",'Part 4'!L$7),DataSheet4!$F$5:$BH$5,0))</f>
        <v>6213899800</v>
      </c>
      <c r="M35" s="673"/>
      <c r="N35" s="85"/>
      <c r="O35" s="172"/>
      <c r="V35" s="464" t="str">
        <f t="shared" si="0"/>
        <v>11</v>
      </c>
    </row>
    <row r="36" spans="1:22" ht="15.75" x14ac:dyDescent="0.25">
      <c r="A36" s="207"/>
      <c r="B36" s="118"/>
      <c r="C36" s="85"/>
      <c r="D36" s="85"/>
      <c r="E36" s="85"/>
      <c r="F36" s="85"/>
      <c r="G36" s="85"/>
      <c r="H36" s="85"/>
      <c r="I36" s="114"/>
      <c r="J36" s="114"/>
      <c r="K36" s="114"/>
      <c r="L36" s="114"/>
      <c r="M36" s="114"/>
      <c r="N36" s="85"/>
      <c r="O36" s="170"/>
    </row>
    <row r="37" spans="1:22" ht="16.5" thickBot="1" x14ac:dyDescent="0.3">
      <c r="A37" s="207"/>
      <c r="B37" s="118"/>
      <c r="C37" s="87" t="s">
        <v>197</v>
      </c>
      <c r="D37" s="85"/>
      <c r="E37" s="85"/>
      <c r="F37" s="85"/>
      <c r="G37" s="85"/>
      <c r="H37" s="85"/>
      <c r="I37" s="114"/>
      <c r="J37" s="114"/>
      <c r="K37" s="114"/>
      <c r="L37" s="114"/>
      <c r="M37" s="114"/>
      <c r="N37" s="85"/>
      <c r="O37" s="170"/>
    </row>
    <row r="38" spans="1:22" ht="16.5" thickBot="1" x14ac:dyDescent="0.3">
      <c r="A38" s="207"/>
      <c r="B38" s="118"/>
      <c r="C38" s="85" t="s">
        <v>2315</v>
      </c>
      <c r="D38" s="85"/>
      <c r="E38" s="85"/>
      <c r="F38" s="85"/>
      <c r="G38" s="85"/>
      <c r="H38" s="85"/>
      <c r="I38" s="672" cm="1">
        <f t="array" ref="I38">INDEX(DataSheet4!$F$7:$BH$307,MATCH(Import_LA_Code,DataSheet4!$B$7:$B$307,0),MATCH(CONCATENATE('Part 4'!$V38,"/",'Part 4'!I$7),DataSheet4!$F$5:$BH$5,0))</f>
        <v>-69679404</v>
      </c>
      <c r="J38" s="673"/>
      <c r="K38" s="114"/>
      <c r="L38" s="114"/>
      <c r="M38" s="114"/>
      <c r="N38" s="85"/>
      <c r="O38" s="170"/>
      <c r="V38" s="464" t="str">
        <f t="shared" si="0"/>
        <v>12</v>
      </c>
    </row>
    <row r="39" spans="1:22" ht="16.5" thickBot="1" x14ac:dyDescent="0.3">
      <c r="A39" s="207"/>
      <c r="B39" s="118"/>
      <c r="C39" s="85"/>
      <c r="D39" s="85"/>
      <c r="E39" s="85"/>
      <c r="F39" s="85"/>
      <c r="G39" s="85"/>
      <c r="H39" s="85"/>
      <c r="I39" s="114"/>
      <c r="J39" s="114"/>
      <c r="K39" s="114"/>
      <c r="L39" s="114"/>
      <c r="M39" s="114"/>
      <c r="N39" s="85"/>
      <c r="O39" s="170"/>
    </row>
    <row r="40" spans="1:22" ht="16.5" thickBot="1" x14ac:dyDescent="0.3">
      <c r="A40" s="207"/>
      <c r="B40" s="118"/>
      <c r="C40" s="706" t="s">
        <v>2314</v>
      </c>
      <c r="D40" s="706"/>
      <c r="E40" s="706"/>
      <c r="F40" s="706"/>
      <c r="G40" s="706"/>
      <c r="H40" s="85"/>
      <c r="I40" s="672" cm="1">
        <f t="array" ref="I40">INDEX(DataSheet4!$F$7:$BH$307,MATCH(Import_LA_Code,DataSheet4!$B$7:$B$307,0),MATCH(CONCATENATE('Part 4'!$V40,"/",'Part 4'!I$7),DataSheet4!$F$5:$BH$5,0))</f>
        <v>-8620556696</v>
      </c>
      <c r="J40" s="673"/>
      <c r="K40" s="114"/>
      <c r="L40" s="114"/>
      <c r="M40" s="114"/>
      <c r="N40" s="85"/>
      <c r="O40" s="170"/>
      <c r="V40" s="464" t="str">
        <f t="shared" si="0"/>
        <v>13</v>
      </c>
    </row>
    <row r="41" spans="1:22" ht="15.75" x14ac:dyDescent="0.25">
      <c r="A41" s="207"/>
      <c r="B41" s="118"/>
      <c r="C41" s="706"/>
      <c r="D41" s="706"/>
      <c r="E41" s="706"/>
      <c r="F41" s="706"/>
      <c r="G41" s="706"/>
      <c r="H41" s="85"/>
      <c r="I41" s="114"/>
      <c r="J41" s="114"/>
      <c r="K41" s="114"/>
      <c r="L41" s="114"/>
      <c r="M41" s="114"/>
      <c r="N41" s="85"/>
      <c r="O41" s="170"/>
    </row>
    <row r="42" spans="1:22" ht="16.5" thickBot="1" x14ac:dyDescent="0.3">
      <c r="A42" s="207"/>
      <c r="B42" s="118"/>
      <c r="C42" s="85"/>
      <c r="D42" s="85"/>
      <c r="E42" s="85"/>
      <c r="F42" s="85"/>
      <c r="G42" s="85"/>
      <c r="H42" s="85"/>
      <c r="I42" s="114"/>
      <c r="J42" s="114"/>
      <c r="K42" s="114"/>
      <c r="L42" s="114"/>
      <c r="M42" s="114"/>
      <c r="N42" s="85"/>
      <c r="O42" s="170"/>
    </row>
    <row r="43" spans="1:22" ht="16.5" thickBot="1" x14ac:dyDescent="0.3">
      <c r="A43" s="207"/>
      <c r="B43" s="118"/>
      <c r="C43" s="85" t="s">
        <v>1013</v>
      </c>
      <c r="D43" s="85"/>
      <c r="E43" s="85"/>
      <c r="F43" s="85"/>
      <c r="G43" s="85"/>
      <c r="H43" s="85"/>
      <c r="I43" s="672" cm="1">
        <f t="array" ref="I43">INDEX(DataSheet4!$F$7:$BH$307,MATCH(Import_LA_Code,DataSheet4!$B$7:$B$307,0),MATCH(CONCATENATE('Part 4'!$V43,"/",'Part 4'!I$7),DataSheet4!$F$5:$BH$5,0))</f>
        <v>-3649630676</v>
      </c>
      <c r="J43" s="673"/>
      <c r="K43" s="114"/>
      <c r="L43" s="114"/>
      <c r="M43" s="114"/>
      <c r="N43" s="85"/>
      <c r="O43" s="170"/>
      <c r="V43" s="464" t="str">
        <f t="shared" si="0"/>
        <v>14</v>
      </c>
    </row>
    <row r="44" spans="1:22" ht="15.75" x14ac:dyDescent="0.25">
      <c r="A44" s="207"/>
      <c r="B44" s="118"/>
      <c r="C44" s="85" t="s">
        <v>2313</v>
      </c>
      <c r="D44" s="85"/>
      <c r="E44" s="85"/>
      <c r="F44" s="85"/>
      <c r="G44" s="85"/>
      <c r="H44" s="85"/>
      <c r="I44" s="85"/>
      <c r="J44" s="85"/>
      <c r="K44" s="85"/>
      <c r="L44" s="114"/>
      <c r="M44" s="114"/>
      <c r="N44" s="85"/>
      <c r="O44" s="170"/>
    </row>
    <row r="45" spans="1:22" ht="16.5" thickBot="1" x14ac:dyDescent="0.3">
      <c r="A45" s="207"/>
      <c r="B45" s="118"/>
      <c r="C45" s="85"/>
      <c r="D45" s="85"/>
      <c r="E45" s="85"/>
      <c r="F45" s="85"/>
      <c r="G45" s="85"/>
      <c r="H45" s="85"/>
      <c r="I45" s="114"/>
      <c r="J45" s="114"/>
      <c r="K45" s="114"/>
      <c r="L45" s="114"/>
      <c r="M45" s="114"/>
      <c r="N45" s="85"/>
      <c r="O45" s="170"/>
    </row>
    <row r="46" spans="1:22" ht="16.5" thickBot="1" x14ac:dyDescent="0.3">
      <c r="A46" s="207"/>
      <c r="B46" s="118"/>
      <c r="C46" s="703" t="s">
        <v>2312</v>
      </c>
      <c r="D46" s="703"/>
      <c r="E46" s="703"/>
      <c r="F46" s="703"/>
      <c r="G46" s="703"/>
      <c r="H46" s="85"/>
      <c r="I46" s="672" cm="1">
        <f t="array" ref="I46">INDEX(DataSheet4!$F$7:$BH$307,MATCH(Import_LA_Code,DataSheet4!$B$7:$B$307,0),MATCH(CONCATENATE('Part 4'!$V46,"/",'Part 4'!I$7),DataSheet4!$F$5:$BH$5,0))</f>
        <v>-10282216607</v>
      </c>
      <c r="J46" s="673"/>
      <c r="K46" s="114"/>
      <c r="L46" s="114"/>
      <c r="M46" s="114"/>
      <c r="N46" s="85"/>
      <c r="O46" s="170"/>
      <c r="V46" s="464" t="str">
        <f t="shared" si="0"/>
        <v>15</v>
      </c>
    </row>
    <row r="47" spans="1:22" ht="15.75" x14ac:dyDescent="0.25">
      <c r="A47" s="207"/>
      <c r="B47" s="118"/>
      <c r="C47" s="703"/>
      <c r="D47" s="703"/>
      <c r="E47" s="703"/>
      <c r="F47" s="703"/>
      <c r="G47" s="703"/>
      <c r="H47" s="85"/>
      <c r="I47" s="114"/>
      <c r="J47" s="114"/>
      <c r="K47" s="114"/>
      <c r="L47" s="114"/>
      <c r="M47" s="114"/>
      <c r="N47" s="85"/>
      <c r="O47" s="170"/>
    </row>
    <row r="48" spans="1:22" ht="16.5" thickBot="1" x14ac:dyDescent="0.3">
      <c r="A48" s="207"/>
      <c r="B48" s="118"/>
      <c r="C48" s="234"/>
      <c r="D48" s="234"/>
      <c r="E48" s="234"/>
      <c r="F48" s="234"/>
      <c r="G48" s="234"/>
      <c r="H48" s="85"/>
      <c r="I48" s="114"/>
      <c r="J48" s="114"/>
      <c r="K48" s="114"/>
      <c r="L48" s="114"/>
      <c r="M48" s="114"/>
      <c r="N48" s="85"/>
      <c r="O48" s="170"/>
    </row>
    <row r="49" spans="1:22" ht="16.5" thickBot="1" x14ac:dyDescent="0.3">
      <c r="A49" s="207"/>
      <c r="B49" s="118"/>
      <c r="C49" s="85" t="s">
        <v>198</v>
      </c>
      <c r="D49" s="234"/>
      <c r="E49" s="234"/>
      <c r="F49" s="234"/>
      <c r="G49" s="234"/>
      <c r="H49" s="85"/>
      <c r="I49" s="672" cm="1">
        <f t="array" ref="I49">INDEX(DataSheet4!$F$7:$BH$307,MATCH(Import_LA_Code,DataSheet4!$B$7:$B$307,0),MATCH(CONCATENATE('Part 4'!$V49,"/",'Part 4'!I$7),DataSheet4!$F$5:$BH$5,0))</f>
        <v>-290096268</v>
      </c>
      <c r="J49" s="673"/>
      <c r="K49" s="114"/>
      <c r="L49" s="114"/>
      <c r="M49" s="114"/>
      <c r="N49" s="85"/>
      <c r="O49" s="170"/>
      <c r="V49" s="464" t="str">
        <f t="shared" si="0"/>
        <v>16</v>
      </c>
    </row>
    <row r="50" spans="1:22" ht="15.75" x14ac:dyDescent="0.25">
      <c r="A50" s="207"/>
      <c r="B50" s="118"/>
      <c r="C50" s="85" t="s">
        <v>2311</v>
      </c>
      <c r="D50" s="234"/>
      <c r="E50" s="234"/>
      <c r="F50" s="234"/>
      <c r="G50" s="234"/>
      <c r="H50" s="85"/>
      <c r="I50" s="114"/>
      <c r="J50" s="114"/>
      <c r="K50" s="114"/>
      <c r="L50" s="114"/>
      <c r="M50" s="114"/>
      <c r="N50" s="85"/>
      <c r="O50" s="170"/>
    </row>
    <row r="51" spans="1:22" ht="16.5" thickBot="1" x14ac:dyDescent="0.3">
      <c r="A51" s="207"/>
      <c r="B51" s="118"/>
      <c r="C51" s="85"/>
      <c r="D51" s="234"/>
      <c r="E51" s="234"/>
      <c r="F51" s="234"/>
      <c r="G51" s="234"/>
      <c r="H51" s="85"/>
      <c r="I51" s="114"/>
      <c r="J51" s="114"/>
      <c r="K51" s="114"/>
      <c r="L51" s="114"/>
      <c r="M51" s="114"/>
      <c r="N51" s="85"/>
      <c r="O51" s="170"/>
    </row>
    <row r="52" spans="1:22" ht="16.5" thickBot="1" x14ac:dyDescent="0.3">
      <c r="A52" s="207"/>
      <c r="B52" s="129"/>
      <c r="C52" s="85" t="s">
        <v>66</v>
      </c>
      <c r="D52" s="85"/>
      <c r="E52" s="85"/>
      <c r="F52" s="85"/>
      <c r="G52" s="85"/>
      <c r="H52" s="85"/>
      <c r="I52" s="672" cm="1">
        <f t="array" ref="I52">INDEX(DataSheet4!$F$7:$BH$307,MATCH(Import_LA_Code,DataSheet4!$B$7:$B$307,0),MATCH(CONCATENATE('Part 4'!$V52,"/",'Part 4'!I$7),DataSheet4!$F$5:$BH$5,0))</f>
        <v>-20313579</v>
      </c>
      <c r="J52" s="673"/>
      <c r="K52" s="118"/>
      <c r="L52" s="114"/>
      <c r="M52" s="114"/>
      <c r="N52" s="85"/>
      <c r="O52" s="170"/>
      <c r="V52" s="464" t="str">
        <f t="shared" si="0"/>
        <v>17</v>
      </c>
    </row>
    <row r="53" spans="1:22" ht="16.5" thickBot="1" x14ac:dyDescent="0.3">
      <c r="A53" s="207"/>
      <c r="B53" s="118"/>
      <c r="C53" s="85"/>
      <c r="D53" s="85"/>
      <c r="E53" s="85"/>
      <c r="F53" s="85"/>
      <c r="G53" s="85"/>
      <c r="H53" s="85"/>
      <c r="I53" s="123"/>
      <c r="J53" s="123"/>
      <c r="K53" s="114"/>
      <c r="L53" s="114"/>
      <c r="M53" s="114"/>
      <c r="N53" s="85"/>
      <c r="O53" s="170"/>
    </row>
    <row r="54" spans="1:22" ht="16.5" thickBot="1" x14ac:dyDescent="0.3">
      <c r="A54" s="207"/>
      <c r="B54" s="118"/>
      <c r="C54" s="85" t="s">
        <v>2310</v>
      </c>
      <c r="D54" s="85"/>
      <c r="E54" s="85"/>
      <c r="F54" s="85"/>
      <c r="G54" s="85"/>
      <c r="H54" s="85"/>
      <c r="I54" s="672" cm="1">
        <f t="array" ref="I54">INDEX(DataSheet4!$F$7:$BH$307,MATCH(Import_LA_Code,DataSheet4!$B$7:$B$307,0),MATCH(CONCATENATE('Part 4'!$V54,"/",'Part 4'!I$7),DataSheet4!$F$5:$BH$5,0))</f>
        <v>-19961550</v>
      </c>
      <c r="J54" s="673"/>
      <c r="K54" s="114"/>
      <c r="L54" s="114"/>
      <c r="M54" s="114"/>
      <c r="N54" s="85"/>
      <c r="O54" s="170"/>
      <c r="V54" s="464" t="str">
        <f t="shared" si="0"/>
        <v>18</v>
      </c>
    </row>
    <row r="55" spans="1:22" ht="16.5" thickBot="1" x14ac:dyDescent="0.3">
      <c r="A55" s="207"/>
      <c r="B55" s="118"/>
      <c r="C55" s="85"/>
      <c r="D55" s="85"/>
      <c r="E55" s="85"/>
      <c r="F55" s="85"/>
      <c r="G55" s="85"/>
      <c r="H55" s="85"/>
      <c r="I55" s="121"/>
      <c r="J55" s="123"/>
      <c r="K55" s="114"/>
      <c r="L55" s="114"/>
      <c r="M55" s="114"/>
      <c r="N55" s="85"/>
      <c r="O55" s="170"/>
    </row>
    <row r="56" spans="1:22" ht="16.5" thickBot="1" x14ac:dyDescent="0.3">
      <c r="A56" s="207"/>
      <c r="B56" s="118"/>
      <c r="C56" s="87" t="s">
        <v>199</v>
      </c>
      <c r="D56" s="85"/>
      <c r="E56" s="85"/>
      <c r="F56" s="85"/>
      <c r="G56" s="85"/>
      <c r="H56" s="85"/>
      <c r="I56" s="114"/>
      <c r="J56" s="114"/>
      <c r="K56" s="114"/>
      <c r="L56" s="672">
        <f>INDEX(DataSheet4!$F$7:$BH$307,MATCH(Import_LA_Code,DataSheet4!$B$7:$B$307,0),MATCH(CONCATENATE('Part 4'!$V56,"/",'Part 4'!L$7),DataSheet4!$F$5:$BH$5,0))</f>
        <v>-22952454780</v>
      </c>
      <c r="M56" s="673"/>
      <c r="N56" s="208"/>
      <c r="O56" s="172"/>
      <c r="V56" s="464" t="str">
        <f t="shared" si="0"/>
        <v>19</v>
      </c>
    </row>
    <row r="57" spans="1:22" ht="16.5" thickBot="1" x14ac:dyDescent="0.3">
      <c r="A57" s="207"/>
      <c r="B57" s="118"/>
      <c r="C57" s="87"/>
      <c r="D57" s="85"/>
      <c r="E57" s="85"/>
      <c r="F57" s="85"/>
      <c r="G57" s="85"/>
      <c r="H57" s="85"/>
      <c r="I57" s="114"/>
      <c r="J57" s="114"/>
      <c r="K57" s="114"/>
      <c r="L57" s="114"/>
      <c r="M57" s="114"/>
      <c r="N57" s="208"/>
      <c r="O57" s="170"/>
    </row>
    <row r="58" spans="1:22" ht="15.75" x14ac:dyDescent="0.25">
      <c r="A58" s="207"/>
      <c r="B58" s="405"/>
      <c r="C58" s="406"/>
      <c r="D58" s="407"/>
      <c r="E58" s="407"/>
      <c r="F58" s="407"/>
      <c r="G58" s="407"/>
      <c r="H58" s="407"/>
      <c r="I58" s="408"/>
      <c r="J58" s="408"/>
      <c r="K58" s="408"/>
      <c r="L58" s="408"/>
      <c r="M58" s="408"/>
      <c r="N58" s="409"/>
      <c r="O58" s="170"/>
    </row>
    <row r="59" spans="1:22" ht="15.75" x14ac:dyDescent="0.25">
      <c r="A59" s="207"/>
      <c r="B59" s="410"/>
      <c r="C59" s="168" t="s">
        <v>2319</v>
      </c>
      <c r="D59" s="169"/>
      <c r="E59" s="169"/>
      <c r="F59" s="169"/>
      <c r="G59" s="169"/>
      <c r="H59" s="169"/>
      <c r="I59" s="315"/>
      <c r="J59" s="315"/>
      <c r="K59" s="315"/>
      <c r="L59" s="315"/>
      <c r="M59" s="315"/>
      <c r="N59" s="411"/>
      <c r="O59" s="170"/>
    </row>
    <row r="60" spans="1:22" ht="16.5" thickBot="1" x14ac:dyDescent="0.3">
      <c r="A60" s="207"/>
      <c r="B60" s="410"/>
      <c r="C60" s="412"/>
      <c r="D60" s="169"/>
      <c r="E60" s="169"/>
      <c r="F60" s="169"/>
      <c r="G60" s="169"/>
      <c r="H60" s="169"/>
      <c r="I60" s="315"/>
      <c r="J60" s="315"/>
      <c r="K60" s="315"/>
      <c r="L60" s="798" t="s">
        <v>90</v>
      </c>
      <c r="M60" s="798"/>
      <c r="N60" s="411"/>
      <c r="O60" s="170"/>
    </row>
    <row r="61" spans="1:22" ht="16.5" thickBot="1" x14ac:dyDescent="0.3">
      <c r="A61" s="207"/>
      <c r="B61" s="410"/>
      <c r="C61" s="169" t="s">
        <v>2331</v>
      </c>
      <c r="D61" s="169"/>
      <c r="E61" s="169"/>
      <c r="F61" s="169"/>
      <c r="G61" s="169"/>
      <c r="H61" s="169"/>
      <c r="I61" s="315"/>
      <c r="J61" s="315"/>
      <c r="K61" s="315"/>
      <c r="L61" s="672" cm="1">
        <f t="array" ref="L61">INDEX(DataSheet4!$F$7:$BH$307,MATCH(Import_LA_Code,DataSheet4!$B$7:$B$307,0),MATCH(CONCATENATE('Part 4'!$V61,"/",'Part 4'!L$7),DataSheet4!$F$5:$BH$5,0))</f>
        <v>371372793</v>
      </c>
      <c r="M61" s="673"/>
      <c r="N61" s="413"/>
      <c r="O61" s="172"/>
      <c r="V61" s="464" t="str">
        <f t="shared" si="0"/>
        <v>20</v>
      </c>
    </row>
    <row r="62" spans="1:22" ht="16.5" thickBot="1" x14ac:dyDescent="0.3">
      <c r="A62" s="207"/>
      <c r="B62" s="414"/>
      <c r="C62" s="415"/>
      <c r="D62" s="416"/>
      <c r="E62" s="416"/>
      <c r="F62" s="417"/>
      <c r="G62" s="416"/>
      <c r="H62" s="416"/>
      <c r="I62" s="416"/>
      <c r="J62" s="418"/>
      <c r="K62" s="416"/>
      <c r="L62" s="416"/>
      <c r="M62" s="416"/>
      <c r="N62" s="419"/>
      <c r="O62" s="170"/>
    </row>
    <row r="63" spans="1:22" ht="15.75" x14ac:dyDescent="0.25">
      <c r="A63" s="207"/>
      <c r="B63" s="118"/>
      <c r="C63" s="87"/>
      <c r="D63" s="85"/>
      <c r="E63" s="85"/>
      <c r="F63" s="85"/>
      <c r="G63" s="85"/>
      <c r="H63" s="85"/>
      <c r="I63" s="85"/>
      <c r="J63" s="85"/>
      <c r="K63" s="85"/>
      <c r="L63" s="85"/>
      <c r="M63" s="85"/>
      <c r="N63" s="85"/>
      <c r="O63" s="170"/>
    </row>
    <row r="64" spans="1:22" ht="15.75" thickBot="1" x14ac:dyDescent="0.3">
      <c r="A64" s="259"/>
      <c r="B64" s="260"/>
      <c r="C64" s="260"/>
      <c r="D64" s="260"/>
      <c r="E64" s="260"/>
      <c r="F64" s="260"/>
      <c r="G64" s="260"/>
      <c r="H64" s="260"/>
      <c r="I64" s="260"/>
      <c r="J64" s="260"/>
      <c r="K64" s="260"/>
      <c r="L64" s="260"/>
      <c r="M64" s="260"/>
      <c r="N64" s="260"/>
      <c r="O64" s="264"/>
    </row>
    <row r="65" spans="1:22" ht="15.75" x14ac:dyDescent="0.25">
      <c r="A65" s="433"/>
      <c r="B65" s="118"/>
      <c r="C65" s="87"/>
      <c r="D65" s="85"/>
      <c r="E65" s="85"/>
      <c r="F65" s="85"/>
      <c r="G65" s="85"/>
      <c r="H65" s="85"/>
      <c r="I65" s="85"/>
      <c r="J65" s="85"/>
      <c r="K65" s="85"/>
      <c r="L65" s="85"/>
      <c r="M65" s="85"/>
      <c r="N65" s="85"/>
      <c r="O65" s="178"/>
      <c r="P65" s="178"/>
      <c r="Q65" s="178"/>
      <c r="R65" s="178"/>
      <c r="S65" s="178"/>
      <c r="T65" s="434"/>
    </row>
    <row r="66" spans="1:22" ht="15.75" x14ac:dyDescent="0.25">
      <c r="A66" s="433"/>
      <c r="B66" s="111" t="s">
        <v>205</v>
      </c>
      <c r="C66" s="273"/>
      <c r="D66" s="273"/>
      <c r="E66" s="85"/>
      <c r="F66" s="85"/>
      <c r="G66" s="85"/>
      <c r="H66" s="85"/>
      <c r="I66" s="85"/>
      <c r="J66" s="85"/>
      <c r="K66" s="85"/>
      <c r="L66" s="85"/>
      <c r="M66" s="85"/>
      <c r="N66" s="85"/>
      <c r="O66" s="85"/>
      <c r="P66" s="85"/>
      <c r="Q66" s="85"/>
      <c r="R66" s="85"/>
      <c r="S66" s="85"/>
      <c r="T66" s="170"/>
    </row>
    <row r="67" spans="1:22" ht="15.75" x14ac:dyDescent="0.25">
      <c r="A67" s="433"/>
      <c r="B67" s="118"/>
      <c r="C67" s="87"/>
      <c r="D67" s="85"/>
      <c r="E67" s="85"/>
      <c r="F67" s="85"/>
      <c r="G67" s="85"/>
      <c r="H67" s="85"/>
      <c r="I67" s="85"/>
      <c r="J67" s="85"/>
      <c r="K67" s="85"/>
      <c r="L67" s="85"/>
      <c r="M67" s="85"/>
      <c r="N67" s="85"/>
      <c r="O67" s="85"/>
      <c r="P67" s="85"/>
      <c r="Q67" s="85"/>
      <c r="R67" s="85"/>
      <c r="S67" s="85"/>
      <c r="T67" s="170"/>
    </row>
    <row r="68" spans="1:22" ht="15.75" x14ac:dyDescent="0.25">
      <c r="A68" s="433"/>
      <c r="B68" s="118"/>
      <c r="C68" s="87"/>
      <c r="D68" s="85"/>
      <c r="E68" s="85"/>
      <c r="F68" s="709" t="s">
        <v>108</v>
      </c>
      <c r="G68" s="709"/>
      <c r="H68" s="85"/>
      <c r="I68" s="709" t="s">
        <v>109</v>
      </c>
      <c r="J68" s="709"/>
      <c r="K68" s="85"/>
      <c r="L68" s="709" t="s">
        <v>110</v>
      </c>
      <c r="M68" s="709"/>
      <c r="N68" s="85"/>
      <c r="O68" s="709" t="s">
        <v>111</v>
      </c>
      <c r="P68" s="709"/>
      <c r="Q68" s="85"/>
      <c r="R68" s="709" t="s">
        <v>112</v>
      </c>
      <c r="S68" s="709"/>
      <c r="T68" s="170"/>
    </row>
    <row r="69" spans="1:22" ht="52.5" customHeight="1" x14ac:dyDescent="0.25">
      <c r="A69" s="433"/>
      <c r="B69" s="118"/>
      <c r="C69" s="87"/>
      <c r="D69" s="85"/>
      <c r="E69" s="85"/>
      <c r="F69" s="794" t="s">
        <v>206</v>
      </c>
      <c r="G69" s="794"/>
      <c r="H69" s="85"/>
      <c r="I69" s="686" t="str">
        <f>'Part 1'!N70</f>
        <v>Billing Authority</v>
      </c>
      <c r="J69" s="795"/>
      <c r="K69" s="85"/>
      <c r="L69" s="686" t="str">
        <f>'Part 1'!Q70</f>
        <v>County/GLA</v>
      </c>
      <c r="M69" s="795"/>
      <c r="N69" s="85"/>
      <c r="O69" s="686" t="str">
        <f>'Part 1'!T70</f>
        <v>Fire Authority (if applicable)</v>
      </c>
      <c r="P69" s="795"/>
      <c r="Q69" s="85"/>
      <c r="R69" s="795" t="s">
        <v>114</v>
      </c>
      <c r="S69" s="795"/>
      <c r="T69" s="170"/>
    </row>
    <row r="70" spans="1:22" ht="16.5" thickBot="1" x14ac:dyDescent="0.3">
      <c r="A70" s="433"/>
      <c r="B70" s="118"/>
      <c r="C70" s="87"/>
      <c r="D70" s="85"/>
      <c r="E70" s="85"/>
      <c r="F70" s="85"/>
      <c r="G70" s="85"/>
      <c r="H70" s="85"/>
      <c r="I70" s="85"/>
      <c r="J70" s="85"/>
      <c r="K70" s="85"/>
      <c r="L70" s="85"/>
      <c r="M70" s="85"/>
      <c r="N70" s="85"/>
      <c r="O70" s="85"/>
      <c r="P70" s="85"/>
      <c r="Q70" s="85"/>
      <c r="R70" s="85"/>
      <c r="S70" s="85"/>
      <c r="T70" s="170"/>
    </row>
    <row r="71" spans="1:22" ht="16.5" thickBot="1" x14ac:dyDescent="0.3">
      <c r="A71" s="433"/>
      <c r="B71" s="118"/>
      <c r="C71" s="211" t="s">
        <v>2388</v>
      </c>
      <c r="D71" s="85"/>
      <c r="E71" s="85"/>
      <c r="F71" s="704">
        <f>INDEX(DataSheet4!$F$7:$BH$307,MATCH(Import_LA_Code,DataSheet4!$B$7:$B$307,0),MATCH(CONCATENATE('Part 4'!$V71,"/",'Part 4'!F$7),DataSheet4!$F$5:$BH$5,0))</f>
        <v>0</v>
      </c>
      <c r="G71" s="705"/>
      <c r="H71" s="126"/>
      <c r="I71" s="704" cm="1">
        <f t="array" ref="I71">INDEX(DataSheet4!$F$7:$BH$307,MATCH(Import_LA_Code,DataSheet4!$B$7:$B$307,0),MATCH(CONCATENATE('Part 4'!$V71,"/",'Part 4'!I$7),DataSheet4!$F$5:$BH$5,0))</f>
        <v>0</v>
      </c>
      <c r="J71" s="705"/>
      <c r="K71" s="126"/>
      <c r="L71" s="704" cm="1">
        <f t="array" ref="L71">INDEX(DataSheet4!$F$7:$BH$307,MATCH(Import_LA_Code,DataSheet4!$B$7:$B$307,0),MATCH(CONCATENATE('Part 4'!$V71,"/",'Part 4'!L$7),DataSheet4!$F$5:$BH$5,0))</f>
        <v>0</v>
      </c>
      <c r="M71" s="705"/>
      <c r="N71" s="85"/>
      <c r="O71" s="704">
        <f>INDEX(DataSheet4!$F$7:$BH$307,MATCH(Import_LA_Code,DataSheet4!$B$7:$B$307,0),MATCH(CONCATENATE('Part 4'!$V71,"/",'Part 4'!O$7),DataSheet4!$F$5:$BH$5,0))</f>
        <v>0</v>
      </c>
      <c r="P71" s="705"/>
      <c r="Q71" s="85"/>
      <c r="R71" s="704">
        <f>INDEX(DataSheet4!$F$7:$BH$307,MATCH(Import_LA_Code,DataSheet4!$B$7:$B$307,0),MATCH(CONCATENATE('Part 4'!$V71,"/",'Part 4'!R$7),DataSheet4!$F$5:$BH$5,0))</f>
        <v>1</v>
      </c>
      <c r="S71" s="705"/>
      <c r="T71" s="170"/>
      <c r="V71" s="464" t="str">
        <f t="shared" si="0"/>
        <v>21</v>
      </c>
    </row>
    <row r="72" spans="1:22" ht="16.5" thickBot="1" x14ac:dyDescent="0.3">
      <c r="A72" s="433"/>
      <c r="B72" s="118"/>
      <c r="C72" s="211"/>
      <c r="D72" s="85"/>
      <c r="E72" s="85"/>
      <c r="F72" s="85"/>
      <c r="G72" s="85"/>
      <c r="H72" s="85"/>
      <c r="I72" s="85"/>
      <c r="J72" s="85"/>
      <c r="K72" s="85"/>
      <c r="L72" s="85"/>
      <c r="M72" s="85"/>
      <c r="N72" s="85"/>
      <c r="O72" s="85"/>
      <c r="P72" s="85"/>
      <c r="Q72" s="85"/>
      <c r="R72" s="85"/>
      <c r="S72" s="85"/>
      <c r="T72" s="170"/>
    </row>
    <row r="73" spans="1:22" ht="16.5" thickBot="1" x14ac:dyDescent="0.3">
      <c r="A73" s="433"/>
      <c r="B73" s="118"/>
      <c r="C73" s="211" t="s">
        <v>2320</v>
      </c>
      <c r="D73" s="85"/>
      <c r="E73" s="85"/>
      <c r="F73" s="672" cm="1">
        <f t="array" ref="F73">INDEX(DataSheet4!$F$7:$BH$307,MATCH(Import_LA_Code,DataSheet4!$B$7:$B$307,0),MATCH(CONCATENATE('Part 4'!$V73,"/",'Part 4'!F$7),DataSheet4!$F$5:$BH$5,0))</f>
        <v>28206277</v>
      </c>
      <c r="G73" s="673"/>
      <c r="H73" s="85"/>
      <c r="I73" s="672" cm="1">
        <f t="array" ref="I73">INDEX(DataSheet4!$F$7:$BH$307,MATCH(Import_LA_Code,DataSheet4!$B$7:$B$307,0),MATCH(CONCATENATE('Part 4'!$V73,"/",'Part 4'!I$7),DataSheet4!$F$5:$BH$5,0))</f>
        <v>146264698</v>
      </c>
      <c r="J73" s="673"/>
      <c r="K73" s="85"/>
      <c r="L73" s="672" cm="1">
        <f t="array" ref="L73">INDEX(DataSheet4!$F$7:$BH$307,MATCH(Import_LA_Code,DataSheet4!$B$7:$B$307,0),MATCH(CONCATENATE('Part 4'!$V73,"/",'Part 4'!L$7),DataSheet4!$F$5:$BH$5,0))</f>
        <v>-33565700</v>
      </c>
      <c r="M73" s="673"/>
      <c r="N73" s="85"/>
      <c r="O73" s="672" cm="1">
        <f t="array" ref="O73">INDEX(DataSheet4!$F$7:$BH$307,MATCH(Import_LA_Code,DataSheet4!$B$7:$B$307,0),MATCH(CONCATENATE('Part 4'!$V73,"/",'Part 4'!O$7),DataSheet4!$F$5:$BH$5,0))</f>
        <v>2444886</v>
      </c>
      <c r="P73" s="673"/>
      <c r="Q73" s="85"/>
      <c r="R73" s="672" cm="1">
        <f t="array" ref="R73">INDEX(DataSheet4!$F$7:$BH$307,MATCH(Import_LA_Code,DataSheet4!$B$7:$B$307,0),MATCH(CONCATENATE('Part 4'!$V73,"/",'Part 4'!R$7),DataSheet4!$F$5:$BH$5,0))</f>
        <v>143350181</v>
      </c>
      <c r="S73" s="673"/>
      <c r="T73" s="170"/>
      <c r="V73" s="464" t="str">
        <f t="shared" si="0"/>
        <v>22</v>
      </c>
    </row>
    <row r="74" spans="1:22" ht="16.5" thickBot="1" x14ac:dyDescent="0.3">
      <c r="A74" s="433"/>
      <c r="B74" s="118"/>
      <c r="C74" s="638" t="s">
        <v>207</v>
      </c>
      <c r="D74" s="85"/>
      <c r="E74" s="85"/>
      <c r="F74" s="85"/>
      <c r="G74" s="85"/>
      <c r="H74" s="85"/>
      <c r="I74" s="85"/>
      <c r="J74" s="85"/>
      <c r="K74" s="85"/>
      <c r="L74" s="85"/>
      <c r="M74" s="85"/>
      <c r="N74" s="85"/>
      <c r="O74" s="85"/>
      <c r="P74" s="85"/>
      <c r="Q74" s="85"/>
      <c r="R74" s="85"/>
      <c r="S74" s="85"/>
      <c r="T74" s="170"/>
    </row>
    <row r="75" spans="1:22" ht="16.5" thickBot="1" x14ac:dyDescent="0.3">
      <c r="A75" s="433"/>
      <c r="B75" s="118"/>
      <c r="C75" s="86" t="s">
        <v>2407</v>
      </c>
      <c r="D75" s="85"/>
      <c r="E75" s="85"/>
      <c r="F75" s="672" cm="1">
        <f t="array" ref="F75">INDEX(DataSheet4!$F$7:$BH$307,MATCH(Import_LA_Code,DataSheet4!$B$7:$B$307,0),MATCH(CONCATENATE('Part 4'!$V75,"/",'Part 4'!F$7),DataSheet4!$F$5:$BH$5,0))</f>
        <v>-203756442</v>
      </c>
      <c r="G75" s="673"/>
      <c r="H75" s="85"/>
      <c r="I75" s="672" cm="1">
        <f t="array" ref="I75">INDEX(DataSheet4!$F$7:$BH$307,MATCH(Import_LA_Code,DataSheet4!$B$7:$B$307,0),MATCH(CONCATENATE('Part 4'!$V75,"/",'Part 4'!I$7),DataSheet4!$F$5:$BH$5,0))</f>
        <v>-257931395</v>
      </c>
      <c r="J75" s="673"/>
      <c r="K75" s="85"/>
      <c r="L75" s="672" cm="1">
        <f t="array" ref="L75">INDEX(DataSheet4!$F$7:$BH$307,MATCH(Import_LA_Code,DataSheet4!$B$7:$B$307,0),MATCH(CONCATENATE('Part 4'!$V75,"/",'Part 4'!L$7),DataSheet4!$F$5:$BH$5,0))</f>
        <v>-101059205</v>
      </c>
      <c r="M75" s="673"/>
      <c r="N75" s="85"/>
      <c r="O75" s="672" cm="1">
        <f t="array" ref="O75">INDEX(DataSheet4!$F$7:$BH$307,MATCH(Import_LA_Code,DataSheet4!$B$7:$B$307,0),MATCH(CONCATENATE('Part 4'!$V75,"/",'Part 4'!O$7),DataSheet4!$F$5:$BH$5,0))</f>
        <v>-2681078</v>
      </c>
      <c r="P75" s="673"/>
      <c r="Q75" s="85"/>
      <c r="R75" s="672" cm="1">
        <f t="array" ref="R75">INDEX(DataSheet4!$F$7:$BH$307,MATCH(Import_LA_Code,DataSheet4!$B$7:$B$307,0),MATCH(CONCATENATE('Part 4'!$V75,"/",'Part 4'!R$7),DataSheet4!$F$5:$BH$5,0))</f>
        <v>-565428042</v>
      </c>
      <c r="S75" s="673"/>
      <c r="T75" s="170"/>
      <c r="V75" s="464" t="str">
        <f t="shared" si="0"/>
        <v>22a</v>
      </c>
    </row>
    <row r="76" spans="1:22" ht="16.5" thickBot="1" x14ac:dyDescent="0.3">
      <c r="A76" s="433"/>
      <c r="B76" s="118"/>
      <c r="C76" s="85"/>
      <c r="D76" s="85"/>
      <c r="E76" s="85"/>
      <c r="F76" s="85"/>
      <c r="G76" s="85"/>
      <c r="H76" s="85"/>
      <c r="I76" s="85"/>
      <c r="J76" s="85"/>
      <c r="K76" s="85"/>
      <c r="L76" s="85"/>
      <c r="M76" s="85"/>
      <c r="N76" s="85"/>
      <c r="O76" s="85"/>
      <c r="P76" s="85"/>
      <c r="Q76" s="85"/>
      <c r="R76" s="85"/>
      <c r="S76" s="85"/>
      <c r="T76" s="170"/>
    </row>
    <row r="77" spans="1:22" ht="16.5" thickBot="1" x14ac:dyDescent="0.3">
      <c r="A77" s="433"/>
      <c r="B77" s="118"/>
      <c r="C77" s="86" t="s">
        <v>2408</v>
      </c>
      <c r="D77" s="85"/>
      <c r="E77" s="85"/>
      <c r="F77" s="672" cm="1">
        <f t="array" ref="F77">INDEX(DataSheet4!$F$7:$BH$307,MATCH(Import_LA_Code,DataSheet4!$B$7:$B$307,0),MATCH(CONCATENATE('Part 4'!$V77,"/",'Part 4'!F$7),DataSheet4!$F$5:$BH$5,0))</f>
        <v>231962691</v>
      </c>
      <c r="G77" s="673"/>
      <c r="H77" s="85"/>
      <c r="I77" s="672" cm="1">
        <f t="array" ref="I77">INDEX(DataSheet4!$F$7:$BH$307,MATCH(Import_LA_Code,DataSheet4!$B$7:$B$307,0),MATCH(CONCATENATE('Part 4'!$V77,"/",'Part 4'!I$7),DataSheet4!$F$5:$BH$5,0))</f>
        <v>404196085</v>
      </c>
      <c r="J77" s="673"/>
      <c r="K77" s="85"/>
      <c r="L77" s="672" cm="1">
        <f t="array" ref="L77">INDEX(DataSheet4!$F$7:$BH$307,MATCH(Import_LA_Code,DataSheet4!$B$7:$B$307,0),MATCH(CONCATENATE('Part 4'!$V77,"/",'Part 4'!L$7),DataSheet4!$F$5:$BH$5,0))</f>
        <v>67493500</v>
      </c>
      <c r="M77" s="673"/>
      <c r="N77" s="85"/>
      <c r="O77" s="672" cm="1">
        <f t="array" ref="O77">INDEX(DataSheet4!$F$7:$BH$307,MATCH(Import_LA_Code,DataSheet4!$B$7:$B$307,0),MATCH(CONCATENATE('Part 4'!$V77,"/",'Part 4'!O$7),DataSheet4!$F$5:$BH$5,0))</f>
        <v>5125964</v>
      </c>
      <c r="P77" s="673"/>
      <c r="Q77" s="85"/>
      <c r="R77" s="672" cm="1">
        <f t="array" ref="R77">INDEX(DataSheet4!$F$7:$BH$307,MATCH(Import_LA_Code,DataSheet4!$B$7:$B$307,0),MATCH(CONCATENATE('Part 4'!$V77,"/",'Part 4'!R$7),DataSheet4!$F$5:$BH$5,0))</f>
        <v>708778223</v>
      </c>
      <c r="S77" s="673"/>
      <c r="T77" s="170"/>
      <c r="V77" s="464" t="str">
        <f t="shared" ref="V77:V83" si="1">LEFT(C77,LEN(C77)-(LEN(C77)-FIND(".",C77))-1)</f>
        <v>22b</v>
      </c>
    </row>
    <row r="78" spans="1:22" ht="16.5" thickBot="1" x14ac:dyDescent="0.3">
      <c r="A78" s="433"/>
      <c r="B78" s="118"/>
      <c r="C78" s="85"/>
      <c r="D78" s="85"/>
      <c r="E78" s="85"/>
      <c r="F78" s="85"/>
      <c r="G78" s="85"/>
      <c r="H78" s="85"/>
      <c r="I78" s="85"/>
      <c r="J78" s="85"/>
      <c r="K78" s="85"/>
      <c r="L78" s="85"/>
      <c r="M78" s="85"/>
      <c r="N78" s="85"/>
      <c r="O78" s="85"/>
      <c r="P78" s="85"/>
      <c r="Q78" s="85"/>
      <c r="R78" s="85"/>
      <c r="S78" s="85"/>
      <c r="T78" s="170"/>
    </row>
    <row r="79" spans="1:22" ht="16.5" thickBot="1" x14ac:dyDescent="0.3">
      <c r="A79" s="433"/>
      <c r="B79" s="118"/>
      <c r="C79" s="85" t="s">
        <v>2389</v>
      </c>
      <c r="D79" s="85"/>
      <c r="E79" s="85"/>
      <c r="F79" s="704" cm="1">
        <f t="array" ref="F79">INDEX(DataSheet4!$F$7:$BH$307,MATCH(Import_LA_Code,DataSheet4!$B$7:$B$307,0),MATCH(CONCATENATE('Part 4'!$V79,"/",'Part 4'!F$7),DataSheet4!$F$5:$BH$5,0))</f>
        <v>0</v>
      </c>
      <c r="G79" s="705"/>
      <c r="H79" s="126"/>
      <c r="I79" s="704" cm="1">
        <f t="array" ref="I79">INDEX(DataSheet4!$F$7:$BH$307,MATCH(Import_LA_Code,DataSheet4!$B$7:$B$307,0),MATCH(CONCATENATE('Part 4'!$V79,"/",'Part 4'!I$7),DataSheet4!$F$5:$BH$5,0))</f>
        <v>0</v>
      </c>
      <c r="J79" s="705"/>
      <c r="K79" s="126"/>
      <c r="L79" s="704" cm="1">
        <f t="array" ref="L79">INDEX(DataSheet4!$F$7:$BH$307,MATCH(Import_LA_Code,DataSheet4!$B$7:$B$307,0),MATCH(CONCATENATE('Part 4'!$V79,"/",'Part 4'!L$7),DataSheet4!$F$5:$BH$5,0))</f>
        <v>0</v>
      </c>
      <c r="M79" s="705"/>
      <c r="N79" s="126"/>
      <c r="O79" s="704" cm="1">
        <f t="array" ref="O79">INDEX(DataSheet4!$F$7:$BH$307,MATCH(Import_LA_Code,DataSheet4!$B$7:$B$307,0),MATCH(CONCATENATE('Part 4'!$V79,"/",'Part 4'!O$7),DataSheet4!$F$5:$BH$5,0))</f>
        <v>0</v>
      </c>
      <c r="P79" s="705"/>
      <c r="Q79" s="224"/>
      <c r="R79" s="704" cm="1">
        <f t="array" ref="R79">INDEX(DataSheet4!$F$7:$BH$307,MATCH(Import_LA_Code,DataSheet4!$B$7:$B$307,0),MATCH(CONCATENATE('Part 4'!$V79,"/",'Part 4'!R$7),DataSheet4!$F$5:$BH$5,0))</f>
        <v>1</v>
      </c>
      <c r="S79" s="705"/>
      <c r="T79" s="170"/>
      <c r="V79" s="464" t="str">
        <f t="shared" si="1"/>
        <v>23</v>
      </c>
    </row>
    <row r="80" spans="1:22" ht="16.5" thickBot="1" x14ac:dyDescent="0.3">
      <c r="A80" s="433"/>
      <c r="B80" s="118"/>
      <c r="C80" s="85"/>
      <c r="D80" s="85"/>
      <c r="E80" s="85"/>
      <c r="F80" s="85"/>
      <c r="G80" s="85"/>
      <c r="H80" s="85"/>
      <c r="I80" s="85"/>
      <c r="J80" s="85"/>
      <c r="K80" s="85"/>
      <c r="L80" s="85"/>
      <c r="M80" s="85"/>
      <c r="N80" s="85"/>
      <c r="O80" s="85"/>
      <c r="P80" s="85"/>
      <c r="Q80" s="85"/>
      <c r="R80" s="85"/>
      <c r="S80" s="85"/>
      <c r="T80" s="170"/>
    </row>
    <row r="81" spans="1:22" ht="16.5" thickBot="1" x14ac:dyDescent="0.3">
      <c r="A81" s="433"/>
      <c r="B81" s="118"/>
      <c r="C81" s="85" t="s">
        <v>2321</v>
      </c>
      <c r="D81" s="85"/>
      <c r="E81" s="85"/>
      <c r="F81" s="672" cm="1">
        <f t="array" ref="F81">INDEX(DataSheet4!$F$7:$BH$307,MATCH(Import_LA_Code,DataSheet4!$B$7:$B$307,0),MATCH(CONCATENATE('Part 4'!$V81,"/",'Part 4'!F$7),DataSheet4!$F$5:$BH$5,0))</f>
        <v>101829456</v>
      </c>
      <c r="G81" s="673"/>
      <c r="H81" s="85"/>
      <c r="I81" s="672" cm="1">
        <f t="array" ref="I81">INDEX(DataSheet4!$F$7:$BH$307,MATCH(Import_LA_Code,DataSheet4!$B$7:$B$307,0),MATCH(CONCATENATE('Part 4'!$V81,"/",'Part 4'!I$7),DataSheet4!$F$5:$BH$5,0))</f>
        <v>84392721</v>
      </c>
      <c r="J81" s="673"/>
      <c r="K81" s="85"/>
      <c r="L81" s="672" cm="1">
        <f t="array" ref="L81">INDEX(DataSheet4!$F$7:$BH$307,MATCH(Import_LA_Code,DataSheet4!$B$7:$B$307,0),MATCH(CONCATENATE('Part 4'!$V81,"/",'Part 4'!L$7),DataSheet4!$F$5:$BH$5,0))</f>
        <v>40495423</v>
      </c>
      <c r="M81" s="673"/>
      <c r="N81" s="85"/>
      <c r="O81" s="672" cm="1">
        <f t="array" ref="O81">INDEX(DataSheet4!$F$7:$BH$307,MATCH(Import_LA_Code,DataSheet4!$B$7:$B$307,0),MATCH(CONCATENATE('Part 4'!$V81,"/",'Part 4'!O$7),DataSheet4!$F$5:$BH$5,0))</f>
        <v>1305028</v>
      </c>
      <c r="P81" s="673"/>
      <c r="Q81" s="85"/>
      <c r="R81" s="672" cm="1">
        <f t="array" ref="R81">INDEX(DataSheet4!$F$7:$BH$307,MATCH(Import_LA_Code,DataSheet4!$B$7:$B$307,0),MATCH(CONCATENATE('Part 4'!$V81,"/",'Part 4'!R$7),DataSheet4!$F$5:$BH$5,0))</f>
        <v>228022612</v>
      </c>
      <c r="S81" s="673"/>
      <c r="T81" s="170"/>
      <c r="V81" s="464" t="str">
        <f t="shared" si="1"/>
        <v>24</v>
      </c>
    </row>
    <row r="82" spans="1:22" ht="16.5" thickBot="1" x14ac:dyDescent="0.3">
      <c r="A82" s="433"/>
      <c r="B82" s="118"/>
      <c r="C82" s="85"/>
      <c r="D82" s="85"/>
      <c r="E82" s="85"/>
      <c r="F82" s="85"/>
      <c r="G82" s="85"/>
      <c r="H82" s="85"/>
      <c r="I82" s="85"/>
      <c r="J82" s="85"/>
      <c r="K82" s="85"/>
      <c r="L82" s="85"/>
      <c r="M82" s="85"/>
      <c r="N82" s="85"/>
      <c r="O82" s="85"/>
      <c r="P82" s="85"/>
      <c r="Q82" s="85"/>
      <c r="R82" s="85"/>
      <c r="S82" s="85"/>
      <c r="T82" s="170"/>
    </row>
    <row r="83" spans="1:22" ht="16.5" thickBot="1" x14ac:dyDescent="0.3">
      <c r="A83" s="433"/>
      <c r="B83" s="118"/>
      <c r="C83" s="87" t="s">
        <v>2325</v>
      </c>
      <c r="D83" s="85"/>
      <c r="E83" s="85"/>
      <c r="F83" s="672" cm="1">
        <f t="array" ref="F83">INDEX(DataSheet4!$F$7:$BH$307,MATCH(Import_LA_Code,DataSheet4!$B$7:$B$307,0),MATCH(CONCATENATE('Part 4'!$V83,"/",'Part 4'!F$7),DataSheet4!$F$5:$BH$5,0))</f>
        <v>130035741</v>
      </c>
      <c r="G83" s="673"/>
      <c r="H83" s="85"/>
      <c r="I83" s="672" cm="1">
        <f t="array" ref="I83">INDEX(DataSheet4!$F$7:$BH$307,MATCH(Import_LA_Code,DataSheet4!$B$7:$B$307,0),MATCH(CONCATENATE('Part 4'!$V83,"/",'Part 4'!I$7),DataSheet4!$F$5:$BH$5,0))</f>
        <v>230657411</v>
      </c>
      <c r="J83" s="673"/>
      <c r="K83" s="85"/>
      <c r="L83" s="672" cm="1">
        <f t="array" ref="L83">INDEX(DataSheet4!$F$7:$BH$307,MATCH(Import_LA_Code,DataSheet4!$B$7:$B$307,0),MATCH(CONCATENATE('Part 4'!$V83,"/",'Part 4'!L$7),DataSheet4!$F$5:$BH$5,0))</f>
        <v>6929725</v>
      </c>
      <c r="M83" s="673"/>
      <c r="N83" s="85"/>
      <c r="O83" s="672" cm="1">
        <f t="array" ref="O83">INDEX(DataSheet4!$F$7:$BH$307,MATCH(Import_LA_Code,DataSheet4!$B$7:$B$307,0),MATCH(CONCATENATE('Part 4'!$V83,"/",'Part 4'!O$7),DataSheet4!$F$5:$BH$5,0))</f>
        <v>3749911</v>
      </c>
      <c r="P83" s="673"/>
      <c r="Q83" s="85"/>
      <c r="R83" s="672" cm="1">
        <f t="array" ref="R83">INDEX(DataSheet4!$F$7:$BH$307,MATCH(Import_LA_Code,DataSheet4!$B$7:$B$307,0),MATCH(CONCATENATE('Part 4'!$V83,"/",'Part 4'!R$7),DataSheet4!$F$5:$BH$5,0))</f>
        <v>371372793</v>
      </c>
      <c r="S83" s="673"/>
      <c r="T83" s="170"/>
      <c r="V83" s="464" t="str">
        <f t="shared" si="1"/>
        <v>25</v>
      </c>
    </row>
    <row r="84" spans="1:22" ht="16.5" thickBot="1" x14ac:dyDescent="0.3">
      <c r="A84" s="435"/>
      <c r="B84" s="436"/>
      <c r="C84" s="437"/>
      <c r="D84" s="194"/>
      <c r="E84" s="194"/>
      <c r="F84" s="194"/>
      <c r="G84" s="194"/>
      <c r="H84" s="194"/>
      <c r="I84" s="194"/>
      <c r="J84" s="194"/>
      <c r="K84" s="194"/>
      <c r="L84" s="194"/>
      <c r="M84" s="194"/>
      <c r="N84" s="194"/>
      <c r="O84" s="194"/>
      <c r="P84" s="194"/>
      <c r="Q84" s="194"/>
      <c r="R84" s="194"/>
      <c r="S84" s="194"/>
      <c r="T84" s="195"/>
    </row>
  </sheetData>
  <mergeCells count="75">
    <mergeCell ref="L35:M35"/>
    <mergeCell ref="L61:M61"/>
    <mergeCell ref="C40:G41"/>
    <mergeCell ref="I40:J40"/>
    <mergeCell ref="I43:J43"/>
    <mergeCell ref="C46:G47"/>
    <mergeCell ref="I46:J46"/>
    <mergeCell ref="I49:J49"/>
    <mergeCell ref="I52:J52"/>
    <mergeCell ref="I54:J54"/>
    <mergeCell ref="L56:M56"/>
    <mergeCell ref="L60:M60"/>
    <mergeCell ref="A2:O2"/>
    <mergeCell ref="A3:O3"/>
    <mergeCell ref="A5:O5"/>
    <mergeCell ref="C7:D7"/>
    <mergeCell ref="C10:E10"/>
    <mergeCell ref="I12:J12"/>
    <mergeCell ref="L12:M12"/>
    <mergeCell ref="F68:G68"/>
    <mergeCell ref="I68:J68"/>
    <mergeCell ref="L68:M68"/>
    <mergeCell ref="I38:J38"/>
    <mergeCell ref="L13:M13"/>
    <mergeCell ref="I16:J16"/>
    <mergeCell ref="I18:J18"/>
    <mergeCell ref="I20:J20"/>
    <mergeCell ref="I22:J22"/>
    <mergeCell ref="I24:J24"/>
    <mergeCell ref="L26:M26"/>
    <mergeCell ref="I29:J29"/>
    <mergeCell ref="I31:J31"/>
    <mergeCell ref="I33:J33"/>
    <mergeCell ref="O68:P68"/>
    <mergeCell ref="R68:S68"/>
    <mergeCell ref="F69:G69"/>
    <mergeCell ref="I69:J69"/>
    <mergeCell ref="L69:M69"/>
    <mergeCell ref="O69:P69"/>
    <mergeCell ref="R69:S69"/>
    <mergeCell ref="F71:G71"/>
    <mergeCell ref="I71:J71"/>
    <mergeCell ref="L71:M71"/>
    <mergeCell ref="O71:P71"/>
    <mergeCell ref="R71:S71"/>
    <mergeCell ref="F73:G73"/>
    <mergeCell ref="I73:J73"/>
    <mergeCell ref="L73:M73"/>
    <mergeCell ref="O73:P73"/>
    <mergeCell ref="R73:S73"/>
    <mergeCell ref="F75:G75"/>
    <mergeCell ref="I75:J75"/>
    <mergeCell ref="L75:M75"/>
    <mergeCell ref="O75:P75"/>
    <mergeCell ref="R75:S75"/>
    <mergeCell ref="F77:G77"/>
    <mergeCell ref="I77:J77"/>
    <mergeCell ref="L77:M77"/>
    <mergeCell ref="O77:P77"/>
    <mergeCell ref="R77:S77"/>
    <mergeCell ref="F79:G79"/>
    <mergeCell ref="I79:J79"/>
    <mergeCell ref="L79:M79"/>
    <mergeCell ref="O79:P79"/>
    <mergeCell ref="R79:S79"/>
    <mergeCell ref="F81:G81"/>
    <mergeCell ref="I81:J81"/>
    <mergeCell ref="L81:M81"/>
    <mergeCell ref="O81:P81"/>
    <mergeCell ref="R81:S81"/>
    <mergeCell ref="F83:G83"/>
    <mergeCell ref="I83:J83"/>
    <mergeCell ref="L83:M83"/>
    <mergeCell ref="O83:P83"/>
    <mergeCell ref="R83:S83"/>
  </mergeCells>
  <conditionalFormatting sqref="O26 O35 O56 O61">
    <cfRule type="expression" dxfId="0" priority="1">
      <formula>AND(#REF!=0)=FALSE</formula>
    </cfRule>
  </conditionalFormatting>
  <dataValidations count="1">
    <dataValidation type="custom" allowBlank="1" showInputMessage="1" showErrorMessage="1" error="Data entry is not allowed in this cell" sqref="K79 Q79 K83 N73 K73 H73 N75 K75 H75 N77 K77 H77 H83 H71 K71 H79 N83 N79" xr:uid="{0D75B518-5BDA-42FA-9314-27A35BA78D18}">
      <formula1>"ac1=""n/a"""</formula1>
    </dataValidation>
  </dataValidations>
  <pageMargins left="0.7" right="0.7" top="0.75" bottom="0.75" header="0.3" footer="0.3"/>
  <headerFooter>
    <oddHeader>&amp;C&amp;"Calibri"&amp;10&amp;K000000 OFFICIAL-SENSITIVE&amp;1#_x000D_</oddHeader>
    <oddFooter>&amp;C_x000D_&amp;1#&amp;"Calibri"&amp;10&amp;K000000 OFFICIAL-SENSITIVE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427BA-8094-4522-A5E7-4AADAB3E6D92}">
  <sheetPr codeName="Sheet7"/>
  <dimension ref="A1:DY307"/>
  <sheetViews>
    <sheetView zoomScaleNormal="100" workbookViewId="0">
      <pane xSplit="5" ySplit="6" topLeftCell="F7" activePane="bottomRight" state="frozen"/>
      <selection pane="topRight" activeCell="F1" sqref="F1"/>
      <selection pane="bottomLeft" activeCell="A7" sqref="A7"/>
      <selection pane="bottomRight"/>
    </sheetView>
  </sheetViews>
  <sheetFormatPr defaultRowHeight="15" x14ac:dyDescent="0.25"/>
  <cols>
    <col min="1" max="1" width="4.42578125" bestFit="1" customWidth="1"/>
    <col min="5" max="5" width="31.42578125" bestFit="1" customWidth="1"/>
    <col min="6" max="6" width="13" bestFit="1" customWidth="1"/>
    <col min="7" max="7" width="12" bestFit="1" customWidth="1"/>
    <col min="8" max="8" width="9.28515625" bestFit="1" customWidth="1"/>
    <col min="9" max="9" width="9.85546875" bestFit="1" customWidth="1"/>
    <col min="10" max="10" width="9.28515625" bestFit="1" customWidth="1"/>
    <col min="11" max="12" width="9.85546875" bestFit="1" customWidth="1"/>
    <col min="13" max="14" width="13" customWidth="1"/>
    <col min="15" max="15" width="10.85546875" bestFit="1" customWidth="1"/>
    <col min="16" max="17" width="12.28515625" customWidth="1"/>
    <col min="18" max="18" width="13" bestFit="1" customWidth="1"/>
    <col min="23" max="23" width="9.28515625" bestFit="1" customWidth="1"/>
    <col min="24" max="24" width="12" bestFit="1" customWidth="1"/>
    <col min="25" max="25" width="13" bestFit="1" customWidth="1"/>
    <col min="26" max="26" width="12" bestFit="1" customWidth="1"/>
    <col min="27" max="27" width="10.85546875" bestFit="1" customWidth="1"/>
    <col min="28" max="28" width="16.7109375" customWidth="1"/>
    <col min="29" max="30" width="9.28515625" bestFit="1" customWidth="1"/>
    <col min="31" max="31" width="12" bestFit="1" customWidth="1"/>
    <col min="32" max="32" width="13" bestFit="1" customWidth="1"/>
    <col min="33" max="33" width="12" bestFit="1" customWidth="1"/>
    <col min="34" max="34" width="10.85546875" bestFit="1" customWidth="1"/>
    <col min="35" max="35" width="13.42578125" customWidth="1"/>
    <col min="36" max="37" width="9.85546875" bestFit="1" customWidth="1"/>
    <col min="38" max="38" width="10.85546875" bestFit="1" customWidth="1"/>
    <col min="39" max="39" width="9.28515625" bestFit="1" customWidth="1"/>
    <col min="40" max="41" width="10.85546875" bestFit="1" customWidth="1"/>
    <col min="42" max="42" width="9.28515625" bestFit="1" customWidth="1"/>
    <col min="43" max="43" width="10.85546875" bestFit="1" customWidth="1"/>
    <col min="44" max="51" width="9.28515625" bestFit="1" customWidth="1"/>
    <col min="52" max="53" width="9.85546875" bestFit="1" customWidth="1"/>
    <col min="54" max="55" width="9.28515625" bestFit="1" customWidth="1"/>
    <col min="56" max="57" width="10.85546875" bestFit="1" customWidth="1"/>
    <col min="58" max="59" width="9.28515625" bestFit="1" customWidth="1"/>
    <col min="60" max="60" width="10.85546875" bestFit="1" customWidth="1"/>
    <col min="61" max="61" width="12" bestFit="1" customWidth="1"/>
    <col min="62" max="62" width="13" bestFit="1" customWidth="1"/>
    <col min="63" max="63" width="12" bestFit="1" customWidth="1"/>
    <col min="64" max="64" width="10.85546875" bestFit="1" customWidth="1"/>
    <col min="65" max="65" width="13" bestFit="1" customWidth="1"/>
    <col min="66" max="66" width="12" bestFit="1" customWidth="1"/>
    <col min="67" max="67" width="10.85546875" bestFit="1" customWidth="1"/>
    <col min="68" max="68" width="9.85546875" bestFit="1" customWidth="1"/>
    <col min="69" max="69" width="12" bestFit="1" customWidth="1"/>
    <col min="70" max="71" width="10.85546875" bestFit="1" customWidth="1"/>
    <col min="72" max="72" width="9.85546875" bestFit="1" customWidth="1"/>
    <col min="73" max="73" width="10.85546875" bestFit="1" customWidth="1"/>
    <col min="74" max="74" width="9.85546875" bestFit="1" customWidth="1"/>
    <col min="75" max="76" width="9.28515625" bestFit="1" customWidth="1"/>
    <col min="77" max="77" width="9.85546875" bestFit="1" customWidth="1"/>
    <col min="78" max="85" width="9.28515625" bestFit="1" customWidth="1"/>
    <col min="86" max="86" width="10.85546875" bestFit="1" customWidth="1"/>
    <col min="87" max="87" width="9.85546875" bestFit="1" customWidth="1"/>
    <col min="88" max="88" width="9.28515625" bestFit="1" customWidth="1"/>
    <col min="89" max="89" width="10.85546875" bestFit="1" customWidth="1"/>
    <col min="90" max="101" width="9.28515625" bestFit="1" customWidth="1"/>
    <col min="102" max="102" width="12" bestFit="1" customWidth="1"/>
    <col min="103" max="103" width="10.85546875" bestFit="1" customWidth="1"/>
    <col min="104" max="104" width="9.85546875" bestFit="1" customWidth="1"/>
    <col min="105" max="105" width="12" bestFit="1" customWidth="1"/>
    <col min="106" max="113" width="9.28515625" bestFit="1" customWidth="1"/>
    <col min="114" max="115" width="12" bestFit="1" customWidth="1"/>
    <col min="116" max="116" width="9.85546875" bestFit="1" customWidth="1"/>
    <col min="117" max="117" width="12" bestFit="1" customWidth="1"/>
    <col min="118" max="120" width="12" customWidth="1"/>
    <col min="121" max="121" width="17.140625" customWidth="1"/>
  </cols>
  <sheetData>
    <row r="1" spans="1:129" s="29" customFormat="1" ht="15.75" thickBot="1" x14ac:dyDescent="0.3">
      <c r="A1" s="24"/>
      <c r="B1" s="25"/>
      <c r="C1" s="26"/>
      <c r="D1" s="27"/>
      <c r="E1" s="28"/>
      <c r="F1" s="804" t="s">
        <v>36</v>
      </c>
      <c r="G1" s="805"/>
      <c r="H1" s="805"/>
      <c r="I1" s="805"/>
      <c r="J1" s="805"/>
      <c r="K1" s="805"/>
      <c r="L1" s="805"/>
      <c r="M1" s="805"/>
      <c r="N1" s="805"/>
      <c r="O1" s="805"/>
      <c r="P1" s="805"/>
      <c r="Q1" s="805"/>
      <c r="R1" s="806"/>
      <c r="S1" s="807" t="s">
        <v>37</v>
      </c>
      <c r="T1" s="808"/>
      <c r="U1" s="808"/>
      <c r="V1" s="808"/>
      <c r="W1" s="808"/>
      <c r="X1" s="808"/>
      <c r="Y1" s="808"/>
      <c r="Z1" s="808"/>
      <c r="AA1" s="808"/>
      <c r="AB1" s="808"/>
      <c r="AC1" s="808"/>
      <c r="AD1" s="808"/>
      <c r="AE1" s="808"/>
      <c r="AF1" s="808"/>
      <c r="AG1" s="808"/>
      <c r="AH1" s="808"/>
      <c r="AI1" s="808"/>
      <c r="AJ1" s="808"/>
      <c r="AK1" s="808"/>
      <c r="AL1" s="808"/>
      <c r="AM1" s="809"/>
      <c r="AN1" s="808"/>
      <c r="AO1" s="808"/>
      <c r="AP1" s="808"/>
      <c r="AQ1" s="808"/>
      <c r="AR1" s="808"/>
      <c r="AS1" s="808"/>
      <c r="AT1" s="808"/>
      <c r="AU1" s="808"/>
      <c r="AV1" s="808"/>
      <c r="AW1" s="808"/>
      <c r="AX1" s="808"/>
      <c r="AY1" s="808"/>
      <c r="AZ1" s="808"/>
      <c r="BA1" s="808"/>
      <c r="BB1" s="808"/>
      <c r="BC1" s="808"/>
      <c r="BD1" s="808"/>
      <c r="BE1" s="808"/>
      <c r="BF1" s="808"/>
      <c r="BG1" s="808"/>
      <c r="BH1" s="808"/>
      <c r="BI1" s="808"/>
      <c r="BJ1" s="808"/>
      <c r="BK1" s="808"/>
      <c r="BL1" s="808"/>
      <c r="BM1" s="810"/>
      <c r="BN1" s="811" t="s">
        <v>38</v>
      </c>
      <c r="BO1" s="809"/>
      <c r="BP1" s="809"/>
      <c r="BQ1" s="809"/>
      <c r="BR1" s="809"/>
      <c r="BS1" s="809"/>
      <c r="BT1" s="809"/>
      <c r="BU1" s="809"/>
      <c r="BV1" s="809"/>
      <c r="BW1" s="809"/>
      <c r="BX1" s="809"/>
      <c r="BY1" s="809"/>
      <c r="BZ1" s="809"/>
      <c r="CA1" s="809"/>
      <c r="CB1" s="809"/>
      <c r="CC1" s="809"/>
      <c r="CD1" s="809"/>
      <c r="CE1" s="809"/>
      <c r="CF1" s="809"/>
      <c r="CG1" s="809"/>
      <c r="CH1" s="809"/>
      <c r="CI1" s="809"/>
      <c r="CJ1" s="809"/>
      <c r="CK1" s="809"/>
      <c r="CL1" s="809"/>
      <c r="CM1" s="809"/>
      <c r="CN1" s="809"/>
      <c r="CO1" s="809"/>
      <c r="CP1" s="809"/>
      <c r="CQ1" s="809"/>
      <c r="CR1" s="809"/>
      <c r="CS1" s="809"/>
      <c r="CT1" s="809"/>
      <c r="CU1" s="809"/>
      <c r="CV1" s="809"/>
      <c r="CW1" s="809"/>
      <c r="CY1" s="28"/>
      <c r="CZ1" s="28"/>
      <c r="DA1" s="28"/>
      <c r="DB1" s="28"/>
      <c r="DC1" s="28"/>
      <c r="DD1" s="28"/>
      <c r="DE1" s="28"/>
      <c r="DF1" s="28"/>
      <c r="DG1" s="28"/>
      <c r="DH1" s="28"/>
      <c r="DI1" s="28"/>
      <c r="DJ1" s="34"/>
      <c r="DK1" s="34"/>
      <c r="DL1" s="34"/>
      <c r="DM1" s="54"/>
      <c r="DN1" s="34"/>
      <c r="DP1" s="34"/>
    </row>
    <row r="2" spans="1:129" s="23" customFormat="1" ht="81" customHeight="1" thickBot="1" x14ac:dyDescent="0.3">
      <c r="A2" s="17"/>
      <c r="B2" s="18"/>
      <c r="C2" s="19"/>
      <c r="D2" s="20"/>
      <c r="E2" s="20"/>
      <c r="F2" s="15" t="s">
        <v>0</v>
      </c>
      <c r="G2" s="16" t="s">
        <v>1</v>
      </c>
      <c r="H2" s="16" t="s">
        <v>2</v>
      </c>
      <c r="I2" s="16" t="s">
        <v>3</v>
      </c>
      <c r="J2" s="16" t="s">
        <v>4</v>
      </c>
      <c r="K2" s="16" t="s">
        <v>5</v>
      </c>
      <c r="L2" s="16" t="s">
        <v>6</v>
      </c>
      <c r="M2" s="16" t="s">
        <v>7</v>
      </c>
      <c r="N2" s="16" t="s">
        <v>8</v>
      </c>
      <c r="O2" s="16" t="s">
        <v>9</v>
      </c>
      <c r="P2" s="16" t="s">
        <v>10</v>
      </c>
      <c r="Q2" s="16" t="s">
        <v>11</v>
      </c>
      <c r="R2" s="16" t="s">
        <v>2332</v>
      </c>
      <c r="S2" s="801" t="s">
        <v>12</v>
      </c>
      <c r="T2" s="799"/>
      <c r="U2" s="799"/>
      <c r="V2" s="799"/>
      <c r="W2" s="799"/>
      <c r="X2" s="800" t="s">
        <v>13</v>
      </c>
      <c r="Y2" s="800"/>
      <c r="Z2" s="800"/>
      <c r="AA2" s="800"/>
      <c r="AB2" s="800"/>
      <c r="AC2" s="800" t="s">
        <v>14</v>
      </c>
      <c r="AD2" s="800"/>
      <c r="AE2" s="800" t="s">
        <v>15</v>
      </c>
      <c r="AF2" s="800"/>
      <c r="AG2" s="800"/>
      <c r="AH2" s="800"/>
      <c r="AI2" s="800"/>
      <c r="AJ2" s="800" t="s">
        <v>16</v>
      </c>
      <c r="AK2" s="800"/>
      <c r="AL2" s="800" t="s">
        <v>17</v>
      </c>
      <c r="AM2" s="800"/>
      <c r="AN2" s="800"/>
      <c r="AO2" s="800" t="s">
        <v>18</v>
      </c>
      <c r="AP2" s="800"/>
      <c r="AQ2" s="800"/>
      <c r="AR2" s="800" t="s">
        <v>19</v>
      </c>
      <c r="AS2" s="800"/>
      <c r="AT2" s="800"/>
      <c r="AU2" s="800"/>
      <c r="AV2" s="800" t="s">
        <v>20</v>
      </c>
      <c r="AW2" s="800"/>
      <c r="AX2" s="800"/>
      <c r="AY2" s="800"/>
      <c r="AZ2" s="800" t="s">
        <v>21</v>
      </c>
      <c r="BA2" s="800"/>
      <c r="BB2" s="800" t="s">
        <v>22</v>
      </c>
      <c r="BC2" s="800"/>
      <c r="BD2" s="800" t="s">
        <v>2401</v>
      </c>
      <c r="BE2" s="800"/>
      <c r="BF2" s="800"/>
      <c r="BG2" s="800"/>
      <c r="BH2" s="800"/>
      <c r="BI2" s="799" t="s">
        <v>23</v>
      </c>
      <c r="BJ2" s="799"/>
      <c r="BK2" s="799"/>
      <c r="BL2" s="799"/>
      <c r="BM2" s="803"/>
      <c r="BN2" s="800" t="s">
        <v>24</v>
      </c>
      <c r="BO2" s="800"/>
      <c r="BP2" s="800"/>
      <c r="BQ2" s="800"/>
      <c r="BR2" s="800" t="s">
        <v>25</v>
      </c>
      <c r="BS2" s="800"/>
      <c r="BT2" s="800"/>
      <c r="BU2" s="800"/>
      <c r="BV2" s="800" t="s">
        <v>26</v>
      </c>
      <c r="BW2" s="800"/>
      <c r="BX2" s="800"/>
      <c r="BY2" s="800"/>
      <c r="BZ2" s="800" t="s">
        <v>27</v>
      </c>
      <c r="CA2" s="800"/>
      <c r="CB2" s="800"/>
      <c r="CC2" s="800"/>
      <c r="CD2" s="800" t="s">
        <v>28</v>
      </c>
      <c r="CE2" s="800"/>
      <c r="CF2" s="800"/>
      <c r="CG2" s="800"/>
      <c r="CH2" s="800" t="s">
        <v>80</v>
      </c>
      <c r="CI2" s="800"/>
      <c r="CJ2" s="800"/>
      <c r="CK2" s="800"/>
      <c r="CL2" s="800" t="s">
        <v>29</v>
      </c>
      <c r="CM2" s="800"/>
      <c r="CN2" s="800"/>
      <c r="CO2" s="800"/>
      <c r="CP2" s="800" t="s">
        <v>482</v>
      </c>
      <c r="CQ2" s="800"/>
      <c r="CR2" s="800"/>
      <c r="CS2" s="800"/>
      <c r="CT2" s="800" t="s">
        <v>367</v>
      </c>
      <c r="CU2" s="800"/>
      <c r="CV2" s="800"/>
      <c r="CW2" s="800"/>
      <c r="CX2" s="800" t="s">
        <v>368</v>
      </c>
      <c r="CY2" s="800"/>
      <c r="CZ2" s="800"/>
      <c r="DA2" s="800"/>
      <c r="DB2" s="799" t="s">
        <v>2194</v>
      </c>
      <c r="DC2" s="799"/>
      <c r="DD2" s="799"/>
      <c r="DE2" s="799"/>
      <c r="DF2" s="799" t="s">
        <v>2195</v>
      </c>
      <c r="DG2" s="799"/>
      <c r="DH2" s="799"/>
      <c r="DI2" s="799"/>
      <c r="DJ2" s="799" t="s">
        <v>2196</v>
      </c>
      <c r="DK2" s="799"/>
      <c r="DL2" s="799"/>
      <c r="DM2" s="803"/>
      <c r="DN2" s="31" t="s">
        <v>1719</v>
      </c>
      <c r="DO2" s="31" t="s">
        <v>1720</v>
      </c>
      <c r="DP2" s="21" t="s">
        <v>30</v>
      </c>
      <c r="DQ2" s="22" t="s">
        <v>31</v>
      </c>
    </row>
    <row r="3" spans="1:129" x14ac:dyDescent="0.25">
      <c r="A3" s="1">
        <v>1</v>
      </c>
      <c r="B3" s="2">
        <v>2</v>
      </c>
      <c r="C3" s="2">
        <v>3</v>
      </c>
      <c r="D3" s="3">
        <v>4</v>
      </c>
      <c r="E3" s="2">
        <v>5</v>
      </c>
      <c r="F3" s="4">
        <v>6</v>
      </c>
      <c r="G3" s="5">
        <v>7</v>
      </c>
      <c r="H3" s="5">
        <v>8</v>
      </c>
      <c r="I3" s="5">
        <v>9</v>
      </c>
      <c r="J3" s="5">
        <v>10</v>
      </c>
      <c r="K3" s="5">
        <v>11</v>
      </c>
      <c r="L3" s="5">
        <v>12</v>
      </c>
      <c r="M3" s="5">
        <v>13</v>
      </c>
      <c r="N3" s="5">
        <v>14</v>
      </c>
      <c r="O3" s="5">
        <v>15</v>
      </c>
      <c r="P3" s="5">
        <v>16</v>
      </c>
      <c r="Q3" s="5">
        <v>17</v>
      </c>
      <c r="R3" s="88">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c r="AN3" s="5">
        <v>39</v>
      </c>
      <c r="AO3" s="5">
        <v>40</v>
      </c>
      <c r="AP3" s="5">
        <v>41</v>
      </c>
      <c r="AQ3" s="5">
        <v>42</v>
      </c>
      <c r="AR3" s="5">
        <v>43</v>
      </c>
      <c r="AS3" s="5">
        <v>44</v>
      </c>
      <c r="AT3" s="5">
        <v>45</v>
      </c>
      <c r="AU3" s="5">
        <v>46</v>
      </c>
      <c r="AV3" s="5">
        <v>47</v>
      </c>
      <c r="AW3" s="5">
        <v>48</v>
      </c>
      <c r="AX3" s="5">
        <v>49</v>
      </c>
      <c r="AY3" s="5">
        <v>50</v>
      </c>
      <c r="AZ3" s="5">
        <v>51</v>
      </c>
      <c r="BA3" s="5">
        <v>52</v>
      </c>
      <c r="BB3" s="5">
        <v>53</v>
      </c>
      <c r="BC3" s="5">
        <v>54</v>
      </c>
      <c r="BD3" s="5">
        <v>55</v>
      </c>
      <c r="BE3" s="5">
        <v>56</v>
      </c>
      <c r="BF3" s="5">
        <v>57</v>
      </c>
      <c r="BG3" s="5">
        <v>58</v>
      </c>
      <c r="BH3" s="5">
        <v>59</v>
      </c>
      <c r="BI3" s="5">
        <v>60</v>
      </c>
      <c r="BJ3" s="5">
        <v>61</v>
      </c>
      <c r="BK3" s="5">
        <v>62</v>
      </c>
      <c r="BL3" s="5">
        <v>63</v>
      </c>
      <c r="BM3" s="5">
        <v>64</v>
      </c>
      <c r="BN3" s="4">
        <v>65</v>
      </c>
      <c r="BO3" s="5">
        <v>66</v>
      </c>
      <c r="BP3" s="5">
        <v>67</v>
      </c>
      <c r="BQ3" s="5">
        <v>68</v>
      </c>
      <c r="BR3" s="5">
        <v>69</v>
      </c>
      <c r="BS3" s="5">
        <v>70</v>
      </c>
      <c r="BT3" s="5">
        <v>71</v>
      </c>
      <c r="BU3" s="5">
        <v>72</v>
      </c>
      <c r="BV3" s="5">
        <v>73</v>
      </c>
      <c r="BW3" s="5">
        <v>74</v>
      </c>
      <c r="BX3" s="5">
        <v>75</v>
      </c>
      <c r="BY3" s="5">
        <v>76</v>
      </c>
      <c r="BZ3" s="5">
        <v>77</v>
      </c>
      <c r="CA3" s="5">
        <v>78</v>
      </c>
      <c r="CB3" s="5">
        <v>79</v>
      </c>
      <c r="CC3" s="5">
        <v>80</v>
      </c>
      <c r="CD3" s="5">
        <v>81</v>
      </c>
      <c r="CE3" s="5">
        <v>82</v>
      </c>
      <c r="CF3" s="5">
        <v>83</v>
      </c>
      <c r="CG3" s="5">
        <v>84</v>
      </c>
      <c r="CH3" s="5">
        <v>85</v>
      </c>
      <c r="CI3" s="5">
        <v>86</v>
      </c>
      <c r="CJ3" s="5">
        <v>87</v>
      </c>
      <c r="CK3" s="5">
        <v>88</v>
      </c>
      <c r="CL3" s="5">
        <v>89</v>
      </c>
      <c r="CM3" s="5">
        <v>90</v>
      </c>
      <c r="CN3" s="5">
        <v>91</v>
      </c>
      <c r="CO3" s="5">
        <v>92</v>
      </c>
      <c r="CP3" s="5">
        <v>93</v>
      </c>
      <c r="CQ3" s="5">
        <v>94</v>
      </c>
      <c r="CR3" s="5">
        <v>95</v>
      </c>
      <c r="CS3" s="5">
        <v>96</v>
      </c>
      <c r="CT3" s="5">
        <v>97</v>
      </c>
      <c r="CU3" s="5">
        <v>98</v>
      </c>
      <c r="CV3" s="5">
        <v>99</v>
      </c>
      <c r="CW3" s="5">
        <v>100</v>
      </c>
      <c r="CX3" s="5">
        <v>101</v>
      </c>
      <c r="CY3" s="5">
        <v>102</v>
      </c>
      <c r="CZ3" s="5">
        <v>103</v>
      </c>
      <c r="DA3" s="5">
        <v>104</v>
      </c>
      <c r="DB3" s="5">
        <v>105</v>
      </c>
      <c r="DC3" s="5">
        <v>106</v>
      </c>
      <c r="DD3" s="5">
        <v>107</v>
      </c>
      <c r="DE3" s="5">
        <v>108</v>
      </c>
      <c r="DF3" s="5">
        <v>109</v>
      </c>
      <c r="DG3" s="5">
        <v>110</v>
      </c>
      <c r="DH3" s="5">
        <v>111</v>
      </c>
      <c r="DI3" s="5">
        <v>112</v>
      </c>
      <c r="DJ3" s="5">
        <v>113</v>
      </c>
      <c r="DK3" s="5">
        <v>114</v>
      </c>
      <c r="DL3" s="5">
        <v>115</v>
      </c>
      <c r="DM3" s="5">
        <v>116</v>
      </c>
      <c r="DN3" s="5">
        <v>117</v>
      </c>
      <c r="DO3" s="5">
        <v>118</v>
      </c>
      <c r="DP3" s="5">
        <v>119</v>
      </c>
    </row>
    <row r="4" spans="1:129" ht="4.5" customHeight="1" x14ac:dyDescent="0.25">
      <c r="A4" s="1"/>
      <c r="B4" s="8"/>
      <c r="C4" s="9"/>
      <c r="D4" s="10"/>
      <c r="E4" s="11"/>
      <c r="F4" s="12"/>
      <c r="G4" s="9"/>
      <c r="H4" s="9"/>
      <c r="I4" s="9"/>
      <c r="J4" s="9"/>
      <c r="K4" s="9"/>
      <c r="L4" s="9"/>
      <c r="M4" s="9"/>
      <c r="N4" s="9"/>
      <c r="O4" s="9"/>
      <c r="P4" s="9"/>
      <c r="Q4" s="9"/>
      <c r="R4" s="6"/>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6"/>
      <c r="BN4" s="12"/>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6"/>
      <c r="DN4" s="9"/>
      <c r="DO4" s="9"/>
      <c r="DP4" s="9"/>
    </row>
    <row r="5" spans="1:129" s="23" customFormat="1" x14ac:dyDescent="0.25">
      <c r="A5" s="447"/>
      <c r="B5" s="13" t="s">
        <v>32</v>
      </c>
      <c r="C5" s="13" t="s">
        <v>33</v>
      </c>
      <c r="D5" s="14" t="s">
        <v>34</v>
      </c>
      <c r="E5" s="438" t="s">
        <v>35</v>
      </c>
      <c r="F5" s="448" t="s">
        <v>208</v>
      </c>
      <c r="G5" s="448" t="s">
        <v>209</v>
      </c>
      <c r="H5" s="448" t="s">
        <v>214</v>
      </c>
      <c r="I5" s="448" t="s">
        <v>216</v>
      </c>
      <c r="J5" s="448" t="s">
        <v>217</v>
      </c>
      <c r="K5" s="448" t="s">
        <v>218</v>
      </c>
      <c r="L5" s="448" t="s">
        <v>219</v>
      </c>
      <c r="M5" s="448" t="s">
        <v>220</v>
      </c>
      <c r="N5" s="448" t="s">
        <v>221</v>
      </c>
      <c r="O5" s="448" t="s">
        <v>230</v>
      </c>
      <c r="P5" s="448" t="s">
        <v>231</v>
      </c>
      <c r="Q5" s="448" t="s">
        <v>222</v>
      </c>
      <c r="R5" s="453" t="s">
        <v>223</v>
      </c>
      <c r="S5" s="448" t="s">
        <v>224</v>
      </c>
      <c r="T5" s="448" t="s">
        <v>226</v>
      </c>
      <c r="U5" s="448" t="s">
        <v>227</v>
      </c>
      <c r="V5" s="448" t="s">
        <v>228</v>
      </c>
      <c r="W5" s="448" t="s">
        <v>229</v>
      </c>
      <c r="X5" s="448" t="s">
        <v>225</v>
      </c>
      <c r="Y5" s="448" t="s">
        <v>232</v>
      </c>
      <c r="Z5" s="448" t="s">
        <v>233</v>
      </c>
      <c r="AA5" s="448" t="s">
        <v>234</v>
      </c>
      <c r="AB5" s="448" t="s">
        <v>235</v>
      </c>
      <c r="AC5" s="448" t="s">
        <v>236</v>
      </c>
      <c r="AD5" s="449" t="s">
        <v>481</v>
      </c>
      <c r="AE5" s="448" t="s">
        <v>246</v>
      </c>
      <c r="AF5" s="448" t="s">
        <v>238</v>
      </c>
      <c r="AG5" s="448" t="s">
        <v>239</v>
      </c>
      <c r="AH5" s="448" t="s">
        <v>244</v>
      </c>
      <c r="AI5" s="448" t="s">
        <v>245</v>
      </c>
      <c r="AJ5" s="448" t="s">
        <v>240</v>
      </c>
      <c r="AK5" s="448" t="s">
        <v>268</v>
      </c>
      <c r="AL5" s="448" t="s">
        <v>251</v>
      </c>
      <c r="AM5" s="448" t="s">
        <v>242</v>
      </c>
      <c r="AN5" s="448" t="s">
        <v>269</v>
      </c>
      <c r="AO5" s="448" t="s">
        <v>247</v>
      </c>
      <c r="AP5" s="448" t="s">
        <v>248</v>
      </c>
      <c r="AQ5" s="448" t="s">
        <v>271</v>
      </c>
      <c r="AR5" s="448" t="s">
        <v>253</v>
      </c>
      <c r="AS5" s="448" t="s">
        <v>254</v>
      </c>
      <c r="AT5" s="448" t="s">
        <v>267</v>
      </c>
      <c r="AU5" s="448" t="s">
        <v>272</v>
      </c>
      <c r="AV5" s="448" t="s">
        <v>273</v>
      </c>
      <c r="AW5" s="448" t="s">
        <v>256</v>
      </c>
      <c r="AX5" s="448" t="s">
        <v>274</v>
      </c>
      <c r="AY5" s="448" t="s">
        <v>275</v>
      </c>
      <c r="AZ5" s="448" t="s">
        <v>276</v>
      </c>
      <c r="BA5" s="448" t="s">
        <v>277</v>
      </c>
      <c r="BB5" s="448" t="s">
        <v>278</v>
      </c>
      <c r="BC5" s="448" t="s">
        <v>280</v>
      </c>
      <c r="BD5" s="448" t="s">
        <v>260</v>
      </c>
      <c r="BE5" s="448" t="s">
        <v>281</v>
      </c>
      <c r="BF5" s="448" t="s">
        <v>261</v>
      </c>
      <c r="BG5" s="448" t="s">
        <v>282</v>
      </c>
      <c r="BH5" s="448" t="s">
        <v>283</v>
      </c>
      <c r="BI5" s="448" t="s">
        <v>262</v>
      </c>
      <c r="BJ5" s="448" t="s">
        <v>263</v>
      </c>
      <c r="BK5" s="448" t="s">
        <v>264</v>
      </c>
      <c r="BL5" s="448" t="s">
        <v>284</v>
      </c>
      <c r="BM5" s="453" t="s">
        <v>285</v>
      </c>
      <c r="BN5" s="448" t="s">
        <v>287</v>
      </c>
      <c r="BO5" s="448" t="s">
        <v>265</v>
      </c>
      <c r="BP5" s="448" t="s">
        <v>288</v>
      </c>
      <c r="BQ5" s="448" t="s">
        <v>365</v>
      </c>
      <c r="BR5" s="448" t="s">
        <v>290</v>
      </c>
      <c r="BS5" s="448" t="s">
        <v>266</v>
      </c>
      <c r="BT5" s="448" t="s">
        <v>291</v>
      </c>
      <c r="BU5" s="448" t="s">
        <v>366</v>
      </c>
      <c r="BV5" s="448" t="s">
        <v>292</v>
      </c>
      <c r="BW5" s="448" t="s">
        <v>293</v>
      </c>
      <c r="BX5" s="448" t="s">
        <v>294</v>
      </c>
      <c r="BY5" s="448" t="s">
        <v>999</v>
      </c>
      <c r="BZ5" s="448" t="s">
        <v>296</v>
      </c>
      <c r="CA5" s="448" t="s">
        <v>297</v>
      </c>
      <c r="CB5" s="448" t="s">
        <v>319</v>
      </c>
      <c r="CC5" s="448" t="s">
        <v>1000</v>
      </c>
      <c r="CD5" s="448" t="s">
        <v>299</v>
      </c>
      <c r="CE5" s="448" t="s">
        <v>300</v>
      </c>
      <c r="CF5" s="448" t="s">
        <v>320</v>
      </c>
      <c r="CG5" s="448" t="s">
        <v>1001</v>
      </c>
      <c r="CH5" s="448" t="s">
        <v>302</v>
      </c>
      <c r="CI5" s="448" t="s">
        <v>303</v>
      </c>
      <c r="CJ5" s="448" t="s">
        <v>321</v>
      </c>
      <c r="CK5" s="448" t="s">
        <v>1002</v>
      </c>
      <c r="CL5" s="448" t="s">
        <v>305</v>
      </c>
      <c r="CM5" s="448" t="s">
        <v>306</v>
      </c>
      <c r="CN5" s="448" t="s">
        <v>322</v>
      </c>
      <c r="CO5" s="448" t="s">
        <v>1003</v>
      </c>
      <c r="CP5" s="448" t="s">
        <v>308</v>
      </c>
      <c r="CQ5" s="448" t="s">
        <v>309</v>
      </c>
      <c r="CR5" s="448" t="s">
        <v>323</v>
      </c>
      <c r="CS5" s="448" t="s">
        <v>1004</v>
      </c>
      <c r="CT5" s="448" t="s">
        <v>310</v>
      </c>
      <c r="CU5" s="448" t="s">
        <v>311</v>
      </c>
      <c r="CV5" s="448" t="s">
        <v>324</v>
      </c>
      <c r="CW5" s="448" t="s">
        <v>1005</v>
      </c>
      <c r="CX5" s="448" t="s">
        <v>313</v>
      </c>
      <c r="CY5" s="448" t="s">
        <v>314</v>
      </c>
      <c r="CZ5" s="448" t="s">
        <v>325</v>
      </c>
      <c r="DA5" s="448" t="s">
        <v>1006</v>
      </c>
      <c r="DB5" s="610" t="s">
        <v>315</v>
      </c>
      <c r="DC5" s="610" t="s">
        <v>316</v>
      </c>
      <c r="DD5" s="610" t="s">
        <v>326</v>
      </c>
      <c r="DE5" s="610" t="s">
        <v>1007</v>
      </c>
      <c r="DF5" s="610" t="s">
        <v>2197</v>
      </c>
      <c r="DG5" s="610" t="s">
        <v>2198</v>
      </c>
      <c r="DH5" s="610" t="s">
        <v>2199</v>
      </c>
      <c r="DI5" s="610" t="s">
        <v>2200</v>
      </c>
      <c r="DJ5" s="610" t="s">
        <v>2201</v>
      </c>
      <c r="DK5" s="611" t="s">
        <v>2204</v>
      </c>
      <c r="DL5" s="610" t="s">
        <v>2202</v>
      </c>
      <c r="DM5" s="610" t="s">
        <v>2203</v>
      </c>
      <c r="DN5" s="444" t="s">
        <v>2187</v>
      </c>
      <c r="DO5" s="444" t="s">
        <v>2185</v>
      </c>
      <c r="DP5" s="444" t="s">
        <v>2186</v>
      </c>
      <c r="DQ5" s="445"/>
      <c r="DR5" s="445"/>
      <c r="DS5" s="445"/>
      <c r="DT5" s="445"/>
      <c r="DU5" s="445"/>
      <c r="DV5" s="445"/>
      <c r="DW5" s="445"/>
      <c r="DX5" s="445"/>
      <c r="DY5" s="445"/>
    </row>
    <row r="6" spans="1:129" s="648" customFormat="1" ht="15" customHeight="1" thickBot="1" x14ac:dyDescent="0.3">
      <c r="A6" s="639"/>
      <c r="B6" s="640"/>
      <c r="C6" s="641"/>
      <c r="D6" s="642"/>
      <c r="E6" s="643"/>
      <c r="F6" s="644" t="s">
        <v>378</v>
      </c>
      <c r="G6" s="645" t="s">
        <v>379</v>
      </c>
      <c r="H6" s="645" t="s">
        <v>380</v>
      </c>
      <c r="I6" s="645" t="s">
        <v>381</v>
      </c>
      <c r="J6" s="645" t="s">
        <v>382</v>
      </c>
      <c r="K6" s="645" t="s">
        <v>383</v>
      </c>
      <c r="L6" s="645" t="s">
        <v>384</v>
      </c>
      <c r="M6" s="645" t="s">
        <v>385</v>
      </c>
      <c r="N6" s="645" t="s">
        <v>386</v>
      </c>
      <c r="O6" s="645" t="s">
        <v>387</v>
      </c>
      <c r="P6" s="645" t="s">
        <v>388</v>
      </c>
      <c r="Q6" s="645" t="s">
        <v>389</v>
      </c>
      <c r="R6" s="645" t="s">
        <v>390</v>
      </c>
      <c r="S6" s="645" t="s">
        <v>391</v>
      </c>
      <c r="T6" s="645" t="s">
        <v>392</v>
      </c>
      <c r="U6" s="645" t="s">
        <v>393</v>
      </c>
      <c r="V6" s="645" t="s">
        <v>394</v>
      </c>
      <c r="W6" s="645" t="s">
        <v>395</v>
      </c>
      <c r="X6" s="645" t="s">
        <v>396</v>
      </c>
      <c r="Y6" s="645" t="s">
        <v>397</v>
      </c>
      <c r="Z6" s="645" t="s">
        <v>398</v>
      </c>
      <c r="AA6" s="645" t="s">
        <v>399</v>
      </c>
      <c r="AB6" s="645" t="s">
        <v>400</v>
      </c>
      <c r="AC6" s="645" t="s">
        <v>401</v>
      </c>
      <c r="AD6" s="645" t="s">
        <v>402</v>
      </c>
      <c r="AE6" s="645" t="s">
        <v>403</v>
      </c>
      <c r="AF6" s="645" t="s">
        <v>404</v>
      </c>
      <c r="AG6" s="645" t="s">
        <v>405</v>
      </c>
      <c r="AH6" s="645" t="s">
        <v>406</v>
      </c>
      <c r="AI6" s="645" t="s">
        <v>407</v>
      </c>
      <c r="AJ6" s="645" t="s">
        <v>408</v>
      </c>
      <c r="AK6" s="645" t="s">
        <v>409</v>
      </c>
      <c r="AL6" s="645" t="s">
        <v>410</v>
      </c>
      <c r="AM6" s="645" t="s">
        <v>2397</v>
      </c>
      <c r="AN6" s="645" t="s">
        <v>411</v>
      </c>
      <c r="AO6" s="645" t="s">
        <v>412</v>
      </c>
      <c r="AP6" s="645" t="s">
        <v>413</v>
      </c>
      <c r="AQ6" s="645" t="s">
        <v>414</v>
      </c>
      <c r="AR6" s="646" t="s">
        <v>415</v>
      </c>
      <c r="AS6" s="646" t="s">
        <v>416</v>
      </c>
      <c r="AT6" s="646" t="s">
        <v>417</v>
      </c>
      <c r="AU6" s="646" t="s">
        <v>418</v>
      </c>
      <c r="AV6" s="645" t="s">
        <v>419</v>
      </c>
      <c r="AW6" s="645" t="s">
        <v>420</v>
      </c>
      <c r="AX6" s="645" t="s">
        <v>421</v>
      </c>
      <c r="AY6" s="645" t="s">
        <v>422</v>
      </c>
      <c r="AZ6" s="645" t="s">
        <v>423</v>
      </c>
      <c r="BA6" s="645" t="s">
        <v>424</v>
      </c>
      <c r="BB6" s="645" t="s">
        <v>425</v>
      </c>
      <c r="BC6" s="645" t="s">
        <v>426</v>
      </c>
      <c r="BD6" s="646" t="s">
        <v>427</v>
      </c>
      <c r="BE6" s="646" t="s">
        <v>428</v>
      </c>
      <c r="BF6" s="646" t="s">
        <v>429</v>
      </c>
      <c r="BG6" s="646" t="s">
        <v>430</v>
      </c>
      <c r="BH6" s="646" t="s">
        <v>431</v>
      </c>
      <c r="BI6" s="646" t="s">
        <v>432</v>
      </c>
      <c r="BJ6" s="646" t="s">
        <v>433</v>
      </c>
      <c r="BK6" s="646" t="s">
        <v>434</v>
      </c>
      <c r="BL6" s="646" t="s">
        <v>435</v>
      </c>
      <c r="BM6" s="646" t="s">
        <v>436</v>
      </c>
      <c r="BN6" s="644" t="s">
        <v>437</v>
      </c>
      <c r="BO6" s="644" t="s">
        <v>438</v>
      </c>
      <c r="BP6" s="644" t="s">
        <v>439</v>
      </c>
      <c r="BQ6" s="644" t="s">
        <v>440</v>
      </c>
      <c r="BR6" s="644" t="s">
        <v>441</v>
      </c>
      <c r="BS6" s="644" t="s">
        <v>442</v>
      </c>
      <c r="BT6" s="644" t="s">
        <v>443</v>
      </c>
      <c r="BU6" s="644" t="s">
        <v>444</v>
      </c>
      <c r="BV6" s="644" t="s">
        <v>445</v>
      </c>
      <c r="BW6" s="644" t="s">
        <v>446</v>
      </c>
      <c r="BX6" s="644" t="s">
        <v>447</v>
      </c>
      <c r="BY6" s="644" t="s">
        <v>448</v>
      </c>
      <c r="BZ6" s="644" t="s">
        <v>449</v>
      </c>
      <c r="CA6" s="644" t="s">
        <v>450</v>
      </c>
      <c r="CB6" s="644" t="s">
        <v>451</v>
      </c>
      <c r="CC6" s="644" t="s">
        <v>452</v>
      </c>
      <c r="CD6" s="644" t="s">
        <v>453</v>
      </c>
      <c r="CE6" s="644" t="s">
        <v>454</v>
      </c>
      <c r="CF6" s="644" t="s">
        <v>455</v>
      </c>
      <c r="CG6" s="644" t="s">
        <v>456</v>
      </c>
      <c r="CH6" s="644" t="s">
        <v>457</v>
      </c>
      <c r="CI6" s="644" t="s">
        <v>458</v>
      </c>
      <c r="CJ6" s="644" t="s">
        <v>459</v>
      </c>
      <c r="CK6" s="644" t="s">
        <v>460</v>
      </c>
      <c r="CL6" s="644" t="s">
        <v>461</v>
      </c>
      <c r="CM6" s="644" t="s">
        <v>462</v>
      </c>
      <c r="CN6" s="644" t="s">
        <v>463</v>
      </c>
      <c r="CO6" s="644" t="s">
        <v>464</v>
      </c>
      <c r="CP6" s="644" t="s">
        <v>465</v>
      </c>
      <c r="CQ6" s="644" t="s">
        <v>466</v>
      </c>
      <c r="CR6" s="644" t="s">
        <v>467</v>
      </c>
      <c r="CS6" s="644" t="s">
        <v>468</v>
      </c>
      <c r="CT6" s="644" t="s">
        <v>469</v>
      </c>
      <c r="CU6" s="644" t="s">
        <v>470</v>
      </c>
      <c r="CV6" s="644" t="s">
        <v>471</v>
      </c>
      <c r="CW6" s="644" t="s">
        <v>472</v>
      </c>
      <c r="CX6" s="644" t="s">
        <v>473</v>
      </c>
      <c r="CY6" s="644" t="s">
        <v>474</v>
      </c>
      <c r="CZ6" s="644" t="s">
        <v>475</v>
      </c>
      <c r="DA6" s="644" t="s">
        <v>476</v>
      </c>
      <c r="DB6" s="647" t="s">
        <v>2205</v>
      </c>
      <c r="DC6" s="647" t="s">
        <v>2206</v>
      </c>
      <c r="DD6" s="647" t="s">
        <v>2207</v>
      </c>
      <c r="DE6" s="647" t="s">
        <v>2208</v>
      </c>
      <c r="DF6" s="647" t="s">
        <v>2209</v>
      </c>
      <c r="DG6" s="647" t="s">
        <v>2210</v>
      </c>
      <c r="DH6" s="647" t="s">
        <v>2211</v>
      </c>
      <c r="DI6" s="647" t="s">
        <v>2212</v>
      </c>
      <c r="DJ6" s="644" t="s">
        <v>477</v>
      </c>
      <c r="DK6" s="644" t="s">
        <v>478</v>
      </c>
      <c r="DL6" s="644" t="s">
        <v>479</v>
      </c>
      <c r="DM6" s="644" t="s">
        <v>480</v>
      </c>
      <c r="DN6" s="9" t="s">
        <v>1718</v>
      </c>
      <c r="DO6" s="9" t="s">
        <v>1365</v>
      </c>
      <c r="DP6" s="9" t="s">
        <v>1716</v>
      </c>
      <c r="DQ6" s="9" t="s">
        <v>1717</v>
      </c>
      <c r="DR6" s="9"/>
      <c r="DS6" s="9"/>
      <c r="DT6" s="9"/>
      <c r="DU6" s="9"/>
    </row>
    <row r="7" spans="1:129" x14ac:dyDescent="0.25">
      <c r="A7">
        <v>1</v>
      </c>
      <c r="B7" s="7" t="s">
        <v>996</v>
      </c>
      <c r="C7" t="s">
        <v>1356</v>
      </c>
      <c r="D7" t="s">
        <v>1357</v>
      </c>
      <c r="E7" t="s">
        <v>688</v>
      </c>
      <c r="F7">
        <v>17184510</v>
      </c>
      <c r="G7">
        <v>2461214</v>
      </c>
      <c r="H7">
        <v>0</v>
      </c>
      <c r="I7">
        <v>84425</v>
      </c>
      <c r="J7">
        <v>0</v>
      </c>
      <c r="K7">
        <v>84425</v>
      </c>
      <c r="L7">
        <v>0</v>
      </c>
      <c r="M7">
        <v>0</v>
      </c>
      <c r="N7">
        <v>0</v>
      </c>
      <c r="O7">
        <v>0</v>
      </c>
      <c r="P7">
        <v>0</v>
      </c>
      <c r="Q7">
        <v>0</v>
      </c>
      <c r="R7">
        <v>19561299</v>
      </c>
      <c r="S7">
        <v>0.5</v>
      </c>
      <c r="T7">
        <v>0.4</v>
      </c>
      <c r="U7">
        <v>0.1</v>
      </c>
      <c r="V7">
        <v>0</v>
      </c>
      <c r="W7">
        <v>1</v>
      </c>
      <c r="X7">
        <v>9780649</v>
      </c>
      <c r="Y7">
        <v>7824520</v>
      </c>
      <c r="Z7">
        <v>1956130</v>
      </c>
      <c r="AA7">
        <v>0</v>
      </c>
      <c r="AB7">
        <v>19561299</v>
      </c>
      <c r="AC7">
        <v>0</v>
      </c>
      <c r="AD7">
        <v>0</v>
      </c>
      <c r="AE7">
        <v>9780649</v>
      </c>
      <c r="AF7">
        <v>7824520</v>
      </c>
      <c r="AG7">
        <v>1956130</v>
      </c>
      <c r="AH7">
        <v>0</v>
      </c>
      <c r="AI7">
        <v>19561299</v>
      </c>
      <c r="AJ7">
        <v>84425</v>
      </c>
      <c r="AK7">
        <v>84425</v>
      </c>
      <c r="AL7">
        <v>0</v>
      </c>
      <c r="AN7">
        <v>0</v>
      </c>
      <c r="AO7">
        <v>0</v>
      </c>
      <c r="AP7">
        <v>0</v>
      </c>
      <c r="AQ7">
        <v>0</v>
      </c>
      <c r="AR7">
        <v>0</v>
      </c>
      <c r="AS7">
        <v>0</v>
      </c>
      <c r="AT7">
        <v>0</v>
      </c>
      <c r="AU7">
        <v>0</v>
      </c>
      <c r="AV7">
        <v>0</v>
      </c>
      <c r="AW7">
        <v>0</v>
      </c>
      <c r="AX7">
        <v>0</v>
      </c>
      <c r="AY7">
        <v>0</v>
      </c>
      <c r="AZ7">
        <v>0</v>
      </c>
      <c r="BA7">
        <v>0</v>
      </c>
      <c r="BB7">
        <v>0</v>
      </c>
      <c r="BC7">
        <v>0</v>
      </c>
      <c r="BD7">
        <v>-1607674</v>
      </c>
      <c r="BE7">
        <v>-1286139</v>
      </c>
      <c r="BF7">
        <v>-321535</v>
      </c>
      <c r="BG7">
        <v>0</v>
      </c>
      <c r="BH7">
        <v>-3215347</v>
      </c>
      <c r="BI7">
        <v>8172976</v>
      </c>
      <c r="BJ7">
        <v>6622806</v>
      </c>
      <c r="BK7">
        <v>1634595</v>
      </c>
      <c r="BL7">
        <v>0</v>
      </c>
      <c r="BM7">
        <v>16430377</v>
      </c>
      <c r="BN7">
        <v>1332834</v>
      </c>
      <c r="BO7">
        <v>333208</v>
      </c>
      <c r="BP7">
        <v>0</v>
      </c>
      <c r="BQ7">
        <v>1666042</v>
      </c>
      <c r="BR7">
        <v>653018</v>
      </c>
      <c r="BS7">
        <v>163254</v>
      </c>
      <c r="BT7">
        <v>0</v>
      </c>
      <c r="BU7">
        <v>816272</v>
      </c>
      <c r="BV7">
        <v>37579</v>
      </c>
      <c r="BW7">
        <v>9395</v>
      </c>
      <c r="BX7">
        <v>0</v>
      </c>
      <c r="BY7">
        <v>46974</v>
      </c>
      <c r="BZ7">
        <v>0</v>
      </c>
      <c r="CA7">
        <v>0</v>
      </c>
      <c r="CB7">
        <v>0</v>
      </c>
      <c r="CC7">
        <v>0</v>
      </c>
      <c r="CD7">
        <v>0</v>
      </c>
      <c r="CE7">
        <v>0</v>
      </c>
      <c r="CF7">
        <v>0</v>
      </c>
      <c r="CG7">
        <v>0</v>
      </c>
      <c r="CH7">
        <v>208049</v>
      </c>
      <c r="CI7">
        <v>52012</v>
      </c>
      <c r="CJ7">
        <v>0</v>
      </c>
      <c r="CK7">
        <v>260061</v>
      </c>
      <c r="CL7">
        <v>0</v>
      </c>
      <c r="CM7">
        <v>0</v>
      </c>
      <c r="CN7">
        <v>0</v>
      </c>
      <c r="CO7">
        <v>0</v>
      </c>
      <c r="CP7">
        <v>0</v>
      </c>
      <c r="CQ7">
        <v>0</v>
      </c>
      <c r="CR7">
        <v>0</v>
      </c>
      <c r="CS7">
        <v>0</v>
      </c>
      <c r="CT7">
        <v>0</v>
      </c>
      <c r="CU7">
        <v>0</v>
      </c>
      <c r="CV7">
        <v>0</v>
      </c>
      <c r="CW7">
        <v>0</v>
      </c>
      <c r="CX7">
        <v>707813</v>
      </c>
      <c r="CY7">
        <v>176953</v>
      </c>
      <c r="CZ7">
        <v>0</v>
      </c>
      <c r="DA7">
        <v>884766</v>
      </c>
      <c r="DB7">
        <v>0</v>
      </c>
      <c r="DC7">
        <v>0</v>
      </c>
      <c r="DD7">
        <v>0</v>
      </c>
      <c r="DE7">
        <v>0</v>
      </c>
      <c r="DF7">
        <v>0</v>
      </c>
      <c r="DG7">
        <v>0</v>
      </c>
      <c r="DH7">
        <v>0</v>
      </c>
      <c r="DI7">
        <v>0</v>
      </c>
      <c r="DJ7">
        <v>2939293</v>
      </c>
      <c r="DK7">
        <v>734822</v>
      </c>
      <c r="DL7">
        <v>0</v>
      </c>
      <c r="DM7">
        <v>3674115</v>
      </c>
      <c r="DN7" t="s">
        <v>688</v>
      </c>
      <c r="DO7" t="s">
        <v>1371</v>
      </c>
      <c r="DP7" t="s">
        <v>1372</v>
      </c>
      <c r="DQ7" t="s">
        <v>1373</v>
      </c>
    </row>
    <row r="8" spans="1:129" x14ac:dyDescent="0.25">
      <c r="A8">
        <v>2</v>
      </c>
      <c r="B8" t="s">
        <v>1014</v>
      </c>
      <c r="C8" t="s">
        <v>1356</v>
      </c>
      <c r="D8" t="s">
        <v>1359</v>
      </c>
      <c r="E8" s="480" t="s">
        <v>690</v>
      </c>
      <c r="F8">
        <v>28326479</v>
      </c>
      <c r="G8">
        <v>5136295</v>
      </c>
      <c r="H8">
        <v>0</v>
      </c>
      <c r="I8">
        <v>147749</v>
      </c>
      <c r="J8">
        <v>0</v>
      </c>
      <c r="K8">
        <v>147749</v>
      </c>
      <c r="L8">
        <v>0</v>
      </c>
      <c r="M8">
        <v>0</v>
      </c>
      <c r="N8">
        <v>13487</v>
      </c>
      <c r="O8">
        <v>13487</v>
      </c>
      <c r="P8">
        <v>0</v>
      </c>
      <c r="Q8">
        <v>0</v>
      </c>
      <c r="R8">
        <v>33301538</v>
      </c>
      <c r="S8">
        <v>0.5</v>
      </c>
      <c r="T8">
        <v>0.4</v>
      </c>
      <c r="U8">
        <v>0.09</v>
      </c>
      <c r="V8">
        <v>0.01</v>
      </c>
      <c r="W8">
        <v>1</v>
      </c>
      <c r="X8">
        <v>16650770</v>
      </c>
      <c r="Y8">
        <v>13320615</v>
      </c>
      <c r="Z8">
        <v>2997138</v>
      </c>
      <c r="AA8">
        <v>333015</v>
      </c>
      <c r="AB8">
        <v>33301538</v>
      </c>
      <c r="AC8">
        <v>0</v>
      </c>
      <c r="AD8">
        <v>0</v>
      </c>
      <c r="AE8">
        <v>16650770</v>
      </c>
      <c r="AF8">
        <v>13320615</v>
      </c>
      <c r="AG8">
        <v>2997138</v>
      </c>
      <c r="AH8">
        <v>333015</v>
      </c>
      <c r="AI8">
        <v>33301538</v>
      </c>
      <c r="AJ8">
        <v>147749</v>
      </c>
      <c r="AK8">
        <v>147749</v>
      </c>
      <c r="AL8">
        <v>0</v>
      </c>
      <c r="AM8">
        <v>0</v>
      </c>
      <c r="AN8">
        <v>0</v>
      </c>
      <c r="AO8">
        <v>13487</v>
      </c>
      <c r="AP8">
        <v>0</v>
      </c>
      <c r="AQ8">
        <v>13487</v>
      </c>
      <c r="AR8">
        <v>0</v>
      </c>
      <c r="AS8">
        <v>0</v>
      </c>
      <c r="AT8">
        <v>0</v>
      </c>
      <c r="AU8">
        <v>0</v>
      </c>
      <c r="AV8">
        <v>0</v>
      </c>
      <c r="AW8">
        <v>0</v>
      </c>
      <c r="AX8">
        <v>0</v>
      </c>
      <c r="AY8">
        <v>0</v>
      </c>
      <c r="AZ8">
        <v>0</v>
      </c>
      <c r="BA8">
        <v>0</v>
      </c>
      <c r="BB8">
        <v>0</v>
      </c>
      <c r="BC8">
        <v>0</v>
      </c>
      <c r="BD8">
        <v>1266654</v>
      </c>
      <c r="BE8">
        <v>1013323</v>
      </c>
      <c r="BF8">
        <v>227998</v>
      </c>
      <c r="BG8">
        <v>25333</v>
      </c>
      <c r="BH8">
        <v>2533307</v>
      </c>
      <c r="BI8">
        <v>17917424</v>
      </c>
      <c r="BJ8">
        <v>14495174</v>
      </c>
      <c r="BK8">
        <v>3225136</v>
      </c>
      <c r="BL8">
        <v>358348</v>
      </c>
      <c r="BM8">
        <v>35996081</v>
      </c>
      <c r="BN8">
        <v>2271340</v>
      </c>
      <c r="BO8">
        <v>510535</v>
      </c>
      <c r="BP8">
        <v>56726</v>
      </c>
      <c r="BQ8">
        <v>2838601</v>
      </c>
      <c r="BR8">
        <v>1623028</v>
      </c>
      <c r="BS8">
        <v>365181</v>
      </c>
      <c r="BT8">
        <v>40576</v>
      </c>
      <c r="BU8">
        <v>2028785</v>
      </c>
      <c r="BV8">
        <v>69361</v>
      </c>
      <c r="BW8">
        <v>15606</v>
      </c>
      <c r="BX8">
        <v>1734</v>
      </c>
      <c r="BY8">
        <v>86701</v>
      </c>
      <c r="BZ8">
        <v>0</v>
      </c>
      <c r="CA8">
        <v>0</v>
      </c>
      <c r="CB8">
        <v>0</v>
      </c>
      <c r="CC8">
        <v>0</v>
      </c>
      <c r="CD8">
        <v>0</v>
      </c>
      <c r="CE8">
        <v>0</v>
      </c>
      <c r="CF8">
        <v>0</v>
      </c>
      <c r="CG8">
        <v>0</v>
      </c>
      <c r="CH8">
        <v>0</v>
      </c>
      <c r="CI8">
        <v>0</v>
      </c>
      <c r="CJ8">
        <v>0</v>
      </c>
      <c r="CK8">
        <v>0</v>
      </c>
      <c r="CL8">
        <v>0</v>
      </c>
      <c r="CM8">
        <v>0</v>
      </c>
      <c r="CN8">
        <v>0</v>
      </c>
      <c r="CO8">
        <v>0</v>
      </c>
      <c r="CP8">
        <v>0</v>
      </c>
      <c r="CQ8">
        <v>0</v>
      </c>
      <c r="CR8">
        <v>0</v>
      </c>
      <c r="CS8">
        <v>0</v>
      </c>
      <c r="CT8">
        <v>2082</v>
      </c>
      <c r="CU8">
        <v>468</v>
      </c>
      <c r="CV8">
        <v>52</v>
      </c>
      <c r="CW8">
        <v>2602</v>
      </c>
      <c r="CX8">
        <v>1256084</v>
      </c>
      <c r="CY8">
        <v>282619</v>
      </c>
      <c r="CZ8">
        <v>31402</v>
      </c>
      <c r="DA8">
        <v>1570105</v>
      </c>
      <c r="DB8">
        <v>0</v>
      </c>
      <c r="DC8">
        <v>0</v>
      </c>
      <c r="DD8">
        <v>0</v>
      </c>
      <c r="DE8">
        <v>0</v>
      </c>
      <c r="DF8">
        <v>0</v>
      </c>
      <c r="DG8">
        <v>0</v>
      </c>
      <c r="DH8">
        <v>0</v>
      </c>
      <c r="DI8">
        <v>0</v>
      </c>
      <c r="DJ8">
        <v>5221895</v>
      </c>
      <c r="DK8">
        <v>1174409</v>
      </c>
      <c r="DL8">
        <v>130490</v>
      </c>
      <c r="DM8">
        <v>6526794</v>
      </c>
      <c r="DN8" t="s">
        <v>690</v>
      </c>
      <c r="DO8" t="s">
        <v>1374</v>
      </c>
      <c r="DP8" t="s">
        <v>1375</v>
      </c>
      <c r="DQ8" t="s">
        <v>1376</v>
      </c>
    </row>
    <row r="9" spans="1:129" ht="15.75" customHeight="1" x14ac:dyDescent="0.25">
      <c r="A9">
        <v>3</v>
      </c>
      <c r="B9" t="s">
        <v>1015</v>
      </c>
      <c r="C9" t="s">
        <v>1356</v>
      </c>
      <c r="D9" t="s">
        <v>1357</v>
      </c>
      <c r="E9" s="480" t="s">
        <v>691</v>
      </c>
      <c r="F9">
        <v>33695567</v>
      </c>
      <c r="G9">
        <v>0</v>
      </c>
      <c r="H9">
        <v>0</v>
      </c>
      <c r="I9">
        <v>180363</v>
      </c>
      <c r="J9">
        <v>0</v>
      </c>
      <c r="K9">
        <v>180363</v>
      </c>
      <c r="L9">
        <v>0</v>
      </c>
      <c r="M9">
        <v>0</v>
      </c>
      <c r="N9">
        <v>6452</v>
      </c>
      <c r="O9">
        <v>5141</v>
      </c>
      <c r="P9">
        <v>1311</v>
      </c>
      <c r="Q9">
        <v>0</v>
      </c>
      <c r="R9">
        <v>33508752</v>
      </c>
      <c r="S9">
        <v>0.5</v>
      </c>
      <c r="T9">
        <v>0.4</v>
      </c>
      <c r="U9">
        <v>0.1</v>
      </c>
      <c r="V9">
        <v>0</v>
      </c>
      <c r="W9">
        <v>1</v>
      </c>
      <c r="X9">
        <v>16754376</v>
      </c>
      <c r="Y9">
        <v>13403501</v>
      </c>
      <c r="Z9">
        <v>3350875</v>
      </c>
      <c r="AA9">
        <v>0</v>
      </c>
      <c r="AB9">
        <v>33508752</v>
      </c>
      <c r="AC9">
        <v>0</v>
      </c>
      <c r="AD9">
        <v>0</v>
      </c>
      <c r="AE9">
        <v>16754376</v>
      </c>
      <c r="AF9">
        <v>13403501</v>
      </c>
      <c r="AG9">
        <v>3350875</v>
      </c>
      <c r="AH9">
        <v>0</v>
      </c>
      <c r="AI9">
        <v>33508752</v>
      </c>
      <c r="AJ9">
        <v>180363</v>
      </c>
      <c r="AK9">
        <v>180363</v>
      </c>
      <c r="AL9">
        <v>0</v>
      </c>
      <c r="AM9">
        <v>0</v>
      </c>
      <c r="AN9">
        <v>0</v>
      </c>
      <c r="AO9">
        <v>5141</v>
      </c>
      <c r="AP9">
        <v>1311</v>
      </c>
      <c r="AQ9">
        <v>6452</v>
      </c>
      <c r="AR9">
        <v>0</v>
      </c>
      <c r="AS9">
        <v>0</v>
      </c>
      <c r="AT9">
        <v>0</v>
      </c>
      <c r="AU9">
        <v>0</v>
      </c>
      <c r="AV9">
        <v>0</v>
      </c>
      <c r="AW9">
        <v>0</v>
      </c>
      <c r="AX9">
        <v>0</v>
      </c>
      <c r="AY9">
        <v>0</v>
      </c>
      <c r="AZ9">
        <v>0</v>
      </c>
      <c r="BA9">
        <v>0</v>
      </c>
      <c r="BB9">
        <v>0</v>
      </c>
      <c r="BC9">
        <v>0</v>
      </c>
      <c r="BD9">
        <v>-755121</v>
      </c>
      <c r="BE9">
        <v>-604097</v>
      </c>
      <c r="BF9">
        <v>-151024</v>
      </c>
      <c r="BG9">
        <v>0</v>
      </c>
      <c r="BH9">
        <v>-1510242</v>
      </c>
      <c r="BI9">
        <v>15999255</v>
      </c>
      <c r="BJ9">
        <v>12984908</v>
      </c>
      <c r="BK9">
        <v>3201162</v>
      </c>
      <c r="BL9">
        <v>0</v>
      </c>
      <c r="BM9">
        <v>32185325</v>
      </c>
      <c r="BN9">
        <v>2284037</v>
      </c>
      <c r="BO9">
        <v>571014</v>
      </c>
      <c r="BP9">
        <v>0</v>
      </c>
      <c r="BQ9">
        <v>2855051</v>
      </c>
      <c r="BR9">
        <v>2492585</v>
      </c>
      <c r="BS9">
        <v>623146</v>
      </c>
      <c r="BT9">
        <v>0</v>
      </c>
      <c r="BU9">
        <v>3115731</v>
      </c>
      <c r="BV9">
        <v>86786</v>
      </c>
      <c r="BW9">
        <v>21697</v>
      </c>
      <c r="BX9">
        <v>0</v>
      </c>
      <c r="BY9">
        <v>108483</v>
      </c>
      <c r="BZ9">
        <v>8961</v>
      </c>
      <c r="CA9">
        <v>2240</v>
      </c>
      <c r="CB9">
        <v>0</v>
      </c>
      <c r="CC9">
        <v>11201</v>
      </c>
      <c r="CD9">
        <v>0</v>
      </c>
      <c r="CE9">
        <v>0</v>
      </c>
      <c r="CF9">
        <v>0</v>
      </c>
      <c r="CG9">
        <v>0</v>
      </c>
      <c r="CH9">
        <v>0</v>
      </c>
      <c r="CI9">
        <v>0</v>
      </c>
      <c r="CJ9">
        <v>0</v>
      </c>
      <c r="CK9">
        <v>0</v>
      </c>
      <c r="CL9">
        <v>0</v>
      </c>
      <c r="CM9">
        <v>0</v>
      </c>
      <c r="CN9">
        <v>0</v>
      </c>
      <c r="CO9">
        <v>0</v>
      </c>
      <c r="CP9">
        <v>0</v>
      </c>
      <c r="CQ9">
        <v>0</v>
      </c>
      <c r="CR9">
        <v>0</v>
      </c>
      <c r="CS9">
        <v>0</v>
      </c>
      <c r="CT9">
        <v>26062</v>
      </c>
      <c r="CU9">
        <v>6516</v>
      </c>
      <c r="CV9">
        <v>0</v>
      </c>
      <c r="CW9">
        <v>32578</v>
      </c>
      <c r="CX9">
        <v>2755357</v>
      </c>
      <c r="CY9">
        <v>688839</v>
      </c>
      <c r="CZ9">
        <v>0</v>
      </c>
      <c r="DA9">
        <v>3444196</v>
      </c>
      <c r="DB9">
        <v>0</v>
      </c>
      <c r="DC9">
        <v>0</v>
      </c>
      <c r="DD9">
        <v>0</v>
      </c>
      <c r="DE9">
        <v>0</v>
      </c>
      <c r="DF9">
        <v>0</v>
      </c>
      <c r="DG9">
        <v>0</v>
      </c>
      <c r="DH9">
        <v>0</v>
      </c>
      <c r="DI9">
        <v>0</v>
      </c>
      <c r="DJ9">
        <v>7653788</v>
      </c>
      <c r="DK9">
        <v>1913452</v>
      </c>
      <c r="DL9">
        <v>0</v>
      </c>
      <c r="DM9">
        <v>9567240</v>
      </c>
      <c r="DN9" t="s">
        <v>691</v>
      </c>
      <c r="DO9" t="s">
        <v>1371</v>
      </c>
      <c r="DP9" t="s">
        <v>1372</v>
      </c>
      <c r="DQ9" t="s">
        <v>1377</v>
      </c>
    </row>
    <row r="10" spans="1:129" x14ac:dyDescent="0.25">
      <c r="A10">
        <v>4</v>
      </c>
      <c r="B10" t="s">
        <v>1016</v>
      </c>
      <c r="C10" t="s">
        <v>1356</v>
      </c>
      <c r="D10" t="s">
        <v>1359</v>
      </c>
      <c r="E10" s="480" t="s">
        <v>692</v>
      </c>
      <c r="F10">
        <v>44222688</v>
      </c>
      <c r="G10">
        <v>1744942</v>
      </c>
      <c r="H10">
        <v>0</v>
      </c>
      <c r="I10">
        <v>153295</v>
      </c>
      <c r="J10">
        <v>0</v>
      </c>
      <c r="K10">
        <v>153295</v>
      </c>
      <c r="L10">
        <v>0</v>
      </c>
      <c r="M10">
        <v>0</v>
      </c>
      <c r="N10">
        <v>23541</v>
      </c>
      <c r="O10">
        <v>23541</v>
      </c>
      <c r="P10">
        <v>0</v>
      </c>
      <c r="Q10">
        <v>0</v>
      </c>
      <c r="R10">
        <v>45790794</v>
      </c>
      <c r="S10">
        <v>0.5</v>
      </c>
      <c r="T10">
        <v>0.4</v>
      </c>
      <c r="U10">
        <v>0.09</v>
      </c>
      <c r="V10">
        <v>0.01</v>
      </c>
      <c r="W10">
        <v>1</v>
      </c>
      <c r="X10">
        <v>22895397</v>
      </c>
      <c r="Y10">
        <v>18316318</v>
      </c>
      <c r="Z10">
        <v>4121171</v>
      </c>
      <c r="AA10">
        <v>457908</v>
      </c>
      <c r="AB10">
        <v>45790794</v>
      </c>
      <c r="AC10">
        <v>0</v>
      </c>
      <c r="AD10">
        <v>0</v>
      </c>
      <c r="AE10">
        <v>22895397</v>
      </c>
      <c r="AF10">
        <v>18316318</v>
      </c>
      <c r="AG10">
        <v>4121171</v>
      </c>
      <c r="AH10">
        <v>457908</v>
      </c>
      <c r="AI10">
        <v>45790794</v>
      </c>
      <c r="AJ10">
        <v>153295</v>
      </c>
      <c r="AK10">
        <v>153295</v>
      </c>
      <c r="AL10">
        <v>0</v>
      </c>
      <c r="AM10">
        <v>0</v>
      </c>
      <c r="AN10">
        <v>0</v>
      </c>
      <c r="AO10">
        <v>23541</v>
      </c>
      <c r="AP10">
        <v>0</v>
      </c>
      <c r="AQ10">
        <v>23541</v>
      </c>
      <c r="AR10">
        <v>0</v>
      </c>
      <c r="AS10">
        <v>0</v>
      </c>
      <c r="AT10">
        <v>0</v>
      </c>
      <c r="AU10">
        <v>0</v>
      </c>
      <c r="AV10">
        <v>0</v>
      </c>
      <c r="AW10">
        <v>0</v>
      </c>
      <c r="AX10">
        <v>0</v>
      </c>
      <c r="AY10">
        <v>0</v>
      </c>
      <c r="AZ10">
        <v>0</v>
      </c>
      <c r="BA10">
        <v>0</v>
      </c>
      <c r="BB10">
        <v>0</v>
      </c>
      <c r="BC10">
        <v>0</v>
      </c>
      <c r="BD10">
        <v>-123232</v>
      </c>
      <c r="BE10">
        <v>-98586</v>
      </c>
      <c r="BF10">
        <v>-22182</v>
      </c>
      <c r="BG10">
        <v>-2465</v>
      </c>
      <c r="BH10">
        <v>-246464</v>
      </c>
      <c r="BI10">
        <v>22772165</v>
      </c>
      <c r="BJ10">
        <v>18394568</v>
      </c>
      <c r="BK10">
        <v>4098989</v>
      </c>
      <c r="BL10">
        <v>455443</v>
      </c>
      <c r="BM10">
        <v>45721166</v>
      </c>
      <c r="BN10">
        <v>3124024</v>
      </c>
      <c r="BO10">
        <v>702003</v>
      </c>
      <c r="BP10">
        <v>78000</v>
      </c>
      <c r="BQ10">
        <v>3904027</v>
      </c>
      <c r="BR10">
        <v>1085799</v>
      </c>
      <c r="BS10">
        <v>244305</v>
      </c>
      <c r="BT10">
        <v>27145</v>
      </c>
      <c r="BU10">
        <v>1357249</v>
      </c>
      <c r="BV10">
        <v>61084</v>
      </c>
      <c r="BW10">
        <v>13612</v>
      </c>
      <c r="BX10">
        <v>1512</v>
      </c>
      <c r="BY10">
        <v>76208</v>
      </c>
      <c r="BZ10">
        <v>0</v>
      </c>
      <c r="CA10">
        <v>0</v>
      </c>
      <c r="CB10">
        <v>0</v>
      </c>
      <c r="CC10">
        <v>0</v>
      </c>
      <c r="CD10">
        <v>6933</v>
      </c>
      <c r="CE10">
        <v>1560</v>
      </c>
      <c r="CF10">
        <v>173</v>
      </c>
      <c r="CG10">
        <v>8666</v>
      </c>
      <c r="CH10">
        <v>245709</v>
      </c>
      <c r="CI10">
        <v>55285</v>
      </c>
      <c r="CJ10">
        <v>6143</v>
      </c>
      <c r="CK10">
        <v>307137</v>
      </c>
      <c r="CL10">
        <v>0</v>
      </c>
      <c r="CM10">
        <v>0</v>
      </c>
      <c r="CN10">
        <v>0</v>
      </c>
      <c r="CO10">
        <v>0</v>
      </c>
      <c r="CP10">
        <v>0</v>
      </c>
      <c r="CQ10">
        <v>0</v>
      </c>
      <c r="CR10">
        <v>0</v>
      </c>
      <c r="CS10">
        <v>0</v>
      </c>
      <c r="CT10">
        <v>402</v>
      </c>
      <c r="CU10">
        <v>90</v>
      </c>
      <c r="CV10">
        <v>10</v>
      </c>
      <c r="CW10">
        <v>502</v>
      </c>
      <c r="CX10">
        <v>975063</v>
      </c>
      <c r="CY10">
        <v>219389</v>
      </c>
      <c r="CZ10">
        <v>24377</v>
      </c>
      <c r="DA10">
        <v>1218829</v>
      </c>
      <c r="DB10">
        <v>0</v>
      </c>
      <c r="DC10">
        <v>0</v>
      </c>
      <c r="DD10">
        <v>0</v>
      </c>
      <c r="DE10">
        <v>0</v>
      </c>
      <c r="DF10">
        <v>0</v>
      </c>
      <c r="DG10">
        <v>0</v>
      </c>
      <c r="DH10">
        <v>0</v>
      </c>
      <c r="DI10">
        <v>0</v>
      </c>
      <c r="DJ10">
        <v>5499014</v>
      </c>
      <c r="DK10">
        <v>1236244</v>
      </c>
      <c r="DL10">
        <v>137360</v>
      </c>
      <c r="DM10">
        <v>6872618</v>
      </c>
      <c r="DN10" t="s">
        <v>692</v>
      </c>
      <c r="DO10" t="s">
        <v>1378</v>
      </c>
      <c r="DP10" t="s">
        <v>1379</v>
      </c>
      <c r="DQ10" t="s">
        <v>1380</v>
      </c>
    </row>
    <row r="11" spans="1:129" x14ac:dyDescent="0.25">
      <c r="A11">
        <v>5</v>
      </c>
      <c r="B11" t="s">
        <v>1017</v>
      </c>
      <c r="C11" t="s">
        <v>1356</v>
      </c>
      <c r="D11" t="s">
        <v>1357</v>
      </c>
      <c r="E11" s="480" t="s">
        <v>693</v>
      </c>
      <c r="F11">
        <v>48118862</v>
      </c>
      <c r="G11">
        <v>5189022</v>
      </c>
      <c r="H11">
        <v>0</v>
      </c>
      <c r="I11">
        <v>203915</v>
      </c>
      <c r="J11">
        <v>0</v>
      </c>
      <c r="K11">
        <v>203915</v>
      </c>
      <c r="L11">
        <v>0</v>
      </c>
      <c r="M11">
        <v>0</v>
      </c>
      <c r="N11">
        <v>63500</v>
      </c>
      <c r="O11">
        <v>63500</v>
      </c>
      <c r="P11">
        <v>0</v>
      </c>
      <c r="Q11">
        <v>0</v>
      </c>
      <c r="R11">
        <v>53040469</v>
      </c>
      <c r="S11">
        <v>0.5</v>
      </c>
      <c r="T11">
        <v>0.4</v>
      </c>
      <c r="U11">
        <v>0.09</v>
      </c>
      <c r="V11">
        <v>0.01</v>
      </c>
      <c r="W11">
        <v>1</v>
      </c>
      <c r="X11">
        <v>26520234</v>
      </c>
      <c r="Y11">
        <v>21216188</v>
      </c>
      <c r="Z11">
        <v>4773642</v>
      </c>
      <c r="AA11">
        <v>530405</v>
      </c>
      <c r="AB11">
        <v>53040469</v>
      </c>
      <c r="AC11">
        <v>0</v>
      </c>
      <c r="AD11">
        <v>0</v>
      </c>
      <c r="AE11">
        <v>26520234</v>
      </c>
      <c r="AF11">
        <v>21216188</v>
      </c>
      <c r="AG11">
        <v>4773642</v>
      </c>
      <c r="AH11">
        <v>530405</v>
      </c>
      <c r="AI11">
        <v>53040469</v>
      </c>
      <c r="AJ11">
        <v>203915</v>
      </c>
      <c r="AK11">
        <v>203915</v>
      </c>
      <c r="AL11">
        <v>0</v>
      </c>
      <c r="AM11">
        <v>0</v>
      </c>
      <c r="AN11">
        <v>0</v>
      </c>
      <c r="AO11">
        <v>63500</v>
      </c>
      <c r="AP11">
        <v>0</v>
      </c>
      <c r="AQ11">
        <v>63500</v>
      </c>
      <c r="AR11">
        <v>0</v>
      </c>
      <c r="AS11">
        <v>0</v>
      </c>
      <c r="AT11">
        <v>0</v>
      </c>
      <c r="AU11">
        <v>0</v>
      </c>
      <c r="AV11">
        <v>0</v>
      </c>
      <c r="AW11">
        <v>0</v>
      </c>
      <c r="AX11">
        <v>0</v>
      </c>
      <c r="AY11">
        <v>0</v>
      </c>
      <c r="AZ11">
        <v>0</v>
      </c>
      <c r="BA11">
        <v>0</v>
      </c>
      <c r="BB11">
        <v>0</v>
      </c>
      <c r="BC11">
        <v>0</v>
      </c>
      <c r="BD11">
        <v>462990</v>
      </c>
      <c r="BE11">
        <v>370392</v>
      </c>
      <c r="BF11">
        <v>83338</v>
      </c>
      <c r="BG11">
        <v>9260</v>
      </c>
      <c r="BH11">
        <v>925980</v>
      </c>
      <c r="BI11">
        <v>26983224</v>
      </c>
      <c r="BJ11">
        <v>21853995</v>
      </c>
      <c r="BK11">
        <v>4856980</v>
      </c>
      <c r="BL11">
        <v>539665</v>
      </c>
      <c r="BM11">
        <v>54233864</v>
      </c>
      <c r="BN11">
        <v>3624797</v>
      </c>
      <c r="BO11">
        <v>813145</v>
      </c>
      <c r="BP11">
        <v>90350</v>
      </c>
      <c r="BQ11">
        <v>4528292</v>
      </c>
      <c r="BR11">
        <v>1518701</v>
      </c>
      <c r="BS11">
        <v>341708</v>
      </c>
      <c r="BT11">
        <v>37968</v>
      </c>
      <c r="BU11">
        <v>1898377</v>
      </c>
      <c r="BV11">
        <v>81324</v>
      </c>
      <c r="BW11">
        <v>18298</v>
      </c>
      <c r="BX11">
        <v>2033</v>
      </c>
      <c r="BY11">
        <v>101655</v>
      </c>
      <c r="BZ11">
        <v>1790</v>
      </c>
      <c r="CA11">
        <v>403</v>
      </c>
      <c r="CB11">
        <v>45</v>
      </c>
      <c r="CC11">
        <v>2238</v>
      </c>
      <c r="CD11">
        <v>6619</v>
      </c>
      <c r="CE11">
        <v>1489</v>
      </c>
      <c r="CF11">
        <v>165</v>
      </c>
      <c r="CG11">
        <v>8273</v>
      </c>
      <c r="CH11">
        <v>514949</v>
      </c>
      <c r="CI11">
        <v>115864</v>
      </c>
      <c r="CJ11">
        <v>12874</v>
      </c>
      <c r="CK11">
        <v>643687</v>
      </c>
      <c r="CL11">
        <v>0</v>
      </c>
      <c r="CM11">
        <v>0</v>
      </c>
      <c r="CN11">
        <v>0</v>
      </c>
      <c r="CO11">
        <v>0</v>
      </c>
      <c r="CP11">
        <v>0</v>
      </c>
      <c r="CQ11">
        <v>0</v>
      </c>
      <c r="CR11">
        <v>0</v>
      </c>
      <c r="CS11">
        <v>0</v>
      </c>
      <c r="CT11">
        <v>2319</v>
      </c>
      <c r="CU11">
        <v>522</v>
      </c>
      <c r="CV11">
        <v>58</v>
      </c>
      <c r="CW11">
        <v>2899</v>
      </c>
      <c r="CX11">
        <v>2261099</v>
      </c>
      <c r="CY11">
        <v>508747</v>
      </c>
      <c r="CZ11">
        <v>56527</v>
      </c>
      <c r="DA11">
        <v>2826373</v>
      </c>
      <c r="DB11">
        <v>0</v>
      </c>
      <c r="DC11">
        <v>0</v>
      </c>
      <c r="DD11">
        <v>0</v>
      </c>
      <c r="DE11">
        <v>0</v>
      </c>
      <c r="DF11">
        <v>0</v>
      </c>
      <c r="DG11">
        <v>0</v>
      </c>
      <c r="DH11">
        <v>0</v>
      </c>
      <c r="DI11">
        <v>0</v>
      </c>
      <c r="DJ11">
        <v>8011598</v>
      </c>
      <c r="DK11">
        <v>1800176</v>
      </c>
      <c r="DL11">
        <v>200020</v>
      </c>
      <c r="DM11">
        <v>10011794</v>
      </c>
      <c r="DN11" t="s">
        <v>693</v>
      </c>
      <c r="DO11" t="s">
        <v>1381</v>
      </c>
      <c r="DP11" t="s">
        <v>1382</v>
      </c>
      <c r="DQ11" t="s">
        <v>1383</v>
      </c>
    </row>
    <row r="12" spans="1:129" x14ac:dyDescent="0.25">
      <c r="A12">
        <v>6</v>
      </c>
      <c r="B12" t="s">
        <v>1018</v>
      </c>
      <c r="C12" t="s">
        <v>1356</v>
      </c>
      <c r="D12" t="s">
        <v>1360</v>
      </c>
      <c r="E12" s="480" t="s">
        <v>694</v>
      </c>
      <c r="F12">
        <v>22518271</v>
      </c>
      <c r="G12">
        <v>2536491</v>
      </c>
      <c r="H12">
        <v>0</v>
      </c>
      <c r="I12">
        <v>134519</v>
      </c>
      <c r="J12">
        <v>0</v>
      </c>
      <c r="K12">
        <v>134519</v>
      </c>
      <c r="L12">
        <v>0</v>
      </c>
      <c r="M12">
        <v>1208777</v>
      </c>
      <c r="N12">
        <v>81521</v>
      </c>
      <c r="O12">
        <v>81401</v>
      </c>
      <c r="P12">
        <v>120</v>
      </c>
      <c r="Q12">
        <v>0</v>
      </c>
      <c r="R12">
        <v>23629945</v>
      </c>
      <c r="S12">
        <v>0.5</v>
      </c>
      <c r="T12">
        <v>0.4</v>
      </c>
      <c r="U12">
        <v>0.1</v>
      </c>
      <c r="V12">
        <v>0</v>
      </c>
      <c r="W12">
        <v>1</v>
      </c>
      <c r="X12">
        <v>11814972</v>
      </c>
      <c r="Y12">
        <v>9451978</v>
      </c>
      <c r="Z12">
        <v>2362995</v>
      </c>
      <c r="AA12">
        <v>0</v>
      </c>
      <c r="AB12">
        <v>23629945</v>
      </c>
      <c r="AC12">
        <v>0</v>
      </c>
      <c r="AD12">
        <v>0</v>
      </c>
      <c r="AE12">
        <v>11814972</v>
      </c>
      <c r="AF12">
        <v>9451978</v>
      </c>
      <c r="AG12">
        <v>2362995</v>
      </c>
      <c r="AH12">
        <v>0</v>
      </c>
      <c r="AI12">
        <v>23629945</v>
      </c>
      <c r="AJ12">
        <v>134519</v>
      </c>
      <c r="AK12">
        <v>134519</v>
      </c>
      <c r="AL12">
        <v>1208777</v>
      </c>
      <c r="AM12">
        <v>0</v>
      </c>
      <c r="AN12">
        <v>1208777</v>
      </c>
      <c r="AO12">
        <v>81401</v>
      </c>
      <c r="AP12">
        <v>120</v>
      </c>
      <c r="AQ12">
        <v>81521</v>
      </c>
      <c r="AR12">
        <v>0</v>
      </c>
      <c r="AS12">
        <v>0</v>
      </c>
      <c r="AT12">
        <v>0</v>
      </c>
      <c r="AU12">
        <v>0</v>
      </c>
      <c r="AV12">
        <v>0</v>
      </c>
      <c r="AW12">
        <v>0</v>
      </c>
      <c r="AX12">
        <v>0</v>
      </c>
      <c r="AY12">
        <v>0</v>
      </c>
      <c r="AZ12">
        <v>0</v>
      </c>
      <c r="BA12">
        <v>0</v>
      </c>
      <c r="BB12">
        <v>0</v>
      </c>
      <c r="BC12">
        <v>0</v>
      </c>
      <c r="BD12">
        <v>-31422</v>
      </c>
      <c r="BE12">
        <v>-25137</v>
      </c>
      <c r="BF12">
        <v>-6284</v>
      </c>
      <c r="BG12">
        <v>0</v>
      </c>
      <c r="BH12">
        <v>-62843</v>
      </c>
      <c r="BI12">
        <v>11783551</v>
      </c>
      <c r="BJ12">
        <v>10851538</v>
      </c>
      <c r="BK12">
        <v>2356831</v>
      </c>
      <c r="BL12">
        <v>0</v>
      </c>
      <c r="BM12">
        <v>24991919</v>
      </c>
      <c r="BN12">
        <v>1829826</v>
      </c>
      <c r="BO12">
        <v>402535</v>
      </c>
      <c r="BP12">
        <v>0</v>
      </c>
      <c r="BQ12">
        <v>2232361</v>
      </c>
      <c r="BR12">
        <v>1191484</v>
      </c>
      <c r="BS12">
        <v>297871</v>
      </c>
      <c r="BT12">
        <v>0</v>
      </c>
      <c r="BU12">
        <v>1489355</v>
      </c>
      <c r="BV12">
        <v>59707</v>
      </c>
      <c r="BW12">
        <v>14927</v>
      </c>
      <c r="BX12">
        <v>0</v>
      </c>
      <c r="BY12">
        <v>74634</v>
      </c>
      <c r="BZ12">
        <v>5575</v>
      </c>
      <c r="CA12">
        <v>1394</v>
      </c>
      <c r="CB12">
        <v>0</v>
      </c>
      <c r="CC12">
        <v>6969</v>
      </c>
      <c r="CD12">
        <v>20640</v>
      </c>
      <c r="CE12">
        <v>5160</v>
      </c>
      <c r="CF12">
        <v>0</v>
      </c>
      <c r="CG12">
        <v>25800</v>
      </c>
      <c r="CH12">
        <v>237417</v>
      </c>
      <c r="CI12">
        <v>59354</v>
      </c>
      <c r="CJ12">
        <v>0</v>
      </c>
      <c r="CK12">
        <v>296771</v>
      </c>
      <c r="CL12">
        <v>0</v>
      </c>
      <c r="CM12">
        <v>0</v>
      </c>
      <c r="CN12">
        <v>0</v>
      </c>
      <c r="CO12">
        <v>0</v>
      </c>
      <c r="CP12">
        <v>702</v>
      </c>
      <c r="CQ12">
        <v>176</v>
      </c>
      <c r="CR12">
        <v>0</v>
      </c>
      <c r="CS12">
        <v>878</v>
      </c>
      <c r="CT12">
        <v>3278</v>
      </c>
      <c r="CU12">
        <v>819</v>
      </c>
      <c r="CV12">
        <v>0</v>
      </c>
      <c r="CW12">
        <v>4097</v>
      </c>
      <c r="CX12">
        <v>1480590</v>
      </c>
      <c r="CY12">
        <v>370148</v>
      </c>
      <c r="CZ12">
        <v>0</v>
      </c>
      <c r="DA12">
        <v>1850738</v>
      </c>
      <c r="DB12">
        <v>0</v>
      </c>
      <c r="DC12">
        <v>0</v>
      </c>
      <c r="DD12">
        <v>0</v>
      </c>
      <c r="DE12">
        <v>0</v>
      </c>
      <c r="DF12">
        <v>0</v>
      </c>
      <c r="DG12">
        <v>0</v>
      </c>
      <c r="DH12">
        <v>0</v>
      </c>
      <c r="DI12">
        <v>0</v>
      </c>
      <c r="DJ12">
        <v>4829219</v>
      </c>
      <c r="DK12">
        <v>1152384</v>
      </c>
      <c r="DL12">
        <v>0</v>
      </c>
      <c r="DM12">
        <v>5981603</v>
      </c>
      <c r="DN12" t="s">
        <v>694</v>
      </c>
      <c r="DO12" t="s">
        <v>1384</v>
      </c>
      <c r="DP12" t="s">
        <v>1372</v>
      </c>
      <c r="DQ12" t="s">
        <v>1385</v>
      </c>
    </row>
    <row r="13" spans="1:129" x14ac:dyDescent="0.25">
      <c r="A13">
        <v>7</v>
      </c>
      <c r="B13" t="s">
        <v>1019</v>
      </c>
      <c r="C13" t="s">
        <v>1361</v>
      </c>
      <c r="D13" t="s">
        <v>1362</v>
      </c>
      <c r="E13" s="480" t="s">
        <v>695</v>
      </c>
      <c r="F13">
        <v>64114026</v>
      </c>
      <c r="G13">
        <v>7945466</v>
      </c>
      <c r="H13">
        <v>0</v>
      </c>
      <c r="I13">
        <v>200539</v>
      </c>
      <c r="J13">
        <v>0</v>
      </c>
      <c r="K13">
        <v>200539</v>
      </c>
      <c r="L13">
        <v>0</v>
      </c>
      <c r="M13">
        <v>0</v>
      </c>
      <c r="N13">
        <v>0</v>
      </c>
      <c r="O13">
        <v>0</v>
      </c>
      <c r="P13">
        <v>0</v>
      </c>
      <c r="Q13">
        <v>0</v>
      </c>
      <c r="R13">
        <v>71858953</v>
      </c>
      <c r="S13">
        <v>0.33</v>
      </c>
      <c r="T13">
        <v>0.3</v>
      </c>
      <c r="U13">
        <v>0.37</v>
      </c>
      <c r="V13">
        <v>0</v>
      </c>
      <c r="W13">
        <v>1</v>
      </c>
      <c r="X13">
        <v>23713454</v>
      </c>
      <c r="Y13">
        <v>21557686</v>
      </c>
      <c r="Z13">
        <v>26587813</v>
      </c>
      <c r="AA13">
        <v>0</v>
      </c>
      <c r="AB13">
        <v>71858953</v>
      </c>
      <c r="AC13">
        <v>0</v>
      </c>
      <c r="AD13">
        <v>0</v>
      </c>
      <c r="AE13">
        <v>23713454</v>
      </c>
      <c r="AF13">
        <v>21557686</v>
      </c>
      <c r="AG13">
        <v>26587813</v>
      </c>
      <c r="AH13">
        <v>0</v>
      </c>
      <c r="AI13">
        <v>71858953</v>
      </c>
      <c r="AJ13">
        <v>200539</v>
      </c>
      <c r="AK13">
        <v>200539</v>
      </c>
      <c r="AL13">
        <v>0</v>
      </c>
      <c r="AM13">
        <v>0</v>
      </c>
      <c r="AN13">
        <v>0</v>
      </c>
      <c r="AO13">
        <v>0</v>
      </c>
      <c r="AP13">
        <v>0</v>
      </c>
      <c r="AQ13">
        <v>0</v>
      </c>
      <c r="AR13">
        <v>0</v>
      </c>
      <c r="AS13">
        <v>0</v>
      </c>
      <c r="AT13">
        <v>0</v>
      </c>
      <c r="AU13">
        <v>0</v>
      </c>
      <c r="AV13">
        <v>0</v>
      </c>
      <c r="AW13">
        <v>0</v>
      </c>
      <c r="AX13">
        <v>0</v>
      </c>
      <c r="AY13">
        <v>0</v>
      </c>
      <c r="AZ13">
        <v>0</v>
      </c>
      <c r="BA13">
        <v>0</v>
      </c>
      <c r="BB13">
        <v>0</v>
      </c>
      <c r="BC13">
        <v>0</v>
      </c>
      <c r="BD13">
        <v>-5864719</v>
      </c>
      <c r="BE13">
        <v>-5331563</v>
      </c>
      <c r="BF13">
        <v>-6575594</v>
      </c>
      <c r="BG13">
        <v>0</v>
      </c>
      <c r="BH13">
        <v>-17771875</v>
      </c>
      <c r="BI13">
        <v>17848735</v>
      </c>
      <c r="BJ13">
        <v>16426663</v>
      </c>
      <c r="BK13">
        <v>20012219</v>
      </c>
      <c r="BL13">
        <v>0</v>
      </c>
      <c r="BM13">
        <v>54287617</v>
      </c>
      <c r="BN13">
        <v>3672151</v>
      </c>
      <c r="BO13">
        <v>4528986</v>
      </c>
      <c r="BP13">
        <v>0</v>
      </c>
      <c r="BQ13">
        <v>8201137</v>
      </c>
      <c r="BR13">
        <v>1309538</v>
      </c>
      <c r="BS13">
        <v>1615097</v>
      </c>
      <c r="BT13">
        <v>0</v>
      </c>
      <c r="BU13">
        <v>2924635</v>
      </c>
      <c r="BV13">
        <v>0</v>
      </c>
      <c r="BW13">
        <v>0</v>
      </c>
      <c r="BX13">
        <v>0</v>
      </c>
      <c r="BY13">
        <v>0</v>
      </c>
      <c r="BZ13">
        <v>2576</v>
      </c>
      <c r="CA13">
        <v>3176</v>
      </c>
      <c r="CB13">
        <v>0</v>
      </c>
      <c r="CC13">
        <v>5752</v>
      </c>
      <c r="CD13">
        <v>0</v>
      </c>
      <c r="CE13">
        <v>0</v>
      </c>
      <c r="CF13">
        <v>0</v>
      </c>
      <c r="CG13">
        <v>0</v>
      </c>
      <c r="CH13">
        <v>361036</v>
      </c>
      <c r="CI13">
        <v>445278</v>
      </c>
      <c r="CJ13">
        <v>0</v>
      </c>
      <c r="CK13">
        <v>806314</v>
      </c>
      <c r="CL13">
        <v>0</v>
      </c>
      <c r="CM13">
        <v>0</v>
      </c>
      <c r="CN13">
        <v>0</v>
      </c>
      <c r="CO13">
        <v>0</v>
      </c>
      <c r="CP13">
        <v>0</v>
      </c>
      <c r="CQ13">
        <v>0</v>
      </c>
      <c r="CR13">
        <v>0</v>
      </c>
      <c r="CS13">
        <v>0</v>
      </c>
      <c r="CT13">
        <v>0</v>
      </c>
      <c r="CU13">
        <v>0</v>
      </c>
      <c r="CV13">
        <v>0</v>
      </c>
      <c r="CW13">
        <v>0</v>
      </c>
      <c r="CX13">
        <v>2433785</v>
      </c>
      <c r="CY13">
        <v>3001669</v>
      </c>
      <c r="CZ13">
        <v>0</v>
      </c>
      <c r="DA13">
        <v>5435454</v>
      </c>
      <c r="DB13">
        <v>0</v>
      </c>
      <c r="DC13">
        <v>0</v>
      </c>
      <c r="DD13">
        <v>0</v>
      </c>
      <c r="DE13">
        <v>0</v>
      </c>
      <c r="DF13">
        <v>0</v>
      </c>
      <c r="DG13">
        <v>0</v>
      </c>
      <c r="DH13">
        <v>0</v>
      </c>
      <c r="DI13">
        <v>0</v>
      </c>
      <c r="DJ13">
        <v>7779086</v>
      </c>
      <c r="DK13">
        <v>9594206</v>
      </c>
      <c r="DL13">
        <v>0</v>
      </c>
      <c r="DM13">
        <v>17373292</v>
      </c>
      <c r="DN13" t="s">
        <v>695</v>
      </c>
      <c r="DO13" t="s">
        <v>1386</v>
      </c>
      <c r="DP13" t="s">
        <v>1387</v>
      </c>
      <c r="DQ13" t="s">
        <v>1388</v>
      </c>
    </row>
    <row r="14" spans="1:129" x14ac:dyDescent="0.25">
      <c r="A14">
        <v>8</v>
      </c>
      <c r="B14" t="s">
        <v>1020</v>
      </c>
      <c r="C14" t="s">
        <v>1361</v>
      </c>
      <c r="D14" t="s">
        <v>1362</v>
      </c>
      <c r="E14" s="480" t="s">
        <v>696</v>
      </c>
      <c r="F14">
        <v>91273690</v>
      </c>
      <c r="G14">
        <v>4235435</v>
      </c>
      <c r="H14">
        <v>0</v>
      </c>
      <c r="I14">
        <v>371653</v>
      </c>
      <c r="J14">
        <v>0</v>
      </c>
      <c r="K14">
        <v>371653</v>
      </c>
      <c r="L14">
        <v>0</v>
      </c>
      <c r="M14">
        <v>0</v>
      </c>
      <c r="N14">
        <v>976</v>
      </c>
      <c r="O14">
        <v>976</v>
      </c>
      <c r="P14">
        <v>0</v>
      </c>
      <c r="Q14">
        <v>0</v>
      </c>
      <c r="R14">
        <v>95136496</v>
      </c>
      <c r="S14">
        <v>0.33</v>
      </c>
      <c r="T14">
        <v>0.3</v>
      </c>
      <c r="U14">
        <v>0.37</v>
      </c>
      <c r="V14">
        <v>0</v>
      </c>
      <c r="W14">
        <v>1</v>
      </c>
      <c r="X14">
        <v>31395043</v>
      </c>
      <c r="Y14">
        <v>28540949</v>
      </c>
      <c r="Z14">
        <v>35200504</v>
      </c>
      <c r="AA14">
        <v>0</v>
      </c>
      <c r="AB14">
        <v>95136496</v>
      </c>
      <c r="AC14">
        <v>0</v>
      </c>
      <c r="AD14">
        <v>0</v>
      </c>
      <c r="AE14">
        <v>31395043</v>
      </c>
      <c r="AF14">
        <v>28540949</v>
      </c>
      <c r="AG14">
        <v>35200504</v>
      </c>
      <c r="AH14">
        <v>0</v>
      </c>
      <c r="AI14">
        <v>95136496</v>
      </c>
      <c r="AJ14">
        <v>371653</v>
      </c>
      <c r="AK14">
        <v>371653</v>
      </c>
      <c r="AL14">
        <v>0</v>
      </c>
      <c r="AM14">
        <v>0</v>
      </c>
      <c r="AN14">
        <v>0</v>
      </c>
      <c r="AO14">
        <v>976</v>
      </c>
      <c r="AP14">
        <v>0</v>
      </c>
      <c r="AQ14">
        <v>976</v>
      </c>
      <c r="AR14">
        <v>0</v>
      </c>
      <c r="AS14">
        <v>0</v>
      </c>
      <c r="AT14">
        <v>0</v>
      </c>
      <c r="AU14">
        <v>0</v>
      </c>
      <c r="AV14">
        <v>0</v>
      </c>
      <c r="AW14">
        <v>0</v>
      </c>
      <c r="AX14">
        <v>0</v>
      </c>
      <c r="AY14">
        <v>0</v>
      </c>
      <c r="AZ14">
        <v>0</v>
      </c>
      <c r="BA14">
        <v>0</v>
      </c>
      <c r="BB14">
        <v>0</v>
      </c>
      <c r="BC14">
        <v>0</v>
      </c>
      <c r="BD14">
        <v>7840475</v>
      </c>
      <c r="BE14">
        <v>7127704</v>
      </c>
      <c r="BF14">
        <v>8790835</v>
      </c>
      <c r="BG14">
        <v>0</v>
      </c>
      <c r="BH14">
        <v>23759014</v>
      </c>
      <c r="BI14">
        <v>39235518</v>
      </c>
      <c r="BJ14">
        <v>36041282</v>
      </c>
      <c r="BK14">
        <v>43991339</v>
      </c>
      <c r="BL14">
        <v>0</v>
      </c>
      <c r="BM14">
        <v>119268139</v>
      </c>
      <c r="BN14">
        <v>4861851</v>
      </c>
      <c r="BO14">
        <v>5996078</v>
      </c>
      <c r="BP14">
        <v>0</v>
      </c>
      <c r="BQ14">
        <v>10857929</v>
      </c>
      <c r="BR14">
        <v>2274151</v>
      </c>
      <c r="BS14">
        <v>2801533</v>
      </c>
      <c r="BT14">
        <v>0</v>
      </c>
      <c r="BU14">
        <v>5075684</v>
      </c>
      <c r="BV14">
        <v>144064</v>
      </c>
      <c r="BW14">
        <v>171294</v>
      </c>
      <c r="BX14">
        <v>0</v>
      </c>
      <c r="BY14">
        <v>315358</v>
      </c>
      <c r="BZ14">
        <v>0</v>
      </c>
      <c r="CA14">
        <v>0</v>
      </c>
      <c r="CB14">
        <v>0</v>
      </c>
      <c r="CC14">
        <v>0</v>
      </c>
      <c r="CD14">
        <v>0</v>
      </c>
      <c r="CE14">
        <v>0</v>
      </c>
      <c r="CF14">
        <v>0</v>
      </c>
      <c r="CG14">
        <v>0</v>
      </c>
      <c r="CH14">
        <v>195084</v>
      </c>
      <c r="CI14">
        <v>240558</v>
      </c>
      <c r="CJ14">
        <v>0</v>
      </c>
      <c r="CK14">
        <v>435642</v>
      </c>
      <c r="CL14">
        <v>0</v>
      </c>
      <c r="CM14">
        <v>0</v>
      </c>
      <c r="CN14">
        <v>0</v>
      </c>
      <c r="CO14">
        <v>0</v>
      </c>
      <c r="CP14">
        <v>0</v>
      </c>
      <c r="CQ14">
        <v>0</v>
      </c>
      <c r="CR14">
        <v>0</v>
      </c>
      <c r="CS14">
        <v>0</v>
      </c>
      <c r="CT14">
        <v>0</v>
      </c>
      <c r="CU14">
        <v>0</v>
      </c>
      <c r="CV14">
        <v>0</v>
      </c>
      <c r="CW14">
        <v>0</v>
      </c>
      <c r="CX14">
        <v>7036553</v>
      </c>
      <c r="CY14">
        <v>8168700</v>
      </c>
      <c r="CZ14">
        <v>0</v>
      </c>
      <c r="DA14">
        <v>15205253</v>
      </c>
      <c r="DB14">
        <v>0</v>
      </c>
      <c r="DC14">
        <v>0</v>
      </c>
      <c r="DD14">
        <v>0</v>
      </c>
      <c r="DE14">
        <v>0</v>
      </c>
      <c r="DF14">
        <v>0</v>
      </c>
      <c r="DG14">
        <v>0</v>
      </c>
      <c r="DH14">
        <v>0</v>
      </c>
      <c r="DI14">
        <v>0</v>
      </c>
      <c r="DJ14">
        <v>14511703</v>
      </c>
      <c r="DK14">
        <v>17378163</v>
      </c>
      <c r="DL14">
        <v>0</v>
      </c>
      <c r="DM14">
        <v>31889866</v>
      </c>
      <c r="DN14" t="s">
        <v>696</v>
      </c>
      <c r="DO14" t="s">
        <v>1386</v>
      </c>
      <c r="DP14" t="s">
        <v>1387</v>
      </c>
      <c r="DQ14" t="s">
        <v>1389</v>
      </c>
    </row>
    <row r="15" spans="1:129" x14ac:dyDescent="0.25">
      <c r="A15">
        <v>9</v>
      </c>
      <c r="B15" t="s">
        <v>1021</v>
      </c>
      <c r="C15" t="s">
        <v>1363</v>
      </c>
      <c r="D15" t="s">
        <v>1364</v>
      </c>
      <c r="E15" s="480" t="s">
        <v>697</v>
      </c>
      <c r="F15">
        <v>54788981</v>
      </c>
      <c r="G15">
        <v>4259769</v>
      </c>
      <c r="H15">
        <v>0</v>
      </c>
      <c r="I15">
        <v>318056</v>
      </c>
      <c r="J15">
        <v>0</v>
      </c>
      <c r="K15">
        <v>318056</v>
      </c>
      <c r="L15">
        <v>0</v>
      </c>
      <c r="M15">
        <v>804252</v>
      </c>
      <c r="N15">
        <v>58880</v>
      </c>
      <c r="O15">
        <v>58880</v>
      </c>
      <c r="P15">
        <v>0</v>
      </c>
      <c r="Q15">
        <v>0</v>
      </c>
      <c r="R15">
        <v>57867562</v>
      </c>
      <c r="S15">
        <v>0.5</v>
      </c>
      <c r="T15">
        <v>0.49</v>
      </c>
      <c r="U15">
        <v>0</v>
      </c>
      <c r="V15">
        <v>0.01</v>
      </c>
      <c r="W15">
        <v>1</v>
      </c>
      <c r="X15">
        <v>28933781</v>
      </c>
      <c r="Y15">
        <v>28355105</v>
      </c>
      <c r="Z15">
        <v>0</v>
      </c>
      <c r="AA15">
        <v>578676</v>
      </c>
      <c r="AB15">
        <v>57867562</v>
      </c>
      <c r="AC15">
        <v>0</v>
      </c>
      <c r="AD15">
        <v>0</v>
      </c>
      <c r="AE15">
        <v>28933781</v>
      </c>
      <c r="AF15">
        <v>28355105</v>
      </c>
      <c r="AG15">
        <v>0</v>
      </c>
      <c r="AH15">
        <v>578676</v>
      </c>
      <c r="AI15">
        <v>57867562</v>
      </c>
      <c r="AJ15">
        <v>318056</v>
      </c>
      <c r="AK15">
        <v>318056</v>
      </c>
      <c r="AL15">
        <v>804252</v>
      </c>
      <c r="AM15">
        <v>0</v>
      </c>
      <c r="AN15">
        <v>804252</v>
      </c>
      <c r="AO15">
        <v>58880</v>
      </c>
      <c r="AP15">
        <v>0</v>
      </c>
      <c r="AQ15">
        <v>58880</v>
      </c>
      <c r="AR15">
        <v>0</v>
      </c>
      <c r="AS15">
        <v>0</v>
      </c>
      <c r="AT15">
        <v>0</v>
      </c>
      <c r="AU15">
        <v>0</v>
      </c>
      <c r="AV15">
        <v>0</v>
      </c>
      <c r="AW15">
        <v>0</v>
      </c>
      <c r="AX15">
        <v>0</v>
      </c>
      <c r="AY15">
        <v>0</v>
      </c>
      <c r="AZ15">
        <v>0</v>
      </c>
      <c r="BA15">
        <v>0</v>
      </c>
      <c r="BB15">
        <v>0</v>
      </c>
      <c r="BC15">
        <v>0</v>
      </c>
      <c r="BD15">
        <v>3598985</v>
      </c>
      <c r="BE15">
        <v>3527005</v>
      </c>
      <c r="BF15">
        <v>0</v>
      </c>
      <c r="BG15">
        <v>71980</v>
      </c>
      <c r="BH15">
        <v>7197969</v>
      </c>
      <c r="BI15">
        <v>32532766</v>
      </c>
      <c r="BJ15">
        <v>33063298</v>
      </c>
      <c r="BK15">
        <v>0</v>
      </c>
      <c r="BL15">
        <v>650656</v>
      </c>
      <c r="BM15">
        <v>66246719</v>
      </c>
      <c r="BN15">
        <v>4977054</v>
      </c>
      <c r="BO15">
        <v>0</v>
      </c>
      <c r="BP15">
        <v>98572</v>
      </c>
      <c r="BQ15">
        <v>5075626</v>
      </c>
      <c r="BR15">
        <v>3089378</v>
      </c>
      <c r="BS15">
        <v>0</v>
      </c>
      <c r="BT15">
        <v>63049</v>
      </c>
      <c r="BU15">
        <v>3152427</v>
      </c>
      <c r="BV15">
        <v>122471</v>
      </c>
      <c r="BW15">
        <v>0</v>
      </c>
      <c r="BX15">
        <v>2428</v>
      </c>
      <c r="BY15">
        <v>124899</v>
      </c>
      <c r="BZ15">
        <v>2404</v>
      </c>
      <c r="CA15">
        <v>0</v>
      </c>
      <c r="CB15">
        <v>49</v>
      </c>
      <c r="CC15">
        <v>2453</v>
      </c>
      <c r="CD15">
        <v>1141</v>
      </c>
      <c r="CE15">
        <v>0</v>
      </c>
      <c r="CF15">
        <v>23</v>
      </c>
      <c r="CG15">
        <v>1164</v>
      </c>
      <c r="CH15">
        <v>521955</v>
      </c>
      <c r="CI15">
        <v>0</v>
      </c>
      <c r="CJ15">
        <v>10652</v>
      </c>
      <c r="CK15">
        <v>532607</v>
      </c>
      <c r="CL15">
        <v>0</v>
      </c>
      <c r="CM15">
        <v>0</v>
      </c>
      <c r="CN15">
        <v>0</v>
      </c>
      <c r="CO15">
        <v>0</v>
      </c>
      <c r="CP15">
        <v>860</v>
      </c>
      <c r="CQ15">
        <v>0</v>
      </c>
      <c r="CR15">
        <v>18</v>
      </c>
      <c r="CS15">
        <v>878</v>
      </c>
      <c r="CT15">
        <v>4977</v>
      </c>
      <c r="CU15">
        <v>0</v>
      </c>
      <c r="CV15">
        <v>102</v>
      </c>
      <c r="CW15">
        <v>5079</v>
      </c>
      <c r="CX15">
        <v>1834105</v>
      </c>
      <c r="CY15">
        <v>0</v>
      </c>
      <c r="CZ15">
        <v>37055</v>
      </c>
      <c r="DA15">
        <v>1871160</v>
      </c>
      <c r="DB15">
        <v>0</v>
      </c>
      <c r="DC15">
        <v>0</v>
      </c>
      <c r="DD15">
        <v>0</v>
      </c>
      <c r="DE15">
        <v>0</v>
      </c>
      <c r="DF15">
        <v>0</v>
      </c>
      <c r="DG15">
        <v>0</v>
      </c>
      <c r="DH15">
        <v>0</v>
      </c>
      <c r="DI15">
        <v>0</v>
      </c>
      <c r="DJ15">
        <v>10554345</v>
      </c>
      <c r="DK15">
        <v>0</v>
      </c>
      <c r="DL15">
        <v>211948</v>
      </c>
      <c r="DM15">
        <v>10766293</v>
      </c>
      <c r="DN15" t="s">
        <v>697</v>
      </c>
      <c r="DO15" t="s">
        <v>1390</v>
      </c>
      <c r="DP15" t="s">
        <v>1391</v>
      </c>
      <c r="DQ15" t="s">
        <v>1392</v>
      </c>
    </row>
    <row r="16" spans="1:129" x14ac:dyDescent="0.25">
      <c r="A16">
        <v>10</v>
      </c>
      <c r="B16" t="s">
        <v>1022</v>
      </c>
      <c r="C16" t="s">
        <v>1356</v>
      </c>
      <c r="D16" t="s">
        <v>1360</v>
      </c>
      <c r="E16" s="480" t="s">
        <v>699</v>
      </c>
      <c r="F16">
        <v>72798646</v>
      </c>
      <c r="G16">
        <v>7530921</v>
      </c>
      <c r="H16">
        <v>0</v>
      </c>
      <c r="I16">
        <v>222877</v>
      </c>
      <c r="J16">
        <v>0</v>
      </c>
      <c r="K16">
        <v>222877</v>
      </c>
      <c r="L16">
        <v>0</v>
      </c>
      <c r="M16">
        <v>0</v>
      </c>
      <c r="N16">
        <v>15456</v>
      </c>
      <c r="O16">
        <v>15456</v>
      </c>
      <c r="P16">
        <v>0</v>
      </c>
      <c r="Q16">
        <v>0</v>
      </c>
      <c r="R16">
        <v>80091234</v>
      </c>
      <c r="S16">
        <v>0.5</v>
      </c>
      <c r="T16">
        <v>0.4</v>
      </c>
      <c r="U16">
        <v>0.09</v>
      </c>
      <c r="V16">
        <v>0.01</v>
      </c>
      <c r="W16">
        <v>1</v>
      </c>
      <c r="X16">
        <v>40045617</v>
      </c>
      <c r="Y16">
        <v>32036494</v>
      </c>
      <c r="Z16">
        <v>7208211</v>
      </c>
      <c r="AA16">
        <v>800912</v>
      </c>
      <c r="AB16">
        <v>80091234</v>
      </c>
      <c r="AC16">
        <v>0</v>
      </c>
      <c r="AD16">
        <v>0</v>
      </c>
      <c r="AE16">
        <v>40045617</v>
      </c>
      <c r="AF16">
        <v>32036494</v>
      </c>
      <c r="AG16">
        <v>7208211</v>
      </c>
      <c r="AH16">
        <v>800912</v>
      </c>
      <c r="AI16">
        <v>80091234</v>
      </c>
      <c r="AJ16">
        <v>222877</v>
      </c>
      <c r="AK16">
        <v>222877</v>
      </c>
      <c r="AL16">
        <v>0</v>
      </c>
      <c r="AM16">
        <v>0</v>
      </c>
      <c r="AN16">
        <v>0</v>
      </c>
      <c r="AO16">
        <v>15456</v>
      </c>
      <c r="AP16">
        <v>0</v>
      </c>
      <c r="AQ16">
        <v>15456</v>
      </c>
      <c r="AR16">
        <v>0</v>
      </c>
      <c r="AS16">
        <v>0</v>
      </c>
      <c r="AT16">
        <v>0</v>
      </c>
      <c r="AU16">
        <v>0</v>
      </c>
      <c r="AV16">
        <v>0</v>
      </c>
      <c r="AW16">
        <v>0</v>
      </c>
      <c r="AX16">
        <v>0</v>
      </c>
      <c r="AY16">
        <v>0</v>
      </c>
      <c r="AZ16">
        <v>0</v>
      </c>
      <c r="BA16">
        <v>0</v>
      </c>
      <c r="BB16">
        <v>0</v>
      </c>
      <c r="BC16">
        <v>0</v>
      </c>
      <c r="BD16">
        <v>6422103</v>
      </c>
      <c r="BE16">
        <v>5137682</v>
      </c>
      <c r="BF16">
        <v>1155979</v>
      </c>
      <c r="BG16">
        <v>128442</v>
      </c>
      <c r="BH16">
        <v>12844206</v>
      </c>
      <c r="BI16">
        <v>46467720</v>
      </c>
      <c r="BJ16">
        <v>37412509</v>
      </c>
      <c r="BK16">
        <v>8364190</v>
      </c>
      <c r="BL16">
        <v>929354</v>
      </c>
      <c r="BM16">
        <v>93173773</v>
      </c>
      <c r="BN16">
        <v>5459751</v>
      </c>
      <c r="BO16">
        <v>1227852</v>
      </c>
      <c r="BP16">
        <v>136428</v>
      </c>
      <c r="BQ16">
        <v>6824031</v>
      </c>
      <c r="BR16">
        <v>1585443</v>
      </c>
      <c r="BS16">
        <v>356725</v>
      </c>
      <c r="BT16">
        <v>39636</v>
      </c>
      <c r="BU16">
        <v>1981804</v>
      </c>
      <c r="BV16">
        <v>145196</v>
      </c>
      <c r="BW16">
        <v>32669</v>
      </c>
      <c r="BX16">
        <v>3630</v>
      </c>
      <c r="BY16">
        <v>181495</v>
      </c>
      <c r="BZ16">
        <v>0</v>
      </c>
      <c r="CA16">
        <v>0</v>
      </c>
      <c r="CB16">
        <v>0</v>
      </c>
      <c r="CC16">
        <v>0</v>
      </c>
      <c r="CD16">
        <v>843</v>
      </c>
      <c r="CE16">
        <v>190</v>
      </c>
      <c r="CF16">
        <v>21</v>
      </c>
      <c r="CG16">
        <v>1054</v>
      </c>
      <c r="CH16">
        <v>650755</v>
      </c>
      <c r="CI16">
        <v>146420</v>
      </c>
      <c r="CJ16">
        <v>16269</v>
      </c>
      <c r="CK16">
        <v>813444</v>
      </c>
      <c r="CL16">
        <v>0</v>
      </c>
      <c r="CM16">
        <v>0</v>
      </c>
      <c r="CN16">
        <v>0</v>
      </c>
      <c r="CO16">
        <v>0</v>
      </c>
      <c r="CP16">
        <v>0</v>
      </c>
      <c r="CQ16">
        <v>0</v>
      </c>
      <c r="CR16">
        <v>0</v>
      </c>
      <c r="CS16">
        <v>0</v>
      </c>
      <c r="CT16">
        <v>3566</v>
      </c>
      <c r="CU16">
        <v>802</v>
      </c>
      <c r="CV16">
        <v>89</v>
      </c>
      <c r="CW16">
        <v>4457</v>
      </c>
      <c r="CX16">
        <v>4252192</v>
      </c>
      <c r="CY16">
        <v>956743</v>
      </c>
      <c r="CZ16">
        <v>106305</v>
      </c>
      <c r="DA16">
        <v>5315240</v>
      </c>
      <c r="DB16">
        <v>0</v>
      </c>
      <c r="DC16">
        <v>0</v>
      </c>
      <c r="DD16">
        <v>0</v>
      </c>
      <c r="DE16">
        <v>0</v>
      </c>
      <c r="DF16">
        <v>0</v>
      </c>
      <c r="DG16">
        <v>0</v>
      </c>
      <c r="DH16">
        <v>0</v>
      </c>
      <c r="DI16">
        <v>0</v>
      </c>
      <c r="DJ16">
        <v>12097746</v>
      </c>
      <c r="DK16">
        <v>2721401</v>
      </c>
      <c r="DL16">
        <v>302378</v>
      </c>
      <c r="DM16">
        <v>15121525</v>
      </c>
      <c r="DN16" t="s">
        <v>699</v>
      </c>
      <c r="DO16" t="s">
        <v>1393</v>
      </c>
      <c r="DP16" t="s">
        <v>2366</v>
      </c>
      <c r="DQ16" t="s">
        <v>1394</v>
      </c>
    </row>
    <row r="17" spans="1:121" x14ac:dyDescent="0.25">
      <c r="A17">
        <v>11</v>
      </c>
      <c r="B17" t="s">
        <v>1023</v>
      </c>
      <c r="C17" t="s">
        <v>1356</v>
      </c>
      <c r="D17" t="s">
        <v>1357</v>
      </c>
      <c r="E17" s="480" t="s">
        <v>700</v>
      </c>
      <c r="F17">
        <v>71942481</v>
      </c>
      <c r="G17">
        <v>6987670</v>
      </c>
      <c r="H17">
        <v>0</v>
      </c>
      <c r="I17">
        <v>202568</v>
      </c>
      <c r="J17">
        <v>0</v>
      </c>
      <c r="K17">
        <v>202568</v>
      </c>
      <c r="L17">
        <v>0</v>
      </c>
      <c r="M17">
        <v>0</v>
      </c>
      <c r="N17">
        <v>787150</v>
      </c>
      <c r="O17">
        <v>120500</v>
      </c>
      <c r="P17">
        <v>666650</v>
      </c>
      <c r="Q17">
        <v>0</v>
      </c>
      <c r="R17">
        <v>77940433</v>
      </c>
      <c r="S17">
        <v>0.5</v>
      </c>
      <c r="T17">
        <v>0.4</v>
      </c>
      <c r="U17">
        <v>0.09</v>
      </c>
      <c r="V17">
        <v>0.01</v>
      </c>
      <c r="W17">
        <v>1</v>
      </c>
      <c r="X17">
        <v>38970217</v>
      </c>
      <c r="Y17">
        <v>31176173</v>
      </c>
      <c r="Z17">
        <v>7014639</v>
      </c>
      <c r="AA17">
        <v>779404</v>
      </c>
      <c r="AB17">
        <v>77940433</v>
      </c>
      <c r="AC17">
        <v>275506</v>
      </c>
      <c r="AD17">
        <v>275506</v>
      </c>
      <c r="AE17">
        <v>38694711</v>
      </c>
      <c r="AF17">
        <v>31176173</v>
      </c>
      <c r="AG17">
        <v>7014639</v>
      </c>
      <c r="AH17">
        <v>779404</v>
      </c>
      <c r="AI17">
        <v>77664927</v>
      </c>
      <c r="AJ17">
        <v>202568</v>
      </c>
      <c r="AK17">
        <v>202568</v>
      </c>
      <c r="AL17">
        <v>0</v>
      </c>
      <c r="AM17">
        <v>0</v>
      </c>
      <c r="AN17">
        <v>0</v>
      </c>
      <c r="AO17">
        <v>120500</v>
      </c>
      <c r="AP17">
        <v>666650</v>
      </c>
      <c r="AQ17">
        <v>787150</v>
      </c>
      <c r="AR17">
        <v>0</v>
      </c>
      <c r="AS17">
        <v>0</v>
      </c>
      <c r="AT17">
        <v>0</v>
      </c>
      <c r="AU17">
        <v>0</v>
      </c>
      <c r="AV17">
        <v>275506</v>
      </c>
      <c r="AW17">
        <v>0</v>
      </c>
      <c r="AX17">
        <v>0</v>
      </c>
      <c r="AY17">
        <v>275506</v>
      </c>
      <c r="AZ17">
        <v>0</v>
      </c>
      <c r="BA17">
        <v>0</v>
      </c>
      <c r="BB17">
        <v>0</v>
      </c>
      <c r="BC17">
        <v>0</v>
      </c>
      <c r="BD17">
        <v>4179471</v>
      </c>
      <c r="BE17">
        <v>3343576</v>
      </c>
      <c r="BF17">
        <v>752305</v>
      </c>
      <c r="BG17">
        <v>83589</v>
      </c>
      <c r="BH17">
        <v>8358941</v>
      </c>
      <c r="BI17">
        <v>42874182</v>
      </c>
      <c r="BJ17">
        <v>35118323</v>
      </c>
      <c r="BK17">
        <v>8433594</v>
      </c>
      <c r="BL17">
        <v>862993</v>
      </c>
      <c r="BM17">
        <v>87289092</v>
      </c>
      <c r="BN17">
        <v>5378026</v>
      </c>
      <c r="BO17">
        <v>1308436</v>
      </c>
      <c r="BP17">
        <v>132764</v>
      </c>
      <c r="BQ17">
        <v>6819226</v>
      </c>
      <c r="BR17">
        <v>992817</v>
      </c>
      <c r="BS17">
        <v>221943</v>
      </c>
      <c r="BT17">
        <v>24660</v>
      </c>
      <c r="BU17">
        <v>1239420</v>
      </c>
      <c r="BV17">
        <v>126921</v>
      </c>
      <c r="BW17">
        <v>27202</v>
      </c>
      <c r="BX17">
        <v>3022</v>
      </c>
      <c r="BY17">
        <v>157145</v>
      </c>
      <c r="BZ17">
        <v>0</v>
      </c>
      <c r="CA17">
        <v>0</v>
      </c>
      <c r="CB17">
        <v>0</v>
      </c>
      <c r="CC17">
        <v>0</v>
      </c>
      <c r="CD17">
        <v>28339</v>
      </c>
      <c r="CE17">
        <v>6376</v>
      </c>
      <c r="CF17">
        <v>708</v>
      </c>
      <c r="CG17">
        <v>35423</v>
      </c>
      <c r="CH17">
        <v>76072</v>
      </c>
      <c r="CI17">
        <v>15800</v>
      </c>
      <c r="CJ17">
        <v>1756</v>
      </c>
      <c r="CK17">
        <v>93628</v>
      </c>
      <c r="CL17">
        <v>0</v>
      </c>
      <c r="CM17">
        <v>0</v>
      </c>
      <c r="CN17">
        <v>0</v>
      </c>
      <c r="CO17">
        <v>0</v>
      </c>
      <c r="CP17">
        <v>0</v>
      </c>
      <c r="CQ17">
        <v>0</v>
      </c>
      <c r="CR17">
        <v>0</v>
      </c>
      <c r="CS17">
        <v>0</v>
      </c>
      <c r="CT17">
        <v>5065</v>
      </c>
      <c r="CU17">
        <v>1140</v>
      </c>
      <c r="CV17">
        <v>127</v>
      </c>
      <c r="CW17">
        <v>6332</v>
      </c>
      <c r="CX17">
        <v>3029992</v>
      </c>
      <c r="CY17">
        <v>681166</v>
      </c>
      <c r="CZ17">
        <v>75685</v>
      </c>
      <c r="DA17">
        <v>3786843</v>
      </c>
      <c r="DB17">
        <v>0</v>
      </c>
      <c r="DC17">
        <v>0</v>
      </c>
      <c r="DD17">
        <v>0</v>
      </c>
      <c r="DE17">
        <v>0</v>
      </c>
      <c r="DF17">
        <v>0</v>
      </c>
      <c r="DG17">
        <v>0</v>
      </c>
      <c r="DH17">
        <v>0</v>
      </c>
      <c r="DI17">
        <v>0</v>
      </c>
      <c r="DJ17">
        <v>9637232</v>
      </c>
      <c r="DK17">
        <v>2262063</v>
      </c>
      <c r="DL17">
        <v>238722</v>
      </c>
      <c r="DM17">
        <v>12138017</v>
      </c>
      <c r="DN17" t="s">
        <v>700</v>
      </c>
      <c r="DO17" t="s">
        <v>1395</v>
      </c>
      <c r="DP17" t="s">
        <v>2367</v>
      </c>
      <c r="DQ17" t="s">
        <v>1396</v>
      </c>
    </row>
    <row r="18" spans="1:121" x14ac:dyDescent="0.25">
      <c r="A18">
        <v>12</v>
      </c>
      <c r="B18" t="s">
        <v>1024</v>
      </c>
      <c r="C18" t="s">
        <v>1356</v>
      </c>
      <c r="D18" t="s">
        <v>1359</v>
      </c>
      <c r="E18" s="480" t="s">
        <v>701</v>
      </c>
      <c r="F18">
        <v>43767755</v>
      </c>
      <c r="G18">
        <v>2777000</v>
      </c>
      <c r="H18">
        <v>0</v>
      </c>
      <c r="I18">
        <v>170552</v>
      </c>
      <c r="J18">
        <v>0</v>
      </c>
      <c r="K18">
        <v>170552</v>
      </c>
      <c r="L18">
        <v>0</v>
      </c>
      <c r="M18">
        <v>0</v>
      </c>
      <c r="N18">
        <v>1200000</v>
      </c>
      <c r="O18">
        <v>1200000</v>
      </c>
      <c r="P18">
        <v>0</v>
      </c>
      <c r="Q18">
        <v>0</v>
      </c>
      <c r="R18">
        <v>45174203</v>
      </c>
      <c r="S18">
        <v>0.5</v>
      </c>
      <c r="T18">
        <v>0.4</v>
      </c>
      <c r="U18">
        <v>0.09</v>
      </c>
      <c r="V18">
        <v>0.01</v>
      </c>
      <c r="W18">
        <v>1</v>
      </c>
      <c r="X18">
        <v>22587102</v>
      </c>
      <c r="Y18">
        <v>18069681</v>
      </c>
      <c r="Z18">
        <v>4065678</v>
      </c>
      <c r="AA18">
        <v>451742</v>
      </c>
      <c r="AB18">
        <v>45174203</v>
      </c>
      <c r="AC18">
        <v>0</v>
      </c>
      <c r="AD18">
        <v>0</v>
      </c>
      <c r="AE18">
        <v>22587102</v>
      </c>
      <c r="AF18">
        <v>18069681</v>
      </c>
      <c r="AG18">
        <v>4065678</v>
      </c>
      <c r="AH18">
        <v>451742</v>
      </c>
      <c r="AI18">
        <v>45174203</v>
      </c>
      <c r="AJ18">
        <v>170552</v>
      </c>
      <c r="AK18">
        <v>170552</v>
      </c>
      <c r="AL18">
        <v>0</v>
      </c>
      <c r="AM18">
        <v>0</v>
      </c>
      <c r="AN18">
        <v>0</v>
      </c>
      <c r="AO18">
        <v>1200000</v>
      </c>
      <c r="AP18">
        <v>0</v>
      </c>
      <c r="AQ18">
        <v>1200000</v>
      </c>
      <c r="AR18">
        <v>0</v>
      </c>
      <c r="AS18">
        <v>0</v>
      </c>
      <c r="AT18">
        <v>0</v>
      </c>
      <c r="AU18">
        <v>0</v>
      </c>
      <c r="AV18">
        <v>0</v>
      </c>
      <c r="AW18">
        <v>0</v>
      </c>
      <c r="AX18">
        <v>0</v>
      </c>
      <c r="AY18">
        <v>0</v>
      </c>
      <c r="AZ18">
        <v>0</v>
      </c>
      <c r="BA18">
        <v>0</v>
      </c>
      <c r="BB18">
        <v>0</v>
      </c>
      <c r="BC18">
        <v>0</v>
      </c>
      <c r="BD18">
        <v>203004</v>
      </c>
      <c r="BE18">
        <v>162403</v>
      </c>
      <c r="BF18">
        <v>36541</v>
      </c>
      <c r="BG18">
        <v>4060</v>
      </c>
      <c r="BH18">
        <v>406007</v>
      </c>
      <c r="BI18">
        <v>22790106</v>
      </c>
      <c r="BJ18">
        <v>19602636</v>
      </c>
      <c r="BK18">
        <v>4102219</v>
      </c>
      <c r="BL18">
        <v>455802</v>
      </c>
      <c r="BM18">
        <v>46950762</v>
      </c>
      <c r="BN18">
        <v>3282411</v>
      </c>
      <c r="BO18">
        <v>692550</v>
      </c>
      <c r="BP18">
        <v>76950</v>
      </c>
      <c r="BQ18">
        <v>4051911</v>
      </c>
      <c r="BR18">
        <v>1519451</v>
      </c>
      <c r="BS18">
        <v>341876</v>
      </c>
      <c r="BT18">
        <v>37986</v>
      </c>
      <c r="BU18">
        <v>1899313</v>
      </c>
      <c r="BV18">
        <v>71214</v>
      </c>
      <c r="BW18">
        <v>16023</v>
      </c>
      <c r="BX18">
        <v>1780</v>
      </c>
      <c r="BY18">
        <v>89017</v>
      </c>
      <c r="BZ18">
        <v>1638</v>
      </c>
      <c r="CA18">
        <v>369</v>
      </c>
      <c r="CB18">
        <v>41</v>
      </c>
      <c r="CC18">
        <v>2048</v>
      </c>
      <c r="CD18">
        <v>12171</v>
      </c>
      <c r="CE18">
        <v>2739</v>
      </c>
      <c r="CF18">
        <v>304</v>
      </c>
      <c r="CG18">
        <v>15214</v>
      </c>
      <c r="CH18">
        <v>5056</v>
      </c>
      <c r="CI18">
        <v>1138</v>
      </c>
      <c r="CJ18">
        <v>126</v>
      </c>
      <c r="CK18">
        <v>6320</v>
      </c>
      <c r="CL18">
        <v>0</v>
      </c>
      <c r="CM18">
        <v>0</v>
      </c>
      <c r="CN18">
        <v>0</v>
      </c>
      <c r="CO18">
        <v>0</v>
      </c>
      <c r="CP18">
        <v>0</v>
      </c>
      <c r="CQ18">
        <v>0</v>
      </c>
      <c r="CR18">
        <v>0</v>
      </c>
      <c r="CS18">
        <v>0</v>
      </c>
      <c r="CT18">
        <v>10158</v>
      </c>
      <c r="CU18">
        <v>2286</v>
      </c>
      <c r="CV18">
        <v>254</v>
      </c>
      <c r="CW18">
        <v>12698</v>
      </c>
      <c r="CX18">
        <v>1528606</v>
      </c>
      <c r="CY18">
        <v>343936</v>
      </c>
      <c r="CZ18">
        <v>38215</v>
      </c>
      <c r="DA18">
        <v>1910757</v>
      </c>
      <c r="DB18">
        <v>0</v>
      </c>
      <c r="DC18">
        <v>0</v>
      </c>
      <c r="DD18">
        <v>0</v>
      </c>
      <c r="DE18">
        <v>0</v>
      </c>
      <c r="DF18">
        <v>0</v>
      </c>
      <c r="DG18">
        <v>0</v>
      </c>
      <c r="DH18">
        <v>0</v>
      </c>
      <c r="DI18">
        <v>0</v>
      </c>
      <c r="DJ18">
        <v>6430705</v>
      </c>
      <c r="DK18">
        <v>1400917</v>
      </c>
      <c r="DL18">
        <v>155656</v>
      </c>
      <c r="DM18">
        <v>7987278</v>
      </c>
      <c r="DN18" t="s">
        <v>701</v>
      </c>
      <c r="DO18" t="s">
        <v>1378</v>
      </c>
      <c r="DP18" t="s">
        <v>1379</v>
      </c>
      <c r="DQ18" t="s">
        <v>1397</v>
      </c>
    </row>
    <row r="19" spans="1:121" x14ac:dyDescent="0.25">
      <c r="A19">
        <v>13</v>
      </c>
      <c r="B19" t="s">
        <v>1025</v>
      </c>
      <c r="C19" t="s">
        <v>1365</v>
      </c>
      <c r="D19" t="s">
        <v>1366</v>
      </c>
      <c r="E19" s="480" t="s">
        <v>1305</v>
      </c>
      <c r="F19">
        <v>58084320</v>
      </c>
      <c r="G19">
        <v>7160516</v>
      </c>
      <c r="H19">
        <v>0</v>
      </c>
      <c r="I19">
        <v>267895</v>
      </c>
      <c r="J19">
        <v>0</v>
      </c>
      <c r="K19">
        <v>267895</v>
      </c>
      <c r="L19">
        <v>0</v>
      </c>
      <c r="M19">
        <v>380711</v>
      </c>
      <c r="N19">
        <v>22385</v>
      </c>
      <c r="O19">
        <v>22385</v>
      </c>
      <c r="P19">
        <v>0</v>
      </c>
      <c r="Q19">
        <v>0</v>
      </c>
      <c r="R19">
        <v>64573845</v>
      </c>
      <c r="S19">
        <v>0</v>
      </c>
      <c r="T19">
        <v>0.94</v>
      </c>
      <c r="U19">
        <v>0.05</v>
      </c>
      <c r="V19">
        <v>0.01</v>
      </c>
      <c r="W19">
        <v>1</v>
      </c>
      <c r="X19">
        <v>0</v>
      </c>
      <c r="Y19">
        <v>60699414</v>
      </c>
      <c r="Z19">
        <v>3228692</v>
      </c>
      <c r="AA19">
        <v>645738</v>
      </c>
      <c r="AB19">
        <v>64573845</v>
      </c>
      <c r="AC19">
        <v>0</v>
      </c>
      <c r="AD19">
        <v>0</v>
      </c>
      <c r="AE19">
        <v>0</v>
      </c>
      <c r="AF19">
        <v>60699414</v>
      </c>
      <c r="AG19">
        <v>3228692</v>
      </c>
      <c r="AH19">
        <v>645738</v>
      </c>
      <c r="AI19">
        <v>64573845</v>
      </c>
      <c r="AJ19">
        <v>267895</v>
      </c>
      <c r="AK19">
        <v>267895</v>
      </c>
      <c r="AL19">
        <v>380711</v>
      </c>
      <c r="AM19">
        <v>0</v>
      </c>
      <c r="AN19">
        <v>380711</v>
      </c>
      <c r="AO19">
        <v>22385</v>
      </c>
      <c r="AP19">
        <v>0</v>
      </c>
      <c r="AQ19">
        <v>22385</v>
      </c>
      <c r="AR19">
        <v>0</v>
      </c>
      <c r="AS19">
        <v>0</v>
      </c>
      <c r="AT19">
        <v>0</v>
      </c>
      <c r="AU19">
        <v>0</v>
      </c>
      <c r="AV19">
        <v>0</v>
      </c>
      <c r="AW19">
        <v>0</v>
      </c>
      <c r="AX19">
        <v>0</v>
      </c>
      <c r="AY19">
        <v>0</v>
      </c>
      <c r="AZ19">
        <v>0</v>
      </c>
      <c r="BA19">
        <v>0</v>
      </c>
      <c r="BB19">
        <v>0</v>
      </c>
      <c r="BC19">
        <v>0</v>
      </c>
      <c r="BD19">
        <v>0</v>
      </c>
      <c r="BE19">
        <v>5027080</v>
      </c>
      <c r="BF19">
        <v>267398</v>
      </c>
      <c r="BG19">
        <v>53480</v>
      </c>
      <c r="BH19">
        <v>5347957</v>
      </c>
      <c r="BI19">
        <v>0</v>
      </c>
      <c r="BJ19">
        <v>66397485</v>
      </c>
      <c r="BK19">
        <v>3496090</v>
      </c>
      <c r="BL19">
        <v>699218</v>
      </c>
      <c r="BM19">
        <v>70592793</v>
      </c>
      <c r="BN19">
        <v>10408243</v>
      </c>
      <c r="BO19">
        <v>549978</v>
      </c>
      <c r="BP19">
        <v>109996</v>
      </c>
      <c r="BQ19">
        <v>11068217</v>
      </c>
      <c r="BR19">
        <v>4715672</v>
      </c>
      <c r="BS19">
        <v>245855</v>
      </c>
      <c r="BT19">
        <v>49171</v>
      </c>
      <c r="BU19">
        <v>5010698</v>
      </c>
      <c r="BV19">
        <v>337624</v>
      </c>
      <c r="BW19">
        <v>17164</v>
      </c>
      <c r="BX19">
        <v>3433</v>
      </c>
      <c r="BY19">
        <v>358221</v>
      </c>
      <c r="BZ19">
        <v>1813</v>
      </c>
      <c r="CA19">
        <v>96</v>
      </c>
      <c r="CB19">
        <v>19</v>
      </c>
      <c r="CC19">
        <v>1928</v>
      </c>
      <c r="CD19">
        <v>14426</v>
      </c>
      <c r="CE19">
        <v>767</v>
      </c>
      <c r="CF19">
        <v>153</v>
      </c>
      <c r="CG19">
        <v>15346</v>
      </c>
      <c r="CH19">
        <v>705265</v>
      </c>
      <c r="CI19">
        <v>37514</v>
      </c>
      <c r="CJ19">
        <v>7503</v>
      </c>
      <c r="CK19">
        <v>750282</v>
      </c>
      <c r="CL19">
        <v>36941</v>
      </c>
      <c r="CM19">
        <v>0</v>
      </c>
      <c r="CN19">
        <v>0</v>
      </c>
      <c r="CO19">
        <v>36941</v>
      </c>
      <c r="CP19">
        <v>0</v>
      </c>
      <c r="CQ19">
        <v>0</v>
      </c>
      <c r="CR19">
        <v>0</v>
      </c>
      <c r="CS19">
        <v>0</v>
      </c>
      <c r="CT19">
        <v>15543</v>
      </c>
      <c r="CU19">
        <v>827</v>
      </c>
      <c r="CV19">
        <v>165</v>
      </c>
      <c r="CW19">
        <v>16535</v>
      </c>
      <c r="CX19">
        <v>6485169</v>
      </c>
      <c r="CY19">
        <v>323137</v>
      </c>
      <c r="CZ19">
        <v>64627</v>
      </c>
      <c r="DA19">
        <v>6872933</v>
      </c>
      <c r="DB19">
        <v>0</v>
      </c>
      <c r="DC19">
        <v>0</v>
      </c>
      <c r="DD19">
        <v>0</v>
      </c>
      <c r="DE19">
        <v>0</v>
      </c>
      <c r="DF19">
        <v>0</v>
      </c>
      <c r="DG19">
        <v>0</v>
      </c>
      <c r="DH19">
        <v>0</v>
      </c>
      <c r="DI19">
        <v>0</v>
      </c>
      <c r="DJ19">
        <v>22720696</v>
      </c>
      <c r="DK19">
        <v>1175338</v>
      </c>
      <c r="DL19">
        <v>235067</v>
      </c>
      <c r="DM19">
        <v>24131101</v>
      </c>
      <c r="DN19" t="s">
        <v>1305</v>
      </c>
      <c r="DO19" t="s">
        <v>1398</v>
      </c>
      <c r="DP19" t="s">
        <v>1399</v>
      </c>
      <c r="DQ19" t="s">
        <v>1400</v>
      </c>
    </row>
    <row r="20" spans="1:121" x14ac:dyDescent="0.25">
      <c r="A20">
        <v>14</v>
      </c>
      <c r="B20" t="s">
        <v>1026</v>
      </c>
      <c r="C20" t="s">
        <v>1365</v>
      </c>
      <c r="D20" t="s">
        <v>1360</v>
      </c>
      <c r="E20" s="480" t="s">
        <v>703</v>
      </c>
      <c r="F20">
        <v>73096073</v>
      </c>
      <c r="G20">
        <v>9208296</v>
      </c>
      <c r="H20">
        <v>0</v>
      </c>
      <c r="I20">
        <v>237044</v>
      </c>
      <c r="J20">
        <v>0</v>
      </c>
      <c r="K20">
        <v>237044</v>
      </c>
      <c r="L20">
        <v>0</v>
      </c>
      <c r="M20">
        <v>0</v>
      </c>
      <c r="N20">
        <v>685421</v>
      </c>
      <c r="O20">
        <v>685421</v>
      </c>
      <c r="P20">
        <v>0</v>
      </c>
      <c r="Q20">
        <v>0</v>
      </c>
      <c r="R20">
        <v>81381904</v>
      </c>
      <c r="S20">
        <v>0.5</v>
      </c>
      <c r="T20">
        <v>0.49</v>
      </c>
      <c r="U20">
        <v>0</v>
      </c>
      <c r="V20">
        <v>0.01</v>
      </c>
      <c r="W20">
        <v>1</v>
      </c>
      <c r="X20">
        <v>40690952</v>
      </c>
      <c r="Y20">
        <v>39877133</v>
      </c>
      <c r="Z20">
        <v>0</v>
      </c>
      <c r="AA20">
        <v>813819</v>
      </c>
      <c r="AB20">
        <v>81381904</v>
      </c>
      <c r="AC20">
        <v>0</v>
      </c>
      <c r="AD20">
        <v>0</v>
      </c>
      <c r="AE20">
        <v>40690952</v>
      </c>
      <c r="AF20">
        <v>39877133</v>
      </c>
      <c r="AG20">
        <v>0</v>
      </c>
      <c r="AH20">
        <v>813819</v>
      </c>
      <c r="AI20">
        <v>81381904</v>
      </c>
      <c r="AJ20">
        <v>237044</v>
      </c>
      <c r="AK20">
        <v>237044</v>
      </c>
      <c r="AL20">
        <v>0</v>
      </c>
      <c r="AM20">
        <v>0</v>
      </c>
      <c r="AN20">
        <v>0</v>
      </c>
      <c r="AO20">
        <v>685421</v>
      </c>
      <c r="AP20">
        <v>0</v>
      </c>
      <c r="AQ20">
        <v>685421</v>
      </c>
      <c r="AR20">
        <v>0</v>
      </c>
      <c r="AS20">
        <v>0</v>
      </c>
      <c r="AT20">
        <v>0</v>
      </c>
      <c r="AU20">
        <v>0</v>
      </c>
      <c r="AV20">
        <v>0</v>
      </c>
      <c r="AW20">
        <v>0</v>
      </c>
      <c r="AX20">
        <v>0</v>
      </c>
      <c r="AY20">
        <v>0</v>
      </c>
      <c r="AZ20">
        <v>0</v>
      </c>
      <c r="BA20">
        <v>0</v>
      </c>
      <c r="BB20">
        <v>0</v>
      </c>
      <c r="BC20">
        <v>0</v>
      </c>
      <c r="BD20">
        <v>951849</v>
      </c>
      <c r="BE20">
        <v>932812</v>
      </c>
      <c r="BF20">
        <v>0</v>
      </c>
      <c r="BG20">
        <v>19037</v>
      </c>
      <c r="BH20">
        <v>1903697</v>
      </c>
      <c r="BI20">
        <v>41642801</v>
      </c>
      <c r="BJ20">
        <v>41732410</v>
      </c>
      <c r="BK20">
        <v>0</v>
      </c>
      <c r="BL20">
        <v>832856</v>
      </c>
      <c r="BM20">
        <v>84208066</v>
      </c>
      <c r="BN20">
        <v>6909453</v>
      </c>
      <c r="BO20">
        <v>0</v>
      </c>
      <c r="BP20">
        <v>138626</v>
      </c>
      <c r="BQ20">
        <v>7048079</v>
      </c>
      <c r="BR20">
        <v>2142641</v>
      </c>
      <c r="BS20">
        <v>0</v>
      </c>
      <c r="BT20">
        <v>43727</v>
      </c>
      <c r="BU20">
        <v>2186368</v>
      </c>
      <c r="BV20">
        <v>126887</v>
      </c>
      <c r="BW20">
        <v>0</v>
      </c>
      <c r="BX20">
        <v>2590</v>
      </c>
      <c r="BY20">
        <v>129477</v>
      </c>
      <c r="BZ20">
        <v>7378</v>
      </c>
      <c r="CA20">
        <v>0</v>
      </c>
      <c r="CB20">
        <v>151</v>
      </c>
      <c r="CC20">
        <v>7529</v>
      </c>
      <c r="CD20">
        <v>15576</v>
      </c>
      <c r="CE20">
        <v>0</v>
      </c>
      <c r="CF20">
        <v>318</v>
      </c>
      <c r="CG20">
        <v>15894</v>
      </c>
      <c r="CH20">
        <v>0</v>
      </c>
      <c r="CI20">
        <v>0</v>
      </c>
      <c r="CJ20">
        <v>0</v>
      </c>
      <c r="CK20">
        <v>0</v>
      </c>
      <c r="CL20">
        <v>0</v>
      </c>
      <c r="CM20">
        <v>0</v>
      </c>
      <c r="CN20">
        <v>0</v>
      </c>
      <c r="CO20">
        <v>0</v>
      </c>
      <c r="CP20">
        <v>0</v>
      </c>
      <c r="CQ20">
        <v>0</v>
      </c>
      <c r="CR20">
        <v>0</v>
      </c>
      <c r="CS20">
        <v>0</v>
      </c>
      <c r="CT20">
        <v>0</v>
      </c>
      <c r="CU20">
        <v>0</v>
      </c>
      <c r="CV20">
        <v>0</v>
      </c>
      <c r="CW20">
        <v>0</v>
      </c>
      <c r="CX20">
        <v>2520383</v>
      </c>
      <c r="CY20">
        <v>0</v>
      </c>
      <c r="CZ20">
        <v>51436</v>
      </c>
      <c r="DA20">
        <v>2571819</v>
      </c>
      <c r="DB20">
        <v>0</v>
      </c>
      <c r="DC20">
        <v>0</v>
      </c>
      <c r="DD20">
        <v>0</v>
      </c>
      <c r="DE20">
        <v>0</v>
      </c>
      <c r="DF20">
        <v>0</v>
      </c>
      <c r="DG20">
        <v>0</v>
      </c>
      <c r="DH20">
        <v>0</v>
      </c>
      <c r="DI20">
        <v>0</v>
      </c>
      <c r="DJ20">
        <v>11722318</v>
      </c>
      <c r="DK20">
        <v>0</v>
      </c>
      <c r="DL20">
        <v>236848</v>
      </c>
      <c r="DM20">
        <v>11959166</v>
      </c>
      <c r="DN20" t="s">
        <v>703</v>
      </c>
      <c r="DO20" t="s">
        <v>1365</v>
      </c>
      <c r="DP20" t="s">
        <v>1401</v>
      </c>
      <c r="DQ20" t="s">
        <v>1402</v>
      </c>
    </row>
    <row r="21" spans="1:121" x14ac:dyDescent="0.25">
      <c r="A21">
        <v>15</v>
      </c>
      <c r="B21" t="s">
        <v>1027</v>
      </c>
      <c r="C21" t="s">
        <v>1361</v>
      </c>
      <c r="D21" t="s">
        <v>1362</v>
      </c>
      <c r="E21" s="480" t="s">
        <v>704</v>
      </c>
      <c r="F21">
        <v>80728773</v>
      </c>
      <c r="G21">
        <v>9375637</v>
      </c>
      <c r="H21">
        <v>0</v>
      </c>
      <c r="I21">
        <v>242311</v>
      </c>
      <c r="J21">
        <v>0</v>
      </c>
      <c r="K21">
        <v>242311</v>
      </c>
      <c r="L21">
        <v>0</v>
      </c>
      <c r="M21">
        <v>0</v>
      </c>
      <c r="N21">
        <v>21902</v>
      </c>
      <c r="O21">
        <v>21902</v>
      </c>
      <c r="P21">
        <v>0</v>
      </c>
      <c r="Q21">
        <v>0</v>
      </c>
      <c r="R21">
        <v>89840197</v>
      </c>
      <c r="S21">
        <v>0.33</v>
      </c>
      <c r="T21">
        <v>0.3</v>
      </c>
      <c r="U21">
        <v>0.37</v>
      </c>
      <c r="V21">
        <v>0</v>
      </c>
      <c r="W21">
        <v>1</v>
      </c>
      <c r="X21">
        <v>29647265</v>
      </c>
      <c r="Y21">
        <v>26952059</v>
      </c>
      <c r="Z21">
        <v>33240873</v>
      </c>
      <c r="AA21">
        <v>0</v>
      </c>
      <c r="AB21">
        <v>89840197</v>
      </c>
      <c r="AC21">
        <v>0</v>
      </c>
      <c r="AD21">
        <v>0</v>
      </c>
      <c r="AE21">
        <v>29647265</v>
      </c>
      <c r="AF21">
        <v>26952059</v>
      </c>
      <c r="AG21">
        <v>33240873</v>
      </c>
      <c r="AH21">
        <v>0</v>
      </c>
      <c r="AI21">
        <v>89840197</v>
      </c>
      <c r="AJ21">
        <v>242311</v>
      </c>
      <c r="AK21">
        <v>242311</v>
      </c>
      <c r="AL21">
        <v>0</v>
      </c>
      <c r="AM21">
        <v>0</v>
      </c>
      <c r="AN21">
        <v>0</v>
      </c>
      <c r="AO21">
        <v>21902</v>
      </c>
      <c r="AP21">
        <v>0</v>
      </c>
      <c r="AQ21">
        <v>21902</v>
      </c>
      <c r="AR21">
        <v>0</v>
      </c>
      <c r="AS21">
        <v>0</v>
      </c>
      <c r="AT21">
        <v>0</v>
      </c>
      <c r="AU21">
        <v>0</v>
      </c>
      <c r="AV21">
        <v>0</v>
      </c>
      <c r="AW21">
        <v>0</v>
      </c>
      <c r="AX21">
        <v>0</v>
      </c>
      <c r="AY21">
        <v>0</v>
      </c>
      <c r="AZ21">
        <v>0</v>
      </c>
      <c r="BA21">
        <v>0</v>
      </c>
      <c r="BB21">
        <v>0</v>
      </c>
      <c r="BC21">
        <v>0</v>
      </c>
      <c r="BD21">
        <v>1736071</v>
      </c>
      <c r="BE21">
        <v>1578246</v>
      </c>
      <c r="BF21">
        <v>1946503</v>
      </c>
      <c r="BG21">
        <v>0</v>
      </c>
      <c r="BH21">
        <v>5260820</v>
      </c>
      <c r="BI21">
        <v>31383336</v>
      </c>
      <c r="BJ21">
        <v>28794518</v>
      </c>
      <c r="BK21">
        <v>35187376</v>
      </c>
      <c r="BL21">
        <v>0</v>
      </c>
      <c r="BM21">
        <v>95365230</v>
      </c>
      <c r="BN21">
        <v>4594763</v>
      </c>
      <c r="BO21">
        <v>5662273</v>
      </c>
      <c r="BP21">
        <v>0</v>
      </c>
      <c r="BQ21">
        <v>10257036</v>
      </c>
      <c r="BR21">
        <v>1509254</v>
      </c>
      <c r="BS21">
        <v>1861414</v>
      </c>
      <c r="BT21">
        <v>0</v>
      </c>
      <c r="BU21">
        <v>3370668</v>
      </c>
      <c r="BV21">
        <v>68839</v>
      </c>
      <c r="BW21">
        <v>84901</v>
      </c>
      <c r="BX21">
        <v>0</v>
      </c>
      <c r="BY21">
        <v>153740</v>
      </c>
      <c r="BZ21">
        <v>0</v>
      </c>
      <c r="CA21">
        <v>0</v>
      </c>
      <c r="CB21">
        <v>0</v>
      </c>
      <c r="CC21">
        <v>0</v>
      </c>
      <c r="CD21">
        <v>0</v>
      </c>
      <c r="CE21">
        <v>0</v>
      </c>
      <c r="CF21">
        <v>0</v>
      </c>
      <c r="CG21">
        <v>0</v>
      </c>
      <c r="CH21">
        <v>201320</v>
      </c>
      <c r="CI21">
        <v>248294</v>
      </c>
      <c r="CJ21">
        <v>0</v>
      </c>
      <c r="CK21">
        <v>449614</v>
      </c>
      <c r="CL21">
        <v>0</v>
      </c>
      <c r="CM21">
        <v>0</v>
      </c>
      <c r="CN21">
        <v>0</v>
      </c>
      <c r="CO21">
        <v>0</v>
      </c>
      <c r="CP21">
        <v>0</v>
      </c>
      <c r="CQ21">
        <v>0</v>
      </c>
      <c r="CR21">
        <v>0</v>
      </c>
      <c r="CS21">
        <v>0</v>
      </c>
      <c r="CT21">
        <v>3121</v>
      </c>
      <c r="CU21">
        <v>3850</v>
      </c>
      <c r="CV21">
        <v>0</v>
      </c>
      <c r="CW21">
        <v>6971</v>
      </c>
      <c r="CX21">
        <v>1285567</v>
      </c>
      <c r="CY21">
        <v>1585532</v>
      </c>
      <c r="CZ21">
        <v>0</v>
      </c>
      <c r="DA21">
        <v>2871099</v>
      </c>
      <c r="DB21">
        <v>0</v>
      </c>
      <c r="DC21">
        <v>0</v>
      </c>
      <c r="DD21">
        <v>0</v>
      </c>
      <c r="DE21">
        <v>0</v>
      </c>
      <c r="DF21">
        <v>0</v>
      </c>
      <c r="DG21">
        <v>0</v>
      </c>
      <c r="DH21">
        <v>0</v>
      </c>
      <c r="DI21">
        <v>0</v>
      </c>
      <c r="DJ21">
        <v>7662864</v>
      </c>
      <c r="DK21">
        <v>9446264</v>
      </c>
      <c r="DL21">
        <v>0</v>
      </c>
      <c r="DM21">
        <v>17109128</v>
      </c>
      <c r="DN21" t="s">
        <v>704</v>
      </c>
      <c r="DO21" t="s">
        <v>1386</v>
      </c>
      <c r="DP21" t="s">
        <v>1387</v>
      </c>
      <c r="DQ21" t="s">
        <v>1403</v>
      </c>
    </row>
    <row r="22" spans="1:121" x14ac:dyDescent="0.25">
      <c r="A22">
        <v>16</v>
      </c>
      <c r="B22" t="s">
        <v>1028</v>
      </c>
      <c r="C22" t="s">
        <v>1363</v>
      </c>
      <c r="D22" t="s">
        <v>1367</v>
      </c>
      <c r="E22" s="480" t="s">
        <v>705</v>
      </c>
      <c r="F22">
        <v>394018296</v>
      </c>
      <c r="G22">
        <v>36047456</v>
      </c>
      <c r="H22">
        <v>0</v>
      </c>
      <c r="I22">
        <v>1817506</v>
      </c>
      <c r="J22">
        <v>0</v>
      </c>
      <c r="K22">
        <v>1817506</v>
      </c>
      <c r="L22">
        <v>0</v>
      </c>
      <c r="M22">
        <v>13235161</v>
      </c>
      <c r="N22">
        <v>0</v>
      </c>
      <c r="O22">
        <v>0</v>
      </c>
      <c r="P22">
        <v>0</v>
      </c>
      <c r="Q22">
        <v>0</v>
      </c>
      <c r="R22">
        <v>415013085</v>
      </c>
      <c r="S22">
        <v>0</v>
      </c>
      <c r="T22">
        <v>0.99</v>
      </c>
      <c r="U22">
        <v>0</v>
      </c>
      <c r="V22">
        <v>0.01</v>
      </c>
      <c r="W22">
        <v>1</v>
      </c>
      <c r="X22">
        <v>0</v>
      </c>
      <c r="Y22">
        <v>410862954</v>
      </c>
      <c r="Z22">
        <v>0</v>
      </c>
      <c r="AA22">
        <v>4150131</v>
      </c>
      <c r="AB22">
        <v>415013085</v>
      </c>
      <c r="AC22">
        <v>0</v>
      </c>
      <c r="AD22">
        <v>0</v>
      </c>
      <c r="AE22">
        <v>0</v>
      </c>
      <c r="AF22">
        <v>410862954</v>
      </c>
      <c r="AG22">
        <v>0</v>
      </c>
      <c r="AH22">
        <v>4150131</v>
      </c>
      <c r="AI22">
        <v>415013085</v>
      </c>
      <c r="AJ22">
        <v>1817506</v>
      </c>
      <c r="AK22">
        <v>1817506</v>
      </c>
      <c r="AL22">
        <v>13235161</v>
      </c>
      <c r="AM22">
        <v>0</v>
      </c>
      <c r="AN22">
        <v>13235161</v>
      </c>
      <c r="AO22">
        <v>0</v>
      </c>
      <c r="AP22">
        <v>0</v>
      </c>
      <c r="AQ22">
        <v>0</v>
      </c>
      <c r="AR22">
        <v>0</v>
      </c>
      <c r="AS22">
        <v>0</v>
      </c>
      <c r="AT22">
        <v>0</v>
      </c>
      <c r="AU22">
        <v>0</v>
      </c>
      <c r="AV22">
        <v>0</v>
      </c>
      <c r="AW22">
        <v>0</v>
      </c>
      <c r="AX22">
        <v>0</v>
      </c>
      <c r="AY22">
        <v>0</v>
      </c>
      <c r="AZ22">
        <v>0</v>
      </c>
      <c r="BA22">
        <v>0</v>
      </c>
      <c r="BB22">
        <v>0</v>
      </c>
      <c r="BC22">
        <v>0</v>
      </c>
      <c r="BD22">
        <v>0</v>
      </c>
      <c r="BE22">
        <v>33558601</v>
      </c>
      <c r="BF22">
        <v>0</v>
      </c>
      <c r="BG22">
        <v>338976</v>
      </c>
      <c r="BH22">
        <v>33897577</v>
      </c>
      <c r="BI22">
        <v>0</v>
      </c>
      <c r="BJ22">
        <v>459474222</v>
      </c>
      <c r="BK22">
        <v>0</v>
      </c>
      <c r="BL22">
        <v>4489107</v>
      </c>
      <c r="BM22">
        <v>463963329</v>
      </c>
      <c r="BN22">
        <v>72241162</v>
      </c>
      <c r="BO22">
        <v>0</v>
      </c>
      <c r="BP22">
        <v>706936</v>
      </c>
      <c r="BQ22">
        <v>72948098</v>
      </c>
      <c r="BR22">
        <v>37319027</v>
      </c>
      <c r="BS22">
        <v>0</v>
      </c>
      <c r="BT22">
        <v>370778</v>
      </c>
      <c r="BU22">
        <v>37689805</v>
      </c>
      <c r="BV22">
        <v>1698009</v>
      </c>
      <c r="BW22">
        <v>0</v>
      </c>
      <c r="BX22">
        <v>16662</v>
      </c>
      <c r="BY22">
        <v>1714671</v>
      </c>
      <c r="BZ22">
        <v>0</v>
      </c>
      <c r="CA22">
        <v>0</v>
      </c>
      <c r="CB22">
        <v>0</v>
      </c>
      <c r="CC22">
        <v>0</v>
      </c>
      <c r="CD22">
        <v>0</v>
      </c>
      <c r="CE22">
        <v>0</v>
      </c>
      <c r="CF22">
        <v>0</v>
      </c>
      <c r="CG22">
        <v>0</v>
      </c>
      <c r="CH22">
        <v>610511</v>
      </c>
      <c r="CI22">
        <v>0</v>
      </c>
      <c r="CJ22">
        <v>6167</v>
      </c>
      <c r="CK22">
        <v>616678</v>
      </c>
      <c r="CL22">
        <v>243245</v>
      </c>
      <c r="CM22">
        <v>0</v>
      </c>
      <c r="CN22">
        <v>0</v>
      </c>
      <c r="CO22">
        <v>243245</v>
      </c>
      <c r="CP22">
        <v>0</v>
      </c>
      <c r="CQ22">
        <v>0</v>
      </c>
      <c r="CR22">
        <v>0</v>
      </c>
      <c r="CS22">
        <v>0</v>
      </c>
      <c r="CT22">
        <v>0</v>
      </c>
      <c r="CU22">
        <v>0</v>
      </c>
      <c r="CV22">
        <v>0</v>
      </c>
      <c r="CW22">
        <v>0</v>
      </c>
      <c r="CX22">
        <v>54266473</v>
      </c>
      <c r="CY22">
        <v>0</v>
      </c>
      <c r="CZ22">
        <v>533697</v>
      </c>
      <c r="DA22">
        <v>54800170</v>
      </c>
      <c r="DB22">
        <v>0</v>
      </c>
      <c r="DC22">
        <v>0</v>
      </c>
      <c r="DD22">
        <v>0</v>
      </c>
      <c r="DE22">
        <v>0</v>
      </c>
      <c r="DF22">
        <v>0</v>
      </c>
      <c r="DG22">
        <v>0</v>
      </c>
      <c r="DH22">
        <v>0</v>
      </c>
      <c r="DI22">
        <v>0</v>
      </c>
      <c r="DJ22">
        <v>166378427</v>
      </c>
      <c r="DK22">
        <v>0</v>
      </c>
      <c r="DL22">
        <v>1634240</v>
      </c>
      <c r="DM22">
        <v>168012667</v>
      </c>
      <c r="DN22" t="s">
        <v>705</v>
      </c>
      <c r="DO22" t="s">
        <v>1390</v>
      </c>
      <c r="DP22" t="s">
        <v>1404</v>
      </c>
      <c r="DQ22" t="s">
        <v>1405</v>
      </c>
    </row>
    <row r="23" spans="1:121" x14ac:dyDescent="0.25">
      <c r="A23">
        <v>17</v>
      </c>
      <c r="B23" t="s">
        <v>1029</v>
      </c>
      <c r="C23" t="s">
        <v>1356</v>
      </c>
      <c r="D23" t="s">
        <v>1359</v>
      </c>
      <c r="E23" s="480" t="s">
        <v>706</v>
      </c>
      <c r="F23">
        <v>46180619</v>
      </c>
      <c r="G23">
        <v>1947203</v>
      </c>
      <c r="H23">
        <v>0</v>
      </c>
      <c r="I23">
        <v>103866</v>
      </c>
      <c r="J23">
        <v>0</v>
      </c>
      <c r="K23">
        <v>103866</v>
      </c>
      <c r="L23">
        <v>0</v>
      </c>
      <c r="M23">
        <v>0</v>
      </c>
      <c r="N23">
        <v>0</v>
      </c>
      <c r="O23">
        <v>0</v>
      </c>
      <c r="P23">
        <v>0</v>
      </c>
      <c r="Q23">
        <v>0</v>
      </c>
      <c r="R23">
        <v>48023956</v>
      </c>
      <c r="S23">
        <v>0.5</v>
      </c>
      <c r="T23">
        <v>0.4</v>
      </c>
      <c r="U23">
        <v>0.09</v>
      </c>
      <c r="V23">
        <v>0.01</v>
      </c>
      <c r="W23">
        <v>1</v>
      </c>
      <c r="X23">
        <v>24011978</v>
      </c>
      <c r="Y23">
        <v>19209582</v>
      </c>
      <c r="Z23">
        <v>4322156</v>
      </c>
      <c r="AA23">
        <v>480240</v>
      </c>
      <c r="AB23">
        <v>48023956</v>
      </c>
      <c r="AC23">
        <v>0</v>
      </c>
      <c r="AD23">
        <v>0</v>
      </c>
      <c r="AE23">
        <v>24011978</v>
      </c>
      <c r="AF23">
        <v>19209582</v>
      </c>
      <c r="AG23">
        <v>4322156</v>
      </c>
      <c r="AH23">
        <v>480240</v>
      </c>
      <c r="AI23">
        <v>48023956</v>
      </c>
      <c r="AJ23">
        <v>103866</v>
      </c>
      <c r="AK23">
        <v>103866</v>
      </c>
      <c r="AL23">
        <v>0</v>
      </c>
      <c r="AM23">
        <v>0</v>
      </c>
      <c r="AN23">
        <v>0</v>
      </c>
      <c r="AO23">
        <v>0</v>
      </c>
      <c r="AP23">
        <v>0</v>
      </c>
      <c r="AQ23">
        <v>0</v>
      </c>
      <c r="AR23">
        <v>0</v>
      </c>
      <c r="AS23">
        <v>0</v>
      </c>
      <c r="AT23">
        <v>0</v>
      </c>
      <c r="AU23">
        <v>0</v>
      </c>
      <c r="AV23">
        <v>0</v>
      </c>
      <c r="AW23">
        <v>0</v>
      </c>
      <c r="AX23">
        <v>0</v>
      </c>
      <c r="AY23">
        <v>0</v>
      </c>
      <c r="AZ23">
        <v>0</v>
      </c>
      <c r="BA23">
        <v>0</v>
      </c>
      <c r="BB23">
        <v>0</v>
      </c>
      <c r="BC23">
        <v>0</v>
      </c>
      <c r="BD23">
        <v>-1641664</v>
      </c>
      <c r="BE23">
        <v>-1313331</v>
      </c>
      <c r="BF23">
        <v>-295499</v>
      </c>
      <c r="BG23">
        <v>-32833</v>
      </c>
      <c r="BH23">
        <v>-3283327</v>
      </c>
      <c r="BI23">
        <v>22370315</v>
      </c>
      <c r="BJ23">
        <v>18000117</v>
      </c>
      <c r="BK23">
        <v>4026657</v>
      </c>
      <c r="BL23">
        <v>447407</v>
      </c>
      <c r="BM23">
        <v>44844495</v>
      </c>
      <c r="BN23">
        <v>3272173</v>
      </c>
      <c r="BO23">
        <v>736239</v>
      </c>
      <c r="BP23">
        <v>81804</v>
      </c>
      <c r="BQ23">
        <v>4090216</v>
      </c>
      <c r="BR23">
        <v>788900</v>
      </c>
      <c r="BS23">
        <v>177502</v>
      </c>
      <c r="BT23">
        <v>19722</v>
      </c>
      <c r="BU23">
        <v>986124</v>
      </c>
      <c r="BV23">
        <v>51702</v>
      </c>
      <c r="BW23">
        <v>11633</v>
      </c>
      <c r="BX23">
        <v>1293</v>
      </c>
      <c r="BY23">
        <v>64628</v>
      </c>
      <c r="BZ23">
        <v>2257</v>
      </c>
      <c r="CA23">
        <v>508</v>
      </c>
      <c r="CB23">
        <v>56</v>
      </c>
      <c r="CC23">
        <v>2821</v>
      </c>
      <c r="CD23">
        <v>0</v>
      </c>
      <c r="CE23">
        <v>0</v>
      </c>
      <c r="CF23">
        <v>0</v>
      </c>
      <c r="CG23">
        <v>0</v>
      </c>
      <c r="CH23">
        <v>135113</v>
      </c>
      <c r="CI23">
        <v>30400</v>
      </c>
      <c r="CJ23">
        <v>3378</v>
      </c>
      <c r="CK23">
        <v>168891</v>
      </c>
      <c r="CL23">
        <v>0</v>
      </c>
      <c r="CM23">
        <v>0</v>
      </c>
      <c r="CN23">
        <v>0</v>
      </c>
      <c r="CO23">
        <v>0</v>
      </c>
      <c r="CP23">
        <v>0</v>
      </c>
      <c r="CQ23">
        <v>0</v>
      </c>
      <c r="CR23">
        <v>0</v>
      </c>
      <c r="CS23">
        <v>0</v>
      </c>
      <c r="CT23">
        <v>414</v>
      </c>
      <c r="CU23">
        <v>93</v>
      </c>
      <c r="CV23">
        <v>10</v>
      </c>
      <c r="CW23">
        <v>517</v>
      </c>
      <c r="CX23">
        <v>712941</v>
      </c>
      <c r="CY23">
        <v>160411</v>
      </c>
      <c r="CZ23">
        <v>17823</v>
      </c>
      <c r="DA23">
        <v>891175</v>
      </c>
      <c r="DB23">
        <v>0</v>
      </c>
      <c r="DC23">
        <v>0</v>
      </c>
      <c r="DD23">
        <v>0</v>
      </c>
      <c r="DE23">
        <v>0</v>
      </c>
      <c r="DF23">
        <v>0</v>
      </c>
      <c r="DG23">
        <v>0</v>
      </c>
      <c r="DH23">
        <v>0</v>
      </c>
      <c r="DI23">
        <v>0</v>
      </c>
      <c r="DJ23">
        <v>4963500</v>
      </c>
      <c r="DK23">
        <v>1116786</v>
      </c>
      <c r="DL23">
        <v>124086</v>
      </c>
      <c r="DM23">
        <v>6204372</v>
      </c>
      <c r="DN23" t="s">
        <v>706</v>
      </c>
      <c r="DO23" t="s">
        <v>1406</v>
      </c>
      <c r="DP23" t="s">
        <v>1407</v>
      </c>
      <c r="DQ23" t="s">
        <v>1408</v>
      </c>
    </row>
    <row r="24" spans="1:121" x14ac:dyDescent="0.25">
      <c r="A24">
        <v>18</v>
      </c>
      <c r="B24" t="s">
        <v>1030</v>
      </c>
      <c r="C24" t="s">
        <v>1365</v>
      </c>
      <c r="D24" t="s">
        <v>1358</v>
      </c>
      <c r="E24" s="480" t="s">
        <v>1306</v>
      </c>
      <c r="F24">
        <v>37179420</v>
      </c>
      <c r="G24">
        <v>3470000</v>
      </c>
      <c r="H24">
        <v>0</v>
      </c>
      <c r="I24">
        <v>249649</v>
      </c>
      <c r="J24">
        <v>0</v>
      </c>
      <c r="K24">
        <v>249649</v>
      </c>
      <c r="L24">
        <v>0</v>
      </c>
      <c r="M24">
        <v>0</v>
      </c>
      <c r="N24">
        <v>3600</v>
      </c>
      <c r="O24">
        <v>3600</v>
      </c>
      <c r="P24">
        <v>0</v>
      </c>
      <c r="Q24">
        <v>0</v>
      </c>
      <c r="R24">
        <v>40396171</v>
      </c>
      <c r="S24">
        <v>0.5</v>
      </c>
      <c r="T24">
        <v>0.49</v>
      </c>
      <c r="U24">
        <v>0</v>
      </c>
      <c r="V24">
        <v>0.01</v>
      </c>
      <c r="W24">
        <v>1</v>
      </c>
      <c r="X24">
        <v>20198085</v>
      </c>
      <c r="Y24">
        <v>19794124</v>
      </c>
      <c r="Z24">
        <v>0</v>
      </c>
      <c r="AA24">
        <v>403962</v>
      </c>
      <c r="AB24">
        <v>40396171</v>
      </c>
      <c r="AC24">
        <v>0</v>
      </c>
      <c r="AD24">
        <v>0</v>
      </c>
      <c r="AE24">
        <v>20198085</v>
      </c>
      <c r="AF24">
        <v>19794124</v>
      </c>
      <c r="AG24">
        <v>0</v>
      </c>
      <c r="AH24">
        <v>403962</v>
      </c>
      <c r="AI24">
        <v>40396171</v>
      </c>
      <c r="AJ24">
        <v>249649</v>
      </c>
      <c r="AK24">
        <v>249649</v>
      </c>
      <c r="AL24">
        <v>0</v>
      </c>
      <c r="AM24">
        <v>0</v>
      </c>
      <c r="AN24">
        <v>0</v>
      </c>
      <c r="AO24">
        <v>3600</v>
      </c>
      <c r="AP24">
        <v>0</v>
      </c>
      <c r="AQ24">
        <v>3600</v>
      </c>
      <c r="AR24">
        <v>0</v>
      </c>
      <c r="AS24">
        <v>0</v>
      </c>
      <c r="AT24">
        <v>0</v>
      </c>
      <c r="AU24">
        <v>0</v>
      </c>
      <c r="AV24">
        <v>0</v>
      </c>
      <c r="AW24">
        <v>0</v>
      </c>
      <c r="AX24">
        <v>0</v>
      </c>
      <c r="AY24">
        <v>0</v>
      </c>
      <c r="AZ24">
        <v>0</v>
      </c>
      <c r="BA24">
        <v>0</v>
      </c>
      <c r="BB24">
        <v>0</v>
      </c>
      <c r="BC24">
        <v>0</v>
      </c>
      <c r="BD24">
        <v>461054</v>
      </c>
      <c r="BE24">
        <v>451833</v>
      </c>
      <c r="BF24">
        <v>0</v>
      </c>
      <c r="BG24">
        <v>9221</v>
      </c>
      <c r="BH24">
        <v>922108</v>
      </c>
      <c r="BI24">
        <v>20659139</v>
      </c>
      <c r="BJ24">
        <v>20499206</v>
      </c>
      <c r="BK24">
        <v>0</v>
      </c>
      <c r="BL24">
        <v>413183</v>
      </c>
      <c r="BM24">
        <v>41571528</v>
      </c>
      <c r="BN24">
        <v>3372358</v>
      </c>
      <c r="BO24">
        <v>0</v>
      </c>
      <c r="BP24">
        <v>68811</v>
      </c>
      <c r="BQ24">
        <v>3441169</v>
      </c>
      <c r="BR24">
        <v>3057023</v>
      </c>
      <c r="BS24">
        <v>0</v>
      </c>
      <c r="BT24">
        <v>62388</v>
      </c>
      <c r="BU24">
        <v>3119411</v>
      </c>
      <c r="BV24">
        <v>32790</v>
      </c>
      <c r="BW24">
        <v>0</v>
      </c>
      <c r="BX24">
        <v>669</v>
      </c>
      <c r="BY24">
        <v>33459</v>
      </c>
      <c r="BZ24">
        <v>14336</v>
      </c>
      <c r="CA24">
        <v>0</v>
      </c>
      <c r="CB24">
        <v>293</v>
      </c>
      <c r="CC24">
        <v>14629</v>
      </c>
      <c r="CD24">
        <v>975</v>
      </c>
      <c r="CE24">
        <v>0</v>
      </c>
      <c r="CF24">
        <v>20</v>
      </c>
      <c r="CG24">
        <v>995</v>
      </c>
      <c r="CH24">
        <v>435834</v>
      </c>
      <c r="CI24">
        <v>0</v>
      </c>
      <c r="CJ24">
        <v>8895</v>
      </c>
      <c r="CK24">
        <v>444729</v>
      </c>
      <c r="CL24">
        <v>0</v>
      </c>
      <c r="CM24">
        <v>0</v>
      </c>
      <c r="CN24">
        <v>0</v>
      </c>
      <c r="CO24">
        <v>0</v>
      </c>
      <c r="CP24">
        <v>0</v>
      </c>
      <c r="CQ24">
        <v>0</v>
      </c>
      <c r="CR24">
        <v>0</v>
      </c>
      <c r="CS24">
        <v>0</v>
      </c>
      <c r="CT24">
        <v>0</v>
      </c>
      <c r="CU24">
        <v>0</v>
      </c>
      <c r="CV24">
        <v>0</v>
      </c>
      <c r="CW24">
        <v>0</v>
      </c>
      <c r="CX24">
        <v>2007134</v>
      </c>
      <c r="CY24">
        <v>0</v>
      </c>
      <c r="CZ24">
        <v>40962</v>
      </c>
      <c r="DA24">
        <v>2048096</v>
      </c>
      <c r="DB24">
        <v>0</v>
      </c>
      <c r="DC24">
        <v>0</v>
      </c>
      <c r="DD24">
        <v>0</v>
      </c>
      <c r="DE24">
        <v>0</v>
      </c>
      <c r="DF24">
        <v>0</v>
      </c>
      <c r="DG24">
        <v>0</v>
      </c>
      <c r="DH24">
        <v>0</v>
      </c>
      <c r="DI24">
        <v>0</v>
      </c>
      <c r="DJ24">
        <v>8920450</v>
      </c>
      <c r="DK24">
        <v>0</v>
      </c>
      <c r="DL24">
        <v>182038</v>
      </c>
      <c r="DM24">
        <v>9102488</v>
      </c>
      <c r="DN24" t="s">
        <v>1306</v>
      </c>
      <c r="DO24" t="s">
        <v>1365</v>
      </c>
      <c r="DP24" t="s">
        <v>1409</v>
      </c>
      <c r="DQ24" t="s">
        <v>1410</v>
      </c>
    </row>
    <row r="25" spans="1:121" x14ac:dyDescent="0.25">
      <c r="A25">
        <v>19</v>
      </c>
      <c r="B25" t="s">
        <v>1031</v>
      </c>
      <c r="C25" t="s">
        <v>1365</v>
      </c>
      <c r="D25" t="s">
        <v>1358</v>
      </c>
      <c r="E25" s="480" t="s">
        <v>1307</v>
      </c>
      <c r="F25">
        <v>30671295</v>
      </c>
      <c r="G25">
        <v>1706496</v>
      </c>
      <c r="H25">
        <v>0</v>
      </c>
      <c r="I25">
        <v>237344</v>
      </c>
      <c r="J25">
        <v>0</v>
      </c>
      <c r="K25">
        <v>237344</v>
      </c>
      <c r="L25">
        <v>0</v>
      </c>
      <c r="M25">
        <v>323116</v>
      </c>
      <c r="N25">
        <v>1010</v>
      </c>
      <c r="O25">
        <v>1010</v>
      </c>
      <c r="P25">
        <v>0</v>
      </c>
      <c r="Q25">
        <v>0</v>
      </c>
      <c r="R25">
        <v>31816321</v>
      </c>
      <c r="S25">
        <v>0.5</v>
      </c>
      <c r="T25">
        <v>0.49</v>
      </c>
      <c r="U25">
        <v>0</v>
      </c>
      <c r="V25">
        <v>0.01</v>
      </c>
      <c r="W25">
        <v>1</v>
      </c>
      <c r="X25">
        <v>15908161</v>
      </c>
      <c r="Y25">
        <v>15589997</v>
      </c>
      <c r="Z25">
        <v>0</v>
      </c>
      <c r="AA25">
        <v>318163</v>
      </c>
      <c r="AB25">
        <v>31816321</v>
      </c>
      <c r="AC25">
        <v>327036</v>
      </c>
      <c r="AD25">
        <v>327036</v>
      </c>
      <c r="AE25">
        <v>15581125</v>
      </c>
      <c r="AF25">
        <v>15589997</v>
      </c>
      <c r="AG25">
        <v>0</v>
      </c>
      <c r="AH25">
        <v>318163</v>
      </c>
      <c r="AI25">
        <v>31489285</v>
      </c>
      <c r="AJ25">
        <v>237344</v>
      </c>
      <c r="AK25">
        <v>237344</v>
      </c>
      <c r="AL25">
        <v>323116</v>
      </c>
      <c r="AM25">
        <v>0</v>
      </c>
      <c r="AN25">
        <v>323116</v>
      </c>
      <c r="AO25">
        <v>1010</v>
      </c>
      <c r="AP25">
        <v>0</v>
      </c>
      <c r="AQ25">
        <v>1010</v>
      </c>
      <c r="AR25">
        <v>0</v>
      </c>
      <c r="AS25">
        <v>0</v>
      </c>
      <c r="AT25">
        <v>0</v>
      </c>
      <c r="AU25">
        <v>0</v>
      </c>
      <c r="AV25">
        <v>327036</v>
      </c>
      <c r="AW25">
        <v>0</v>
      </c>
      <c r="AX25">
        <v>0</v>
      </c>
      <c r="AY25">
        <v>327036</v>
      </c>
      <c r="AZ25">
        <v>0</v>
      </c>
      <c r="BA25">
        <v>0</v>
      </c>
      <c r="BB25">
        <v>0</v>
      </c>
      <c r="BC25">
        <v>0</v>
      </c>
      <c r="BD25">
        <v>2590874</v>
      </c>
      <c r="BE25">
        <v>2539056</v>
      </c>
      <c r="BF25">
        <v>0</v>
      </c>
      <c r="BG25">
        <v>51817</v>
      </c>
      <c r="BH25">
        <v>5181747</v>
      </c>
      <c r="BI25">
        <v>18171999</v>
      </c>
      <c r="BJ25">
        <v>19017559</v>
      </c>
      <c r="BK25">
        <v>0</v>
      </c>
      <c r="BL25">
        <v>369980</v>
      </c>
      <c r="BM25">
        <v>37559538</v>
      </c>
      <c r="BN25">
        <v>2766530</v>
      </c>
      <c r="BO25">
        <v>0</v>
      </c>
      <c r="BP25">
        <v>54196</v>
      </c>
      <c r="BQ25">
        <v>2820726</v>
      </c>
      <c r="BR25">
        <v>3364584</v>
      </c>
      <c r="BS25">
        <v>0</v>
      </c>
      <c r="BT25">
        <v>64067</v>
      </c>
      <c r="BU25">
        <v>3428651</v>
      </c>
      <c r="BV25">
        <v>109202</v>
      </c>
      <c r="BW25">
        <v>0</v>
      </c>
      <c r="BX25">
        <v>1956</v>
      </c>
      <c r="BY25">
        <v>111158</v>
      </c>
      <c r="BZ25">
        <v>0</v>
      </c>
      <c r="CA25">
        <v>0</v>
      </c>
      <c r="CB25">
        <v>0</v>
      </c>
      <c r="CC25">
        <v>0</v>
      </c>
      <c r="CD25">
        <v>0</v>
      </c>
      <c r="CE25">
        <v>0</v>
      </c>
      <c r="CF25">
        <v>0</v>
      </c>
      <c r="CG25">
        <v>0</v>
      </c>
      <c r="CH25">
        <v>232977</v>
      </c>
      <c r="CI25">
        <v>0</v>
      </c>
      <c r="CJ25">
        <v>4439</v>
      </c>
      <c r="CK25">
        <v>237416</v>
      </c>
      <c r="CL25">
        <v>0</v>
      </c>
      <c r="CM25">
        <v>0</v>
      </c>
      <c r="CN25">
        <v>0</v>
      </c>
      <c r="CO25">
        <v>0</v>
      </c>
      <c r="CP25">
        <v>0</v>
      </c>
      <c r="CQ25">
        <v>0</v>
      </c>
      <c r="CR25">
        <v>0</v>
      </c>
      <c r="CS25">
        <v>0</v>
      </c>
      <c r="CT25">
        <v>11382</v>
      </c>
      <c r="CU25">
        <v>0</v>
      </c>
      <c r="CV25">
        <v>232</v>
      </c>
      <c r="CW25">
        <v>11614</v>
      </c>
      <c r="CX25">
        <v>4197406</v>
      </c>
      <c r="CY25">
        <v>0</v>
      </c>
      <c r="CZ25">
        <v>85099</v>
      </c>
      <c r="DA25">
        <v>4282505</v>
      </c>
      <c r="DB25">
        <v>0</v>
      </c>
      <c r="DC25">
        <v>0</v>
      </c>
      <c r="DD25">
        <v>0</v>
      </c>
      <c r="DE25">
        <v>0</v>
      </c>
      <c r="DF25">
        <v>0</v>
      </c>
      <c r="DG25">
        <v>0</v>
      </c>
      <c r="DH25">
        <v>0</v>
      </c>
      <c r="DI25">
        <v>0</v>
      </c>
      <c r="DJ25">
        <v>10682081</v>
      </c>
      <c r="DK25">
        <v>0</v>
      </c>
      <c r="DL25">
        <v>209989</v>
      </c>
      <c r="DM25">
        <v>10892070</v>
      </c>
      <c r="DN25" t="s">
        <v>1307</v>
      </c>
      <c r="DO25" t="s">
        <v>1365</v>
      </c>
      <c r="DP25" t="s">
        <v>1409</v>
      </c>
      <c r="DQ25" t="s">
        <v>1411</v>
      </c>
    </row>
    <row r="26" spans="1:121" x14ac:dyDescent="0.25">
      <c r="A26">
        <v>20</v>
      </c>
      <c r="B26" t="s">
        <v>1032</v>
      </c>
      <c r="C26" t="s">
        <v>1356</v>
      </c>
      <c r="D26" t="s">
        <v>1359</v>
      </c>
      <c r="E26" s="480" t="s">
        <v>709</v>
      </c>
      <c r="F26">
        <v>30162342</v>
      </c>
      <c r="G26">
        <v>1826757</v>
      </c>
      <c r="H26">
        <v>0</v>
      </c>
      <c r="I26">
        <v>94644</v>
      </c>
      <c r="J26">
        <v>0</v>
      </c>
      <c r="K26">
        <v>94644</v>
      </c>
      <c r="L26">
        <v>0</v>
      </c>
      <c r="M26">
        <v>0</v>
      </c>
      <c r="N26">
        <v>63675</v>
      </c>
      <c r="O26">
        <v>63675</v>
      </c>
      <c r="P26">
        <v>0</v>
      </c>
      <c r="Q26">
        <v>0</v>
      </c>
      <c r="R26">
        <v>31830780</v>
      </c>
      <c r="S26">
        <v>0.5</v>
      </c>
      <c r="T26">
        <v>0.4</v>
      </c>
      <c r="U26">
        <v>0.09</v>
      </c>
      <c r="V26">
        <v>0.01</v>
      </c>
      <c r="W26">
        <v>1</v>
      </c>
      <c r="X26">
        <v>15915390</v>
      </c>
      <c r="Y26">
        <v>12732312</v>
      </c>
      <c r="Z26">
        <v>2864770</v>
      </c>
      <c r="AA26">
        <v>318308</v>
      </c>
      <c r="AB26">
        <v>31830780</v>
      </c>
      <c r="AC26">
        <v>0</v>
      </c>
      <c r="AD26">
        <v>0</v>
      </c>
      <c r="AE26">
        <v>15915390</v>
      </c>
      <c r="AF26">
        <v>12732312</v>
      </c>
      <c r="AG26">
        <v>2864770</v>
      </c>
      <c r="AH26">
        <v>318308</v>
      </c>
      <c r="AI26">
        <v>31830780</v>
      </c>
      <c r="AJ26">
        <v>94644</v>
      </c>
      <c r="AK26">
        <v>94644</v>
      </c>
      <c r="AL26">
        <v>0</v>
      </c>
      <c r="AM26">
        <v>0</v>
      </c>
      <c r="AN26">
        <v>0</v>
      </c>
      <c r="AO26">
        <v>63675</v>
      </c>
      <c r="AP26">
        <v>0</v>
      </c>
      <c r="AQ26">
        <v>63675</v>
      </c>
      <c r="AR26">
        <v>0</v>
      </c>
      <c r="AS26">
        <v>0</v>
      </c>
      <c r="AT26">
        <v>0</v>
      </c>
      <c r="AU26">
        <v>0</v>
      </c>
      <c r="AV26">
        <v>0</v>
      </c>
      <c r="AW26">
        <v>0</v>
      </c>
      <c r="AX26">
        <v>0</v>
      </c>
      <c r="AY26">
        <v>0</v>
      </c>
      <c r="AZ26">
        <v>0</v>
      </c>
      <c r="BA26">
        <v>0</v>
      </c>
      <c r="BB26">
        <v>0</v>
      </c>
      <c r="BC26">
        <v>0</v>
      </c>
      <c r="BD26">
        <v>-1717279</v>
      </c>
      <c r="BE26">
        <v>-1373823</v>
      </c>
      <c r="BF26">
        <v>-309110</v>
      </c>
      <c r="BG26">
        <v>-34346</v>
      </c>
      <c r="BH26">
        <v>-3434557</v>
      </c>
      <c r="BI26">
        <v>14198112</v>
      </c>
      <c r="BJ26">
        <v>11516808</v>
      </c>
      <c r="BK26">
        <v>2555660</v>
      </c>
      <c r="BL26">
        <v>283962</v>
      </c>
      <c r="BM26">
        <v>28554542</v>
      </c>
      <c r="BN26">
        <v>2179677</v>
      </c>
      <c r="BO26">
        <v>487987</v>
      </c>
      <c r="BP26">
        <v>54221</v>
      </c>
      <c r="BQ26">
        <v>2721885</v>
      </c>
      <c r="BR26">
        <v>666622</v>
      </c>
      <c r="BS26">
        <v>149990</v>
      </c>
      <c r="BT26">
        <v>16666</v>
      </c>
      <c r="BU26">
        <v>833278</v>
      </c>
      <c r="BV26">
        <v>39055</v>
      </c>
      <c r="BW26">
        <v>8787</v>
      </c>
      <c r="BX26">
        <v>976</v>
      </c>
      <c r="BY26">
        <v>48818</v>
      </c>
      <c r="BZ26">
        <v>674</v>
      </c>
      <c r="CA26">
        <v>152</v>
      </c>
      <c r="CB26">
        <v>17</v>
      </c>
      <c r="CC26">
        <v>843</v>
      </c>
      <c r="CD26">
        <v>3131</v>
      </c>
      <c r="CE26">
        <v>705</v>
      </c>
      <c r="CF26">
        <v>78</v>
      </c>
      <c r="CG26">
        <v>3914</v>
      </c>
      <c r="CH26">
        <v>95702</v>
      </c>
      <c r="CI26">
        <v>21533</v>
      </c>
      <c r="CJ26">
        <v>2393</v>
      </c>
      <c r="CK26">
        <v>119628</v>
      </c>
      <c r="CL26">
        <v>0</v>
      </c>
      <c r="CM26">
        <v>0</v>
      </c>
      <c r="CN26">
        <v>0</v>
      </c>
      <c r="CO26">
        <v>0</v>
      </c>
      <c r="CP26">
        <v>0</v>
      </c>
      <c r="CQ26">
        <v>0</v>
      </c>
      <c r="CR26">
        <v>0</v>
      </c>
      <c r="CS26">
        <v>0</v>
      </c>
      <c r="CT26">
        <v>252</v>
      </c>
      <c r="CU26">
        <v>56</v>
      </c>
      <c r="CV26">
        <v>6</v>
      </c>
      <c r="CW26">
        <v>314</v>
      </c>
      <c r="CX26">
        <v>481520</v>
      </c>
      <c r="CY26">
        <v>108342</v>
      </c>
      <c r="CZ26">
        <v>12038</v>
      </c>
      <c r="DA26">
        <v>601900</v>
      </c>
      <c r="DB26">
        <v>0</v>
      </c>
      <c r="DC26">
        <v>0</v>
      </c>
      <c r="DD26">
        <v>0</v>
      </c>
      <c r="DE26">
        <v>0</v>
      </c>
      <c r="DF26">
        <v>0</v>
      </c>
      <c r="DG26">
        <v>0</v>
      </c>
      <c r="DH26">
        <v>0</v>
      </c>
      <c r="DI26">
        <v>0</v>
      </c>
      <c r="DJ26">
        <v>3466633</v>
      </c>
      <c r="DK26">
        <v>777552</v>
      </c>
      <c r="DL26">
        <v>86395</v>
      </c>
      <c r="DM26">
        <v>4330580</v>
      </c>
      <c r="DN26" t="s">
        <v>709</v>
      </c>
      <c r="DO26" t="s">
        <v>1374</v>
      </c>
      <c r="DP26" t="s">
        <v>1375</v>
      </c>
      <c r="DQ26" t="s">
        <v>1412</v>
      </c>
    </row>
    <row r="27" spans="1:121" x14ac:dyDescent="0.25">
      <c r="A27">
        <v>21</v>
      </c>
      <c r="B27" t="s">
        <v>1033</v>
      </c>
      <c r="C27" t="s">
        <v>1363</v>
      </c>
      <c r="D27" t="s">
        <v>1358</v>
      </c>
      <c r="E27" s="480" t="s">
        <v>710</v>
      </c>
      <c r="F27">
        <v>80301300</v>
      </c>
      <c r="G27">
        <v>6457000</v>
      </c>
      <c r="H27">
        <v>0</v>
      </c>
      <c r="I27">
        <v>403705</v>
      </c>
      <c r="J27">
        <v>0</v>
      </c>
      <c r="K27">
        <v>403705</v>
      </c>
      <c r="L27">
        <v>0</v>
      </c>
      <c r="M27">
        <v>0</v>
      </c>
      <c r="N27">
        <v>37400</v>
      </c>
      <c r="O27">
        <v>37400</v>
      </c>
      <c r="P27">
        <v>0</v>
      </c>
      <c r="Q27">
        <v>0</v>
      </c>
      <c r="R27">
        <v>86317195</v>
      </c>
      <c r="S27">
        <v>0</v>
      </c>
      <c r="T27">
        <v>0.99</v>
      </c>
      <c r="U27">
        <v>0</v>
      </c>
      <c r="V27">
        <v>0.01</v>
      </c>
      <c r="W27">
        <v>1</v>
      </c>
      <c r="X27">
        <v>0</v>
      </c>
      <c r="Y27">
        <v>85454023</v>
      </c>
      <c r="Z27">
        <v>0</v>
      </c>
      <c r="AA27">
        <v>863172</v>
      </c>
      <c r="AB27">
        <v>86317195</v>
      </c>
      <c r="AC27">
        <v>0</v>
      </c>
      <c r="AD27">
        <v>0</v>
      </c>
      <c r="AE27">
        <v>0</v>
      </c>
      <c r="AF27">
        <v>85454023</v>
      </c>
      <c r="AG27">
        <v>0</v>
      </c>
      <c r="AH27">
        <v>863172</v>
      </c>
      <c r="AI27">
        <v>86317195</v>
      </c>
      <c r="AJ27">
        <v>403705</v>
      </c>
      <c r="AK27">
        <v>403705</v>
      </c>
      <c r="AL27">
        <v>0</v>
      </c>
      <c r="AM27">
        <v>0</v>
      </c>
      <c r="AN27">
        <v>0</v>
      </c>
      <c r="AO27">
        <v>37400</v>
      </c>
      <c r="AP27">
        <v>0</v>
      </c>
      <c r="AQ27">
        <v>37400</v>
      </c>
      <c r="AR27">
        <v>0</v>
      </c>
      <c r="AS27">
        <v>0</v>
      </c>
      <c r="AT27">
        <v>0</v>
      </c>
      <c r="AU27">
        <v>0</v>
      </c>
      <c r="AV27">
        <v>0</v>
      </c>
      <c r="AW27">
        <v>0</v>
      </c>
      <c r="AX27">
        <v>0</v>
      </c>
      <c r="AY27">
        <v>0</v>
      </c>
      <c r="AZ27">
        <v>0</v>
      </c>
      <c r="BA27">
        <v>0</v>
      </c>
      <c r="BB27">
        <v>0</v>
      </c>
      <c r="BC27">
        <v>0</v>
      </c>
      <c r="BD27">
        <v>0</v>
      </c>
      <c r="BE27">
        <v>3198105</v>
      </c>
      <c r="BF27">
        <v>0</v>
      </c>
      <c r="BG27">
        <v>32304</v>
      </c>
      <c r="BH27">
        <v>3230409</v>
      </c>
      <c r="BI27">
        <v>0</v>
      </c>
      <c r="BJ27">
        <v>89093233</v>
      </c>
      <c r="BK27">
        <v>0</v>
      </c>
      <c r="BL27">
        <v>895476</v>
      </c>
      <c r="BM27">
        <v>89988709</v>
      </c>
      <c r="BN27">
        <v>14562667</v>
      </c>
      <c r="BO27">
        <v>0</v>
      </c>
      <c r="BP27">
        <v>147033</v>
      </c>
      <c r="BQ27">
        <v>14709700</v>
      </c>
      <c r="BR27">
        <v>9703393</v>
      </c>
      <c r="BS27">
        <v>0</v>
      </c>
      <c r="BT27">
        <v>98014</v>
      </c>
      <c r="BU27">
        <v>9801407</v>
      </c>
      <c r="BV27">
        <v>374742</v>
      </c>
      <c r="BW27">
        <v>0</v>
      </c>
      <c r="BX27">
        <v>3785</v>
      </c>
      <c r="BY27">
        <v>378527</v>
      </c>
      <c r="BZ27">
        <v>0</v>
      </c>
      <c r="CA27">
        <v>0</v>
      </c>
      <c r="CB27">
        <v>0</v>
      </c>
      <c r="CC27">
        <v>0</v>
      </c>
      <c r="CD27">
        <v>0</v>
      </c>
      <c r="CE27">
        <v>0</v>
      </c>
      <c r="CF27">
        <v>0</v>
      </c>
      <c r="CG27">
        <v>0</v>
      </c>
      <c r="CH27">
        <v>1191079</v>
      </c>
      <c r="CI27">
        <v>0</v>
      </c>
      <c r="CJ27">
        <v>12031</v>
      </c>
      <c r="CK27">
        <v>1203110</v>
      </c>
      <c r="CL27">
        <v>0</v>
      </c>
      <c r="CM27">
        <v>0</v>
      </c>
      <c r="CN27">
        <v>0</v>
      </c>
      <c r="CO27">
        <v>0</v>
      </c>
      <c r="CP27">
        <v>1738</v>
      </c>
      <c r="CQ27">
        <v>0</v>
      </c>
      <c r="CR27">
        <v>18</v>
      </c>
      <c r="CS27">
        <v>1756</v>
      </c>
      <c r="CT27">
        <v>0</v>
      </c>
      <c r="CU27">
        <v>0</v>
      </c>
      <c r="CV27">
        <v>0</v>
      </c>
      <c r="CW27">
        <v>0</v>
      </c>
      <c r="CX27">
        <v>5026169</v>
      </c>
      <c r="CY27">
        <v>0</v>
      </c>
      <c r="CZ27">
        <v>50769</v>
      </c>
      <c r="DA27">
        <v>5076938</v>
      </c>
      <c r="DB27">
        <v>0</v>
      </c>
      <c r="DC27">
        <v>0</v>
      </c>
      <c r="DD27">
        <v>0</v>
      </c>
      <c r="DE27">
        <v>0</v>
      </c>
      <c r="DF27">
        <v>0</v>
      </c>
      <c r="DG27">
        <v>0</v>
      </c>
      <c r="DH27">
        <v>0</v>
      </c>
      <c r="DI27">
        <v>0</v>
      </c>
      <c r="DJ27">
        <v>30859788</v>
      </c>
      <c r="DK27">
        <v>0</v>
      </c>
      <c r="DL27">
        <v>311650</v>
      </c>
      <c r="DM27">
        <v>31171438</v>
      </c>
      <c r="DN27" t="s">
        <v>710</v>
      </c>
      <c r="DO27" t="s">
        <v>1390</v>
      </c>
      <c r="DP27" t="s">
        <v>2368</v>
      </c>
      <c r="DQ27" t="s">
        <v>1413</v>
      </c>
    </row>
    <row r="28" spans="1:121" x14ac:dyDescent="0.25">
      <c r="A28">
        <v>22</v>
      </c>
      <c r="B28" t="s">
        <v>1034</v>
      </c>
      <c r="C28" t="s">
        <v>1356</v>
      </c>
      <c r="D28" t="s">
        <v>1359</v>
      </c>
      <c r="E28" s="480" t="s">
        <v>711</v>
      </c>
      <c r="F28">
        <v>18118000</v>
      </c>
      <c r="G28">
        <v>1306508</v>
      </c>
      <c r="H28">
        <v>0</v>
      </c>
      <c r="I28">
        <v>91011</v>
      </c>
      <c r="J28">
        <v>0</v>
      </c>
      <c r="K28">
        <v>91011</v>
      </c>
      <c r="L28">
        <v>0</v>
      </c>
      <c r="M28">
        <v>0</v>
      </c>
      <c r="N28">
        <v>188664</v>
      </c>
      <c r="O28">
        <v>188664</v>
      </c>
      <c r="P28">
        <v>0</v>
      </c>
      <c r="Q28">
        <v>0</v>
      </c>
      <c r="R28">
        <v>19144833</v>
      </c>
      <c r="S28">
        <v>0.5</v>
      </c>
      <c r="T28">
        <v>0.4</v>
      </c>
      <c r="U28">
        <v>0.1</v>
      </c>
      <c r="V28">
        <v>0</v>
      </c>
      <c r="W28">
        <v>1</v>
      </c>
      <c r="X28">
        <v>9572417</v>
      </c>
      <c r="Y28">
        <v>7657933</v>
      </c>
      <c r="Z28">
        <v>1914483</v>
      </c>
      <c r="AA28">
        <v>0</v>
      </c>
      <c r="AB28">
        <v>19144833</v>
      </c>
      <c r="AC28">
        <v>0</v>
      </c>
      <c r="AD28">
        <v>0</v>
      </c>
      <c r="AE28">
        <v>9572417</v>
      </c>
      <c r="AF28">
        <v>7657933</v>
      </c>
      <c r="AG28">
        <v>1914483</v>
      </c>
      <c r="AH28">
        <v>0</v>
      </c>
      <c r="AI28">
        <v>19144833</v>
      </c>
      <c r="AJ28">
        <v>91011</v>
      </c>
      <c r="AK28">
        <v>91011</v>
      </c>
      <c r="AL28">
        <v>0</v>
      </c>
      <c r="AM28">
        <v>0</v>
      </c>
      <c r="AN28">
        <v>0</v>
      </c>
      <c r="AO28">
        <v>188664</v>
      </c>
      <c r="AP28">
        <v>0</v>
      </c>
      <c r="AQ28">
        <v>188664</v>
      </c>
      <c r="AR28">
        <v>0</v>
      </c>
      <c r="AS28">
        <v>0</v>
      </c>
      <c r="AT28">
        <v>0</v>
      </c>
      <c r="AU28">
        <v>0</v>
      </c>
      <c r="AV28">
        <v>0</v>
      </c>
      <c r="AW28">
        <v>0</v>
      </c>
      <c r="AX28">
        <v>0</v>
      </c>
      <c r="AY28">
        <v>0</v>
      </c>
      <c r="AZ28">
        <v>0</v>
      </c>
      <c r="BA28">
        <v>0</v>
      </c>
      <c r="BB28">
        <v>0</v>
      </c>
      <c r="BC28">
        <v>0</v>
      </c>
      <c r="BD28">
        <v>-923409</v>
      </c>
      <c r="BE28">
        <v>-738727</v>
      </c>
      <c r="BF28">
        <v>-184682</v>
      </c>
      <c r="BG28">
        <v>0</v>
      </c>
      <c r="BH28">
        <v>-1846818</v>
      </c>
      <c r="BI28">
        <v>8649008</v>
      </c>
      <c r="BJ28">
        <v>7198881</v>
      </c>
      <c r="BK28">
        <v>1729801</v>
      </c>
      <c r="BL28">
        <v>0</v>
      </c>
      <c r="BM28">
        <v>17577690</v>
      </c>
      <c r="BN28">
        <v>1336595</v>
      </c>
      <c r="BO28">
        <v>326114</v>
      </c>
      <c r="BP28">
        <v>0</v>
      </c>
      <c r="BQ28">
        <v>1662709</v>
      </c>
      <c r="BR28">
        <v>834526</v>
      </c>
      <c r="BS28">
        <v>208631</v>
      </c>
      <c r="BT28">
        <v>0</v>
      </c>
      <c r="BU28">
        <v>1043157</v>
      </c>
      <c r="BV28">
        <v>39663</v>
      </c>
      <c r="BW28">
        <v>9916</v>
      </c>
      <c r="BX28">
        <v>0</v>
      </c>
      <c r="BY28">
        <v>49579</v>
      </c>
      <c r="BZ28">
        <v>0</v>
      </c>
      <c r="CA28">
        <v>0</v>
      </c>
      <c r="CB28">
        <v>0</v>
      </c>
      <c r="CC28">
        <v>0</v>
      </c>
      <c r="CD28">
        <v>6215</v>
      </c>
      <c r="CE28">
        <v>1554</v>
      </c>
      <c r="CF28">
        <v>0</v>
      </c>
      <c r="CG28">
        <v>7769</v>
      </c>
      <c r="CH28">
        <v>158434</v>
      </c>
      <c r="CI28">
        <v>39609</v>
      </c>
      <c r="CJ28">
        <v>0</v>
      </c>
      <c r="CK28">
        <v>198043</v>
      </c>
      <c r="CL28">
        <v>0</v>
      </c>
      <c r="CM28">
        <v>0</v>
      </c>
      <c r="CN28">
        <v>0</v>
      </c>
      <c r="CO28">
        <v>0</v>
      </c>
      <c r="CP28">
        <v>409</v>
      </c>
      <c r="CQ28">
        <v>102</v>
      </c>
      <c r="CR28">
        <v>0</v>
      </c>
      <c r="CS28">
        <v>511</v>
      </c>
      <c r="CT28">
        <v>3516</v>
      </c>
      <c r="CU28">
        <v>879</v>
      </c>
      <c r="CV28">
        <v>0</v>
      </c>
      <c r="CW28">
        <v>4395</v>
      </c>
      <c r="CX28">
        <v>1159065</v>
      </c>
      <c r="CY28">
        <v>289766</v>
      </c>
      <c r="CZ28">
        <v>0</v>
      </c>
      <c r="DA28">
        <v>1448831</v>
      </c>
      <c r="DB28">
        <v>0</v>
      </c>
      <c r="DC28">
        <v>0</v>
      </c>
      <c r="DD28">
        <v>0</v>
      </c>
      <c r="DE28">
        <v>0</v>
      </c>
      <c r="DF28">
        <v>0</v>
      </c>
      <c r="DG28">
        <v>0</v>
      </c>
      <c r="DH28">
        <v>0</v>
      </c>
      <c r="DI28">
        <v>0</v>
      </c>
      <c r="DJ28">
        <v>3538423</v>
      </c>
      <c r="DK28">
        <v>876571</v>
      </c>
      <c r="DL28">
        <v>0</v>
      </c>
      <c r="DM28">
        <v>4414994</v>
      </c>
      <c r="DN28" t="s">
        <v>711</v>
      </c>
      <c r="DO28" t="s">
        <v>1414</v>
      </c>
      <c r="DP28" t="s">
        <v>1372</v>
      </c>
      <c r="DQ28" t="s">
        <v>1415</v>
      </c>
    </row>
    <row r="29" spans="1:121" x14ac:dyDescent="0.25">
      <c r="A29">
        <v>23</v>
      </c>
      <c r="B29" t="s">
        <v>1035</v>
      </c>
      <c r="C29" t="s">
        <v>1365</v>
      </c>
      <c r="D29" t="s">
        <v>1366</v>
      </c>
      <c r="E29" s="480" t="s">
        <v>712</v>
      </c>
      <c r="F29">
        <v>97584446</v>
      </c>
      <c r="G29">
        <v>12014396</v>
      </c>
      <c r="H29">
        <v>0</v>
      </c>
      <c r="I29">
        <v>602862</v>
      </c>
      <c r="J29">
        <v>0</v>
      </c>
      <c r="K29">
        <v>602862</v>
      </c>
      <c r="L29">
        <v>0</v>
      </c>
      <c r="M29">
        <v>0</v>
      </c>
      <c r="N29">
        <v>309628</v>
      </c>
      <c r="O29">
        <v>309628</v>
      </c>
      <c r="P29">
        <v>0</v>
      </c>
      <c r="Q29">
        <v>0</v>
      </c>
      <c r="R29">
        <v>108686352</v>
      </c>
      <c r="S29">
        <v>0.5</v>
      </c>
      <c r="T29">
        <v>0.49</v>
      </c>
      <c r="U29">
        <v>0</v>
      </c>
      <c r="V29">
        <v>0.01</v>
      </c>
      <c r="W29">
        <v>1</v>
      </c>
      <c r="X29">
        <v>54343176</v>
      </c>
      <c r="Y29">
        <v>53256312</v>
      </c>
      <c r="Z29">
        <v>0</v>
      </c>
      <c r="AA29">
        <v>1086864</v>
      </c>
      <c r="AB29">
        <v>108686352</v>
      </c>
      <c r="AC29">
        <v>0</v>
      </c>
      <c r="AD29">
        <v>0</v>
      </c>
      <c r="AE29">
        <v>54343176</v>
      </c>
      <c r="AF29">
        <v>53256312</v>
      </c>
      <c r="AG29">
        <v>0</v>
      </c>
      <c r="AH29">
        <v>1086864</v>
      </c>
      <c r="AI29">
        <v>108686352</v>
      </c>
      <c r="AJ29">
        <v>602862</v>
      </c>
      <c r="AK29">
        <v>602862</v>
      </c>
      <c r="AL29">
        <v>0</v>
      </c>
      <c r="AM29">
        <v>0</v>
      </c>
      <c r="AN29">
        <v>0</v>
      </c>
      <c r="AO29">
        <v>309628</v>
      </c>
      <c r="AP29">
        <v>0</v>
      </c>
      <c r="AQ29">
        <v>309628</v>
      </c>
      <c r="AR29">
        <v>0</v>
      </c>
      <c r="AS29">
        <v>0</v>
      </c>
      <c r="AT29">
        <v>0</v>
      </c>
      <c r="AU29">
        <v>0</v>
      </c>
      <c r="AV29">
        <v>0</v>
      </c>
      <c r="AW29">
        <v>0</v>
      </c>
      <c r="AX29">
        <v>0</v>
      </c>
      <c r="AY29">
        <v>0</v>
      </c>
      <c r="AZ29">
        <v>0</v>
      </c>
      <c r="BA29">
        <v>0</v>
      </c>
      <c r="BB29">
        <v>0</v>
      </c>
      <c r="BC29">
        <v>0</v>
      </c>
      <c r="BD29">
        <v>-622342</v>
      </c>
      <c r="BE29">
        <v>-609895</v>
      </c>
      <c r="BF29">
        <v>0</v>
      </c>
      <c r="BG29">
        <v>-12447</v>
      </c>
      <c r="BH29">
        <v>-1244684</v>
      </c>
      <c r="BI29">
        <v>53720834</v>
      </c>
      <c r="BJ29">
        <v>53558907</v>
      </c>
      <c r="BK29">
        <v>0</v>
      </c>
      <c r="BL29">
        <v>1074417</v>
      </c>
      <c r="BM29">
        <v>108354158</v>
      </c>
      <c r="BN29">
        <v>9124459</v>
      </c>
      <c r="BO29">
        <v>0</v>
      </c>
      <c r="BP29">
        <v>185137</v>
      </c>
      <c r="BQ29">
        <v>9309596</v>
      </c>
      <c r="BR29">
        <v>6942291</v>
      </c>
      <c r="BS29">
        <v>0</v>
      </c>
      <c r="BT29">
        <v>141679</v>
      </c>
      <c r="BU29">
        <v>7083970</v>
      </c>
      <c r="BV29">
        <v>338484</v>
      </c>
      <c r="BW29">
        <v>0</v>
      </c>
      <c r="BX29">
        <v>6908</v>
      </c>
      <c r="BY29">
        <v>345392</v>
      </c>
      <c r="BZ29">
        <v>8821</v>
      </c>
      <c r="CA29">
        <v>0</v>
      </c>
      <c r="CB29">
        <v>180</v>
      </c>
      <c r="CC29">
        <v>9001</v>
      </c>
      <c r="CD29">
        <v>0</v>
      </c>
      <c r="CE29">
        <v>0</v>
      </c>
      <c r="CF29">
        <v>0</v>
      </c>
      <c r="CG29">
        <v>0</v>
      </c>
      <c r="CH29">
        <v>1229275</v>
      </c>
      <c r="CI29">
        <v>0</v>
      </c>
      <c r="CJ29">
        <v>25087</v>
      </c>
      <c r="CK29">
        <v>1254362</v>
      </c>
      <c r="CL29">
        <v>0</v>
      </c>
      <c r="CM29">
        <v>0</v>
      </c>
      <c r="CN29">
        <v>0</v>
      </c>
      <c r="CO29">
        <v>0</v>
      </c>
      <c r="CP29">
        <v>860</v>
      </c>
      <c r="CQ29">
        <v>0</v>
      </c>
      <c r="CR29">
        <v>18</v>
      </c>
      <c r="CS29">
        <v>878</v>
      </c>
      <c r="CT29">
        <v>29007</v>
      </c>
      <c r="CU29">
        <v>0</v>
      </c>
      <c r="CV29">
        <v>592</v>
      </c>
      <c r="CW29">
        <v>29599</v>
      </c>
      <c r="CX29">
        <v>13404033</v>
      </c>
      <c r="CY29">
        <v>0</v>
      </c>
      <c r="CZ29">
        <v>273552</v>
      </c>
      <c r="DA29">
        <v>13677585</v>
      </c>
      <c r="DB29">
        <v>0</v>
      </c>
      <c r="DC29">
        <v>0</v>
      </c>
      <c r="DD29">
        <v>0</v>
      </c>
      <c r="DE29">
        <v>0</v>
      </c>
      <c r="DF29">
        <v>0</v>
      </c>
      <c r="DG29">
        <v>0</v>
      </c>
      <c r="DH29">
        <v>0</v>
      </c>
      <c r="DI29">
        <v>0</v>
      </c>
      <c r="DJ29">
        <v>31077230</v>
      </c>
      <c r="DK29">
        <v>0</v>
      </c>
      <c r="DL29">
        <v>633153</v>
      </c>
      <c r="DM29">
        <v>31710383</v>
      </c>
      <c r="DN29" t="s">
        <v>712</v>
      </c>
      <c r="DO29" t="s">
        <v>1365</v>
      </c>
      <c r="DP29" t="s">
        <v>2369</v>
      </c>
      <c r="DQ29" t="s">
        <v>1416</v>
      </c>
    </row>
    <row r="30" spans="1:121" x14ac:dyDescent="0.25">
      <c r="A30">
        <v>24</v>
      </c>
      <c r="B30" t="s">
        <v>1036</v>
      </c>
      <c r="C30" t="s">
        <v>1365</v>
      </c>
      <c r="D30" t="s">
        <v>1357</v>
      </c>
      <c r="E30" s="480" t="s">
        <v>1308</v>
      </c>
      <c r="F30">
        <v>54006980</v>
      </c>
      <c r="G30">
        <v>3306121</v>
      </c>
      <c r="H30">
        <v>0</v>
      </c>
      <c r="I30">
        <v>133300</v>
      </c>
      <c r="J30">
        <v>0</v>
      </c>
      <c r="K30">
        <v>133300</v>
      </c>
      <c r="L30">
        <v>0</v>
      </c>
      <c r="M30">
        <v>0</v>
      </c>
      <c r="N30">
        <v>0</v>
      </c>
      <c r="O30">
        <v>0</v>
      </c>
      <c r="P30">
        <v>0</v>
      </c>
      <c r="Q30">
        <v>0</v>
      </c>
      <c r="R30">
        <v>57179801</v>
      </c>
      <c r="S30">
        <v>0.5</v>
      </c>
      <c r="T30">
        <v>0.49</v>
      </c>
      <c r="U30">
        <v>0</v>
      </c>
      <c r="V30">
        <v>0.01</v>
      </c>
      <c r="W30">
        <v>1</v>
      </c>
      <c r="X30">
        <v>28589901</v>
      </c>
      <c r="Y30">
        <v>28018102</v>
      </c>
      <c r="Z30">
        <v>0</v>
      </c>
      <c r="AA30">
        <v>571798</v>
      </c>
      <c r="AB30">
        <v>57179801</v>
      </c>
      <c r="AC30">
        <v>0</v>
      </c>
      <c r="AD30">
        <v>0</v>
      </c>
      <c r="AE30">
        <v>28589901</v>
      </c>
      <c r="AF30">
        <v>28018102</v>
      </c>
      <c r="AG30">
        <v>0</v>
      </c>
      <c r="AH30">
        <v>571798</v>
      </c>
      <c r="AI30">
        <v>57179801</v>
      </c>
      <c r="AJ30">
        <v>133300</v>
      </c>
      <c r="AK30">
        <v>133300</v>
      </c>
      <c r="AL30">
        <v>0</v>
      </c>
      <c r="AM30">
        <v>0</v>
      </c>
      <c r="AN30">
        <v>0</v>
      </c>
      <c r="AO30">
        <v>0</v>
      </c>
      <c r="AP30">
        <v>0</v>
      </c>
      <c r="AQ30">
        <v>0</v>
      </c>
      <c r="AR30">
        <v>0</v>
      </c>
      <c r="AS30">
        <v>0</v>
      </c>
      <c r="AT30">
        <v>0</v>
      </c>
      <c r="AU30">
        <v>0</v>
      </c>
      <c r="AV30">
        <v>0</v>
      </c>
      <c r="AW30">
        <v>0</v>
      </c>
      <c r="AX30">
        <v>0</v>
      </c>
      <c r="AY30">
        <v>0</v>
      </c>
      <c r="AZ30">
        <v>0</v>
      </c>
      <c r="BA30">
        <v>0</v>
      </c>
      <c r="BB30">
        <v>0</v>
      </c>
      <c r="BC30">
        <v>0</v>
      </c>
      <c r="BD30">
        <v>-5081090</v>
      </c>
      <c r="BE30">
        <v>-4979468</v>
      </c>
      <c r="BF30">
        <v>0</v>
      </c>
      <c r="BG30">
        <v>-101622</v>
      </c>
      <c r="BH30">
        <v>-10162179</v>
      </c>
      <c r="BI30">
        <v>23508812</v>
      </c>
      <c r="BJ30">
        <v>23171934</v>
      </c>
      <c r="BK30">
        <v>0</v>
      </c>
      <c r="BL30">
        <v>470176</v>
      </c>
      <c r="BM30">
        <v>47150922</v>
      </c>
      <c r="BN30">
        <v>4772623</v>
      </c>
      <c r="BO30">
        <v>0</v>
      </c>
      <c r="BP30">
        <v>97400</v>
      </c>
      <c r="BQ30">
        <v>4870023</v>
      </c>
      <c r="BR30">
        <v>678545</v>
      </c>
      <c r="BS30">
        <v>0</v>
      </c>
      <c r="BT30">
        <v>13848</v>
      </c>
      <c r="BU30">
        <v>692393</v>
      </c>
      <c r="BV30">
        <v>61008</v>
      </c>
      <c r="BW30">
        <v>0</v>
      </c>
      <c r="BX30">
        <v>1245</v>
      </c>
      <c r="BY30">
        <v>62253</v>
      </c>
      <c r="BZ30">
        <v>0</v>
      </c>
      <c r="CA30">
        <v>0</v>
      </c>
      <c r="CB30">
        <v>0</v>
      </c>
      <c r="CC30">
        <v>0</v>
      </c>
      <c r="CD30">
        <v>0</v>
      </c>
      <c r="CE30">
        <v>0</v>
      </c>
      <c r="CF30">
        <v>0</v>
      </c>
      <c r="CG30">
        <v>0</v>
      </c>
      <c r="CH30">
        <v>28674</v>
      </c>
      <c r="CI30">
        <v>0</v>
      </c>
      <c r="CJ30">
        <v>585</v>
      </c>
      <c r="CK30">
        <v>29259</v>
      </c>
      <c r="CL30">
        <v>0</v>
      </c>
      <c r="CM30">
        <v>0</v>
      </c>
      <c r="CN30">
        <v>0</v>
      </c>
      <c r="CO30">
        <v>0</v>
      </c>
      <c r="CP30">
        <v>0</v>
      </c>
      <c r="CQ30">
        <v>0</v>
      </c>
      <c r="CR30">
        <v>0</v>
      </c>
      <c r="CS30">
        <v>0</v>
      </c>
      <c r="CT30">
        <v>6041</v>
      </c>
      <c r="CU30">
        <v>0</v>
      </c>
      <c r="CV30">
        <v>123</v>
      </c>
      <c r="CW30">
        <v>6164</v>
      </c>
      <c r="CX30">
        <v>2861251</v>
      </c>
      <c r="CY30">
        <v>0</v>
      </c>
      <c r="CZ30">
        <v>58393</v>
      </c>
      <c r="DA30">
        <v>2919644</v>
      </c>
      <c r="DB30">
        <v>0</v>
      </c>
      <c r="DC30">
        <v>0</v>
      </c>
      <c r="DD30">
        <v>0</v>
      </c>
      <c r="DE30">
        <v>0</v>
      </c>
      <c r="DF30">
        <v>0</v>
      </c>
      <c r="DG30">
        <v>0</v>
      </c>
      <c r="DH30">
        <v>0</v>
      </c>
      <c r="DI30">
        <v>0</v>
      </c>
      <c r="DJ30">
        <v>8408142</v>
      </c>
      <c r="DK30">
        <v>0</v>
      </c>
      <c r="DL30">
        <v>171594</v>
      </c>
      <c r="DM30">
        <v>8579736</v>
      </c>
      <c r="DN30" t="s">
        <v>1308</v>
      </c>
      <c r="DO30" t="s">
        <v>1365</v>
      </c>
      <c r="DP30" t="s">
        <v>1417</v>
      </c>
      <c r="DQ30" t="s">
        <v>1418</v>
      </c>
    </row>
    <row r="31" spans="1:121" x14ac:dyDescent="0.25">
      <c r="A31">
        <v>25</v>
      </c>
      <c r="B31" t="s">
        <v>1037</v>
      </c>
      <c r="C31" t="s">
        <v>1363</v>
      </c>
      <c r="D31" t="s">
        <v>1364</v>
      </c>
      <c r="E31" s="480" t="s">
        <v>714</v>
      </c>
      <c r="F31">
        <v>111904719</v>
      </c>
      <c r="G31">
        <v>8117161</v>
      </c>
      <c r="H31">
        <v>0</v>
      </c>
      <c r="I31">
        <v>712030</v>
      </c>
      <c r="J31">
        <v>0</v>
      </c>
      <c r="K31">
        <v>712030</v>
      </c>
      <c r="L31">
        <v>0</v>
      </c>
      <c r="M31">
        <v>431072</v>
      </c>
      <c r="N31">
        <v>3482</v>
      </c>
      <c r="O31">
        <v>3482</v>
      </c>
      <c r="P31">
        <v>0</v>
      </c>
      <c r="Q31">
        <v>0</v>
      </c>
      <c r="R31">
        <v>118875296</v>
      </c>
      <c r="S31">
        <v>0.5</v>
      </c>
      <c r="T31">
        <v>0.49</v>
      </c>
      <c r="U31">
        <v>0</v>
      </c>
      <c r="V31">
        <v>0.01</v>
      </c>
      <c r="W31">
        <v>1</v>
      </c>
      <c r="X31">
        <v>59437648</v>
      </c>
      <c r="Y31">
        <v>58248895</v>
      </c>
      <c r="Z31">
        <v>0</v>
      </c>
      <c r="AA31">
        <v>1188753</v>
      </c>
      <c r="AB31">
        <v>118875296</v>
      </c>
      <c r="AC31">
        <v>252448</v>
      </c>
      <c r="AD31">
        <v>252448</v>
      </c>
      <c r="AE31">
        <v>59185200</v>
      </c>
      <c r="AF31">
        <v>58248895</v>
      </c>
      <c r="AG31">
        <v>0</v>
      </c>
      <c r="AH31">
        <v>1188753</v>
      </c>
      <c r="AI31">
        <v>118622848</v>
      </c>
      <c r="AJ31">
        <v>712030</v>
      </c>
      <c r="AK31">
        <v>712030</v>
      </c>
      <c r="AL31">
        <v>431072</v>
      </c>
      <c r="AM31">
        <v>0</v>
      </c>
      <c r="AN31">
        <v>431072</v>
      </c>
      <c r="AO31">
        <v>3482</v>
      </c>
      <c r="AP31">
        <v>0</v>
      </c>
      <c r="AQ31">
        <v>3482</v>
      </c>
      <c r="AR31">
        <v>0</v>
      </c>
      <c r="AS31">
        <v>0</v>
      </c>
      <c r="AT31">
        <v>0</v>
      </c>
      <c r="AU31">
        <v>0</v>
      </c>
      <c r="AV31">
        <v>252448</v>
      </c>
      <c r="AW31">
        <v>0</v>
      </c>
      <c r="AX31">
        <v>0</v>
      </c>
      <c r="AY31">
        <v>252448</v>
      </c>
      <c r="AZ31">
        <v>0</v>
      </c>
      <c r="BA31">
        <v>0</v>
      </c>
      <c r="BB31">
        <v>0</v>
      </c>
      <c r="BC31">
        <v>0</v>
      </c>
      <c r="BD31">
        <v>-2108826</v>
      </c>
      <c r="BE31">
        <v>-2066649</v>
      </c>
      <c r="BF31">
        <v>0</v>
      </c>
      <c r="BG31">
        <v>-42177</v>
      </c>
      <c r="BH31">
        <v>-4217652</v>
      </c>
      <c r="BI31">
        <v>57076374</v>
      </c>
      <c r="BJ31">
        <v>57581278</v>
      </c>
      <c r="BK31">
        <v>0</v>
      </c>
      <c r="BL31">
        <v>1146576</v>
      </c>
      <c r="BM31">
        <v>115804228</v>
      </c>
      <c r="BN31">
        <v>10039181</v>
      </c>
      <c r="BO31">
        <v>0</v>
      </c>
      <c r="BP31">
        <v>202493</v>
      </c>
      <c r="BQ31">
        <v>10241674</v>
      </c>
      <c r="BR31">
        <v>10647896</v>
      </c>
      <c r="BS31">
        <v>0</v>
      </c>
      <c r="BT31">
        <v>217304</v>
      </c>
      <c r="BU31">
        <v>10865200</v>
      </c>
      <c r="BV31">
        <v>327475</v>
      </c>
      <c r="BW31">
        <v>0</v>
      </c>
      <c r="BX31">
        <v>6683</v>
      </c>
      <c r="BY31">
        <v>334158</v>
      </c>
      <c r="BZ31">
        <v>16681</v>
      </c>
      <c r="CA31">
        <v>0</v>
      </c>
      <c r="CB31">
        <v>340</v>
      </c>
      <c r="CC31">
        <v>17021</v>
      </c>
      <c r="CD31">
        <v>0</v>
      </c>
      <c r="CE31">
        <v>0</v>
      </c>
      <c r="CF31">
        <v>0</v>
      </c>
      <c r="CG31">
        <v>0</v>
      </c>
      <c r="CH31">
        <v>0</v>
      </c>
      <c r="CI31">
        <v>0</v>
      </c>
      <c r="CJ31">
        <v>0</v>
      </c>
      <c r="CK31">
        <v>0</v>
      </c>
      <c r="CL31">
        <v>0</v>
      </c>
      <c r="CM31">
        <v>0</v>
      </c>
      <c r="CN31">
        <v>0</v>
      </c>
      <c r="CO31">
        <v>0</v>
      </c>
      <c r="CP31">
        <v>0</v>
      </c>
      <c r="CQ31">
        <v>0</v>
      </c>
      <c r="CR31">
        <v>0</v>
      </c>
      <c r="CS31">
        <v>0</v>
      </c>
      <c r="CT31">
        <v>14611</v>
      </c>
      <c r="CU31">
        <v>0</v>
      </c>
      <c r="CV31">
        <v>298</v>
      </c>
      <c r="CW31">
        <v>14909</v>
      </c>
      <c r="CX31">
        <v>7944994</v>
      </c>
      <c r="CY31">
        <v>0</v>
      </c>
      <c r="CZ31">
        <v>162143</v>
      </c>
      <c r="DA31">
        <v>8107137</v>
      </c>
      <c r="DB31">
        <v>0</v>
      </c>
      <c r="DC31">
        <v>0</v>
      </c>
      <c r="DD31">
        <v>0</v>
      </c>
      <c r="DE31">
        <v>0</v>
      </c>
      <c r="DF31">
        <v>0</v>
      </c>
      <c r="DG31">
        <v>0</v>
      </c>
      <c r="DH31">
        <v>0</v>
      </c>
      <c r="DI31">
        <v>0</v>
      </c>
      <c r="DJ31">
        <v>28990838</v>
      </c>
      <c r="DK31">
        <v>0</v>
      </c>
      <c r="DL31">
        <v>589261</v>
      </c>
      <c r="DM31">
        <v>29580099</v>
      </c>
      <c r="DN31" t="s">
        <v>714</v>
      </c>
      <c r="DO31" t="s">
        <v>1390</v>
      </c>
      <c r="DP31" t="s">
        <v>1419</v>
      </c>
      <c r="DQ31" t="s">
        <v>1420</v>
      </c>
    </row>
    <row r="32" spans="1:121" x14ac:dyDescent="0.25">
      <c r="A32">
        <v>26</v>
      </c>
      <c r="B32" t="s">
        <v>1038</v>
      </c>
      <c r="C32" t="s">
        <v>1356</v>
      </c>
      <c r="D32" t="s">
        <v>1360</v>
      </c>
      <c r="E32" s="480" t="s">
        <v>715</v>
      </c>
      <c r="F32">
        <v>39882967</v>
      </c>
      <c r="G32">
        <v>6160446</v>
      </c>
      <c r="H32">
        <v>0</v>
      </c>
      <c r="I32">
        <v>194295</v>
      </c>
      <c r="J32">
        <v>0</v>
      </c>
      <c r="K32">
        <v>194295</v>
      </c>
      <c r="L32">
        <v>0</v>
      </c>
      <c r="M32">
        <v>0</v>
      </c>
      <c r="N32">
        <v>259831</v>
      </c>
      <c r="O32">
        <v>133984</v>
      </c>
      <c r="P32">
        <v>125847</v>
      </c>
      <c r="Q32">
        <v>0</v>
      </c>
      <c r="R32">
        <v>45589287</v>
      </c>
      <c r="S32">
        <v>0.5</v>
      </c>
      <c r="T32">
        <v>0.4</v>
      </c>
      <c r="U32">
        <v>0.09</v>
      </c>
      <c r="V32">
        <v>0.01</v>
      </c>
      <c r="W32">
        <v>1</v>
      </c>
      <c r="X32">
        <v>22794643</v>
      </c>
      <c r="Y32">
        <v>18235715</v>
      </c>
      <c r="Z32">
        <v>4103036</v>
      </c>
      <c r="AA32">
        <v>455893</v>
      </c>
      <c r="AB32">
        <v>45589287</v>
      </c>
      <c r="AC32">
        <v>0</v>
      </c>
      <c r="AD32">
        <v>0</v>
      </c>
      <c r="AE32">
        <v>22794643</v>
      </c>
      <c r="AF32">
        <v>18235715</v>
      </c>
      <c r="AG32">
        <v>4103036</v>
      </c>
      <c r="AH32">
        <v>455893</v>
      </c>
      <c r="AI32">
        <v>45589287</v>
      </c>
      <c r="AJ32">
        <v>194295</v>
      </c>
      <c r="AK32">
        <v>194295</v>
      </c>
      <c r="AL32">
        <v>0</v>
      </c>
      <c r="AM32">
        <v>0</v>
      </c>
      <c r="AN32">
        <v>0</v>
      </c>
      <c r="AO32">
        <v>133984</v>
      </c>
      <c r="AP32">
        <v>125847</v>
      </c>
      <c r="AQ32">
        <v>259831</v>
      </c>
      <c r="AR32">
        <v>0</v>
      </c>
      <c r="AS32">
        <v>0</v>
      </c>
      <c r="AT32">
        <v>0</v>
      </c>
      <c r="AU32">
        <v>0</v>
      </c>
      <c r="AV32">
        <v>0</v>
      </c>
      <c r="AW32">
        <v>0</v>
      </c>
      <c r="AX32">
        <v>0</v>
      </c>
      <c r="AY32">
        <v>0</v>
      </c>
      <c r="AZ32">
        <v>0</v>
      </c>
      <c r="BA32">
        <v>0</v>
      </c>
      <c r="BB32">
        <v>0</v>
      </c>
      <c r="BC32">
        <v>0</v>
      </c>
      <c r="BD32">
        <v>125094</v>
      </c>
      <c r="BE32">
        <v>100075</v>
      </c>
      <c r="BF32">
        <v>22517</v>
      </c>
      <c r="BG32">
        <v>2502</v>
      </c>
      <c r="BH32">
        <v>250187</v>
      </c>
      <c r="BI32">
        <v>22919737</v>
      </c>
      <c r="BJ32">
        <v>18664069</v>
      </c>
      <c r="BK32">
        <v>4251400</v>
      </c>
      <c r="BL32">
        <v>458395</v>
      </c>
      <c r="BM32">
        <v>46293600</v>
      </c>
      <c r="BN32">
        <v>3129107</v>
      </c>
      <c r="BO32">
        <v>720351</v>
      </c>
      <c r="BP32">
        <v>77657</v>
      </c>
      <c r="BQ32">
        <v>3927115</v>
      </c>
      <c r="BR32">
        <v>1774432</v>
      </c>
      <c r="BS32">
        <v>399247</v>
      </c>
      <c r="BT32">
        <v>44361</v>
      </c>
      <c r="BU32">
        <v>2218040</v>
      </c>
      <c r="BV32">
        <v>117984</v>
      </c>
      <c r="BW32">
        <v>26546</v>
      </c>
      <c r="BX32">
        <v>2950</v>
      </c>
      <c r="BY32">
        <v>147480</v>
      </c>
      <c r="BZ32">
        <v>0</v>
      </c>
      <c r="CA32">
        <v>0</v>
      </c>
      <c r="CB32">
        <v>0</v>
      </c>
      <c r="CC32">
        <v>0</v>
      </c>
      <c r="CD32">
        <v>4475</v>
      </c>
      <c r="CE32">
        <v>1007</v>
      </c>
      <c r="CF32">
        <v>112</v>
      </c>
      <c r="CG32">
        <v>5594</v>
      </c>
      <c r="CH32">
        <v>347281</v>
      </c>
      <c r="CI32">
        <v>78138</v>
      </c>
      <c r="CJ32">
        <v>8682</v>
      </c>
      <c r="CK32">
        <v>434101</v>
      </c>
      <c r="CL32">
        <v>0</v>
      </c>
      <c r="CM32">
        <v>0</v>
      </c>
      <c r="CN32">
        <v>0</v>
      </c>
      <c r="CO32">
        <v>0</v>
      </c>
      <c r="CP32">
        <v>0</v>
      </c>
      <c r="CQ32">
        <v>0</v>
      </c>
      <c r="CR32">
        <v>0</v>
      </c>
      <c r="CS32">
        <v>0</v>
      </c>
      <c r="CT32">
        <v>1105</v>
      </c>
      <c r="CU32">
        <v>249</v>
      </c>
      <c r="CV32">
        <v>28</v>
      </c>
      <c r="CW32">
        <v>1382</v>
      </c>
      <c r="CX32">
        <v>2369525</v>
      </c>
      <c r="CY32">
        <v>533143</v>
      </c>
      <c r="CZ32">
        <v>59238</v>
      </c>
      <c r="DA32">
        <v>2961906</v>
      </c>
      <c r="DB32">
        <v>0</v>
      </c>
      <c r="DC32">
        <v>0</v>
      </c>
      <c r="DD32">
        <v>0</v>
      </c>
      <c r="DE32">
        <v>0</v>
      </c>
      <c r="DF32">
        <v>0</v>
      </c>
      <c r="DG32">
        <v>0</v>
      </c>
      <c r="DH32">
        <v>0</v>
      </c>
      <c r="DI32">
        <v>0</v>
      </c>
      <c r="DJ32">
        <v>7743909</v>
      </c>
      <c r="DK32">
        <v>1758681</v>
      </c>
      <c r="DL32">
        <v>193028</v>
      </c>
      <c r="DM32">
        <v>9695618</v>
      </c>
      <c r="DN32" t="s">
        <v>715</v>
      </c>
      <c r="DO32" t="s">
        <v>1393</v>
      </c>
      <c r="DP32" t="s">
        <v>2366</v>
      </c>
      <c r="DQ32" t="s">
        <v>1421</v>
      </c>
    </row>
    <row r="33" spans="1:121" x14ac:dyDescent="0.25">
      <c r="A33">
        <v>27</v>
      </c>
      <c r="B33" t="s">
        <v>1039</v>
      </c>
      <c r="C33" t="s">
        <v>1356</v>
      </c>
      <c r="D33" t="s">
        <v>1360</v>
      </c>
      <c r="E33" s="480" t="s">
        <v>716</v>
      </c>
      <c r="F33">
        <v>32803925</v>
      </c>
      <c r="G33">
        <v>4220150</v>
      </c>
      <c r="H33">
        <v>0</v>
      </c>
      <c r="I33">
        <v>171155</v>
      </c>
      <c r="J33">
        <v>0</v>
      </c>
      <c r="K33">
        <v>171155</v>
      </c>
      <c r="L33">
        <v>0</v>
      </c>
      <c r="M33">
        <v>0</v>
      </c>
      <c r="N33">
        <v>2871770</v>
      </c>
      <c r="O33">
        <v>2871770</v>
      </c>
      <c r="P33">
        <v>0</v>
      </c>
      <c r="Q33">
        <v>0</v>
      </c>
      <c r="R33">
        <v>33981150</v>
      </c>
      <c r="S33">
        <v>0.5</v>
      </c>
      <c r="T33">
        <v>0.4</v>
      </c>
      <c r="U33">
        <v>0.1</v>
      </c>
      <c r="V33">
        <v>0</v>
      </c>
      <c r="W33">
        <v>1</v>
      </c>
      <c r="X33">
        <v>16990575</v>
      </c>
      <c r="Y33">
        <v>13592460</v>
      </c>
      <c r="Z33">
        <v>3398115</v>
      </c>
      <c r="AA33">
        <v>0</v>
      </c>
      <c r="AB33">
        <v>33981150</v>
      </c>
      <c r="AC33">
        <v>0</v>
      </c>
      <c r="AD33">
        <v>0</v>
      </c>
      <c r="AE33">
        <v>16990575</v>
      </c>
      <c r="AF33">
        <v>13592460</v>
      </c>
      <c r="AG33">
        <v>3398115</v>
      </c>
      <c r="AH33">
        <v>0</v>
      </c>
      <c r="AI33">
        <v>33981150</v>
      </c>
      <c r="AJ33">
        <v>171155</v>
      </c>
      <c r="AK33">
        <v>171155</v>
      </c>
      <c r="AL33">
        <v>0</v>
      </c>
      <c r="AM33">
        <v>0</v>
      </c>
      <c r="AN33">
        <v>0</v>
      </c>
      <c r="AO33">
        <v>2871770</v>
      </c>
      <c r="AP33">
        <v>0</v>
      </c>
      <c r="AQ33">
        <v>2871770</v>
      </c>
      <c r="AR33">
        <v>0</v>
      </c>
      <c r="AS33">
        <v>0</v>
      </c>
      <c r="AT33">
        <v>0</v>
      </c>
      <c r="AU33">
        <v>0</v>
      </c>
      <c r="AV33">
        <v>0</v>
      </c>
      <c r="AW33">
        <v>0</v>
      </c>
      <c r="AX33">
        <v>0</v>
      </c>
      <c r="AY33">
        <v>0</v>
      </c>
      <c r="AZ33">
        <v>0</v>
      </c>
      <c r="BA33">
        <v>0</v>
      </c>
      <c r="BB33">
        <v>0</v>
      </c>
      <c r="BC33">
        <v>0</v>
      </c>
      <c r="BD33">
        <v>-576293</v>
      </c>
      <c r="BE33">
        <v>-461034</v>
      </c>
      <c r="BF33">
        <v>-115259</v>
      </c>
      <c r="BG33">
        <v>0</v>
      </c>
      <c r="BH33">
        <v>-1152585</v>
      </c>
      <c r="BI33">
        <v>16414283</v>
      </c>
      <c r="BJ33">
        <v>16174351</v>
      </c>
      <c r="BK33">
        <v>3282857</v>
      </c>
      <c r="BL33">
        <v>0</v>
      </c>
      <c r="BM33">
        <v>35871490</v>
      </c>
      <c r="BN33">
        <v>2804528</v>
      </c>
      <c r="BO33">
        <v>578837</v>
      </c>
      <c r="BP33">
        <v>0</v>
      </c>
      <c r="BQ33">
        <v>3383365</v>
      </c>
      <c r="BR33">
        <v>1452368</v>
      </c>
      <c r="BS33">
        <v>363092</v>
      </c>
      <c r="BT33">
        <v>0</v>
      </c>
      <c r="BU33">
        <v>1815460</v>
      </c>
      <c r="BV33">
        <v>81761</v>
      </c>
      <c r="BW33">
        <v>20440</v>
      </c>
      <c r="BX33">
        <v>0</v>
      </c>
      <c r="BY33">
        <v>102201</v>
      </c>
      <c r="BZ33">
        <v>0</v>
      </c>
      <c r="CA33">
        <v>0</v>
      </c>
      <c r="CB33">
        <v>0</v>
      </c>
      <c r="CC33">
        <v>0</v>
      </c>
      <c r="CD33">
        <v>23302</v>
      </c>
      <c r="CE33">
        <v>5825</v>
      </c>
      <c r="CF33">
        <v>0</v>
      </c>
      <c r="CG33">
        <v>29127</v>
      </c>
      <c r="CH33">
        <v>319122</v>
      </c>
      <c r="CI33">
        <v>79780</v>
      </c>
      <c r="CJ33">
        <v>0</v>
      </c>
      <c r="CK33">
        <v>398902</v>
      </c>
      <c r="CL33">
        <v>0</v>
      </c>
      <c r="CM33">
        <v>0</v>
      </c>
      <c r="CN33">
        <v>0</v>
      </c>
      <c r="CO33">
        <v>0</v>
      </c>
      <c r="CP33">
        <v>626</v>
      </c>
      <c r="CQ33">
        <v>156</v>
      </c>
      <c r="CR33">
        <v>0</v>
      </c>
      <c r="CS33">
        <v>782</v>
      </c>
      <c r="CT33">
        <v>5776</v>
      </c>
      <c r="CU33">
        <v>1444</v>
      </c>
      <c r="CV33">
        <v>0</v>
      </c>
      <c r="CW33">
        <v>7220</v>
      </c>
      <c r="CX33">
        <v>1588622</v>
      </c>
      <c r="CY33">
        <v>397156</v>
      </c>
      <c r="CZ33">
        <v>0</v>
      </c>
      <c r="DA33">
        <v>1985778</v>
      </c>
      <c r="DB33">
        <v>0</v>
      </c>
      <c r="DC33">
        <v>0</v>
      </c>
      <c r="DD33">
        <v>0</v>
      </c>
      <c r="DE33">
        <v>0</v>
      </c>
      <c r="DF33">
        <v>0</v>
      </c>
      <c r="DG33">
        <v>0</v>
      </c>
      <c r="DH33">
        <v>0</v>
      </c>
      <c r="DI33">
        <v>0</v>
      </c>
      <c r="DJ33">
        <v>6276105</v>
      </c>
      <c r="DK33">
        <v>1446730</v>
      </c>
      <c r="DL33">
        <v>0</v>
      </c>
      <c r="DM33">
        <v>7722835</v>
      </c>
      <c r="DN33" t="s">
        <v>716</v>
      </c>
      <c r="DO33" t="s">
        <v>1422</v>
      </c>
      <c r="DP33" t="s">
        <v>1372</v>
      </c>
      <c r="DQ33" t="s">
        <v>1423</v>
      </c>
    </row>
    <row r="34" spans="1:121" x14ac:dyDescent="0.25">
      <c r="A34">
        <v>28</v>
      </c>
      <c r="B34" t="s">
        <v>1040</v>
      </c>
      <c r="C34" t="s">
        <v>1361</v>
      </c>
      <c r="D34" t="s">
        <v>1362</v>
      </c>
      <c r="E34" s="480" t="s">
        <v>717</v>
      </c>
      <c r="F34">
        <v>125451053</v>
      </c>
      <c r="G34">
        <v>12288478</v>
      </c>
      <c r="H34">
        <v>0</v>
      </c>
      <c r="I34">
        <v>417854</v>
      </c>
      <c r="J34">
        <v>0</v>
      </c>
      <c r="K34">
        <v>417854</v>
      </c>
      <c r="L34">
        <v>0</v>
      </c>
      <c r="M34">
        <v>0</v>
      </c>
      <c r="N34">
        <v>0</v>
      </c>
      <c r="O34">
        <v>0</v>
      </c>
      <c r="P34">
        <v>0</v>
      </c>
      <c r="Q34">
        <v>0</v>
      </c>
      <c r="R34">
        <v>137321677</v>
      </c>
      <c r="S34">
        <v>0.33</v>
      </c>
      <c r="T34">
        <v>0.3</v>
      </c>
      <c r="U34">
        <v>0.37</v>
      </c>
      <c r="V34">
        <v>0</v>
      </c>
      <c r="W34">
        <v>1</v>
      </c>
      <c r="X34">
        <v>45316154</v>
      </c>
      <c r="Y34">
        <v>41196503</v>
      </c>
      <c r="Z34">
        <v>50809020</v>
      </c>
      <c r="AA34">
        <v>0</v>
      </c>
      <c r="AB34">
        <v>137321677</v>
      </c>
      <c r="AC34">
        <v>0</v>
      </c>
      <c r="AD34">
        <v>0</v>
      </c>
      <c r="AE34">
        <v>45316154</v>
      </c>
      <c r="AF34">
        <v>41196503</v>
      </c>
      <c r="AG34">
        <v>50809020</v>
      </c>
      <c r="AH34">
        <v>0</v>
      </c>
      <c r="AI34">
        <v>137321677</v>
      </c>
      <c r="AJ34">
        <v>417854</v>
      </c>
      <c r="AK34">
        <v>417854</v>
      </c>
      <c r="AL34">
        <v>0</v>
      </c>
      <c r="AM34">
        <v>0</v>
      </c>
      <c r="AN34">
        <v>0</v>
      </c>
      <c r="AO34">
        <v>0</v>
      </c>
      <c r="AP34">
        <v>0</v>
      </c>
      <c r="AQ34">
        <v>0</v>
      </c>
      <c r="AR34">
        <v>0</v>
      </c>
      <c r="AS34">
        <v>0</v>
      </c>
      <c r="AT34">
        <v>0</v>
      </c>
      <c r="AU34">
        <v>0</v>
      </c>
      <c r="AV34">
        <v>0</v>
      </c>
      <c r="AW34">
        <v>0</v>
      </c>
      <c r="AX34">
        <v>0</v>
      </c>
      <c r="AY34">
        <v>0</v>
      </c>
      <c r="AZ34">
        <v>0</v>
      </c>
      <c r="BA34">
        <v>0</v>
      </c>
      <c r="BB34">
        <v>0</v>
      </c>
      <c r="BC34">
        <v>0</v>
      </c>
      <c r="BD34">
        <v>-1656066</v>
      </c>
      <c r="BE34">
        <v>-1505514</v>
      </c>
      <c r="BF34">
        <v>-1856801</v>
      </c>
      <c r="BG34">
        <v>0</v>
      </c>
      <c r="BH34">
        <v>-5018381</v>
      </c>
      <c r="BI34">
        <v>43660088</v>
      </c>
      <c r="BJ34">
        <v>40108843</v>
      </c>
      <c r="BK34">
        <v>48952219</v>
      </c>
      <c r="BL34">
        <v>0</v>
      </c>
      <c r="BM34">
        <v>132721150</v>
      </c>
      <c r="BN34">
        <v>7017440</v>
      </c>
      <c r="BO34">
        <v>8654843</v>
      </c>
      <c r="BP34">
        <v>0</v>
      </c>
      <c r="BQ34">
        <v>15672283</v>
      </c>
      <c r="BR34">
        <v>2181466</v>
      </c>
      <c r="BS34">
        <v>2690474</v>
      </c>
      <c r="BT34">
        <v>0</v>
      </c>
      <c r="BU34">
        <v>4871940</v>
      </c>
      <c r="BV34">
        <v>142720</v>
      </c>
      <c r="BW34">
        <v>176021</v>
      </c>
      <c r="BX34">
        <v>0</v>
      </c>
      <c r="BY34">
        <v>318741</v>
      </c>
      <c r="BZ34">
        <v>0</v>
      </c>
      <c r="CA34">
        <v>0</v>
      </c>
      <c r="CB34">
        <v>0</v>
      </c>
      <c r="CC34">
        <v>0</v>
      </c>
      <c r="CD34">
        <v>0</v>
      </c>
      <c r="CE34">
        <v>0</v>
      </c>
      <c r="CF34">
        <v>0</v>
      </c>
      <c r="CG34">
        <v>0</v>
      </c>
      <c r="CH34">
        <v>385046</v>
      </c>
      <c r="CI34">
        <v>474890</v>
      </c>
      <c r="CJ34">
        <v>0</v>
      </c>
      <c r="CK34">
        <v>859936</v>
      </c>
      <c r="CL34">
        <v>0</v>
      </c>
      <c r="CM34">
        <v>0</v>
      </c>
      <c r="CN34">
        <v>0</v>
      </c>
      <c r="CO34">
        <v>0</v>
      </c>
      <c r="CP34">
        <v>0</v>
      </c>
      <c r="CQ34">
        <v>0</v>
      </c>
      <c r="CR34">
        <v>0</v>
      </c>
      <c r="CS34">
        <v>0</v>
      </c>
      <c r="CT34">
        <v>350</v>
      </c>
      <c r="CU34">
        <v>431</v>
      </c>
      <c r="CV34">
        <v>0</v>
      </c>
      <c r="CW34">
        <v>781</v>
      </c>
      <c r="CX34">
        <v>6613791</v>
      </c>
      <c r="CY34">
        <v>8157010</v>
      </c>
      <c r="CZ34">
        <v>0</v>
      </c>
      <c r="DA34">
        <v>14770801</v>
      </c>
      <c r="DB34">
        <v>0</v>
      </c>
      <c r="DC34">
        <v>0</v>
      </c>
      <c r="DD34">
        <v>0</v>
      </c>
      <c r="DE34">
        <v>0</v>
      </c>
      <c r="DF34">
        <v>0</v>
      </c>
      <c r="DG34">
        <v>0</v>
      </c>
      <c r="DH34">
        <v>0</v>
      </c>
      <c r="DI34">
        <v>0</v>
      </c>
      <c r="DJ34">
        <v>16340813</v>
      </c>
      <c r="DK34">
        <v>20153669</v>
      </c>
      <c r="DL34">
        <v>0</v>
      </c>
      <c r="DM34">
        <v>36494482</v>
      </c>
      <c r="DN34" t="s">
        <v>717</v>
      </c>
      <c r="DO34" t="s">
        <v>1386</v>
      </c>
      <c r="DP34" t="s">
        <v>1387</v>
      </c>
      <c r="DQ34" t="s">
        <v>1424</v>
      </c>
    </row>
    <row r="35" spans="1:121" x14ac:dyDescent="0.25">
      <c r="A35">
        <v>29</v>
      </c>
      <c r="B35" t="s">
        <v>1041</v>
      </c>
      <c r="C35" t="s">
        <v>1356</v>
      </c>
      <c r="D35" t="s">
        <v>1360</v>
      </c>
      <c r="E35" s="480" t="s">
        <v>718</v>
      </c>
      <c r="F35">
        <v>22660334</v>
      </c>
      <c r="G35">
        <v>1869863</v>
      </c>
      <c r="H35">
        <v>0</v>
      </c>
      <c r="I35">
        <v>103905</v>
      </c>
      <c r="J35">
        <v>0</v>
      </c>
      <c r="K35">
        <v>103905</v>
      </c>
      <c r="L35">
        <v>0</v>
      </c>
      <c r="M35">
        <v>0</v>
      </c>
      <c r="N35">
        <v>0</v>
      </c>
      <c r="O35">
        <v>0</v>
      </c>
      <c r="P35">
        <v>0</v>
      </c>
      <c r="Q35">
        <v>0</v>
      </c>
      <c r="R35">
        <v>24426293</v>
      </c>
      <c r="S35">
        <v>0.5</v>
      </c>
      <c r="T35">
        <v>0.4</v>
      </c>
      <c r="U35">
        <v>0.09</v>
      </c>
      <c r="V35">
        <v>0.01</v>
      </c>
      <c r="W35">
        <v>1</v>
      </c>
      <c r="X35">
        <v>12213147</v>
      </c>
      <c r="Y35">
        <v>9770517</v>
      </c>
      <c r="Z35">
        <v>2198366</v>
      </c>
      <c r="AA35">
        <v>244263</v>
      </c>
      <c r="AB35">
        <v>24426293</v>
      </c>
      <c r="AC35">
        <v>0</v>
      </c>
      <c r="AD35">
        <v>0</v>
      </c>
      <c r="AE35">
        <v>12213147</v>
      </c>
      <c r="AF35">
        <v>9770517</v>
      </c>
      <c r="AG35">
        <v>2198366</v>
      </c>
      <c r="AH35">
        <v>244263</v>
      </c>
      <c r="AI35">
        <v>24426293</v>
      </c>
      <c r="AJ35">
        <v>103905</v>
      </c>
      <c r="AK35">
        <v>103905</v>
      </c>
      <c r="AL35">
        <v>0</v>
      </c>
      <c r="AM35">
        <v>0</v>
      </c>
      <c r="AN35">
        <v>0</v>
      </c>
      <c r="AO35">
        <v>0</v>
      </c>
      <c r="AP35">
        <v>0</v>
      </c>
      <c r="AQ35">
        <v>0</v>
      </c>
      <c r="AR35">
        <v>0</v>
      </c>
      <c r="AS35">
        <v>0</v>
      </c>
      <c r="AT35">
        <v>0</v>
      </c>
      <c r="AU35">
        <v>0</v>
      </c>
      <c r="AV35">
        <v>0</v>
      </c>
      <c r="AW35">
        <v>0</v>
      </c>
      <c r="AX35">
        <v>0</v>
      </c>
      <c r="AY35">
        <v>0</v>
      </c>
      <c r="AZ35">
        <v>0</v>
      </c>
      <c r="BA35">
        <v>0</v>
      </c>
      <c r="BB35">
        <v>0</v>
      </c>
      <c r="BC35">
        <v>0</v>
      </c>
      <c r="BD35">
        <v>1368192</v>
      </c>
      <c r="BE35">
        <v>1094554</v>
      </c>
      <c r="BF35">
        <v>246275</v>
      </c>
      <c r="BG35">
        <v>27364</v>
      </c>
      <c r="BH35">
        <v>2736384</v>
      </c>
      <c r="BI35">
        <v>13581339</v>
      </c>
      <c r="BJ35">
        <v>10968976</v>
      </c>
      <c r="BK35">
        <v>2444641</v>
      </c>
      <c r="BL35">
        <v>271627</v>
      </c>
      <c r="BM35">
        <v>27266582</v>
      </c>
      <c r="BN35">
        <v>1664317</v>
      </c>
      <c r="BO35">
        <v>374471</v>
      </c>
      <c r="BP35">
        <v>41608</v>
      </c>
      <c r="BQ35">
        <v>2080396</v>
      </c>
      <c r="BR35">
        <v>903195</v>
      </c>
      <c r="BS35">
        <v>203219</v>
      </c>
      <c r="BT35">
        <v>22580</v>
      </c>
      <c r="BU35">
        <v>1128994</v>
      </c>
      <c r="BV35">
        <v>73761</v>
      </c>
      <c r="BW35">
        <v>16596</v>
      </c>
      <c r="BX35">
        <v>1844</v>
      </c>
      <c r="BY35">
        <v>92201</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1606</v>
      </c>
      <c r="CU35">
        <v>361</v>
      </c>
      <c r="CV35">
        <v>40</v>
      </c>
      <c r="CW35">
        <v>2007</v>
      </c>
      <c r="CX35">
        <v>1896004</v>
      </c>
      <c r="CY35">
        <v>426601</v>
      </c>
      <c r="CZ35">
        <v>47400</v>
      </c>
      <c r="DA35">
        <v>2370005</v>
      </c>
      <c r="DB35">
        <v>0</v>
      </c>
      <c r="DC35">
        <v>0</v>
      </c>
      <c r="DD35">
        <v>0</v>
      </c>
      <c r="DE35">
        <v>0</v>
      </c>
      <c r="DF35">
        <v>0</v>
      </c>
      <c r="DG35">
        <v>0</v>
      </c>
      <c r="DH35">
        <v>0</v>
      </c>
      <c r="DI35">
        <v>0</v>
      </c>
      <c r="DJ35">
        <v>4538883</v>
      </c>
      <c r="DK35">
        <v>1021248</v>
      </c>
      <c r="DL35">
        <v>113472</v>
      </c>
      <c r="DM35">
        <v>5673603</v>
      </c>
      <c r="DN35" t="s">
        <v>718</v>
      </c>
      <c r="DO35" t="s">
        <v>1393</v>
      </c>
      <c r="DP35" t="s">
        <v>2366</v>
      </c>
      <c r="DQ35" t="s">
        <v>1425</v>
      </c>
    </row>
    <row r="36" spans="1:121" x14ac:dyDescent="0.25">
      <c r="A36">
        <v>30</v>
      </c>
      <c r="B36" t="s">
        <v>1042</v>
      </c>
      <c r="C36" t="s">
        <v>1365</v>
      </c>
      <c r="D36" t="s">
        <v>1357</v>
      </c>
      <c r="E36" s="480" t="s">
        <v>1309</v>
      </c>
      <c r="F36">
        <v>100909700</v>
      </c>
      <c r="G36">
        <v>6835780</v>
      </c>
      <c r="H36">
        <v>0</v>
      </c>
      <c r="I36">
        <v>441106</v>
      </c>
      <c r="J36">
        <v>0</v>
      </c>
      <c r="K36">
        <v>441106</v>
      </c>
      <c r="L36">
        <v>0</v>
      </c>
      <c r="M36">
        <v>0</v>
      </c>
      <c r="N36">
        <v>0</v>
      </c>
      <c r="O36">
        <v>0</v>
      </c>
      <c r="P36">
        <v>0</v>
      </c>
      <c r="Q36">
        <v>0</v>
      </c>
      <c r="R36">
        <v>107304374</v>
      </c>
      <c r="S36">
        <v>0.5</v>
      </c>
      <c r="T36">
        <v>0.49</v>
      </c>
      <c r="U36">
        <v>0</v>
      </c>
      <c r="V36">
        <v>0.01</v>
      </c>
      <c r="W36">
        <v>1</v>
      </c>
      <c r="X36">
        <v>53652187</v>
      </c>
      <c r="Y36">
        <v>52579143</v>
      </c>
      <c r="Z36">
        <v>0</v>
      </c>
      <c r="AA36">
        <v>1073044</v>
      </c>
      <c r="AB36">
        <v>107304374</v>
      </c>
      <c r="AC36">
        <v>0</v>
      </c>
      <c r="AD36">
        <v>0</v>
      </c>
      <c r="AE36">
        <v>53652187</v>
      </c>
      <c r="AF36">
        <v>52579143</v>
      </c>
      <c r="AG36">
        <v>0</v>
      </c>
      <c r="AH36">
        <v>1073044</v>
      </c>
      <c r="AI36">
        <v>107304374</v>
      </c>
      <c r="AJ36">
        <v>441106</v>
      </c>
      <c r="AK36">
        <v>441106</v>
      </c>
      <c r="AL36">
        <v>0</v>
      </c>
      <c r="AM36">
        <v>0</v>
      </c>
      <c r="AN36">
        <v>0</v>
      </c>
      <c r="AO36">
        <v>0</v>
      </c>
      <c r="AP36">
        <v>0</v>
      </c>
      <c r="AQ36">
        <v>0</v>
      </c>
      <c r="AR36">
        <v>0</v>
      </c>
      <c r="AS36">
        <v>0</v>
      </c>
      <c r="AT36">
        <v>0</v>
      </c>
      <c r="AU36">
        <v>0</v>
      </c>
      <c r="AV36">
        <v>0</v>
      </c>
      <c r="AW36">
        <v>0</v>
      </c>
      <c r="AX36">
        <v>0</v>
      </c>
      <c r="AY36">
        <v>0</v>
      </c>
      <c r="AZ36">
        <v>0</v>
      </c>
      <c r="BA36">
        <v>0</v>
      </c>
      <c r="BB36">
        <v>0</v>
      </c>
      <c r="BC36">
        <v>0</v>
      </c>
      <c r="BD36">
        <v>420005</v>
      </c>
      <c r="BE36">
        <v>411604</v>
      </c>
      <c r="BF36">
        <v>0</v>
      </c>
      <c r="BG36">
        <v>8400</v>
      </c>
      <c r="BH36">
        <v>840009</v>
      </c>
      <c r="BI36">
        <v>54072192</v>
      </c>
      <c r="BJ36">
        <v>53431853</v>
      </c>
      <c r="BK36">
        <v>0</v>
      </c>
      <c r="BL36">
        <v>1081444</v>
      </c>
      <c r="BM36">
        <v>108585489</v>
      </c>
      <c r="BN36">
        <v>8956367</v>
      </c>
      <c r="BO36">
        <v>0</v>
      </c>
      <c r="BP36">
        <v>182783</v>
      </c>
      <c r="BQ36">
        <v>9139150</v>
      </c>
      <c r="BR36">
        <v>4364580</v>
      </c>
      <c r="BS36">
        <v>0</v>
      </c>
      <c r="BT36">
        <v>89073</v>
      </c>
      <c r="BU36">
        <v>4453653</v>
      </c>
      <c r="BV36">
        <v>316630</v>
      </c>
      <c r="BW36">
        <v>0</v>
      </c>
      <c r="BX36">
        <v>6462</v>
      </c>
      <c r="BY36">
        <v>323092</v>
      </c>
      <c r="BZ36">
        <v>19996</v>
      </c>
      <c r="CA36">
        <v>0</v>
      </c>
      <c r="CB36">
        <v>408</v>
      </c>
      <c r="CC36">
        <v>20404</v>
      </c>
      <c r="CD36">
        <v>0</v>
      </c>
      <c r="CE36">
        <v>0</v>
      </c>
      <c r="CF36">
        <v>0</v>
      </c>
      <c r="CG36">
        <v>0</v>
      </c>
      <c r="CH36">
        <v>767821</v>
      </c>
      <c r="CI36">
        <v>0</v>
      </c>
      <c r="CJ36">
        <v>15670</v>
      </c>
      <c r="CK36">
        <v>783491</v>
      </c>
      <c r="CL36">
        <v>0</v>
      </c>
      <c r="CM36">
        <v>0</v>
      </c>
      <c r="CN36">
        <v>0</v>
      </c>
      <c r="CO36">
        <v>0</v>
      </c>
      <c r="CP36">
        <v>0</v>
      </c>
      <c r="CQ36">
        <v>0</v>
      </c>
      <c r="CR36">
        <v>0</v>
      </c>
      <c r="CS36">
        <v>0</v>
      </c>
      <c r="CT36">
        <v>5035</v>
      </c>
      <c r="CU36">
        <v>0</v>
      </c>
      <c r="CV36">
        <v>103</v>
      </c>
      <c r="CW36">
        <v>5138</v>
      </c>
      <c r="CX36">
        <v>11438877</v>
      </c>
      <c r="CY36">
        <v>0</v>
      </c>
      <c r="CZ36">
        <v>233446</v>
      </c>
      <c r="DA36">
        <v>11672323</v>
      </c>
      <c r="DB36">
        <v>0</v>
      </c>
      <c r="DC36">
        <v>0</v>
      </c>
      <c r="DD36">
        <v>0</v>
      </c>
      <c r="DE36">
        <v>0</v>
      </c>
      <c r="DF36">
        <v>0</v>
      </c>
      <c r="DG36">
        <v>0</v>
      </c>
      <c r="DH36">
        <v>0</v>
      </c>
      <c r="DI36">
        <v>0</v>
      </c>
      <c r="DJ36">
        <v>25869306</v>
      </c>
      <c r="DK36">
        <v>0</v>
      </c>
      <c r="DL36">
        <v>527945</v>
      </c>
      <c r="DM36">
        <v>26397251</v>
      </c>
      <c r="DN36" t="s">
        <v>1309</v>
      </c>
      <c r="DO36" t="s">
        <v>1365</v>
      </c>
      <c r="DP36" t="s">
        <v>1426</v>
      </c>
      <c r="DQ36" t="s">
        <v>1427</v>
      </c>
    </row>
    <row r="37" spans="1:121" x14ac:dyDescent="0.25">
      <c r="A37">
        <v>31</v>
      </c>
      <c r="B37" t="s">
        <v>1043</v>
      </c>
      <c r="C37" t="s">
        <v>1365</v>
      </c>
      <c r="D37" t="s">
        <v>1366</v>
      </c>
      <c r="E37" s="480" t="s">
        <v>1310</v>
      </c>
      <c r="F37">
        <v>208184037</v>
      </c>
      <c r="G37">
        <v>22712268</v>
      </c>
      <c r="H37">
        <v>0</v>
      </c>
      <c r="I37">
        <v>700135</v>
      </c>
      <c r="J37">
        <v>0</v>
      </c>
      <c r="K37">
        <v>700135</v>
      </c>
      <c r="L37">
        <v>0</v>
      </c>
      <c r="M37">
        <v>10327308</v>
      </c>
      <c r="N37">
        <v>523640</v>
      </c>
      <c r="O37">
        <v>523640</v>
      </c>
      <c r="P37">
        <v>0</v>
      </c>
      <c r="Q37">
        <v>0</v>
      </c>
      <c r="R37">
        <v>219345222</v>
      </c>
      <c r="S37">
        <v>0</v>
      </c>
      <c r="T37">
        <v>0.94</v>
      </c>
      <c r="U37">
        <v>0.05</v>
      </c>
      <c r="V37">
        <v>0.01</v>
      </c>
      <c r="W37">
        <v>1</v>
      </c>
      <c r="X37">
        <v>0</v>
      </c>
      <c r="Y37">
        <v>206184509</v>
      </c>
      <c r="Z37">
        <v>10967261</v>
      </c>
      <c r="AA37">
        <v>2193452</v>
      </c>
      <c r="AB37">
        <v>219345222</v>
      </c>
      <c r="AC37">
        <v>0</v>
      </c>
      <c r="AD37">
        <v>0</v>
      </c>
      <c r="AE37">
        <v>0</v>
      </c>
      <c r="AF37">
        <v>206184509</v>
      </c>
      <c r="AG37">
        <v>10967261</v>
      </c>
      <c r="AH37">
        <v>2193452</v>
      </c>
      <c r="AI37">
        <v>219345222</v>
      </c>
      <c r="AJ37">
        <v>700135</v>
      </c>
      <c r="AK37">
        <v>700135</v>
      </c>
      <c r="AL37">
        <v>10327308</v>
      </c>
      <c r="AM37">
        <v>0</v>
      </c>
      <c r="AN37">
        <v>10327308</v>
      </c>
      <c r="AO37">
        <v>523640</v>
      </c>
      <c r="AP37">
        <v>0</v>
      </c>
      <c r="AQ37">
        <v>523640</v>
      </c>
      <c r="AR37">
        <v>0</v>
      </c>
      <c r="AS37">
        <v>0</v>
      </c>
      <c r="AT37">
        <v>0</v>
      </c>
      <c r="AU37">
        <v>0</v>
      </c>
      <c r="AV37">
        <v>0</v>
      </c>
      <c r="AW37">
        <v>0</v>
      </c>
      <c r="AX37">
        <v>0</v>
      </c>
      <c r="AY37">
        <v>0</v>
      </c>
      <c r="AZ37">
        <v>0</v>
      </c>
      <c r="BA37">
        <v>0</v>
      </c>
      <c r="BB37">
        <v>0</v>
      </c>
      <c r="BC37">
        <v>0</v>
      </c>
      <c r="BD37">
        <v>0</v>
      </c>
      <c r="BE37">
        <v>-8417773</v>
      </c>
      <c r="BF37">
        <v>-447754</v>
      </c>
      <c r="BG37">
        <v>-89551</v>
      </c>
      <c r="BH37">
        <v>-8955078</v>
      </c>
      <c r="BI37">
        <v>0</v>
      </c>
      <c r="BJ37">
        <v>209317819</v>
      </c>
      <c r="BK37">
        <v>10519507</v>
      </c>
      <c r="BL37">
        <v>2103901</v>
      </c>
      <c r="BM37">
        <v>221941227</v>
      </c>
      <c r="BN37">
        <v>36969968</v>
      </c>
      <c r="BO37">
        <v>1868171</v>
      </c>
      <c r="BP37">
        <v>373634</v>
      </c>
      <c r="BQ37">
        <v>39211773</v>
      </c>
      <c r="BR37">
        <v>10974101</v>
      </c>
      <c r="BS37">
        <v>560838</v>
      </c>
      <c r="BT37">
        <v>112168</v>
      </c>
      <c r="BU37">
        <v>11647107</v>
      </c>
      <c r="BV37">
        <v>858069</v>
      </c>
      <c r="BW37">
        <v>42196</v>
      </c>
      <c r="BX37">
        <v>8439</v>
      </c>
      <c r="BY37">
        <v>908704</v>
      </c>
      <c r="BZ37">
        <v>61607</v>
      </c>
      <c r="CA37">
        <v>3277</v>
      </c>
      <c r="CB37">
        <v>655</v>
      </c>
      <c r="CC37">
        <v>65539</v>
      </c>
      <c r="CD37">
        <v>0</v>
      </c>
      <c r="CE37">
        <v>0</v>
      </c>
      <c r="CF37">
        <v>0</v>
      </c>
      <c r="CG37">
        <v>0</v>
      </c>
      <c r="CH37">
        <v>270499</v>
      </c>
      <c r="CI37">
        <v>13729</v>
      </c>
      <c r="CJ37">
        <v>2746</v>
      </c>
      <c r="CK37">
        <v>286974</v>
      </c>
      <c r="CL37">
        <v>0</v>
      </c>
      <c r="CM37">
        <v>0</v>
      </c>
      <c r="CN37">
        <v>0</v>
      </c>
      <c r="CO37">
        <v>0</v>
      </c>
      <c r="CP37">
        <v>0</v>
      </c>
      <c r="CQ37">
        <v>0</v>
      </c>
      <c r="CR37">
        <v>0</v>
      </c>
      <c r="CS37">
        <v>0</v>
      </c>
      <c r="CT37">
        <v>8828</v>
      </c>
      <c r="CU37">
        <v>470</v>
      </c>
      <c r="CV37">
        <v>94</v>
      </c>
      <c r="CW37">
        <v>9392</v>
      </c>
      <c r="CX37">
        <v>13185318</v>
      </c>
      <c r="CY37">
        <v>682703</v>
      </c>
      <c r="CZ37">
        <v>136541</v>
      </c>
      <c r="DA37">
        <v>14004562</v>
      </c>
      <c r="DB37">
        <v>0</v>
      </c>
      <c r="DC37">
        <v>0</v>
      </c>
      <c r="DD37">
        <v>0</v>
      </c>
      <c r="DE37">
        <v>0</v>
      </c>
      <c r="DF37">
        <v>0</v>
      </c>
      <c r="DG37">
        <v>0</v>
      </c>
      <c r="DH37">
        <v>0</v>
      </c>
      <c r="DI37">
        <v>0</v>
      </c>
      <c r="DJ37">
        <v>62328390</v>
      </c>
      <c r="DK37">
        <v>3171384</v>
      </c>
      <c r="DL37">
        <v>634277</v>
      </c>
      <c r="DM37">
        <v>66134051</v>
      </c>
      <c r="DN37" t="s">
        <v>1310</v>
      </c>
      <c r="DO37" t="s">
        <v>1398</v>
      </c>
      <c r="DP37" t="s">
        <v>1399</v>
      </c>
      <c r="DQ37" t="s">
        <v>1428</v>
      </c>
    </row>
    <row r="38" spans="1:121" x14ac:dyDescent="0.25">
      <c r="A38">
        <v>32</v>
      </c>
      <c r="B38" t="s">
        <v>1044</v>
      </c>
      <c r="C38" t="s">
        <v>1356</v>
      </c>
      <c r="D38" t="s">
        <v>1360</v>
      </c>
      <c r="E38" s="480" t="s">
        <v>721</v>
      </c>
      <c r="F38">
        <v>28854814</v>
      </c>
      <c r="G38">
        <v>2211352</v>
      </c>
      <c r="H38">
        <v>0</v>
      </c>
      <c r="I38">
        <v>140960</v>
      </c>
      <c r="J38">
        <v>0</v>
      </c>
      <c r="K38">
        <v>140960</v>
      </c>
      <c r="L38">
        <v>0</v>
      </c>
      <c r="M38">
        <v>0</v>
      </c>
      <c r="N38">
        <v>190988</v>
      </c>
      <c r="O38">
        <v>190943</v>
      </c>
      <c r="P38">
        <v>45</v>
      </c>
      <c r="Q38">
        <v>0</v>
      </c>
      <c r="R38">
        <v>30734218</v>
      </c>
      <c r="S38">
        <v>0.5</v>
      </c>
      <c r="T38">
        <v>0.4</v>
      </c>
      <c r="U38">
        <v>0.1</v>
      </c>
      <c r="V38">
        <v>0</v>
      </c>
      <c r="W38">
        <v>1</v>
      </c>
      <c r="X38">
        <v>15367109</v>
      </c>
      <c r="Y38">
        <v>12293687</v>
      </c>
      <c r="Z38">
        <v>3073422</v>
      </c>
      <c r="AA38">
        <v>0</v>
      </c>
      <c r="AB38">
        <v>30734218</v>
      </c>
      <c r="AC38">
        <v>0</v>
      </c>
      <c r="AD38">
        <v>0</v>
      </c>
      <c r="AE38">
        <v>15367109</v>
      </c>
      <c r="AF38">
        <v>12293687</v>
      </c>
      <c r="AG38">
        <v>3073422</v>
      </c>
      <c r="AH38">
        <v>0</v>
      </c>
      <c r="AI38">
        <v>30734218</v>
      </c>
      <c r="AJ38">
        <v>140960</v>
      </c>
      <c r="AK38">
        <v>140960</v>
      </c>
      <c r="AL38">
        <v>0</v>
      </c>
      <c r="AM38">
        <v>0</v>
      </c>
      <c r="AN38">
        <v>0</v>
      </c>
      <c r="AO38">
        <v>190943</v>
      </c>
      <c r="AP38">
        <v>45</v>
      </c>
      <c r="AQ38">
        <v>190988</v>
      </c>
      <c r="AR38">
        <v>0</v>
      </c>
      <c r="AS38">
        <v>0</v>
      </c>
      <c r="AT38">
        <v>0</v>
      </c>
      <c r="AU38">
        <v>0</v>
      </c>
      <c r="AV38">
        <v>0</v>
      </c>
      <c r="AW38">
        <v>0</v>
      </c>
      <c r="AX38">
        <v>0</v>
      </c>
      <c r="AY38">
        <v>0</v>
      </c>
      <c r="AZ38">
        <v>0</v>
      </c>
      <c r="BA38">
        <v>0</v>
      </c>
      <c r="BB38">
        <v>0</v>
      </c>
      <c r="BC38">
        <v>0</v>
      </c>
      <c r="BD38">
        <v>-1961850</v>
      </c>
      <c r="BE38">
        <v>-1569480</v>
      </c>
      <c r="BF38">
        <v>-392370</v>
      </c>
      <c r="BG38">
        <v>0</v>
      </c>
      <c r="BH38">
        <v>-3923700</v>
      </c>
      <c r="BI38">
        <v>13405259</v>
      </c>
      <c r="BJ38">
        <v>11056110</v>
      </c>
      <c r="BK38">
        <v>2681097</v>
      </c>
      <c r="BL38">
        <v>0</v>
      </c>
      <c r="BM38">
        <v>27142466</v>
      </c>
      <c r="BN38">
        <v>2126640</v>
      </c>
      <c r="BO38">
        <v>523536</v>
      </c>
      <c r="BP38">
        <v>0</v>
      </c>
      <c r="BQ38">
        <v>2650176</v>
      </c>
      <c r="BR38">
        <v>1279078</v>
      </c>
      <c r="BS38">
        <v>319770</v>
      </c>
      <c r="BT38">
        <v>0</v>
      </c>
      <c r="BU38">
        <v>1598848</v>
      </c>
      <c r="BV38">
        <v>65763</v>
      </c>
      <c r="BW38">
        <v>16441</v>
      </c>
      <c r="BX38">
        <v>0</v>
      </c>
      <c r="BY38">
        <v>82204</v>
      </c>
      <c r="BZ38">
        <v>2980</v>
      </c>
      <c r="CA38">
        <v>745</v>
      </c>
      <c r="CB38">
        <v>0</v>
      </c>
      <c r="CC38">
        <v>3725</v>
      </c>
      <c r="CD38">
        <v>11678</v>
      </c>
      <c r="CE38">
        <v>2920</v>
      </c>
      <c r="CF38">
        <v>0</v>
      </c>
      <c r="CG38">
        <v>14598</v>
      </c>
      <c r="CH38">
        <v>209115</v>
      </c>
      <c r="CI38">
        <v>52279</v>
      </c>
      <c r="CJ38">
        <v>0</v>
      </c>
      <c r="CK38">
        <v>261394</v>
      </c>
      <c r="CL38">
        <v>0</v>
      </c>
      <c r="CM38">
        <v>0</v>
      </c>
      <c r="CN38">
        <v>0</v>
      </c>
      <c r="CO38">
        <v>0</v>
      </c>
      <c r="CP38">
        <v>0</v>
      </c>
      <c r="CQ38">
        <v>0</v>
      </c>
      <c r="CR38">
        <v>0</v>
      </c>
      <c r="CS38">
        <v>0</v>
      </c>
      <c r="CT38">
        <v>5204</v>
      </c>
      <c r="CU38">
        <v>1301</v>
      </c>
      <c r="CV38">
        <v>0</v>
      </c>
      <c r="CW38">
        <v>6505</v>
      </c>
      <c r="CX38">
        <v>1835182</v>
      </c>
      <c r="CY38">
        <v>458795</v>
      </c>
      <c r="CZ38">
        <v>0</v>
      </c>
      <c r="DA38">
        <v>2293977</v>
      </c>
      <c r="DB38">
        <v>0</v>
      </c>
      <c r="DC38">
        <v>0</v>
      </c>
      <c r="DD38">
        <v>0</v>
      </c>
      <c r="DE38">
        <v>0</v>
      </c>
      <c r="DF38">
        <v>0</v>
      </c>
      <c r="DG38">
        <v>0</v>
      </c>
      <c r="DH38">
        <v>0</v>
      </c>
      <c r="DI38">
        <v>0</v>
      </c>
      <c r="DJ38">
        <v>5535640</v>
      </c>
      <c r="DK38">
        <v>1375787</v>
      </c>
      <c r="DL38">
        <v>0</v>
      </c>
      <c r="DM38">
        <v>6911427</v>
      </c>
      <c r="DN38" t="s">
        <v>721</v>
      </c>
      <c r="DO38" t="s">
        <v>1422</v>
      </c>
      <c r="DP38" t="s">
        <v>1372</v>
      </c>
      <c r="DQ38" t="s">
        <v>1429</v>
      </c>
    </row>
    <row r="39" spans="1:121" x14ac:dyDescent="0.25">
      <c r="A39">
        <v>33</v>
      </c>
      <c r="B39" t="s">
        <v>1045</v>
      </c>
      <c r="C39" t="s">
        <v>1361</v>
      </c>
      <c r="D39" t="s">
        <v>1362</v>
      </c>
      <c r="E39" s="480" t="s">
        <v>722</v>
      </c>
      <c r="F39">
        <v>78406258</v>
      </c>
      <c r="G39">
        <v>4419914</v>
      </c>
      <c r="H39">
        <v>0</v>
      </c>
      <c r="I39">
        <v>315515</v>
      </c>
      <c r="J39">
        <v>0</v>
      </c>
      <c r="K39">
        <v>315515</v>
      </c>
      <c r="L39">
        <v>0</v>
      </c>
      <c r="M39">
        <v>0</v>
      </c>
      <c r="N39">
        <v>0</v>
      </c>
      <c r="O39">
        <v>0</v>
      </c>
      <c r="P39">
        <v>0</v>
      </c>
      <c r="Q39">
        <v>0</v>
      </c>
      <c r="R39">
        <v>82510657</v>
      </c>
      <c r="S39">
        <v>0.33</v>
      </c>
      <c r="T39">
        <v>0.3</v>
      </c>
      <c r="U39">
        <v>0.37</v>
      </c>
      <c r="V39">
        <v>0</v>
      </c>
      <c r="W39">
        <v>1</v>
      </c>
      <c r="X39">
        <v>27228517</v>
      </c>
      <c r="Y39">
        <v>24753197</v>
      </c>
      <c r="Z39">
        <v>30528943</v>
      </c>
      <c r="AA39">
        <v>0</v>
      </c>
      <c r="AB39">
        <v>82510657</v>
      </c>
      <c r="AC39">
        <v>0</v>
      </c>
      <c r="AD39">
        <v>0</v>
      </c>
      <c r="AE39">
        <v>27228517</v>
      </c>
      <c r="AF39">
        <v>24753197</v>
      </c>
      <c r="AG39">
        <v>30528943</v>
      </c>
      <c r="AH39">
        <v>0</v>
      </c>
      <c r="AI39">
        <v>82510657</v>
      </c>
      <c r="AJ39">
        <v>315515</v>
      </c>
      <c r="AK39">
        <v>315515</v>
      </c>
      <c r="AL39">
        <v>0</v>
      </c>
      <c r="AM39">
        <v>0</v>
      </c>
      <c r="AN39">
        <v>0</v>
      </c>
      <c r="AO39">
        <v>0</v>
      </c>
      <c r="AP39">
        <v>0</v>
      </c>
      <c r="AQ39">
        <v>0</v>
      </c>
      <c r="AR39">
        <v>0</v>
      </c>
      <c r="AS39">
        <v>0</v>
      </c>
      <c r="AT39">
        <v>0</v>
      </c>
      <c r="AU39">
        <v>0</v>
      </c>
      <c r="AV39">
        <v>0</v>
      </c>
      <c r="AW39">
        <v>0</v>
      </c>
      <c r="AX39">
        <v>0</v>
      </c>
      <c r="AY39">
        <v>0</v>
      </c>
      <c r="AZ39">
        <v>0</v>
      </c>
      <c r="BA39">
        <v>0</v>
      </c>
      <c r="BB39">
        <v>0</v>
      </c>
      <c r="BC39">
        <v>0</v>
      </c>
      <c r="BD39">
        <v>-4857315</v>
      </c>
      <c r="BE39">
        <v>-4415741</v>
      </c>
      <c r="BF39">
        <v>-5446080</v>
      </c>
      <c r="BG39">
        <v>0</v>
      </c>
      <c r="BH39">
        <v>-14719135</v>
      </c>
      <c r="BI39">
        <v>22371202</v>
      </c>
      <c r="BJ39">
        <v>20652972</v>
      </c>
      <c r="BK39">
        <v>25082863</v>
      </c>
      <c r="BL39">
        <v>0</v>
      </c>
      <c r="BM39">
        <v>68107037</v>
      </c>
      <c r="BN39">
        <v>4216477</v>
      </c>
      <c r="BO39">
        <v>5200321</v>
      </c>
      <c r="BP39">
        <v>0</v>
      </c>
      <c r="BQ39">
        <v>9416798</v>
      </c>
      <c r="BR39">
        <v>1936559</v>
      </c>
      <c r="BS39">
        <v>2388424</v>
      </c>
      <c r="BT39">
        <v>0</v>
      </c>
      <c r="BU39">
        <v>4324983</v>
      </c>
      <c r="BV39">
        <v>94550</v>
      </c>
      <c r="BW39">
        <v>116611</v>
      </c>
      <c r="BX39">
        <v>0</v>
      </c>
      <c r="BY39">
        <v>211161</v>
      </c>
      <c r="BZ39">
        <v>0</v>
      </c>
      <c r="CA39">
        <v>0</v>
      </c>
      <c r="CB39">
        <v>0</v>
      </c>
      <c r="CC39">
        <v>0</v>
      </c>
      <c r="CD39">
        <v>0</v>
      </c>
      <c r="CE39">
        <v>0</v>
      </c>
      <c r="CF39">
        <v>0</v>
      </c>
      <c r="CG39">
        <v>0</v>
      </c>
      <c r="CH39">
        <v>339430</v>
      </c>
      <c r="CI39">
        <v>418631</v>
      </c>
      <c r="CJ39">
        <v>0</v>
      </c>
      <c r="CK39">
        <v>758061</v>
      </c>
      <c r="CL39">
        <v>0</v>
      </c>
      <c r="CM39">
        <v>0</v>
      </c>
      <c r="CN39">
        <v>0</v>
      </c>
      <c r="CO39">
        <v>0</v>
      </c>
      <c r="CP39">
        <v>0</v>
      </c>
      <c r="CQ39">
        <v>0</v>
      </c>
      <c r="CR39">
        <v>0</v>
      </c>
      <c r="CS39">
        <v>0</v>
      </c>
      <c r="CT39">
        <v>0</v>
      </c>
      <c r="CU39">
        <v>0</v>
      </c>
      <c r="CV39">
        <v>0</v>
      </c>
      <c r="CW39">
        <v>0</v>
      </c>
      <c r="CX39">
        <v>5002845</v>
      </c>
      <c r="CY39">
        <v>6170175</v>
      </c>
      <c r="CZ39">
        <v>0</v>
      </c>
      <c r="DA39">
        <v>11173020</v>
      </c>
      <c r="DB39">
        <v>0</v>
      </c>
      <c r="DC39">
        <v>0</v>
      </c>
      <c r="DD39">
        <v>0</v>
      </c>
      <c r="DE39">
        <v>0</v>
      </c>
      <c r="DF39">
        <v>0</v>
      </c>
      <c r="DG39">
        <v>0</v>
      </c>
      <c r="DH39">
        <v>0</v>
      </c>
      <c r="DI39">
        <v>0</v>
      </c>
      <c r="DJ39">
        <v>11589861</v>
      </c>
      <c r="DK39">
        <v>14294162</v>
      </c>
      <c r="DL39">
        <v>0</v>
      </c>
      <c r="DM39">
        <v>25884023</v>
      </c>
      <c r="DN39" t="s">
        <v>722</v>
      </c>
      <c r="DO39" t="s">
        <v>1386</v>
      </c>
      <c r="DP39" t="s">
        <v>1387</v>
      </c>
      <c r="DQ39" t="s">
        <v>1430</v>
      </c>
    </row>
    <row r="40" spans="1:121" x14ac:dyDescent="0.25">
      <c r="A40">
        <v>34</v>
      </c>
      <c r="B40" t="s">
        <v>1046</v>
      </c>
      <c r="C40" t="s">
        <v>1356</v>
      </c>
      <c r="D40" t="s">
        <v>1367</v>
      </c>
      <c r="E40" s="480" t="s">
        <v>723</v>
      </c>
      <c r="F40">
        <v>25349931</v>
      </c>
      <c r="G40">
        <v>2899365</v>
      </c>
      <c r="H40">
        <v>0</v>
      </c>
      <c r="I40">
        <v>126640</v>
      </c>
      <c r="J40">
        <v>0</v>
      </c>
      <c r="K40">
        <v>126640</v>
      </c>
      <c r="L40">
        <v>0</v>
      </c>
      <c r="M40">
        <v>0</v>
      </c>
      <c r="N40">
        <v>4245</v>
      </c>
      <c r="O40">
        <v>4245</v>
      </c>
      <c r="P40">
        <v>0</v>
      </c>
      <c r="Q40">
        <v>0</v>
      </c>
      <c r="R40">
        <v>28118411</v>
      </c>
      <c r="S40">
        <v>0.5</v>
      </c>
      <c r="T40">
        <v>0.4</v>
      </c>
      <c r="U40">
        <v>0.09</v>
      </c>
      <c r="V40">
        <v>0.01</v>
      </c>
      <c r="W40">
        <v>1</v>
      </c>
      <c r="X40">
        <v>14059206</v>
      </c>
      <c r="Y40">
        <v>11247364</v>
      </c>
      <c r="Z40">
        <v>2530657</v>
      </c>
      <c r="AA40">
        <v>281184</v>
      </c>
      <c r="AB40">
        <v>28118411</v>
      </c>
      <c r="AC40">
        <v>0</v>
      </c>
      <c r="AD40">
        <v>0</v>
      </c>
      <c r="AE40">
        <v>14059206</v>
      </c>
      <c r="AF40">
        <v>11247364</v>
      </c>
      <c r="AG40">
        <v>2530657</v>
      </c>
      <c r="AH40">
        <v>281184</v>
      </c>
      <c r="AI40">
        <v>28118411</v>
      </c>
      <c r="AJ40">
        <v>126640</v>
      </c>
      <c r="AK40">
        <v>126640</v>
      </c>
      <c r="AL40">
        <v>0</v>
      </c>
      <c r="AM40">
        <v>0</v>
      </c>
      <c r="AN40">
        <v>0</v>
      </c>
      <c r="AO40">
        <v>4245</v>
      </c>
      <c r="AP40">
        <v>0</v>
      </c>
      <c r="AQ40">
        <v>4245</v>
      </c>
      <c r="AR40">
        <v>0</v>
      </c>
      <c r="AS40">
        <v>0</v>
      </c>
      <c r="AT40">
        <v>0</v>
      </c>
      <c r="AU40">
        <v>0</v>
      </c>
      <c r="AV40">
        <v>0</v>
      </c>
      <c r="AW40">
        <v>0</v>
      </c>
      <c r="AX40">
        <v>0</v>
      </c>
      <c r="AY40">
        <v>0</v>
      </c>
      <c r="AZ40">
        <v>0</v>
      </c>
      <c r="BA40">
        <v>0</v>
      </c>
      <c r="BB40">
        <v>0</v>
      </c>
      <c r="BC40">
        <v>0</v>
      </c>
      <c r="BD40">
        <v>-656739</v>
      </c>
      <c r="BE40">
        <v>-525391</v>
      </c>
      <c r="BF40">
        <v>-118213</v>
      </c>
      <c r="BG40">
        <v>-13135</v>
      </c>
      <c r="BH40">
        <v>-1313477</v>
      </c>
      <c r="BI40">
        <v>13402468</v>
      </c>
      <c r="BJ40">
        <v>10852858</v>
      </c>
      <c r="BK40">
        <v>2412444</v>
      </c>
      <c r="BL40">
        <v>268049</v>
      </c>
      <c r="BM40">
        <v>26935819</v>
      </c>
      <c r="BN40">
        <v>1916607</v>
      </c>
      <c r="BO40">
        <v>431074</v>
      </c>
      <c r="BP40">
        <v>47897</v>
      </c>
      <c r="BQ40">
        <v>2395578</v>
      </c>
      <c r="BR40">
        <v>1243949</v>
      </c>
      <c r="BS40">
        <v>279888</v>
      </c>
      <c r="BT40">
        <v>31099</v>
      </c>
      <c r="BU40">
        <v>1554936</v>
      </c>
      <c r="BV40">
        <v>0</v>
      </c>
      <c r="BW40">
        <v>0</v>
      </c>
      <c r="BX40">
        <v>0</v>
      </c>
      <c r="BY40">
        <v>0</v>
      </c>
      <c r="BZ40">
        <v>0</v>
      </c>
      <c r="CA40">
        <v>0</v>
      </c>
      <c r="CB40">
        <v>0</v>
      </c>
      <c r="CC40">
        <v>0</v>
      </c>
      <c r="CD40">
        <v>361</v>
      </c>
      <c r="CE40">
        <v>81</v>
      </c>
      <c r="CF40">
        <v>9</v>
      </c>
      <c r="CG40">
        <v>451</v>
      </c>
      <c r="CH40">
        <v>107598</v>
      </c>
      <c r="CI40">
        <v>24209</v>
      </c>
      <c r="CJ40">
        <v>2690</v>
      </c>
      <c r="CK40">
        <v>134497</v>
      </c>
      <c r="CL40">
        <v>0</v>
      </c>
      <c r="CM40">
        <v>0</v>
      </c>
      <c r="CN40">
        <v>0</v>
      </c>
      <c r="CO40">
        <v>0</v>
      </c>
      <c r="CP40">
        <v>0</v>
      </c>
      <c r="CQ40">
        <v>0</v>
      </c>
      <c r="CR40">
        <v>0</v>
      </c>
      <c r="CS40">
        <v>0</v>
      </c>
      <c r="CT40">
        <v>2140</v>
      </c>
      <c r="CU40">
        <v>481</v>
      </c>
      <c r="CV40">
        <v>53</v>
      </c>
      <c r="CW40">
        <v>2674</v>
      </c>
      <c r="CX40">
        <v>1381193</v>
      </c>
      <c r="CY40">
        <v>310769</v>
      </c>
      <c r="CZ40">
        <v>34530</v>
      </c>
      <c r="DA40">
        <v>1726492</v>
      </c>
      <c r="DB40">
        <v>0</v>
      </c>
      <c r="DC40">
        <v>0</v>
      </c>
      <c r="DD40">
        <v>0</v>
      </c>
      <c r="DE40">
        <v>0</v>
      </c>
      <c r="DF40">
        <v>0</v>
      </c>
      <c r="DG40">
        <v>0</v>
      </c>
      <c r="DH40">
        <v>0</v>
      </c>
      <c r="DI40">
        <v>0</v>
      </c>
      <c r="DJ40">
        <v>4651848</v>
      </c>
      <c r="DK40">
        <v>1046502</v>
      </c>
      <c r="DL40">
        <v>116278</v>
      </c>
      <c r="DM40">
        <v>5814628</v>
      </c>
      <c r="DN40" t="s">
        <v>723</v>
      </c>
      <c r="DO40" t="s">
        <v>1431</v>
      </c>
      <c r="DP40" t="s">
        <v>1432</v>
      </c>
      <c r="DQ40" t="s">
        <v>1433</v>
      </c>
    </row>
    <row r="41" spans="1:121" x14ac:dyDescent="0.25">
      <c r="A41">
        <v>35</v>
      </c>
      <c r="B41" t="s">
        <v>1047</v>
      </c>
      <c r="C41" t="s">
        <v>1356</v>
      </c>
      <c r="D41" t="s">
        <v>1360</v>
      </c>
      <c r="E41" s="480" t="s">
        <v>724</v>
      </c>
      <c r="F41">
        <v>34500702</v>
      </c>
      <c r="G41">
        <v>7873271</v>
      </c>
      <c r="H41">
        <v>0</v>
      </c>
      <c r="I41">
        <v>109205</v>
      </c>
      <c r="J41">
        <v>0</v>
      </c>
      <c r="K41">
        <v>109205</v>
      </c>
      <c r="L41">
        <v>0</v>
      </c>
      <c r="M41">
        <v>0</v>
      </c>
      <c r="N41">
        <v>0</v>
      </c>
      <c r="O41">
        <v>0</v>
      </c>
      <c r="P41">
        <v>0</v>
      </c>
      <c r="Q41">
        <v>0</v>
      </c>
      <c r="R41">
        <v>42264768</v>
      </c>
      <c r="S41">
        <v>0.5</v>
      </c>
      <c r="T41">
        <v>0.4</v>
      </c>
      <c r="U41">
        <v>0.1</v>
      </c>
      <c r="V41">
        <v>0</v>
      </c>
      <c r="W41">
        <v>1</v>
      </c>
      <c r="X41">
        <v>21132384</v>
      </c>
      <c r="Y41">
        <v>16905907</v>
      </c>
      <c r="Z41">
        <v>4226477</v>
      </c>
      <c r="AA41">
        <v>0</v>
      </c>
      <c r="AB41">
        <v>42264768</v>
      </c>
      <c r="AC41">
        <v>0</v>
      </c>
      <c r="AD41">
        <v>0</v>
      </c>
      <c r="AE41">
        <v>21132384</v>
      </c>
      <c r="AF41">
        <v>16905907</v>
      </c>
      <c r="AG41">
        <v>4226477</v>
      </c>
      <c r="AH41">
        <v>0</v>
      </c>
      <c r="AI41">
        <v>42264768</v>
      </c>
      <c r="AJ41">
        <v>109205</v>
      </c>
      <c r="AK41">
        <v>109205</v>
      </c>
      <c r="AL41">
        <v>0</v>
      </c>
      <c r="AM41">
        <v>0</v>
      </c>
      <c r="AN41">
        <v>0</v>
      </c>
      <c r="AO41">
        <v>0</v>
      </c>
      <c r="AP41">
        <v>0</v>
      </c>
      <c r="AQ41">
        <v>0</v>
      </c>
      <c r="AR41">
        <v>0</v>
      </c>
      <c r="AS41">
        <v>0</v>
      </c>
      <c r="AT41">
        <v>0</v>
      </c>
      <c r="AU41">
        <v>0</v>
      </c>
      <c r="AV41">
        <v>0</v>
      </c>
      <c r="AW41">
        <v>0</v>
      </c>
      <c r="AX41">
        <v>0</v>
      </c>
      <c r="AY41">
        <v>0</v>
      </c>
      <c r="AZ41">
        <v>0</v>
      </c>
      <c r="BA41">
        <v>0</v>
      </c>
      <c r="BB41">
        <v>0</v>
      </c>
      <c r="BC41">
        <v>0</v>
      </c>
      <c r="BD41">
        <v>-1097934</v>
      </c>
      <c r="BE41">
        <v>-878347</v>
      </c>
      <c r="BF41">
        <v>-219587</v>
      </c>
      <c r="BG41">
        <v>0</v>
      </c>
      <c r="BH41">
        <v>-2195868</v>
      </c>
      <c r="BI41">
        <v>20034450</v>
      </c>
      <c r="BJ41">
        <v>16136765</v>
      </c>
      <c r="BK41">
        <v>4006890</v>
      </c>
      <c r="BL41">
        <v>0</v>
      </c>
      <c r="BM41">
        <v>40178105</v>
      </c>
      <c r="BN41">
        <v>2879764</v>
      </c>
      <c r="BO41">
        <v>719941</v>
      </c>
      <c r="BP41">
        <v>0</v>
      </c>
      <c r="BQ41">
        <v>3599705</v>
      </c>
      <c r="BR41">
        <v>864009</v>
      </c>
      <c r="BS41">
        <v>216002</v>
      </c>
      <c r="BT41">
        <v>0</v>
      </c>
      <c r="BU41">
        <v>1080011</v>
      </c>
      <c r="BV41">
        <v>63155</v>
      </c>
      <c r="BW41">
        <v>15789</v>
      </c>
      <c r="BX41">
        <v>0</v>
      </c>
      <c r="BY41">
        <v>78944</v>
      </c>
      <c r="BZ41">
        <v>0</v>
      </c>
      <c r="CA41">
        <v>0</v>
      </c>
      <c r="CB41">
        <v>0</v>
      </c>
      <c r="CC41">
        <v>0</v>
      </c>
      <c r="CD41">
        <v>0</v>
      </c>
      <c r="CE41">
        <v>0</v>
      </c>
      <c r="CF41">
        <v>0</v>
      </c>
      <c r="CG41">
        <v>0</v>
      </c>
      <c r="CH41">
        <v>368238</v>
      </c>
      <c r="CI41">
        <v>92059</v>
      </c>
      <c r="CJ41">
        <v>0</v>
      </c>
      <c r="CK41">
        <v>460297</v>
      </c>
      <c r="CL41">
        <v>0</v>
      </c>
      <c r="CM41">
        <v>0</v>
      </c>
      <c r="CN41">
        <v>0</v>
      </c>
      <c r="CO41">
        <v>0</v>
      </c>
      <c r="CP41">
        <v>0</v>
      </c>
      <c r="CQ41">
        <v>0</v>
      </c>
      <c r="CR41">
        <v>0</v>
      </c>
      <c r="CS41">
        <v>0</v>
      </c>
      <c r="CT41">
        <v>539</v>
      </c>
      <c r="CU41">
        <v>135</v>
      </c>
      <c r="CV41">
        <v>0</v>
      </c>
      <c r="CW41">
        <v>674</v>
      </c>
      <c r="CX41">
        <v>1681634</v>
      </c>
      <c r="CY41">
        <v>420408</v>
      </c>
      <c r="CZ41">
        <v>0</v>
      </c>
      <c r="DA41">
        <v>2102042</v>
      </c>
      <c r="DB41">
        <v>0</v>
      </c>
      <c r="DC41">
        <v>0</v>
      </c>
      <c r="DD41">
        <v>0</v>
      </c>
      <c r="DE41">
        <v>0</v>
      </c>
      <c r="DF41">
        <v>0</v>
      </c>
      <c r="DG41">
        <v>0</v>
      </c>
      <c r="DH41">
        <v>0</v>
      </c>
      <c r="DI41">
        <v>0</v>
      </c>
      <c r="DJ41">
        <v>5857339</v>
      </c>
      <c r="DK41">
        <v>1464334</v>
      </c>
      <c r="DL41">
        <v>0</v>
      </c>
      <c r="DM41">
        <v>7321673</v>
      </c>
      <c r="DN41" t="s">
        <v>724</v>
      </c>
      <c r="DO41" t="s">
        <v>1434</v>
      </c>
      <c r="DP41" t="s">
        <v>1372</v>
      </c>
      <c r="DQ41" t="s">
        <v>1435</v>
      </c>
    </row>
    <row r="42" spans="1:121" x14ac:dyDescent="0.25">
      <c r="A42">
        <v>36</v>
      </c>
      <c r="B42" t="s">
        <v>1048</v>
      </c>
      <c r="C42" t="s">
        <v>1356</v>
      </c>
      <c r="D42" t="s">
        <v>1359</v>
      </c>
      <c r="E42" s="480" t="s">
        <v>725</v>
      </c>
      <c r="F42">
        <v>27658691</v>
      </c>
      <c r="G42">
        <v>1520518</v>
      </c>
      <c r="H42">
        <v>0</v>
      </c>
      <c r="I42">
        <v>103679</v>
      </c>
      <c r="J42">
        <v>0</v>
      </c>
      <c r="K42">
        <v>103679</v>
      </c>
      <c r="L42">
        <v>0</v>
      </c>
      <c r="M42">
        <v>0</v>
      </c>
      <c r="N42">
        <v>0</v>
      </c>
      <c r="O42">
        <v>0</v>
      </c>
      <c r="P42">
        <v>0</v>
      </c>
      <c r="Q42">
        <v>0</v>
      </c>
      <c r="R42">
        <v>29075530</v>
      </c>
      <c r="S42">
        <v>0.5</v>
      </c>
      <c r="T42">
        <v>0.4</v>
      </c>
      <c r="U42">
        <v>0.09</v>
      </c>
      <c r="V42">
        <v>0.01</v>
      </c>
      <c r="W42">
        <v>1</v>
      </c>
      <c r="X42">
        <v>14537765</v>
      </c>
      <c r="Y42">
        <v>11630212</v>
      </c>
      <c r="Z42">
        <v>2616798</v>
      </c>
      <c r="AA42">
        <v>290755</v>
      </c>
      <c r="AB42">
        <v>29075530</v>
      </c>
      <c r="AC42">
        <v>0</v>
      </c>
      <c r="AD42">
        <v>0</v>
      </c>
      <c r="AE42">
        <v>14537765</v>
      </c>
      <c r="AF42">
        <v>11630212</v>
      </c>
      <c r="AG42">
        <v>2616798</v>
      </c>
      <c r="AH42">
        <v>290755</v>
      </c>
      <c r="AI42">
        <v>29075530</v>
      </c>
      <c r="AJ42">
        <v>103679</v>
      </c>
      <c r="AK42">
        <v>103679</v>
      </c>
      <c r="AL42">
        <v>0</v>
      </c>
      <c r="AM42">
        <v>0</v>
      </c>
      <c r="AN42">
        <v>0</v>
      </c>
      <c r="AO42">
        <v>0</v>
      </c>
      <c r="AP42">
        <v>0</v>
      </c>
      <c r="AQ42">
        <v>0</v>
      </c>
      <c r="AR42">
        <v>0</v>
      </c>
      <c r="AS42">
        <v>0</v>
      </c>
      <c r="AT42">
        <v>0</v>
      </c>
      <c r="AU42">
        <v>0</v>
      </c>
      <c r="AV42">
        <v>0</v>
      </c>
      <c r="AW42">
        <v>0</v>
      </c>
      <c r="AX42">
        <v>0</v>
      </c>
      <c r="AY42">
        <v>0</v>
      </c>
      <c r="AZ42">
        <v>0</v>
      </c>
      <c r="BA42">
        <v>0</v>
      </c>
      <c r="BB42">
        <v>0</v>
      </c>
      <c r="BC42">
        <v>0</v>
      </c>
      <c r="BD42">
        <v>1517265</v>
      </c>
      <c r="BE42">
        <v>1213812</v>
      </c>
      <c r="BF42">
        <v>273108</v>
      </c>
      <c r="BG42">
        <v>30345</v>
      </c>
      <c r="BH42">
        <v>3034529</v>
      </c>
      <c r="BI42">
        <v>16055030</v>
      </c>
      <c r="BJ42">
        <v>12947703</v>
      </c>
      <c r="BK42">
        <v>2889906</v>
      </c>
      <c r="BL42">
        <v>321100</v>
      </c>
      <c r="BM42">
        <v>32213738</v>
      </c>
      <c r="BN42">
        <v>1981098</v>
      </c>
      <c r="BO42">
        <v>445747</v>
      </c>
      <c r="BP42">
        <v>49527</v>
      </c>
      <c r="BQ42">
        <v>2476372</v>
      </c>
      <c r="BR42">
        <v>1048035</v>
      </c>
      <c r="BS42">
        <v>235808</v>
      </c>
      <c r="BT42">
        <v>26201</v>
      </c>
      <c r="BU42">
        <v>1310044</v>
      </c>
      <c r="BV42">
        <v>46430</v>
      </c>
      <c r="BW42">
        <v>10447</v>
      </c>
      <c r="BX42">
        <v>1161</v>
      </c>
      <c r="BY42">
        <v>58038</v>
      </c>
      <c r="BZ42">
        <v>0</v>
      </c>
      <c r="CA42">
        <v>0</v>
      </c>
      <c r="CB42">
        <v>0</v>
      </c>
      <c r="CC42">
        <v>0</v>
      </c>
      <c r="CD42">
        <v>1246</v>
      </c>
      <c r="CE42">
        <v>280</v>
      </c>
      <c r="CF42">
        <v>31</v>
      </c>
      <c r="CG42">
        <v>1557</v>
      </c>
      <c r="CH42">
        <v>153989</v>
      </c>
      <c r="CI42">
        <v>34648</v>
      </c>
      <c r="CJ42">
        <v>3850</v>
      </c>
      <c r="CK42">
        <v>192487</v>
      </c>
      <c r="CL42">
        <v>0</v>
      </c>
      <c r="CM42">
        <v>0</v>
      </c>
      <c r="CN42">
        <v>0</v>
      </c>
      <c r="CO42">
        <v>0</v>
      </c>
      <c r="CP42">
        <v>0</v>
      </c>
      <c r="CQ42">
        <v>0</v>
      </c>
      <c r="CR42">
        <v>0</v>
      </c>
      <c r="CS42">
        <v>0</v>
      </c>
      <c r="CT42">
        <v>3100</v>
      </c>
      <c r="CU42">
        <v>697</v>
      </c>
      <c r="CV42">
        <v>77</v>
      </c>
      <c r="CW42">
        <v>3874</v>
      </c>
      <c r="CX42">
        <v>923928</v>
      </c>
      <c r="CY42">
        <v>207884</v>
      </c>
      <c r="CZ42">
        <v>23098</v>
      </c>
      <c r="DA42">
        <v>1154910</v>
      </c>
      <c r="DB42">
        <v>0</v>
      </c>
      <c r="DC42">
        <v>0</v>
      </c>
      <c r="DD42">
        <v>0</v>
      </c>
      <c r="DE42">
        <v>0</v>
      </c>
      <c r="DF42">
        <v>0</v>
      </c>
      <c r="DG42">
        <v>0</v>
      </c>
      <c r="DH42">
        <v>0</v>
      </c>
      <c r="DI42">
        <v>0</v>
      </c>
      <c r="DJ42">
        <v>4157826</v>
      </c>
      <c r="DK42">
        <v>935511</v>
      </c>
      <c r="DL42">
        <v>103945</v>
      </c>
      <c r="DM42">
        <v>5197282</v>
      </c>
      <c r="DN42" t="s">
        <v>725</v>
      </c>
      <c r="DO42" t="s">
        <v>1378</v>
      </c>
      <c r="DP42" t="s">
        <v>1379</v>
      </c>
      <c r="DQ42" t="s">
        <v>1436</v>
      </c>
    </row>
    <row r="43" spans="1:121" x14ac:dyDescent="0.25">
      <c r="A43">
        <v>37</v>
      </c>
      <c r="B43" t="s">
        <v>1049</v>
      </c>
      <c r="C43" t="s">
        <v>1365</v>
      </c>
      <c r="D43" t="s">
        <v>1357</v>
      </c>
      <c r="E43" s="480" t="s">
        <v>1311</v>
      </c>
      <c r="F43">
        <v>183114516</v>
      </c>
      <c r="G43">
        <v>34891234</v>
      </c>
      <c r="H43">
        <v>0</v>
      </c>
      <c r="I43">
        <v>663068</v>
      </c>
      <c r="J43">
        <v>0</v>
      </c>
      <c r="K43">
        <v>663068</v>
      </c>
      <c r="L43">
        <v>0</v>
      </c>
      <c r="M43">
        <v>5329977</v>
      </c>
      <c r="N43">
        <v>258811</v>
      </c>
      <c r="O43">
        <v>258811</v>
      </c>
      <c r="P43">
        <v>0</v>
      </c>
      <c r="Q43">
        <v>0</v>
      </c>
      <c r="R43">
        <v>211753894</v>
      </c>
      <c r="S43">
        <v>0.5</v>
      </c>
      <c r="T43">
        <v>0.49</v>
      </c>
      <c r="U43">
        <v>0</v>
      </c>
      <c r="V43">
        <v>0.01</v>
      </c>
      <c r="W43">
        <v>1</v>
      </c>
      <c r="X43">
        <v>105876947</v>
      </c>
      <c r="Y43">
        <v>103759408</v>
      </c>
      <c r="Z43">
        <v>0</v>
      </c>
      <c r="AA43">
        <v>2117539</v>
      </c>
      <c r="AB43">
        <v>211753894</v>
      </c>
      <c r="AC43">
        <v>0</v>
      </c>
      <c r="AD43">
        <v>0</v>
      </c>
      <c r="AE43">
        <v>105876947</v>
      </c>
      <c r="AF43">
        <v>103759408</v>
      </c>
      <c r="AG43">
        <v>0</v>
      </c>
      <c r="AH43">
        <v>2117539</v>
      </c>
      <c r="AI43">
        <v>211753894</v>
      </c>
      <c r="AJ43">
        <v>663068</v>
      </c>
      <c r="AK43">
        <v>663068</v>
      </c>
      <c r="AL43">
        <v>5329977</v>
      </c>
      <c r="AM43">
        <v>0</v>
      </c>
      <c r="AN43">
        <v>5329977</v>
      </c>
      <c r="AO43">
        <v>258811</v>
      </c>
      <c r="AP43">
        <v>0</v>
      </c>
      <c r="AQ43">
        <v>258811</v>
      </c>
      <c r="AR43">
        <v>0</v>
      </c>
      <c r="AS43">
        <v>0</v>
      </c>
      <c r="AT43">
        <v>0</v>
      </c>
      <c r="AU43">
        <v>0</v>
      </c>
      <c r="AV43">
        <v>0</v>
      </c>
      <c r="AW43">
        <v>0</v>
      </c>
      <c r="AX43">
        <v>0</v>
      </c>
      <c r="AY43">
        <v>0</v>
      </c>
      <c r="AZ43">
        <v>0</v>
      </c>
      <c r="BA43">
        <v>0</v>
      </c>
      <c r="BB43">
        <v>0</v>
      </c>
      <c r="BC43">
        <v>0</v>
      </c>
      <c r="BD43">
        <v>-5573492</v>
      </c>
      <c r="BE43">
        <v>-5462022</v>
      </c>
      <c r="BF43">
        <v>0</v>
      </c>
      <c r="BG43">
        <v>-111470</v>
      </c>
      <c r="BH43">
        <v>-11146984</v>
      </c>
      <c r="BI43">
        <v>100303455</v>
      </c>
      <c r="BJ43">
        <v>104549242</v>
      </c>
      <c r="BK43">
        <v>0</v>
      </c>
      <c r="BL43">
        <v>2006069</v>
      </c>
      <c r="BM43">
        <v>206858766</v>
      </c>
      <c r="BN43">
        <v>18626446</v>
      </c>
      <c r="BO43">
        <v>0</v>
      </c>
      <c r="BP43">
        <v>360703</v>
      </c>
      <c r="BQ43">
        <v>18987149</v>
      </c>
      <c r="BR43">
        <v>7810941</v>
      </c>
      <c r="BS43">
        <v>0</v>
      </c>
      <c r="BT43">
        <v>158804</v>
      </c>
      <c r="BU43">
        <v>7969745</v>
      </c>
      <c r="BV43">
        <v>469690</v>
      </c>
      <c r="BW43">
        <v>0</v>
      </c>
      <c r="BX43">
        <v>9446</v>
      </c>
      <c r="BY43">
        <v>479136</v>
      </c>
      <c r="BZ43">
        <v>157431</v>
      </c>
      <c r="CA43">
        <v>0</v>
      </c>
      <c r="CB43">
        <v>3213</v>
      </c>
      <c r="CC43">
        <v>160644</v>
      </c>
      <c r="CD43">
        <v>38722</v>
      </c>
      <c r="CE43">
        <v>0</v>
      </c>
      <c r="CF43">
        <v>790</v>
      </c>
      <c r="CG43">
        <v>39512</v>
      </c>
      <c r="CH43">
        <v>13333</v>
      </c>
      <c r="CI43">
        <v>0</v>
      </c>
      <c r="CJ43">
        <v>272</v>
      </c>
      <c r="CK43">
        <v>13605</v>
      </c>
      <c r="CL43">
        <v>0</v>
      </c>
      <c r="CM43">
        <v>0</v>
      </c>
      <c r="CN43">
        <v>0</v>
      </c>
      <c r="CO43">
        <v>0</v>
      </c>
      <c r="CP43">
        <v>0</v>
      </c>
      <c r="CQ43">
        <v>0</v>
      </c>
      <c r="CR43">
        <v>0</v>
      </c>
      <c r="CS43">
        <v>0</v>
      </c>
      <c r="CT43">
        <v>22807</v>
      </c>
      <c r="CU43">
        <v>0</v>
      </c>
      <c r="CV43">
        <v>465</v>
      </c>
      <c r="CW43">
        <v>23272</v>
      </c>
      <c r="CX43">
        <v>7499801</v>
      </c>
      <c r="CY43">
        <v>0</v>
      </c>
      <c r="CZ43">
        <v>153057</v>
      </c>
      <c r="DA43">
        <v>7652858</v>
      </c>
      <c r="DB43">
        <v>0</v>
      </c>
      <c r="DC43">
        <v>0</v>
      </c>
      <c r="DD43">
        <v>0</v>
      </c>
      <c r="DE43">
        <v>0</v>
      </c>
      <c r="DF43">
        <v>0</v>
      </c>
      <c r="DG43">
        <v>0</v>
      </c>
      <c r="DH43">
        <v>0</v>
      </c>
      <c r="DI43">
        <v>0</v>
      </c>
      <c r="DJ43">
        <v>34639171</v>
      </c>
      <c r="DK43">
        <v>0</v>
      </c>
      <c r="DL43">
        <v>686750</v>
      </c>
      <c r="DM43">
        <v>35325921</v>
      </c>
      <c r="DN43" t="s">
        <v>1311</v>
      </c>
      <c r="DO43" t="s">
        <v>1365</v>
      </c>
      <c r="DP43" t="s">
        <v>1437</v>
      </c>
      <c r="DQ43" t="s">
        <v>2184</v>
      </c>
    </row>
    <row r="44" spans="1:121" x14ac:dyDescent="0.25">
      <c r="A44">
        <v>38</v>
      </c>
      <c r="B44" t="s">
        <v>1050</v>
      </c>
      <c r="C44" t="s">
        <v>1356</v>
      </c>
      <c r="D44" t="s">
        <v>1358</v>
      </c>
      <c r="E44" s="480" t="s">
        <v>727</v>
      </c>
      <c r="F44">
        <v>27920840</v>
      </c>
      <c r="G44">
        <v>2335684</v>
      </c>
      <c r="H44">
        <v>0</v>
      </c>
      <c r="I44">
        <v>187000</v>
      </c>
      <c r="J44">
        <v>0</v>
      </c>
      <c r="K44">
        <v>187000</v>
      </c>
      <c r="L44">
        <v>0</v>
      </c>
      <c r="M44">
        <v>0</v>
      </c>
      <c r="N44">
        <v>307451</v>
      </c>
      <c r="O44">
        <v>307451</v>
      </c>
      <c r="P44">
        <v>0</v>
      </c>
      <c r="Q44">
        <v>0</v>
      </c>
      <c r="R44">
        <v>29762073</v>
      </c>
      <c r="S44">
        <v>0.5</v>
      </c>
      <c r="T44">
        <v>0.4</v>
      </c>
      <c r="U44">
        <v>0.09</v>
      </c>
      <c r="V44">
        <v>0.01</v>
      </c>
      <c r="W44">
        <v>1</v>
      </c>
      <c r="X44">
        <v>14881036</v>
      </c>
      <c r="Y44">
        <v>11904829</v>
      </c>
      <c r="Z44">
        <v>2678587</v>
      </c>
      <c r="AA44">
        <v>297621</v>
      </c>
      <c r="AB44">
        <v>29762073</v>
      </c>
      <c r="AC44">
        <v>0</v>
      </c>
      <c r="AD44">
        <v>0</v>
      </c>
      <c r="AE44">
        <v>14881036</v>
      </c>
      <c r="AF44">
        <v>11904829</v>
      </c>
      <c r="AG44">
        <v>2678587</v>
      </c>
      <c r="AH44">
        <v>297621</v>
      </c>
      <c r="AI44">
        <v>29762073</v>
      </c>
      <c r="AJ44">
        <v>187000</v>
      </c>
      <c r="AK44">
        <v>187000</v>
      </c>
      <c r="AL44">
        <v>0</v>
      </c>
      <c r="AM44">
        <v>0</v>
      </c>
      <c r="AN44">
        <v>0</v>
      </c>
      <c r="AO44">
        <v>307451</v>
      </c>
      <c r="AP44">
        <v>0</v>
      </c>
      <c r="AQ44">
        <v>307451</v>
      </c>
      <c r="AR44">
        <v>0</v>
      </c>
      <c r="AS44">
        <v>0</v>
      </c>
      <c r="AT44">
        <v>0</v>
      </c>
      <c r="AU44">
        <v>0</v>
      </c>
      <c r="AV44">
        <v>0</v>
      </c>
      <c r="AW44">
        <v>0</v>
      </c>
      <c r="AX44">
        <v>0</v>
      </c>
      <c r="AY44">
        <v>0</v>
      </c>
      <c r="AZ44">
        <v>0</v>
      </c>
      <c r="BA44">
        <v>0</v>
      </c>
      <c r="BB44">
        <v>0</v>
      </c>
      <c r="BC44">
        <v>0</v>
      </c>
      <c r="BD44">
        <v>-1278953</v>
      </c>
      <c r="BE44">
        <v>-1023162</v>
      </c>
      <c r="BF44">
        <v>-230211</v>
      </c>
      <c r="BG44">
        <v>-25579</v>
      </c>
      <c r="BH44">
        <v>-2557905</v>
      </c>
      <c r="BI44">
        <v>13602084</v>
      </c>
      <c r="BJ44">
        <v>11376118</v>
      </c>
      <c r="BK44">
        <v>2448376</v>
      </c>
      <c r="BL44">
        <v>272042</v>
      </c>
      <c r="BM44">
        <v>27698619</v>
      </c>
      <c r="BN44">
        <v>2080248</v>
      </c>
      <c r="BO44">
        <v>456272</v>
      </c>
      <c r="BP44">
        <v>50697</v>
      </c>
      <c r="BQ44">
        <v>2587217</v>
      </c>
      <c r="BR44">
        <v>1249646</v>
      </c>
      <c r="BS44">
        <v>281170</v>
      </c>
      <c r="BT44">
        <v>31241</v>
      </c>
      <c r="BU44">
        <v>1562057</v>
      </c>
      <c r="BV44">
        <v>48291</v>
      </c>
      <c r="BW44">
        <v>10866</v>
      </c>
      <c r="BX44">
        <v>1207</v>
      </c>
      <c r="BY44">
        <v>60364</v>
      </c>
      <c r="BZ44">
        <v>4416</v>
      </c>
      <c r="CA44">
        <v>993</v>
      </c>
      <c r="CB44">
        <v>110</v>
      </c>
      <c r="CC44">
        <v>5519</v>
      </c>
      <c r="CD44">
        <v>551</v>
      </c>
      <c r="CE44">
        <v>124</v>
      </c>
      <c r="CF44">
        <v>14</v>
      </c>
      <c r="CG44">
        <v>689</v>
      </c>
      <c r="CH44">
        <v>5618</v>
      </c>
      <c r="CI44">
        <v>1264</v>
      </c>
      <c r="CJ44">
        <v>140</v>
      </c>
      <c r="CK44">
        <v>7022</v>
      </c>
      <c r="CL44">
        <v>0</v>
      </c>
      <c r="CM44">
        <v>0</v>
      </c>
      <c r="CN44">
        <v>0</v>
      </c>
      <c r="CO44">
        <v>0</v>
      </c>
      <c r="CP44">
        <v>558</v>
      </c>
      <c r="CQ44">
        <v>126</v>
      </c>
      <c r="CR44">
        <v>14</v>
      </c>
      <c r="CS44">
        <v>698</v>
      </c>
      <c r="CT44">
        <v>0</v>
      </c>
      <c r="CU44">
        <v>0</v>
      </c>
      <c r="CV44">
        <v>0</v>
      </c>
      <c r="CW44">
        <v>0</v>
      </c>
      <c r="CX44">
        <v>971631</v>
      </c>
      <c r="CY44">
        <v>218617</v>
      </c>
      <c r="CZ44">
        <v>24291</v>
      </c>
      <c r="DA44">
        <v>1214539</v>
      </c>
      <c r="DB44">
        <v>0</v>
      </c>
      <c r="DC44">
        <v>0</v>
      </c>
      <c r="DD44">
        <v>0</v>
      </c>
      <c r="DE44">
        <v>0</v>
      </c>
      <c r="DF44">
        <v>0</v>
      </c>
      <c r="DG44">
        <v>0</v>
      </c>
      <c r="DH44">
        <v>0</v>
      </c>
      <c r="DI44">
        <v>0</v>
      </c>
      <c r="DJ44">
        <v>4360959</v>
      </c>
      <c r="DK44">
        <v>969432</v>
      </c>
      <c r="DL44">
        <v>107714</v>
      </c>
      <c r="DM44">
        <v>5438105</v>
      </c>
      <c r="DN44" t="s">
        <v>727</v>
      </c>
      <c r="DO44" t="s">
        <v>1439</v>
      </c>
      <c r="DP44" t="s">
        <v>1409</v>
      </c>
      <c r="DQ44" t="s">
        <v>1440</v>
      </c>
    </row>
    <row r="45" spans="1:121" x14ac:dyDescent="0.25">
      <c r="A45">
        <v>39</v>
      </c>
      <c r="B45" t="s">
        <v>1051</v>
      </c>
      <c r="C45" t="s">
        <v>1363</v>
      </c>
      <c r="D45" t="s">
        <v>1358</v>
      </c>
      <c r="E45" s="480" t="s">
        <v>728</v>
      </c>
      <c r="F45">
        <v>42112331</v>
      </c>
      <c r="G45">
        <v>2983557</v>
      </c>
      <c r="H45">
        <v>0</v>
      </c>
      <c r="I45">
        <v>233741</v>
      </c>
      <c r="J45">
        <v>0</v>
      </c>
      <c r="K45">
        <v>233741</v>
      </c>
      <c r="L45">
        <v>0</v>
      </c>
      <c r="M45">
        <v>0</v>
      </c>
      <c r="N45">
        <v>1343</v>
      </c>
      <c r="O45">
        <v>1343</v>
      </c>
      <c r="P45">
        <v>0</v>
      </c>
      <c r="Q45">
        <v>0</v>
      </c>
      <c r="R45">
        <v>44860804</v>
      </c>
      <c r="S45">
        <v>0</v>
      </c>
      <c r="T45">
        <v>0.99</v>
      </c>
      <c r="U45">
        <v>0</v>
      </c>
      <c r="V45">
        <v>0.01</v>
      </c>
      <c r="W45">
        <v>1</v>
      </c>
      <c r="X45">
        <v>0</v>
      </c>
      <c r="Y45">
        <v>44412196</v>
      </c>
      <c r="Z45">
        <v>0</v>
      </c>
      <c r="AA45">
        <v>448608</v>
      </c>
      <c r="AB45">
        <v>44860804</v>
      </c>
      <c r="AC45">
        <v>0</v>
      </c>
      <c r="AD45">
        <v>0</v>
      </c>
      <c r="AE45">
        <v>0</v>
      </c>
      <c r="AF45">
        <v>44412196</v>
      </c>
      <c r="AG45">
        <v>0</v>
      </c>
      <c r="AH45">
        <v>448608</v>
      </c>
      <c r="AI45">
        <v>44860804</v>
      </c>
      <c r="AJ45">
        <v>233741</v>
      </c>
      <c r="AK45">
        <v>233741</v>
      </c>
      <c r="AL45">
        <v>0</v>
      </c>
      <c r="AM45">
        <v>0</v>
      </c>
      <c r="AN45">
        <v>0</v>
      </c>
      <c r="AO45">
        <v>1343</v>
      </c>
      <c r="AP45">
        <v>0</v>
      </c>
      <c r="AQ45">
        <v>1343</v>
      </c>
      <c r="AR45">
        <v>0</v>
      </c>
      <c r="AS45">
        <v>0</v>
      </c>
      <c r="AT45">
        <v>0</v>
      </c>
      <c r="AU45">
        <v>0</v>
      </c>
      <c r="AV45">
        <v>0</v>
      </c>
      <c r="AW45">
        <v>0</v>
      </c>
      <c r="AX45">
        <v>0</v>
      </c>
      <c r="AY45">
        <v>0</v>
      </c>
      <c r="AZ45">
        <v>0</v>
      </c>
      <c r="BA45">
        <v>0</v>
      </c>
      <c r="BB45">
        <v>0</v>
      </c>
      <c r="BC45">
        <v>0</v>
      </c>
      <c r="BD45">
        <v>0</v>
      </c>
      <c r="BE45">
        <v>-2902047</v>
      </c>
      <c r="BF45">
        <v>0</v>
      </c>
      <c r="BG45">
        <v>-29314</v>
      </c>
      <c r="BH45">
        <v>-2931361</v>
      </c>
      <c r="BI45">
        <v>0</v>
      </c>
      <c r="BJ45">
        <v>41745233</v>
      </c>
      <c r="BK45">
        <v>0</v>
      </c>
      <c r="BL45">
        <v>419294</v>
      </c>
      <c r="BM45">
        <v>42164527</v>
      </c>
      <c r="BN45">
        <v>7565433</v>
      </c>
      <c r="BO45">
        <v>0</v>
      </c>
      <c r="BP45">
        <v>76416</v>
      </c>
      <c r="BQ45">
        <v>7641849</v>
      </c>
      <c r="BR45">
        <v>6758761</v>
      </c>
      <c r="BS45">
        <v>0</v>
      </c>
      <c r="BT45">
        <v>68270</v>
      </c>
      <c r="BU45">
        <v>6827031</v>
      </c>
      <c r="BV45">
        <v>291796</v>
      </c>
      <c r="BW45">
        <v>0</v>
      </c>
      <c r="BX45">
        <v>2947</v>
      </c>
      <c r="BY45">
        <v>294743</v>
      </c>
      <c r="BZ45">
        <v>4380</v>
      </c>
      <c r="CA45">
        <v>0</v>
      </c>
      <c r="CB45">
        <v>44</v>
      </c>
      <c r="CC45">
        <v>4424</v>
      </c>
      <c r="CD45">
        <v>1868</v>
      </c>
      <c r="CE45">
        <v>0</v>
      </c>
      <c r="CF45">
        <v>19</v>
      </c>
      <c r="CG45">
        <v>1887</v>
      </c>
      <c r="CH45">
        <v>561767</v>
      </c>
      <c r="CI45">
        <v>0</v>
      </c>
      <c r="CJ45">
        <v>5674</v>
      </c>
      <c r="CK45">
        <v>567441</v>
      </c>
      <c r="CL45">
        <v>0</v>
      </c>
      <c r="CM45">
        <v>0</v>
      </c>
      <c r="CN45">
        <v>0</v>
      </c>
      <c r="CO45">
        <v>0</v>
      </c>
      <c r="CP45">
        <v>0</v>
      </c>
      <c r="CQ45">
        <v>0</v>
      </c>
      <c r="CR45">
        <v>0</v>
      </c>
      <c r="CS45">
        <v>0</v>
      </c>
      <c r="CT45">
        <v>14195</v>
      </c>
      <c r="CU45">
        <v>0</v>
      </c>
      <c r="CV45">
        <v>143</v>
      </c>
      <c r="CW45">
        <v>14338</v>
      </c>
      <c r="CX45">
        <v>4149677</v>
      </c>
      <c r="CY45">
        <v>0</v>
      </c>
      <c r="CZ45">
        <v>41916</v>
      </c>
      <c r="DA45">
        <v>4191593</v>
      </c>
      <c r="DB45">
        <v>0</v>
      </c>
      <c r="DC45">
        <v>0</v>
      </c>
      <c r="DD45">
        <v>0</v>
      </c>
      <c r="DE45">
        <v>0</v>
      </c>
      <c r="DF45">
        <v>0</v>
      </c>
      <c r="DG45">
        <v>0</v>
      </c>
      <c r="DH45">
        <v>0</v>
      </c>
      <c r="DI45">
        <v>0</v>
      </c>
      <c r="DJ45">
        <v>19347877</v>
      </c>
      <c r="DK45">
        <v>0</v>
      </c>
      <c r="DL45">
        <v>195429</v>
      </c>
      <c r="DM45">
        <v>19543306</v>
      </c>
      <c r="DN45" t="s">
        <v>728</v>
      </c>
      <c r="DO45" t="s">
        <v>1390</v>
      </c>
      <c r="DP45" t="s">
        <v>2368</v>
      </c>
      <c r="DQ45" t="s">
        <v>1441</v>
      </c>
    </row>
    <row r="46" spans="1:121" x14ac:dyDescent="0.25">
      <c r="A46">
        <v>40</v>
      </c>
      <c r="B46" t="s">
        <v>1052</v>
      </c>
      <c r="C46" t="s">
        <v>1363</v>
      </c>
      <c r="D46" t="s">
        <v>1364</v>
      </c>
      <c r="E46" s="480" t="s">
        <v>729</v>
      </c>
      <c r="F46">
        <v>50654153</v>
      </c>
      <c r="G46">
        <v>3635789</v>
      </c>
      <c r="H46">
        <v>0</v>
      </c>
      <c r="I46">
        <v>346846</v>
      </c>
      <c r="J46">
        <v>0</v>
      </c>
      <c r="K46">
        <v>346846</v>
      </c>
      <c r="L46">
        <v>0</v>
      </c>
      <c r="M46">
        <v>0</v>
      </c>
      <c r="N46">
        <v>603326</v>
      </c>
      <c r="O46">
        <v>603326</v>
      </c>
      <c r="P46">
        <v>0</v>
      </c>
      <c r="Q46">
        <v>0</v>
      </c>
      <c r="R46">
        <v>53339770</v>
      </c>
      <c r="S46">
        <v>0.5</v>
      </c>
      <c r="T46">
        <v>0.49</v>
      </c>
      <c r="U46">
        <v>0</v>
      </c>
      <c r="V46">
        <v>0.01</v>
      </c>
      <c r="W46">
        <v>1</v>
      </c>
      <c r="X46">
        <v>26669885</v>
      </c>
      <c r="Y46">
        <v>26136487</v>
      </c>
      <c r="Z46">
        <v>0</v>
      </c>
      <c r="AA46">
        <v>533398</v>
      </c>
      <c r="AB46">
        <v>53339770</v>
      </c>
      <c r="AC46">
        <v>0</v>
      </c>
      <c r="AD46">
        <v>0</v>
      </c>
      <c r="AE46">
        <v>26669885</v>
      </c>
      <c r="AF46">
        <v>26136487</v>
      </c>
      <c r="AG46">
        <v>0</v>
      </c>
      <c r="AH46">
        <v>533398</v>
      </c>
      <c r="AI46">
        <v>53339770</v>
      </c>
      <c r="AJ46">
        <v>346846</v>
      </c>
      <c r="AK46">
        <v>346846</v>
      </c>
      <c r="AL46">
        <v>0</v>
      </c>
      <c r="AM46">
        <v>0</v>
      </c>
      <c r="AN46">
        <v>0</v>
      </c>
      <c r="AO46">
        <v>603326</v>
      </c>
      <c r="AP46">
        <v>0</v>
      </c>
      <c r="AQ46">
        <v>603326</v>
      </c>
      <c r="AR46">
        <v>0</v>
      </c>
      <c r="AS46">
        <v>0</v>
      </c>
      <c r="AT46">
        <v>0</v>
      </c>
      <c r="AU46">
        <v>0</v>
      </c>
      <c r="AV46">
        <v>0</v>
      </c>
      <c r="AW46">
        <v>0</v>
      </c>
      <c r="AX46">
        <v>0</v>
      </c>
      <c r="AY46">
        <v>0</v>
      </c>
      <c r="AZ46">
        <v>0</v>
      </c>
      <c r="BA46">
        <v>0</v>
      </c>
      <c r="BB46">
        <v>0</v>
      </c>
      <c r="BC46">
        <v>0</v>
      </c>
      <c r="BD46">
        <v>179915</v>
      </c>
      <c r="BE46">
        <v>176317</v>
      </c>
      <c r="BF46">
        <v>0</v>
      </c>
      <c r="BG46">
        <v>3598</v>
      </c>
      <c r="BH46">
        <v>359830</v>
      </c>
      <c r="BI46">
        <v>26849800</v>
      </c>
      <c r="BJ46">
        <v>27262976</v>
      </c>
      <c r="BK46">
        <v>0</v>
      </c>
      <c r="BL46">
        <v>536996</v>
      </c>
      <c r="BM46">
        <v>54649772</v>
      </c>
      <c r="BN46">
        <v>4554878</v>
      </c>
      <c r="BO46">
        <v>0</v>
      </c>
      <c r="BP46">
        <v>90859</v>
      </c>
      <c r="BQ46">
        <v>4645737</v>
      </c>
      <c r="BR46">
        <v>4485977</v>
      </c>
      <c r="BS46">
        <v>0</v>
      </c>
      <c r="BT46">
        <v>91551</v>
      </c>
      <c r="BU46">
        <v>4577528</v>
      </c>
      <c r="BV46">
        <v>150612</v>
      </c>
      <c r="BW46">
        <v>0</v>
      </c>
      <c r="BX46">
        <v>3074</v>
      </c>
      <c r="BY46">
        <v>153686</v>
      </c>
      <c r="BZ46">
        <v>0</v>
      </c>
      <c r="CA46">
        <v>0</v>
      </c>
      <c r="CB46">
        <v>0</v>
      </c>
      <c r="CC46">
        <v>0</v>
      </c>
      <c r="CD46">
        <v>1941</v>
      </c>
      <c r="CE46">
        <v>0</v>
      </c>
      <c r="CF46">
        <v>40</v>
      </c>
      <c r="CG46">
        <v>1981</v>
      </c>
      <c r="CH46">
        <v>229296</v>
      </c>
      <c r="CI46">
        <v>0</v>
      </c>
      <c r="CJ46">
        <v>4680</v>
      </c>
      <c r="CK46">
        <v>233976</v>
      </c>
      <c r="CL46">
        <v>0</v>
      </c>
      <c r="CM46">
        <v>0</v>
      </c>
      <c r="CN46">
        <v>0</v>
      </c>
      <c r="CO46">
        <v>0</v>
      </c>
      <c r="CP46">
        <v>0</v>
      </c>
      <c r="CQ46">
        <v>0</v>
      </c>
      <c r="CR46">
        <v>0</v>
      </c>
      <c r="CS46">
        <v>0</v>
      </c>
      <c r="CT46">
        <v>415</v>
      </c>
      <c r="CU46">
        <v>0</v>
      </c>
      <c r="CV46">
        <v>8</v>
      </c>
      <c r="CW46">
        <v>423</v>
      </c>
      <c r="CX46">
        <v>3078311</v>
      </c>
      <c r="CY46">
        <v>0</v>
      </c>
      <c r="CZ46">
        <v>62823</v>
      </c>
      <c r="DA46">
        <v>3141134</v>
      </c>
      <c r="DB46">
        <v>0</v>
      </c>
      <c r="DC46">
        <v>0</v>
      </c>
      <c r="DD46">
        <v>0</v>
      </c>
      <c r="DE46">
        <v>0</v>
      </c>
      <c r="DF46">
        <v>0</v>
      </c>
      <c r="DG46">
        <v>0</v>
      </c>
      <c r="DH46">
        <v>0</v>
      </c>
      <c r="DI46">
        <v>0</v>
      </c>
      <c r="DJ46">
        <v>12501430</v>
      </c>
      <c r="DK46">
        <v>0</v>
      </c>
      <c r="DL46">
        <v>253035</v>
      </c>
      <c r="DM46">
        <v>12754465</v>
      </c>
      <c r="DN46" t="s">
        <v>729</v>
      </c>
      <c r="DO46" t="s">
        <v>1390</v>
      </c>
      <c r="DP46" t="s">
        <v>1419</v>
      </c>
      <c r="DQ46" t="s">
        <v>1442</v>
      </c>
    </row>
    <row r="47" spans="1:121" x14ac:dyDescent="0.25">
      <c r="A47">
        <v>41</v>
      </c>
      <c r="B47" t="s">
        <v>1053</v>
      </c>
      <c r="C47" t="s">
        <v>1356</v>
      </c>
      <c r="D47" t="s">
        <v>1360</v>
      </c>
      <c r="E47" s="481" t="s">
        <v>730</v>
      </c>
      <c r="F47">
        <v>120104406</v>
      </c>
      <c r="G47">
        <v>8812841</v>
      </c>
      <c r="H47">
        <v>0</v>
      </c>
      <c r="I47">
        <v>237473</v>
      </c>
      <c r="J47">
        <v>0</v>
      </c>
      <c r="K47">
        <v>237473</v>
      </c>
      <c r="L47">
        <v>0</v>
      </c>
      <c r="M47">
        <v>0</v>
      </c>
      <c r="N47">
        <v>764</v>
      </c>
      <c r="O47">
        <v>764</v>
      </c>
      <c r="P47">
        <v>0</v>
      </c>
      <c r="Q47">
        <v>0</v>
      </c>
      <c r="R47">
        <v>128679010</v>
      </c>
      <c r="S47">
        <v>0.5</v>
      </c>
      <c r="T47">
        <v>0.4</v>
      </c>
      <c r="U47">
        <v>0.09</v>
      </c>
      <c r="V47">
        <v>0.01</v>
      </c>
      <c r="W47">
        <v>1</v>
      </c>
      <c r="X47">
        <v>64339505</v>
      </c>
      <c r="Y47">
        <v>51471604</v>
      </c>
      <c r="Z47">
        <v>11581111</v>
      </c>
      <c r="AA47">
        <v>1286790</v>
      </c>
      <c r="AB47">
        <v>128679010</v>
      </c>
      <c r="AC47">
        <v>0</v>
      </c>
      <c r="AD47">
        <v>0</v>
      </c>
      <c r="AE47">
        <v>64339505</v>
      </c>
      <c r="AF47">
        <v>51471604</v>
      </c>
      <c r="AG47">
        <v>11581111</v>
      </c>
      <c r="AH47">
        <v>1286790</v>
      </c>
      <c r="AI47">
        <v>128679010</v>
      </c>
      <c r="AJ47">
        <v>237473</v>
      </c>
      <c r="AK47">
        <v>237473</v>
      </c>
      <c r="AL47">
        <v>0</v>
      </c>
      <c r="AM47">
        <v>0</v>
      </c>
      <c r="AN47">
        <v>0</v>
      </c>
      <c r="AO47">
        <v>764</v>
      </c>
      <c r="AP47">
        <v>0</v>
      </c>
      <c r="AQ47">
        <v>764</v>
      </c>
      <c r="AR47">
        <v>0</v>
      </c>
      <c r="AS47">
        <v>0</v>
      </c>
      <c r="AT47">
        <v>0</v>
      </c>
      <c r="AU47">
        <v>0</v>
      </c>
      <c r="AV47">
        <v>0</v>
      </c>
      <c r="AW47">
        <v>0</v>
      </c>
      <c r="AX47">
        <v>0</v>
      </c>
      <c r="AY47">
        <v>0</v>
      </c>
      <c r="AZ47">
        <v>0</v>
      </c>
      <c r="BA47">
        <v>0</v>
      </c>
      <c r="BB47">
        <v>0</v>
      </c>
      <c r="BC47">
        <v>0</v>
      </c>
      <c r="BD47">
        <v>4800604</v>
      </c>
      <c r="BE47">
        <v>3840483</v>
      </c>
      <c r="BF47">
        <v>864109</v>
      </c>
      <c r="BG47">
        <v>96012</v>
      </c>
      <c r="BH47">
        <v>9601208</v>
      </c>
      <c r="BI47">
        <v>69140109</v>
      </c>
      <c r="BJ47">
        <v>55550324</v>
      </c>
      <c r="BK47">
        <v>12445220</v>
      </c>
      <c r="BL47">
        <v>1382802</v>
      </c>
      <c r="BM47">
        <v>138518455</v>
      </c>
      <c r="BN47">
        <v>8767838</v>
      </c>
      <c r="BO47">
        <v>1972734</v>
      </c>
      <c r="BP47">
        <v>219193</v>
      </c>
      <c r="BQ47">
        <v>10959765</v>
      </c>
      <c r="BR47">
        <v>758881</v>
      </c>
      <c r="BS47">
        <v>170748</v>
      </c>
      <c r="BT47">
        <v>18972</v>
      </c>
      <c r="BU47">
        <v>948601</v>
      </c>
      <c r="BV47">
        <v>128876</v>
      </c>
      <c r="BW47">
        <v>28997</v>
      </c>
      <c r="BX47">
        <v>3222</v>
      </c>
      <c r="BY47">
        <v>161095</v>
      </c>
      <c r="BZ47">
        <v>0</v>
      </c>
      <c r="CA47">
        <v>0</v>
      </c>
      <c r="CB47">
        <v>0</v>
      </c>
      <c r="CC47">
        <v>0</v>
      </c>
      <c r="CD47">
        <v>0</v>
      </c>
      <c r="CE47">
        <v>0</v>
      </c>
      <c r="CF47">
        <v>0</v>
      </c>
      <c r="CG47">
        <v>0</v>
      </c>
      <c r="CH47">
        <v>353218</v>
      </c>
      <c r="CI47">
        <v>79474</v>
      </c>
      <c r="CJ47">
        <v>8830</v>
      </c>
      <c r="CK47">
        <v>441522</v>
      </c>
      <c r="CL47">
        <v>0</v>
      </c>
      <c r="CM47">
        <v>0</v>
      </c>
      <c r="CN47">
        <v>0</v>
      </c>
      <c r="CO47">
        <v>0</v>
      </c>
      <c r="CP47">
        <v>0</v>
      </c>
      <c r="CQ47">
        <v>0</v>
      </c>
      <c r="CR47">
        <v>0</v>
      </c>
      <c r="CS47">
        <v>0</v>
      </c>
      <c r="CT47">
        <v>14048</v>
      </c>
      <c r="CU47">
        <v>3161</v>
      </c>
      <c r="CV47">
        <v>351</v>
      </c>
      <c r="CW47">
        <v>17560</v>
      </c>
      <c r="CX47">
        <v>3917828</v>
      </c>
      <c r="CY47">
        <v>881511</v>
      </c>
      <c r="CZ47">
        <v>97946</v>
      </c>
      <c r="DA47">
        <v>4897285</v>
      </c>
      <c r="DB47">
        <v>0</v>
      </c>
      <c r="DC47">
        <v>0</v>
      </c>
      <c r="DD47">
        <v>0</v>
      </c>
      <c r="DE47">
        <v>0</v>
      </c>
      <c r="DF47">
        <v>0</v>
      </c>
      <c r="DG47">
        <v>0</v>
      </c>
      <c r="DH47">
        <v>0</v>
      </c>
      <c r="DI47">
        <v>0</v>
      </c>
      <c r="DJ47">
        <v>13940689</v>
      </c>
      <c r="DK47">
        <v>3136625</v>
      </c>
      <c r="DL47">
        <v>348514</v>
      </c>
      <c r="DM47">
        <v>17425828</v>
      </c>
      <c r="DN47" t="s">
        <v>730</v>
      </c>
      <c r="DO47" t="s">
        <v>1443</v>
      </c>
      <c r="DP47" t="s">
        <v>1444</v>
      </c>
      <c r="DQ47" t="s">
        <v>1445</v>
      </c>
    </row>
    <row r="48" spans="1:121" x14ac:dyDescent="0.25">
      <c r="A48">
        <v>42</v>
      </c>
      <c r="B48" t="s">
        <v>1054</v>
      </c>
      <c r="C48" t="s">
        <v>1368</v>
      </c>
      <c r="D48" t="s">
        <v>1362</v>
      </c>
      <c r="E48" s="481" t="s">
        <v>731</v>
      </c>
      <c r="F48">
        <v>513639779</v>
      </c>
      <c r="G48">
        <v>56354049</v>
      </c>
      <c r="H48">
        <v>0</v>
      </c>
      <c r="I48">
        <v>1232571</v>
      </c>
      <c r="J48">
        <v>0</v>
      </c>
      <c r="K48">
        <v>1232571</v>
      </c>
      <c r="L48">
        <v>0</v>
      </c>
      <c r="M48">
        <v>0</v>
      </c>
      <c r="N48">
        <v>56886</v>
      </c>
      <c r="O48">
        <v>56886</v>
      </c>
      <c r="P48">
        <v>0</v>
      </c>
      <c r="Q48">
        <v>0</v>
      </c>
      <c r="R48">
        <v>568704371</v>
      </c>
      <c r="S48">
        <v>0.33</v>
      </c>
      <c r="T48">
        <v>0.3</v>
      </c>
      <c r="U48">
        <v>0.37</v>
      </c>
      <c r="V48">
        <v>0</v>
      </c>
      <c r="W48">
        <v>1</v>
      </c>
      <c r="X48">
        <v>187672443</v>
      </c>
      <c r="Y48">
        <v>170611311</v>
      </c>
      <c r="Z48">
        <v>210420617</v>
      </c>
      <c r="AA48">
        <v>0</v>
      </c>
      <c r="AB48">
        <v>568704371</v>
      </c>
      <c r="AC48">
        <v>0</v>
      </c>
      <c r="AD48">
        <v>0</v>
      </c>
      <c r="AE48">
        <v>187672443</v>
      </c>
      <c r="AF48">
        <v>170611311</v>
      </c>
      <c r="AG48">
        <v>210420617</v>
      </c>
      <c r="AH48">
        <v>0</v>
      </c>
      <c r="AI48">
        <v>568704371</v>
      </c>
      <c r="AJ48">
        <v>1232571</v>
      </c>
      <c r="AK48">
        <v>1232571</v>
      </c>
      <c r="AL48">
        <v>0</v>
      </c>
      <c r="AM48">
        <v>0</v>
      </c>
      <c r="AN48">
        <v>0</v>
      </c>
      <c r="AO48">
        <v>56886</v>
      </c>
      <c r="AP48">
        <v>0</v>
      </c>
      <c r="AQ48">
        <v>56886</v>
      </c>
      <c r="AR48">
        <v>0</v>
      </c>
      <c r="AS48">
        <v>0</v>
      </c>
      <c r="AT48">
        <v>0</v>
      </c>
      <c r="AU48">
        <v>0</v>
      </c>
      <c r="AV48">
        <v>0</v>
      </c>
      <c r="AW48">
        <v>0</v>
      </c>
      <c r="AX48">
        <v>0</v>
      </c>
      <c r="AY48">
        <v>0</v>
      </c>
      <c r="AZ48">
        <v>0</v>
      </c>
      <c r="BA48">
        <v>0</v>
      </c>
      <c r="BB48">
        <v>0</v>
      </c>
      <c r="BC48">
        <v>0</v>
      </c>
      <c r="BD48">
        <v>37379751</v>
      </c>
      <c r="BE48">
        <v>33981592</v>
      </c>
      <c r="BF48">
        <v>41910630</v>
      </c>
      <c r="BG48">
        <v>0</v>
      </c>
      <c r="BH48">
        <v>113271973</v>
      </c>
      <c r="BI48">
        <v>225052194</v>
      </c>
      <c r="BJ48">
        <v>205882360</v>
      </c>
      <c r="BK48">
        <v>252331247</v>
      </c>
      <c r="BL48">
        <v>0</v>
      </c>
      <c r="BM48">
        <v>683265801</v>
      </c>
      <c r="BN48">
        <v>29071737</v>
      </c>
      <c r="BO48">
        <v>35843191</v>
      </c>
      <c r="BP48">
        <v>0</v>
      </c>
      <c r="BQ48">
        <v>64914928</v>
      </c>
      <c r="BR48">
        <v>1692445</v>
      </c>
      <c r="BS48">
        <v>2087350</v>
      </c>
      <c r="BT48">
        <v>0</v>
      </c>
      <c r="BU48">
        <v>3779795</v>
      </c>
      <c r="BV48">
        <v>368760</v>
      </c>
      <c r="BW48">
        <v>454804</v>
      </c>
      <c r="BX48">
        <v>0</v>
      </c>
      <c r="BY48">
        <v>823564</v>
      </c>
      <c r="BZ48">
        <v>0</v>
      </c>
      <c r="CA48">
        <v>0</v>
      </c>
      <c r="CB48">
        <v>0</v>
      </c>
      <c r="CC48">
        <v>0</v>
      </c>
      <c r="CD48">
        <v>0</v>
      </c>
      <c r="CE48">
        <v>0</v>
      </c>
      <c r="CF48">
        <v>0</v>
      </c>
      <c r="CG48">
        <v>0</v>
      </c>
      <c r="CH48">
        <v>0</v>
      </c>
      <c r="CI48">
        <v>0</v>
      </c>
      <c r="CJ48">
        <v>0</v>
      </c>
      <c r="CK48">
        <v>0</v>
      </c>
      <c r="CL48">
        <v>0</v>
      </c>
      <c r="CM48">
        <v>0</v>
      </c>
      <c r="CN48">
        <v>0</v>
      </c>
      <c r="CO48">
        <v>0</v>
      </c>
      <c r="CP48">
        <v>526</v>
      </c>
      <c r="CQ48">
        <v>650</v>
      </c>
      <c r="CR48">
        <v>0</v>
      </c>
      <c r="CS48">
        <v>1176</v>
      </c>
      <c r="CT48">
        <v>6282</v>
      </c>
      <c r="CU48">
        <v>7749</v>
      </c>
      <c r="CV48">
        <v>0</v>
      </c>
      <c r="CW48">
        <v>14031</v>
      </c>
      <c r="CX48">
        <v>21205025</v>
      </c>
      <c r="CY48">
        <v>26152865</v>
      </c>
      <c r="CZ48">
        <v>0</v>
      </c>
      <c r="DA48">
        <v>47357890</v>
      </c>
      <c r="DB48">
        <v>0</v>
      </c>
      <c r="DC48">
        <v>0</v>
      </c>
      <c r="DD48">
        <v>0</v>
      </c>
      <c r="DE48">
        <v>0</v>
      </c>
      <c r="DF48">
        <v>0</v>
      </c>
      <c r="DG48">
        <v>0</v>
      </c>
      <c r="DH48">
        <v>0</v>
      </c>
      <c r="DI48">
        <v>0</v>
      </c>
      <c r="DJ48">
        <v>52344775</v>
      </c>
      <c r="DK48">
        <v>64546609</v>
      </c>
      <c r="DL48">
        <v>0</v>
      </c>
      <c r="DM48">
        <v>116891384</v>
      </c>
      <c r="DN48" t="s">
        <v>731</v>
      </c>
      <c r="DO48" t="s">
        <v>1386</v>
      </c>
      <c r="DP48" t="s">
        <v>1387</v>
      </c>
      <c r="DQ48" t="s">
        <v>1446</v>
      </c>
    </row>
    <row r="49" spans="1:121" x14ac:dyDescent="0.25">
      <c r="A49">
        <v>43</v>
      </c>
      <c r="B49" t="s">
        <v>1055</v>
      </c>
      <c r="C49" t="s">
        <v>1356</v>
      </c>
      <c r="D49" t="s">
        <v>1367</v>
      </c>
      <c r="E49" s="481" t="s">
        <v>732</v>
      </c>
      <c r="F49">
        <v>33494828</v>
      </c>
      <c r="G49">
        <v>2515677</v>
      </c>
      <c r="H49">
        <v>0</v>
      </c>
      <c r="I49">
        <v>137835</v>
      </c>
      <c r="J49">
        <v>0</v>
      </c>
      <c r="K49">
        <v>137835</v>
      </c>
      <c r="L49">
        <v>0</v>
      </c>
      <c r="M49">
        <v>0</v>
      </c>
      <c r="N49">
        <v>0</v>
      </c>
      <c r="O49">
        <v>0</v>
      </c>
      <c r="P49">
        <v>0</v>
      </c>
      <c r="Q49">
        <v>0</v>
      </c>
      <c r="R49">
        <v>35872670</v>
      </c>
      <c r="S49">
        <v>0.5</v>
      </c>
      <c r="T49">
        <v>0.4</v>
      </c>
      <c r="U49">
        <v>0.09</v>
      </c>
      <c r="V49">
        <v>0.01</v>
      </c>
      <c r="W49">
        <v>1</v>
      </c>
      <c r="X49">
        <v>17936335</v>
      </c>
      <c r="Y49">
        <v>14349068</v>
      </c>
      <c r="Z49">
        <v>3228540</v>
      </c>
      <c r="AA49">
        <v>358727</v>
      </c>
      <c r="AB49">
        <v>35872670</v>
      </c>
      <c r="AC49">
        <v>0</v>
      </c>
      <c r="AD49">
        <v>0</v>
      </c>
      <c r="AE49">
        <v>17936335</v>
      </c>
      <c r="AF49">
        <v>14349068</v>
      </c>
      <c r="AG49">
        <v>3228540</v>
      </c>
      <c r="AH49">
        <v>358727</v>
      </c>
      <c r="AI49">
        <v>35872670</v>
      </c>
      <c r="AJ49">
        <v>137835</v>
      </c>
      <c r="AK49">
        <v>137835</v>
      </c>
      <c r="AL49">
        <v>0</v>
      </c>
      <c r="AM49">
        <v>0</v>
      </c>
      <c r="AN49">
        <v>0</v>
      </c>
      <c r="AO49">
        <v>0</v>
      </c>
      <c r="AP49">
        <v>0</v>
      </c>
      <c r="AQ49">
        <v>0</v>
      </c>
      <c r="AR49">
        <v>0</v>
      </c>
      <c r="AS49">
        <v>0</v>
      </c>
      <c r="AT49">
        <v>0</v>
      </c>
      <c r="AU49">
        <v>0</v>
      </c>
      <c r="AV49">
        <v>0</v>
      </c>
      <c r="AW49">
        <v>0</v>
      </c>
      <c r="AX49">
        <v>0</v>
      </c>
      <c r="AY49">
        <v>0</v>
      </c>
      <c r="AZ49">
        <v>0</v>
      </c>
      <c r="BA49">
        <v>0</v>
      </c>
      <c r="BB49">
        <v>0</v>
      </c>
      <c r="BC49">
        <v>0</v>
      </c>
      <c r="BD49">
        <v>-1175376</v>
      </c>
      <c r="BE49">
        <v>-940300</v>
      </c>
      <c r="BF49">
        <v>-211568</v>
      </c>
      <c r="BG49">
        <v>-23508</v>
      </c>
      <c r="BH49">
        <v>-2350751</v>
      </c>
      <c r="BI49">
        <v>16760960</v>
      </c>
      <c r="BJ49">
        <v>13546603</v>
      </c>
      <c r="BK49">
        <v>3016972</v>
      </c>
      <c r="BL49">
        <v>335219</v>
      </c>
      <c r="BM49">
        <v>33659754</v>
      </c>
      <c r="BN49">
        <v>2444230</v>
      </c>
      <c r="BO49">
        <v>549952</v>
      </c>
      <c r="BP49">
        <v>61106</v>
      </c>
      <c r="BQ49">
        <v>3055288</v>
      </c>
      <c r="BR49">
        <v>1620174</v>
      </c>
      <c r="BS49">
        <v>364539</v>
      </c>
      <c r="BT49">
        <v>40504</v>
      </c>
      <c r="BU49">
        <v>2025217</v>
      </c>
      <c r="BV49">
        <v>68628</v>
      </c>
      <c r="BW49">
        <v>15441</v>
      </c>
      <c r="BX49">
        <v>1716</v>
      </c>
      <c r="BY49">
        <v>85785</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1091533</v>
      </c>
      <c r="CY49">
        <v>245595</v>
      </c>
      <c r="CZ49">
        <v>27288</v>
      </c>
      <c r="DA49">
        <v>1364416</v>
      </c>
      <c r="DB49">
        <v>0</v>
      </c>
      <c r="DC49">
        <v>0</v>
      </c>
      <c r="DD49">
        <v>0</v>
      </c>
      <c r="DE49">
        <v>0</v>
      </c>
      <c r="DF49">
        <v>0</v>
      </c>
      <c r="DG49">
        <v>0</v>
      </c>
      <c r="DH49">
        <v>0</v>
      </c>
      <c r="DI49">
        <v>0</v>
      </c>
      <c r="DJ49">
        <v>5224565</v>
      </c>
      <c r="DK49">
        <v>1175527</v>
      </c>
      <c r="DL49">
        <v>130614</v>
      </c>
      <c r="DM49">
        <v>6530706</v>
      </c>
      <c r="DN49" t="s">
        <v>732</v>
      </c>
      <c r="DO49" t="s">
        <v>1447</v>
      </c>
      <c r="DP49" t="s">
        <v>2370</v>
      </c>
      <c r="DQ49" t="s">
        <v>1448</v>
      </c>
    </row>
    <row r="50" spans="1:121" x14ac:dyDescent="0.25">
      <c r="A50">
        <v>44</v>
      </c>
      <c r="B50" t="s">
        <v>1056</v>
      </c>
      <c r="C50" t="s">
        <v>1356</v>
      </c>
      <c r="D50" t="s">
        <v>1357</v>
      </c>
      <c r="E50" s="481" t="s">
        <v>733</v>
      </c>
      <c r="F50">
        <v>43894216</v>
      </c>
      <c r="G50">
        <v>3577091</v>
      </c>
      <c r="H50">
        <v>0</v>
      </c>
      <c r="I50">
        <v>237191</v>
      </c>
      <c r="J50">
        <v>0</v>
      </c>
      <c r="K50">
        <v>237191</v>
      </c>
      <c r="L50">
        <v>0</v>
      </c>
      <c r="M50">
        <v>0</v>
      </c>
      <c r="N50">
        <v>375977</v>
      </c>
      <c r="O50">
        <v>375977</v>
      </c>
      <c r="P50">
        <v>0</v>
      </c>
      <c r="Q50">
        <v>0</v>
      </c>
      <c r="R50">
        <v>46858139</v>
      </c>
      <c r="S50">
        <v>0.5</v>
      </c>
      <c r="T50">
        <v>0.4</v>
      </c>
      <c r="U50">
        <v>0.09</v>
      </c>
      <c r="V50">
        <v>0.01</v>
      </c>
      <c r="W50">
        <v>1</v>
      </c>
      <c r="X50">
        <v>23429069</v>
      </c>
      <c r="Y50">
        <v>18743256</v>
      </c>
      <c r="Z50">
        <v>4217233</v>
      </c>
      <c r="AA50">
        <v>468581</v>
      </c>
      <c r="AB50">
        <v>46858139</v>
      </c>
      <c r="AC50">
        <v>0</v>
      </c>
      <c r="AD50">
        <v>0</v>
      </c>
      <c r="AE50">
        <v>23429069</v>
      </c>
      <c r="AF50">
        <v>18743256</v>
      </c>
      <c r="AG50">
        <v>4217233</v>
      </c>
      <c r="AH50">
        <v>468581</v>
      </c>
      <c r="AI50">
        <v>46858139</v>
      </c>
      <c r="AJ50">
        <v>237191</v>
      </c>
      <c r="AK50">
        <v>237191</v>
      </c>
      <c r="AL50">
        <v>0</v>
      </c>
      <c r="AM50">
        <v>0</v>
      </c>
      <c r="AN50">
        <v>0</v>
      </c>
      <c r="AO50">
        <v>375977</v>
      </c>
      <c r="AP50">
        <v>0</v>
      </c>
      <c r="AQ50">
        <v>375977</v>
      </c>
      <c r="AR50">
        <v>0</v>
      </c>
      <c r="AS50">
        <v>0</v>
      </c>
      <c r="AT50">
        <v>0</v>
      </c>
      <c r="AU50">
        <v>0</v>
      </c>
      <c r="AV50">
        <v>0</v>
      </c>
      <c r="AW50">
        <v>0</v>
      </c>
      <c r="AX50">
        <v>0</v>
      </c>
      <c r="AY50">
        <v>0</v>
      </c>
      <c r="AZ50">
        <v>0</v>
      </c>
      <c r="BA50">
        <v>0</v>
      </c>
      <c r="BB50">
        <v>0</v>
      </c>
      <c r="BC50">
        <v>0</v>
      </c>
      <c r="BD50">
        <v>-1396016</v>
      </c>
      <c r="BE50">
        <v>-1116813</v>
      </c>
      <c r="BF50">
        <v>-251283</v>
      </c>
      <c r="BG50">
        <v>-27920</v>
      </c>
      <c r="BH50">
        <v>-2792032</v>
      </c>
      <c r="BI50">
        <v>22033053</v>
      </c>
      <c r="BJ50">
        <v>18239611</v>
      </c>
      <c r="BK50">
        <v>3965950</v>
      </c>
      <c r="BL50">
        <v>440661</v>
      </c>
      <c r="BM50">
        <v>44679275</v>
      </c>
      <c r="BN50">
        <v>3256783</v>
      </c>
      <c r="BO50">
        <v>718366</v>
      </c>
      <c r="BP50">
        <v>79818</v>
      </c>
      <c r="BQ50">
        <v>4054967</v>
      </c>
      <c r="BR50">
        <v>1847822</v>
      </c>
      <c r="BS50">
        <v>415760</v>
      </c>
      <c r="BT50">
        <v>46196</v>
      </c>
      <c r="BU50">
        <v>2309778</v>
      </c>
      <c r="BV50">
        <v>102345</v>
      </c>
      <c r="BW50">
        <v>23028</v>
      </c>
      <c r="BX50">
        <v>2559</v>
      </c>
      <c r="BY50">
        <v>127932</v>
      </c>
      <c r="BZ50">
        <v>0</v>
      </c>
      <c r="CA50">
        <v>0</v>
      </c>
      <c r="CB50">
        <v>0</v>
      </c>
      <c r="CC50">
        <v>0</v>
      </c>
      <c r="CD50">
        <v>5485</v>
      </c>
      <c r="CE50">
        <v>1234</v>
      </c>
      <c r="CF50">
        <v>137</v>
      </c>
      <c r="CG50">
        <v>6856</v>
      </c>
      <c r="CH50">
        <v>268405</v>
      </c>
      <c r="CI50">
        <v>60391</v>
      </c>
      <c r="CJ50">
        <v>6710</v>
      </c>
      <c r="CK50">
        <v>335506</v>
      </c>
      <c r="CL50">
        <v>0</v>
      </c>
      <c r="CM50">
        <v>0</v>
      </c>
      <c r="CN50">
        <v>0</v>
      </c>
      <c r="CO50">
        <v>0</v>
      </c>
      <c r="CP50">
        <v>0</v>
      </c>
      <c r="CQ50">
        <v>0</v>
      </c>
      <c r="CR50">
        <v>0</v>
      </c>
      <c r="CS50">
        <v>0</v>
      </c>
      <c r="CT50">
        <v>14119</v>
      </c>
      <c r="CU50">
        <v>3177</v>
      </c>
      <c r="CV50">
        <v>353</v>
      </c>
      <c r="CW50">
        <v>17649</v>
      </c>
      <c r="CX50">
        <v>3253068</v>
      </c>
      <c r="CY50">
        <v>731940</v>
      </c>
      <c r="CZ50">
        <v>81327</v>
      </c>
      <c r="DA50">
        <v>4066335</v>
      </c>
      <c r="DB50">
        <v>0</v>
      </c>
      <c r="DC50">
        <v>0</v>
      </c>
      <c r="DD50">
        <v>0</v>
      </c>
      <c r="DE50">
        <v>0</v>
      </c>
      <c r="DF50">
        <v>0</v>
      </c>
      <c r="DG50">
        <v>0</v>
      </c>
      <c r="DH50">
        <v>0</v>
      </c>
      <c r="DI50">
        <v>0</v>
      </c>
      <c r="DJ50">
        <v>8748027</v>
      </c>
      <c r="DK50">
        <v>1953896</v>
      </c>
      <c r="DL50">
        <v>217100</v>
      </c>
      <c r="DM50">
        <v>10919023</v>
      </c>
      <c r="DN50" t="s">
        <v>733</v>
      </c>
      <c r="DO50" t="s">
        <v>1381</v>
      </c>
      <c r="DP50" t="s">
        <v>1382</v>
      </c>
      <c r="DQ50" t="s">
        <v>1449</v>
      </c>
    </row>
    <row r="51" spans="1:121" x14ac:dyDescent="0.25">
      <c r="A51">
        <v>45</v>
      </c>
      <c r="B51" t="s">
        <v>1057</v>
      </c>
      <c r="C51" t="s">
        <v>1356</v>
      </c>
      <c r="D51" t="s">
        <v>1360</v>
      </c>
      <c r="E51" s="480" t="s">
        <v>735</v>
      </c>
      <c r="F51">
        <v>13489431</v>
      </c>
      <c r="G51">
        <v>1340665</v>
      </c>
      <c r="H51">
        <v>0</v>
      </c>
      <c r="I51">
        <v>75052</v>
      </c>
      <c r="J51">
        <v>0</v>
      </c>
      <c r="K51">
        <v>75052</v>
      </c>
      <c r="L51">
        <v>0</v>
      </c>
      <c r="M51">
        <v>0</v>
      </c>
      <c r="N51">
        <v>0</v>
      </c>
      <c r="O51">
        <v>0</v>
      </c>
      <c r="P51">
        <v>0</v>
      </c>
      <c r="Q51">
        <v>0</v>
      </c>
      <c r="R51">
        <v>14755044</v>
      </c>
      <c r="S51">
        <v>0.5</v>
      </c>
      <c r="T51">
        <v>0.4</v>
      </c>
      <c r="U51">
        <v>0.09</v>
      </c>
      <c r="V51">
        <v>0.01</v>
      </c>
      <c r="W51">
        <v>1</v>
      </c>
      <c r="X51">
        <v>7377522</v>
      </c>
      <c r="Y51">
        <v>5902018</v>
      </c>
      <c r="Z51">
        <v>1327954</v>
      </c>
      <c r="AA51">
        <v>147550</v>
      </c>
      <c r="AB51">
        <v>14755044</v>
      </c>
      <c r="AC51">
        <v>0</v>
      </c>
      <c r="AD51">
        <v>0</v>
      </c>
      <c r="AE51">
        <v>7377522</v>
      </c>
      <c r="AF51">
        <v>5902018</v>
      </c>
      <c r="AG51">
        <v>1327954</v>
      </c>
      <c r="AH51">
        <v>147550</v>
      </c>
      <c r="AI51">
        <v>14755044</v>
      </c>
      <c r="AJ51">
        <v>75052</v>
      </c>
      <c r="AK51">
        <v>75052</v>
      </c>
      <c r="AL51">
        <v>0</v>
      </c>
      <c r="AM51">
        <v>0</v>
      </c>
      <c r="AN51">
        <v>0</v>
      </c>
      <c r="AO51">
        <v>0</v>
      </c>
      <c r="AP51">
        <v>0</v>
      </c>
      <c r="AQ51">
        <v>0</v>
      </c>
      <c r="AR51">
        <v>0</v>
      </c>
      <c r="AS51">
        <v>0</v>
      </c>
      <c r="AT51">
        <v>0</v>
      </c>
      <c r="AU51">
        <v>0</v>
      </c>
      <c r="AV51">
        <v>0</v>
      </c>
      <c r="AW51">
        <v>0</v>
      </c>
      <c r="AX51">
        <v>0</v>
      </c>
      <c r="AY51">
        <v>0</v>
      </c>
      <c r="AZ51">
        <v>0</v>
      </c>
      <c r="BA51">
        <v>0</v>
      </c>
      <c r="BB51">
        <v>0</v>
      </c>
      <c r="BC51">
        <v>0</v>
      </c>
      <c r="BD51">
        <v>376609</v>
      </c>
      <c r="BE51">
        <v>301287</v>
      </c>
      <c r="BF51">
        <v>67790</v>
      </c>
      <c r="BG51">
        <v>7532</v>
      </c>
      <c r="BH51">
        <v>753217</v>
      </c>
      <c r="BI51">
        <v>7754131</v>
      </c>
      <c r="BJ51">
        <v>6278357</v>
      </c>
      <c r="BK51">
        <v>1395744</v>
      </c>
      <c r="BL51">
        <v>155082</v>
      </c>
      <c r="BM51">
        <v>15583313</v>
      </c>
      <c r="BN51">
        <v>1005354</v>
      </c>
      <c r="BO51">
        <v>226205</v>
      </c>
      <c r="BP51">
        <v>25134</v>
      </c>
      <c r="BQ51">
        <v>1256693</v>
      </c>
      <c r="BR51">
        <v>1018734</v>
      </c>
      <c r="BS51">
        <v>229215</v>
      </c>
      <c r="BT51">
        <v>25468</v>
      </c>
      <c r="BU51">
        <v>1273417</v>
      </c>
      <c r="BV51">
        <v>33563</v>
      </c>
      <c r="BW51">
        <v>7552</v>
      </c>
      <c r="BX51">
        <v>839</v>
      </c>
      <c r="BY51">
        <v>41954</v>
      </c>
      <c r="BZ51">
        <v>0</v>
      </c>
      <c r="CA51">
        <v>0</v>
      </c>
      <c r="CB51">
        <v>0</v>
      </c>
      <c r="CC51">
        <v>0</v>
      </c>
      <c r="CD51">
        <v>0</v>
      </c>
      <c r="CE51">
        <v>0</v>
      </c>
      <c r="CF51">
        <v>0</v>
      </c>
      <c r="CG51">
        <v>0</v>
      </c>
      <c r="CH51">
        <v>233294</v>
      </c>
      <c r="CI51">
        <v>52491</v>
      </c>
      <c r="CJ51">
        <v>5832</v>
      </c>
      <c r="CK51">
        <v>291617</v>
      </c>
      <c r="CL51">
        <v>0</v>
      </c>
      <c r="CM51">
        <v>0</v>
      </c>
      <c r="CN51">
        <v>0</v>
      </c>
      <c r="CO51">
        <v>0</v>
      </c>
      <c r="CP51">
        <v>0</v>
      </c>
      <c r="CQ51">
        <v>0</v>
      </c>
      <c r="CR51">
        <v>0</v>
      </c>
      <c r="CS51">
        <v>0</v>
      </c>
      <c r="CT51">
        <v>4111</v>
      </c>
      <c r="CU51">
        <v>925</v>
      </c>
      <c r="CV51">
        <v>103</v>
      </c>
      <c r="CW51">
        <v>5139</v>
      </c>
      <c r="CX51">
        <v>867321</v>
      </c>
      <c r="CY51">
        <v>195147</v>
      </c>
      <c r="CZ51">
        <v>21683</v>
      </c>
      <c r="DA51">
        <v>1084151</v>
      </c>
      <c r="DB51">
        <v>0</v>
      </c>
      <c r="DC51">
        <v>0</v>
      </c>
      <c r="DD51">
        <v>0</v>
      </c>
      <c r="DE51">
        <v>0</v>
      </c>
      <c r="DF51">
        <v>0</v>
      </c>
      <c r="DG51">
        <v>0</v>
      </c>
      <c r="DH51">
        <v>0</v>
      </c>
      <c r="DI51">
        <v>0</v>
      </c>
      <c r="DJ51">
        <v>3162377</v>
      </c>
      <c r="DK51">
        <v>711535</v>
      </c>
      <c r="DL51">
        <v>79059</v>
      </c>
      <c r="DM51">
        <v>3952971</v>
      </c>
      <c r="DN51" t="s">
        <v>735</v>
      </c>
      <c r="DO51" t="s">
        <v>1393</v>
      </c>
      <c r="DP51" t="s">
        <v>2366</v>
      </c>
      <c r="DQ51" t="s">
        <v>1450</v>
      </c>
    </row>
    <row r="52" spans="1:121" x14ac:dyDescent="0.25">
      <c r="A52">
        <v>46</v>
      </c>
      <c r="B52" t="s">
        <v>1058</v>
      </c>
      <c r="C52" t="s">
        <v>1365</v>
      </c>
      <c r="D52" t="s">
        <v>1360</v>
      </c>
      <c r="E52" s="480" t="s">
        <v>1312</v>
      </c>
      <c r="F52">
        <v>127906314</v>
      </c>
      <c r="G52">
        <v>14961227</v>
      </c>
      <c r="H52">
        <v>0</v>
      </c>
      <c r="I52">
        <v>313801</v>
      </c>
      <c r="J52">
        <v>0</v>
      </c>
      <c r="K52">
        <v>313801</v>
      </c>
      <c r="L52">
        <v>0</v>
      </c>
      <c r="M52">
        <v>0</v>
      </c>
      <c r="N52">
        <v>465602</v>
      </c>
      <c r="O52">
        <v>465602</v>
      </c>
      <c r="P52">
        <v>0</v>
      </c>
      <c r="Q52">
        <v>0</v>
      </c>
      <c r="R52">
        <v>142088138</v>
      </c>
      <c r="S52">
        <v>0.5</v>
      </c>
      <c r="T52">
        <v>0.49</v>
      </c>
      <c r="U52">
        <v>0</v>
      </c>
      <c r="V52">
        <v>0.01</v>
      </c>
      <c r="W52">
        <v>1</v>
      </c>
      <c r="X52">
        <v>71044069</v>
      </c>
      <c r="Y52">
        <v>69623188</v>
      </c>
      <c r="Z52">
        <v>0</v>
      </c>
      <c r="AA52">
        <v>1420881</v>
      </c>
      <c r="AB52">
        <v>142088138</v>
      </c>
      <c r="AC52">
        <v>0</v>
      </c>
      <c r="AD52">
        <v>0</v>
      </c>
      <c r="AE52">
        <v>71044069</v>
      </c>
      <c r="AF52">
        <v>69623188</v>
      </c>
      <c r="AG52">
        <v>0</v>
      </c>
      <c r="AH52">
        <v>1420881</v>
      </c>
      <c r="AI52">
        <v>142088138</v>
      </c>
      <c r="AJ52">
        <v>313801</v>
      </c>
      <c r="AK52">
        <v>313801</v>
      </c>
      <c r="AL52">
        <v>0</v>
      </c>
      <c r="AM52">
        <v>0</v>
      </c>
      <c r="AN52">
        <v>0</v>
      </c>
      <c r="AO52">
        <v>465602</v>
      </c>
      <c r="AP52">
        <v>0</v>
      </c>
      <c r="AQ52">
        <v>465602</v>
      </c>
      <c r="AR52">
        <v>0</v>
      </c>
      <c r="AS52">
        <v>0</v>
      </c>
      <c r="AT52">
        <v>0</v>
      </c>
      <c r="AU52">
        <v>0</v>
      </c>
      <c r="AV52">
        <v>0</v>
      </c>
      <c r="AW52">
        <v>0</v>
      </c>
      <c r="AX52">
        <v>0</v>
      </c>
      <c r="AY52">
        <v>0</v>
      </c>
      <c r="AZ52">
        <v>0</v>
      </c>
      <c r="BA52">
        <v>0</v>
      </c>
      <c r="BB52">
        <v>0</v>
      </c>
      <c r="BC52">
        <v>0</v>
      </c>
      <c r="BD52">
        <v>-21108193</v>
      </c>
      <c r="BE52">
        <v>-20686029</v>
      </c>
      <c r="BF52">
        <v>0</v>
      </c>
      <c r="BG52">
        <v>-422164</v>
      </c>
      <c r="BH52">
        <v>-42216385</v>
      </c>
      <c r="BI52">
        <v>49935877</v>
      </c>
      <c r="BJ52">
        <v>49716562</v>
      </c>
      <c r="BK52">
        <v>0</v>
      </c>
      <c r="BL52">
        <v>998717</v>
      </c>
      <c r="BM52">
        <v>100651156</v>
      </c>
      <c r="BN52">
        <v>11938972</v>
      </c>
      <c r="BO52">
        <v>0</v>
      </c>
      <c r="BP52">
        <v>242034</v>
      </c>
      <c r="BQ52">
        <v>12181006</v>
      </c>
      <c r="BR52">
        <v>1944032</v>
      </c>
      <c r="BS52">
        <v>0</v>
      </c>
      <c r="BT52">
        <v>39674</v>
      </c>
      <c r="BU52">
        <v>1983706</v>
      </c>
      <c r="BV52">
        <v>197322</v>
      </c>
      <c r="BW52">
        <v>0</v>
      </c>
      <c r="BX52">
        <v>3918</v>
      </c>
      <c r="BY52">
        <v>201240</v>
      </c>
      <c r="BZ52">
        <v>0</v>
      </c>
      <c r="CA52">
        <v>0</v>
      </c>
      <c r="CB52">
        <v>0</v>
      </c>
      <c r="CC52">
        <v>0</v>
      </c>
      <c r="CD52">
        <v>6951</v>
      </c>
      <c r="CE52">
        <v>0</v>
      </c>
      <c r="CF52">
        <v>142</v>
      </c>
      <c r="CG52">
        <v>7093</v>
      </c>
      <c r="CH52">
        <v>901579</v>
      </c>
      <c r="CI52">
        <v>0</v>
      </c>
      <c r="CJ52">
        <v>18400</v>
      </c>
      <c r="CK52">
        <v>919979</v>
      </c>
      <c r="CL52">
        <v>0</v>
      </c>
      <c r="CM52">
        <v>0</v>
      </c>
      <c r="CN52">
        <v>0</v>
      </c>
      <c r="CO52">
        <v>0</v>
      </c>
      <c r="CP52">
        <v>0</v>
      </c>
      <c r="CQ52">
        <v>0</v>
      </c>
      <c r="CR52">
        <v>0</v>
      </c>
      <c r="CS52">
        <v>0</v>
      </c>
      <c r="CT52">
        <v>10542</v>
      </c>
      <c r="CU52">
        <v>0</v>
      </c>
      <c r="CV52">
        <v>215</v>
      </c>
      <c r="CW52">
        <v>10757</v>
      </c>
      <c r="CX52">
        <v>4427764</v>
      </c>
      <c r="CY52">
        <v>0</v>
      </c>
      <c r="CZ52">
        <v>90363</v>
      </c>
      <c r="DA52">
        <v>4518127</v>
      </c>
      <c r="DB52">
        <v>0</v>
      </c>
      <c r="DC52">
        <v>0</v>
      </c>
      <c r="DD52">
        <v>0</v>
      </c>
      <c r="DE52">
        <v>0</v>
      </c>
      <c r="DF52">
        <v>0</v>
      </c>
      <c r="DG52">
        <v>0</v>
      </c>
      <c r="DH52">
        <v>0</v>
      </c>
      <c r="DI52">
        <v>0</v>
      </c>
      <c r="DJ52">
        <v>19427162</v>
      </c>
      <c r="DK52">
        <v>0</v>
      </c>
      <c r="DL52">
        <v>394746</v>
      </c>
      <c r="DM52">
        <v>19821908</v>
      </c>
      <c r="DN52" t="s">
        <v>1312</v>
      </c>
      <c r="DO52" t="s">
        <v>1365</v>
      </c>
      <c r="DP52" t="s">
        <v>1401</v>
      </c>
      <c r="DQ52" t="s">
        <v>1451</v>
      </c>
    </row>
    <row r="53" spans="1:121" x14ac:dyDescent="0.25">
      <c r="A53">
        <v>47</v>
      </c>
      <c r="B53" t="s">
        <v>1059</v>
      </c>
      <c r="C53" t="s">
        <v>1356</v>
      </c>
      <c r="D53" t="s">
        <v>1359</v>
      </c>
      <c r="E53" s="480" t="s">
        <v>737</v>
      </c>
      <c r="F53">
        <v>46236906</v>
      </c>
      <c r="G53">
        <v>1976742</v>
      </c>
      <c r="H53">
        <v>0</v>
      </c>
      <c r="I53">
        <v>187186</v>
      </c>
      <c r="J53">
        <v>0</v>
      </c>
      <c r="K53">
        <v>187186</v>
      </c>
      <c r="L53">
        <v>0</v>
      </c>
      <c r="M53">
        <v>1106579</v>
      </c>
      <c r="N53">
        <v>294607</v>
      </c>
      <c r="O53">
        <v>290116</v>
      </c>
      <c r="P53">
        <v>4491</v>
      </c>
      <c r="Q53">
        <v>0</v>
      </c>
      <c r="R53">
        <v>46625276</v>
      </c>
      <c r="S53">
        <v>0.5</v>
      </c>
      <c r="T53">
        <v>0.4</v>
      </c>
      <c r="U53">
        <v>0.09</v>
      </c>
      <c r="V53">
        <v>0.01</v>
      </c>
      <c r="W53">
        <v>1</v>
      </c>
      <c r="X53">
        <v>23312638</v>
      </c>
      <c r="Y53">
        <v>18650110</v>
      </c>
      <c r="Z53">
        <v>4196275</v>
      </c>
      <c r="AA53">
        <v>466253</v>
      </c>
      <c r="AB53">
        <v>46625276</v>
      </c>
      <c r="AC53">
        <v>110000</v>
      </c>
      <c r="AD53">
        <v>110000</v>
      </c>
      <c r="AE53">
        <v>23202638</v>
      </c>
      <c r="AF53">
        <v>18650110</v>
      </c>
      <c r="AG53">
        <v>4196275</v>
      </c>
      <c r="AH53">
        <v>466253</v>
      </c>
      <c r="AI53">
        <v>46515276</v>
      </c>
      <c r="AJ53">
        <v>187186</v>
      </c>
      <c r="AK53">
        <v>187186</v>
      </c>
      <c r="AL53">
        <v>1106579</v>
      </c>
      <c r="AM53">
        <v>0</v>
      </c>
      <c r="AN53">
        <v>1106579</v>
      </c>
      <c r="AO53">
        <v>290116</v>
      </c>
      <c r="AP53">
        <v>4491</v>
      </c>
      <c r="AQ53">
        <v>294607</v>
      </c>
      <c r="AR53">
        <v>0</v>
      </c>
      <c r="AS53">
        <v>0</v>
      </c>
      <c r="AT53">
        <v>0</v>
      </c>
      <c r="AU53">
        <v>0</v>
      </c>
      <c r="AV53">
        <v>110000</v>
      </c>
      <c r="AW53">
        <v>0</v>
      </c>
      <c r="AX53">
        <v>0</v>
      </c>
      <c r="AY53">
        <v>110000</v>
      </c>
      <c r="AZ53">
        <v>0</v>
      </c>
      <c r="BA53">
        <v>0</v>
      </c>
      <c r="BB53">
        <v>0</v>
      </c>
      <c r="BC53">
        <v>0</v>
      </c>
      <c r="BD53">
        <v>974220</v>
      </c>
      <c r="BE53">
        <v>779376</v>
      </c>
      <c r="BF53">
        <v>175360</v>
      </c>
      <c r="BG53">
        <v>19484</v>
      </c>
      <c r="BH53">
        <v>1948439</v>
      </c>
      <c r="BI53">
        <v>24176858</v>
      </c>
      <c r="BJ53">
        <v>21123367</v>
      </c>
      <c r="BK53">
        <v>4376126</v>
      </c>
      <c r="BL53">
        <v>485737</v>
      </c>
      <c r="BM53">
        <v>50162087</v>
      </c>
      <c r="BN53">
        <v>3433524</v>
      </c>
      <c r="BO53">
        <v>715561</v>
      </c>
      <c r="BP53">
        <v>79422</v>
      </c>
      <c r="BQ53">
        <v>4228507</v>
      </c>
      <c r="BR53">
        <v>1944626</v>
      </c>
      <c r="BS53">
        <v>437541</v>
      </c>
      <c r="BT53">
        <v>48616</v>
      </c>
      <c r="BU53">
        <v>2430783</v>
      </c>
      <c r="BV53">
        <v>104756</v>
      </c>
      <c r="BW53">
        <v>23570</v>
      </c>
      <c r="BX53">
        <v>2619</v>
      </c>
      <c r="BY53">
        <v>130945</v>
      </c>
      <c r="BZ53">
        <v>281</v>
      </c>
      <c r="CA53">
        <v>63</v>
      </c>
      <c r="CB53">
        <v>7</v>
      </c>
      <c r="CC53">
        <v>351</v>
      </c>
      <c r="CD53">
        <v>1198</v>
      </c>
      <c r="CE53">
        <v>270</v>
      </c>
      <c r="CF53">
        <v>30</v>
      </c>
      <c r="CG53">
        <v>1498</v>
      </c>
      <c r="CH53">
        <v>134880</v>
      </c>
      <c r="CI53">
        <v>30348</v>
      </c>
      <c r="CJ53">
        <v>3372</v>
      </c>
      <c r="CK53">
        <v>168600</v>
      </c>
      <c r="CL53">
        <v>0</v>
      </c>
      <c r="CM53">
        <v>0</v>
      </c>
      <c r="CN53">
        <v>0</v>
      </c>
      <c r="CO53">
        <v>0</v>
      </c>
      <c r="CP53">
        <v>0</v>
      </c>
      <c r="CQ53">
        <v>0</v>
      </c>
      <c r="CR53">
        <v>0</v>
      </c>
      <c r="CS53">
        <v>0</v>
      </c>
      <c r="CT53">
        <v>3948</v>
      </c>
      <c r="CU53">
        <v>888</v>
      </c>
      <c r="CV53">
        <v>99</v>
      </c>
      <c r="CW53">
        <v>4935</v>
      </c>
      <c r="CX53">
        <v>2046626</v>
      </c>
      <c r="CY53">
        <v>460491</v>
      </c>
      <c r="CZ53">
        <v>51166</v>
      </c>
      <c r="DA53">
        <v>2558283</v>
      </c>
      <c r="DB53">
        <v>0</v>
      </c>
      <c r="DC53">
        <v>0</v>
      </c>
      <c r="DD53">
        <v>0</v>
      </c>
      <c r="DE53">
        <v>0</v>
      </c>
      <c r="DF53">
        <v>0</v>
      </c>
      <c r="DG53">
        <v>0</v>
      </c>
      <c r="DH53">
        <v>0</v>
      </c>
      <c r="DI53">
        <v>0</v>
      </c>
      <c r="DJ53">
        <v>7669839</v>
      </c>
      <c r="DK53">
        <v>1668732</v>
      </c>
      <c r="DL53">
        <v>185331</v>
      </c>
      <c r="DM53">
        <v>9523902</v>
      </c>
      <c r="DN53" t="s">
        <v>737</v>
      </c>
      <c r="DO53" t="s">
        <v>1406</v>
      </c>
      <c r="DP53" t="s">
        <v>1407</v>
      </c>
      <c r="DQ53" t="s">
        <v>1452</v>
      </c>
    </row>
    <row r="54" spans="1:121" x14ac:dyDescent="0.25">
      <c r="A54">
        <v>48</v>
      </c>
      <c r="B54" t="s">
        <v>1060</v>
      </c>
      <c r="C54" t="s">
        <v>1356</v>
      </c>
      <c r="D54" t="s">
        <v>1360</v>
      </c>
      <c r="E54" s="480" t="s">
        <v>738</v>
      </c>
      <c r="F54">
        <v>77654123</v>
      </c>
      <c r="G54">
        <v>6147459</v>
      </c>
      <c r="H54">
        <v>0</v>
      </c>
      <c r="I54">
        <v>220890</v>
      </c>
      <c r="J54">
        <v>0</v>
      </c>
      <c r="K54">
        <v>220890</v>
      </c>
      <c r="L54">
        <v>0</v>
      </c>
      <c r="M54">
        <v>0</v>
      </c>
      <c r="N54">
        <v>0</v>
      </c>
      <c r="O54">
        <v>0</v>
      </c>
      <c r="P54">
        <v>0</v>
      </c>
      <c r="Q54">
        <v>0</v>
      </c>
      <c r="R54">
        <v>83580692</v>
      </c>
      <c r="S54">
        <v>0.5</v>
      </c>
      <c r="T54">
        <v>0.4</v>
      </c>
      <c r="U54">
        <v>0.09</v>
      </c>
      <c r="V54">
        <v>0.01</v>
      </c>
      <c r="W54">
        <v>1</v>
      </c>
      <c r="X54">
        <v>41790346</v>
      </c>
      <c r="Y54">
        <v>33432277</v>
      </c>
      <c r="Z54">
        <v>7522262</v>
      </c>
      <c r="AA54">
        <v>835807</v>
      </c>
      <c r="AB54">
        <v>83580692</v>
      </c>
      <c r="AC54">
        <v>0</v>
      </c>
      <c r="AD54">
        <v>0</v>
      </c>
      <c r="AE54">
        <v>41790346</v>
      </c>
      <c r="AF54">
        <v>33432277</v>
      </c>
      <c r="AG54">
        <v>7522262</v>
      </c>
      <c r="AH54">
        <v>835807</v>
      </c>
      <c r="AI54">
        <v>83580692</v>
      </c>
      <c r="AJ54">
        <v>220890</v>
      </c>
      <c r="AK54">
        <v>220890</v>
      </c>
      <c r="AL54">
        <v>0</v>
      </c>
      <c r="AM54">
        <v>0</v>
      </c>
      <c r="AN54">
        <v>0</v>
      </c>
      <c r="AO54">
        <v>0</v>
      </c>
      <c r="AP54">
        <v>0</v>
      </c>
      <c r="AQ54">
        <v>0</v>
      </c>
      <c r="AR54">
        <v>0</v>
      </c>
      <c r="AS54">
        <v>0</v>
      </c>
      <c r="AT54">
        <v>0</v>
      </c>
      <c r="AU54">
        <v>0</v>
      </c>
      <c r="AV54">
        <v>0</v>
      </c>
      <c r="AW54">
        <v>0</v>
      </c>
      <c r="AX54">
        <v>0</v>
      </c>
      <c r="AY54">
        <v>0</v>
      </c>
      <c r="AZ54">
        <v>0</v>
      </c>
      <c r="BA54">
        <v>0</v>
      </c>
      <c r="BB54">
        <v>0</v>
      </c>
      <c r="BC54">
        <v>0</v>
      </c>
      <c r="BD54">
        <v>932831</v>
      </c>
      <c r="BE54">
        <v>746265</v>
      </c>
      <c r="BF54">
        <v>167910</v>
      </c>
      <c r="BG54">
        <v>18657</v>
      </c>
      <c r="BH54">
        <v>1865662</v>
      </c>
      <c r="BI54">
        <v>42723177</v>
      </c>
      <c r="BJ54">
        <v>34399432</v>
      </c>
      <c r="BK54">
        <v>7690172</v>
      </c>
      <c r="BL54">
        <v>854464</v>
      </c>
      <c r="BM54">
        <v>85667244</v>
      </c>
      <c r="BN54">
        <v>5694877</v>
      </c>
      <c r="BO54">
        <v>1281347</v>
      </c>
      <c r="BP54">
        <v>142372</v>
      </c>
      <c r="BQ54">
        <v>7118596</v>
      </c>
      <c r="BR54">
        <v>1697446</v>
      </c>
      <c r="BS54">
        <v>381926</v>
      </c>
      <c r="BT54">
        <v>42436</v>
      </c>
      <c r="BU54">
        <v>2121808</v>
      </c>
      <c r="BV54">
        <v>125905</v>
      </c>
      <c r="BW54">
        <v>28329</v>
      </c>
      <c r="BX54">
        <v>3148</v>
      </c>
      <c r="BY54">
        <v>157382</v>
      </c>
      <c r="BZ54">
        <v>0</v>
      </c>
      <c r="CA54">
        <v>0</v>
      </c>
      <c r="CB54">
        <v>0</v>
      </c>
      <c r="CC54">
        <v>0</v>
      </c>
      <c r="CD54">
        <v>525</v>
      </c>
      <c r="CE54">
        <v>118</v>
      </c>
      <c r="CF54">
        <v>13</v>
      </c>
      <c r="CG54">
        <v>656</v>
      </c>
      <c r="CH54">
        <v>280687</v>
      </c>
      <c r="CI54">
        <v>63155</v>
      </c>
      <c r="CJ54">
        <v>7017</v>
      </c>
      <c r="CK54">
        <v>350859</v>
      </c>
      <c r="CL54">
        <v>0</v>
      </c>
      <c r="CM54">
        <v>0</v>
      </c>
      <c r="CN54">
        <v>0</v>
      </c>
      <c r="CO54">
        <v>0</v>
      </c>
      <c r="CP54">
        <v>0</v>
      </c>
      <c r="CQ54">
        <v>0</v>
      </c>
      <c r="CR54">
        <v>0</v>
      </c>
      <c r="CS54">
        <v>0</v>
      </c>
      <c r="CT54">
        <v>4157</v>
      </c>
      <c r="CU54">
        <v>936</v>
      </c>
      <c r="CV54">
        <v>104</v>
      </c>
      <c r="CW54">
        <v>5197</v>
      </c>
      <c r="CX54">
        <v>1808605</v>
      </c>
      <c r="CY54">
        <v>406936</v>
      </c>
      <c r="CZ54">
        <v>45215</v>
      </c>
      <c r="DA54">
        <v>2260756</v>
      </c>
      <c r="DB54">
        <v>0</v>
      </c>
      <c r="DC54">
        <v>0</v>
      </c>
      <c r="DD54">
        <v>0</v>
      </c>
      <c r="DE54">
        <v>0</v>
      </c>
      <c r="DF54">
        <v>0</v>
      </c>
      <c r="DG54">
        <v>0</v>
      </c>
      <c r="DH54">
        <v>0</v>
      </c>
      <c r="DI54">
        <v>0</v>
      </c>
      <c r="DJ54">
        <v>9612202</v>
      </c>
      <c r="DK54">
        <v>2162747</v>
      </c>
      <c r="DL54">
        <v>240305</v>
      </c>
      <c r="DM54">
        <v>12015254</v>
      </c>
      <c r="DN54" t="s">
        <v>738</v>
      </c>
      <c r="DO54" t="s">
        <v>1393</v>
      </c>
      <c r="DP54" t="s">
        <v>2366</v>
      </c>
      <c r="DQ54" t="s">
        <v>1453</v>
      </c>
    </row>
    <row r="55" spans="1:121" x14ac:dyDescent="0.25">
      <c r="A55">
        <v>49</v>
      </c>
      <c r="B55" t="s">
        <v>1061</v>
      </c>
      <c r="C55" t="s">
        <v>1356</v>
      </c>
      <c r="D55" t="s">
        <v>1366</v>
      </c>
      <c r="E55" s="480" t="s">
        <v>739</v>
      </c>
      <c r="F55">
        <v>53851854</v>
      </c>
      <c r="G55">
        <v>5738736</v>
      </c>
      <c r="H55">
        <v>0</v>
      </c>
      <c r="I55">
        <v>167912</v>
      </c>
      <c r="J55">
        <v>0</v>
      </c>
      <c r="K55">
        <v>167912</v>
      </c>
      <c r="L55">
        <v>0</v>
      </c>
      <c r="M55">
        <v>0</v>
      </c>
      <c r="N55">
        <v>0</v>
      </c>
      <c r="O55">
        <v>0</v>
      </c>
      <c r="P55">
        <v>0</v>
      </c>
      <c r="Q55">
        <v>0</v>
      </c>
      <c r="R55">
        <v>59422678</v>
      </c>
      <c r="S55">
        <v>0.5</v>
      </c>
      <c r="T55">
        <v>0.4</v>
      </c>
      <c r="U55">
        <v>0.1</v>
      </c>
      <c r="V55">
        <v>0</v>
      </c>
      <c r="W55">
        <v>1</v>
      </c>
      <c r="X55">
        <v>29711339</v>
      </c>
      <c r="Y55">
        <v>23769071</v>
      </c>
      <c r="Z55">
        <v>5942268</v>
      </c>
      <c r="AA55">
        <v>0</v>
      </c>
      <c r="AB55">
        <v>59422678</v>
      </c>
      <c r="AC55">
        <v>0</v>
      </c>
      <c r="AD55">
        <v>0</v>
      </c>
      <c r="AE55">
        <v>29711339</v>
      </c>
      <c r="AF55">
        <v>23769071</v>
      </c>
      <c r="AG55">
        <v>5942268</v>
      </c>
      <c r="AH55">
        <v>0</v>
      </c>
      <c r="AI55">
        <v>59422678</v>
      </c>
      <c r="AJ55">
        <v>167912</v>
      </c>
      <c r="AK55">
        <v>167912</v>
      </c>
      <c r="AL55">
        <v>0</v>
      </c>
      <c r="AM55">
        <v>0</v>
      </c>
      <c r="AN55">
        <v>0</v>
      </c>
      <c r="AO55">
        <v>0</v>
      </c>
      <c r="AP55">
        <v>0</v>
      </c>
      <c r="AQ55">
        <v>0</v>
      </c>
      <c r="AR55">
        <v>0</v>
      </c>
      <c r="AS55">
        <v>0</v>
      </c>
      <c r="AT55">
        <v>0</v>
      </c>
      <c r="AU55">
        <v>0</v>
      </c>
      <c r="AV55">
        <v>0</v>
      </c>
      <c r="AW55">
        <v>0</v>
      </c>
      <c r="AX55">
        <v>0</v>
      </c>
      <c r="AY55">
        <v>0</v>
      </c>
      <c r="AZ55">
        <v>0</v>
      </c>
      <c r="BA55">
        <v>0</v>
      </c>
      <c r="BB55">
        <v>0</v>
      </c>
      <c r="BC55">
        <v>0</v>
      </c>
      <c r="BD55">
        <v>929134</v>
      </c>
      <c r="BE55">
        <v>743307</v>
      </c>
      <c r="BF55">
        <v>185827</v>
      </c>
      <c r="BG55">
        <v>0</v>
      </c>
      <c r="BH55">
        <v>1858267</v>
      </c>
      <c r="BI55">
        <v>30640473</v>
      </c>
      <c r="BJ55">
        <v>24680290</v>
      </c>
      <c r="BK55">
        <v>6128095</v>
      </c>
      <c r="BL55">
        <v>0</v>
      </c>
      <c r="BM55">
        <v>61448857</v>
      </c>
      <c r="BN55">
        <v>4048840</v>
      </c>
      <c r="BO55">
        <v>1012210</v>
      </c>
      <c r="BP55">
        <v>0</v>
      </c>
      <c r="BQ55">
        <v>5061050</v>
      </c>
      <c r="BR55">
        <v>1010370</v>
      </c>
      <c r="BS55">
        <v>252593</v>
      </c>
      <c r="BT55">
        <v>0</v>
      </c>
      <c r="BU55">
        <v>1262963</v>
      </c>
      <c r="BV55">
        <v>93777</v>
      </c>
      <c r="BW55">
        <v>23444</v>
      </c>
      <c r="BX55">
        <v>0</v>
      </c>
      <c r="BY55">
        <v>117221</v>
      </c>
      <c r="BZ55">
        <v>0</v>
      </c>
      <c r="CA55">
        <v>0</v>
      </c>
      <c r="CB55">
        <v>0</v>
      </c>
      <c r="CC55">
        <v>0</v>
      </c>
      <c r="CD55">
        <v>0</v>
      </c>
      <c r="CE55">
        <v>0</v>
      </c>
      <c r="CF55">
        <v>0</v>
      </c>
      <c r="CG55">
        <v>0</v>
      </c>
      <c r="CH55">
        <v>458774</v>
      </c>
      <c r="CI55">
        <v>114693</v>
      </c>
      <c r="CJ55">
        <v>0</v>
      </c>
      <c r="CK55">
        <v>573467</v>
      </c>
      <c r="CL55">
        <v>0</v>
      </c>
      <c r="CM55">
        <v>0</v>
      </c>
      <c r="CN55">
        <v>0</v>
      </c>
      <c r="CO55">
        <v>0</v>
      </c>
      <c r="CP55">
        <v>0</v>
      </c>
      <c r="CQ55">
        <v>0</v>
      </c>
      <c r="CR55">
        <v>0</v>
      </c>
      <c r="CS55">
        <v>0</v>
      </c>
      <c r="CT55">
        <v>3340</v>
      </c>
      <c r="CU55">
        <v>835</v>
      </c>
      <c r="CV55">
        <v>0</v>
      </c>
      <c r="CW55">
        <v>4175</v>
      </c>
      <c r="CX55">
        <v>2142578</v>
      </c>
      <c r="CY55">
        <v>535644</v>
      </c>
      <c r="CZ55">
        <v>0</v>
      </c>
      <c r="DA55">
        <v>2678222</v>
      </c>
      <c r="DB55">
        <v>0</v>
      </c>
      <c r="DC55">
        <v>0</v>
      </c>
      <c r="DD55">
        <v>0</v>
      </c>
      <c r="DE55">
        <v>0</v>
      </c>
      <c r="DF55">
        <v>0</v>
      </c>
      <c r="DG55">
        <v>0</v>
      </c>
      <c r="DH55">
        <v>0</v>
      </c>
      <c r="DI55">
        <v>0</v>
      </c>
      <c r="DJ55">
        <v>7757679</v>
      </c>
      <c r="DK55">
        <v>1939419</v>
      </c>
      <c r="DL55">
        <v>0</v>
      </c>
      <c r="DM55">
        <v>9697098</v>
      </c>
      <c r="DN55" t="s">
        <v>739</v>
      </c>
      <c r="DO55" t="s">
        <v>1454</v>
      </c>
      <c r="DP55" t="s">
        <v>1372</v>
      </c>
      <c r="DQ55" t="s">
        <v>1455</v>
      </c>
    </row>
    <row r="56" spans="1:121" x14ac:dyDescent="0.25">
      <c r="A56">
        <v>50</v>
      </c>
      <c r="B56" t="s">
        <v>1062</v>
      </c>
      <c r="C56" t="s">
        <v>1356</v>
      </c>
      <c r="D56" t="s">
        <v>1357</v>
      </c>
      <c r="E56" s="480" t="s">
        <v>740</v>
      </c>
      <c r="F56">
        <v>98652390</v>
      </c>
      <c r="G56">
        <v>4791388</v>
      </c>
      <c r="H56">
        <v>0</v>
      </c>
      <c r="I56">
        <v>242549</v>
      </c>
      <c r="J56">
        <v>0</v>
      </c>
      <c r="K56">
        <v>242549</v>
      </c>
      <c r="L56">
        <v>0</v>
      </c>
      <c r="M56">
        <v>0</v>
      </c>
      <c r="N56">
        <v>525310</v>
      </c>
      <c r="O56">
        <v>278270</v>
      </c>
      <c r="P56">
        <v>247040</v>
      </c>
      <c r="Q56">
        <v>0</v>
      </c>
      <c r="R56">
        <v>102675919</v>
      </c>
      <c r="S56">
        <v>0.5</v>
      </c>
      <c r="T56">
        <v>0.4</v>
      </c>
      <c r="U56">
        <v>0.1</v>
      </c>
      <c r="V56">
        <v>0</v>
      </c>
      <c r="W56">
        <v>1</v>
      </c>
      <c r="X56">
        <v>51337959</v>
      </c>
      <c r="Y56">
        <v>41070368</v>
      </c>
      <c r="Z56">
        <v>10267592</v>
      </c>
      <c r="AA56">
        <v>0</v>
      </c>
      <c r="AB56">
        <v>102675919</v>
      </c>
      <c r="AC56">
        <v>0</v>
      </c>
      <c r="AD56">
        <v>0</v>
      </c>
      <c r="AE56">
        <v>51337959</v>
      </c>
      <c r="AF56">
        <v>41070368</v>
      </c>
      <c r="AG56">
        <v>10267592</v>
      </c>
      <c r="AH56">
        <v>0</v>
      </c>
      <c r="AI56">
        <v>102675919</v>
      </c>
      <c r="AJ56">
        <v>242549</v>
      </c>
      <c r="AK56">
        <v>242549</v>
      </c>
      <c r="AL56">
        <v>0</v>
      </c>
      <c r="AM56">
        <v>0</v>
      </c>
      <c r="AN56">
        <v>0</v>
      </c>
      <c r="AO56">
        <v>278270</v>
      </c>
      <c r="AP56">
        <v>247040</v>
      </c>
      <c r="AQ56">
        <v>525310</v>
      </c>
      <c r="AR56">
        <v>0</v>
      </c>
      <c r="AS56">
        <v>0</v>
      </c>
      <c r="AT56">
        <v>0</v>
      </c>
      <c r="AU56">
        <v>0</v>
      </c>
      <c r="AV56">
        <v>0</v>
      </c>
      <c r="AW56">
        <v>0</v>
      </c>
      <c r="AX56">
        <v>0</v>
      </c>
      <c r="AY56">
        <v>0</v>
      </c>
      <c r="AZ56">
        <v>0</v>
      </c>
      <c r="BA56">
        <v>0</v>
      </c>
      <c r="BB56">
        <v>0</v>
      </c>
      <c r="BC56">
        <v>0</v>
      </c>
      <c r="BD56">
        <v>7492573</v>
      </c>
      <c r="BE56">
        <v>5994058</v>
      </c>
      <c r="BF56">
        <v>1498515</v>
      </c>
      <c r="BG56">
        <v>0</v>
      </c>
      <c r="BH56">
        <v>14985145</v>
      </c>
      <c r="BI56">
        <v>58830532</v>
      </c>
      <c r="BJ56">
        <v>47585245</v>
      </c>
      <c r="BK56">
        <v>12013147</v>
      </c>
      <c r="BL56">
        <v>0</v>
      </c>
      <c r="BM56">
        <v>118428923</v>
      </c>
      <c r="BN56">
        <v>7043355</v>
      </c>
      <c r="BO56">
        <v>1791070</v>
      </c>
      <c r="BP56">
        <v>0</v>
      </c>
      <c r="BQ56">
        <v>8834425</v>
      </c>
      <c r="BR56">
        <v>1413107</v>
      </c>
      <c r="BS56">
        <v>353277</v>
      </c>
      <c r="BT56">
        <v>0</v>
      </c>
      <c r="BU56">
        <v>1766384</v>
      </c>
      <c r="BV56">
        <v>135778</v>
      </c>
      <c r="BW56">
        <v>33944</v>
      </c>
      <c r="BX56">
        <v>0</v>
      </c>
      <c r="BY56">
        <v>169722</v>
      </c>
      <c r="BZ56">
        <v>686</v>
      </c>
      <c r="CA56">
        <v>172</v>
      </c>
      <c r="CB56">
        <v>0</v>
      </c>
      <c r="CC56">
        <v>858</v>
      </c>
      <c r="CD56">
        <v>20427</v>
      </c>
      <c r="CE56">
        <v>5107</v>
      </c>
      <c r="CF56">
        <v>0</v>
      </c>
      <c r="CG56">
        <v>25534</v>
      </c>
      <c r="CH56">
        <v>317025</v>
      </c>
      <c r="CI56">
        <v>79256</v>
      </c>
      <c r="CJ56">
        <v>0</v>
      </c>
      <c r="CK56">
        <v>396281</v>
      </c>
      <c r="CL56">
        <v>0</v>
      </c>
      <c r="CM56">
        <v>0</v>
      </c>
      <c r="CN56">
        <v>0</v>
      </c>
      <c r="CO56">
        <v>0</v>
      </c>
      <c r="CP56">
        <v>0</v>
      </c>
      <c r="CQ56">
        <v>0</v>
      </c>
      <c r="CR56">
        <v>0</v>
      </c>
      <c r="CS56">
        <v>0</v>
      </c>
      <c r="CT56">
        <v>2469</v>
      </c>
      <c r="CU56">
        <v>617</v>
      </c>
      <c r="CV56">
        <v>0</v>
      </c>
      <c r="CW56">
        <v>3086</v>
      </c>
      <c r="CX56">
        <v>6151566</v>
      </c>
      <c r="CY56">
        <v>1537891</v>
      </c>
      <c r="CZ56">
        <v>0</v>
      </c>
      <c r="DA56">
        <v>7689457</v>
      </c>
      <c r="DB56">
        <v>0</v>
      </c>
      <c r="DC56">
        <v>0</v>
      </c>
      <c r="DD56">
        <v>0</v>
      </c>
      <c r="DE56">
        <v>0</v>
      </c>
      <c r="DF56">
        <v>0</v>
      </c>
      <c r="DG56">
        <v>0</v>
      </c>
      <c r="DH56">
        <v>0</v>
      </c>
      <c r="DI56">
        <v>0</v>
      </c>
      <c r="DJ56">
        <v>15084413</v>
      </c>
      <c r="DK56">
        <v>3801334</v>
      </c>
      <c r="DL56">
        <v>0</v>
      </c>
      <c r="DM56">
        <v>18885747</v>
      </c>
      <c r="DN56" t="s">
        <v>740</v>
      </c>
      <c r="DO56" t="s">
        <v>1456</v>
      </c>
      <c r="DP56" t="s">
        <v>1372</v>
      </c>
      <c r="DQ56" t="s">
        <v>1457</v>
      </c>
    </row>
    <row r="57" spans="1:121" x14ac:dyDescent="0.25">
      <c r="A57">
        <v>51</v>
      </c>
      <c r="B57" t="s">
        <v>1063</v>
      </c>
      <c r="C57" t="s">
        <v>1365</v>
      </c>
      <c r="D57" t="s">
        <v>1358</v>
      </c>
      <c r="E57" s="480" t="s">
        <v>1313</v>
      </c>
      <c r="F57">
        <v>138872115</v>
      </c>
      <c r="G57">
        <v>10096051</v>
      </c>
      <c r="H57">
        <v>0</v>
      </c>
      <c r="I57">
        <v>578223</v>
      </c>
      <c r="J57">
        <v>0</v>
      </c>
      <c r="K57">
        <v>578223</v>
      </c>
      <c r="L57">
        <v>0</v>
      </c>
      <c r="M57">
        <v>607754</v>
      </c>
      <c r="N57">
        <v>87648</v>
      </c>
      <c r="O57">
        <v>87648</v>
      </c>
      <c r="P57">
        <v>0</v>
      </c>
      <c r="Q57">
        <v>0</v>
      </c>
      <c r="R57">
        <v>147694541</v>
      </c>
      <c r="S57">
        <v>0.5</v>
      </c>
      <c r="T57">
        <v>0.49</v>
      </c>
      <c r="U57">
        <v>0</v>
      </c>
      <c r="V57">
        <v>0.01</v>
      </c>
      <c r="W57">
        <v>1</v>
      </c>
      <c r="X57">
        <v>73847271</v>
      </c>
      <c r="Y57">
        <v>72370325</v>
      </c>
      <c r="Z57">
        <v>0</v>
      </c>
      <c r="AA57">
        <v>1476945</v>
      </c>
      <c r="AB57">
        <v>147694541</v>
      </c>
      <c r="AC57">
        <v>165258</v>
      </c>
      <c r="AD57">
        <v>165258</v>
      </c>
      <c r="AE57">
        <v>73682013</v>
      </c>
      <c r="AF57">
        <v>72370325</v>
      </c>
      <c r="AG57">
        <v>0</v>
      </c>
      <c r="AH57">
        <v>1476945</v>
      </c>
      <c r="AI57">
        <v>147529283</v>
      </c>
      <c r="AJ57">
        <v>578223</v>
      </c>
      <c r="AK57">
        <v>578223</v>
      </c>
      <c r="AL57">
        <v>607754</v>
      </c>
      <c r="AM57">
        <v>0</v>
      </c>
      <c r="AN57">
        <v>607754</v>
      </c>
      <c r="AO57">
        <v>87648</v>
      </c>
      <c r="AP57">
        <v>0</v>
      </c>
      <c r="AQ57">
        <v>87648</v>
      </c>
      <c r="AR57">
        <v>0</v>
      </c>
      <c r="AS57">
        <v>0</v>
      </c>
      <c r="AT57">
        <v>0</v>
      </c>
      <c r="AU57">
        <v>0</v>
      </c>
      <c r="AV57">
        <v>165258</v>
      </c>
      <c r="AW57">
        <v>0</v>
      </c>
      <c r="AX57">
        <v>0</v>
      </c>
      <c r="AY57">
        <v>165258</v>
      </c>
      <c r="AZ57">
        <v>0</v>
      </c>
      <c r="BA57">
        <v>0</v>
      </c>
      <c r="BB57">
        <v>0</v>
      </c>
      <c r="BC57">
        <v>0</v>
      </c>
      <c r="BD57">
        <v>-3740025</v>
      </c>
      <c r="BE57">
        <v>-3665224</v>
      </c>
      <c r="BF57">
        <v>0</v>
      </c>
      <c r="BG57">
        <v>-74800</v>
      </c>
      <c r="BH57">
        <v>-7480049</v>
      </c>
      <c r="BI57">
        <v>69941989</v>
      </c>
      <c r="BJ57">
        <v>70143984</v>
      </c>
      <c r="BK57">
        <v>0</v>
      </c>
      <c r="BL57">
        <v>1402145</v>
      </c>
      <c r="BM57">
        <v>141488117</v>
      </c>
      <c r="BN57">
        <v>12474216</v>
      </c>
      <c r="BO57">
        <v>0</v>
      </c>
      <c r="BP57">
        <v>251584</v>
      </c>
      <c r="BQ57">
        <v>12725800</v>
      </c>
      <c r="BR57">
        <v>6013860</v>
      </c>
      <c r="BS57">
        <v>0</v>
      </c>
      <c r="BT57">
        <v>121865</v>
      </c>
      <c r="BU57">
        <v>6135725</v>
      </c>
      <c r="BV57">
        <v>348902</v>
      </c>
      <c r="BW57">
        <v>0</v>
      </c>
      <c r="BX57">
        <v>7073</v>
      </c>
      <c r="BY57">
        <v>355975</v>
      </c>
      <c r="BZ57">
        <v>23214</v>
      </c>
      <c r="CA57">
        <v>0</v>
      </c>
      <c r="CB57">
        <v>474</v>
      </c>
      <c r="CC57">
        <v>23688</v>
      </c>
      <c r="CD57">
        <v>7526</v>
      </c>
      <c r="CE57">
        <v>0</v>
      </c>
      <c r="CF57">
        <v>154</v>
      </c>
      <c r="CG57">
        <v>7680</v>
      </c>
      <c r="CH57">
        <v>479460</v>
      </c>
      <c r="CI57">
        <v>0</v>
      </c>
      <c r="CJ57">
        <v>9785</v>
      </c>
      <c r="CK57">
        <v>489245</v>
      </c>
      <c r="CL57">
        <v>0</v>
      </c>
      <c r="CM57">
        <v>0</v>
      </c>
      <c r="CN57">
        <v>0</v>
      </c>
      <c r="CO57">
        <v>0</v>
      </c>
      <c r="CP57">
        <v>0</v>
      </c>
      <c r="CQ57">
        <v>0</v>
      </c>
      <c r="CR57">
        <v>0</v>
      </c>
      <c r="CS57">
        <v>0</v>
      </c>
      <c r="CT57">
        <v>11025</v>
      </c>
      <c r="CU57">
        <v>0</v>
      </c>
      <c r="CV57">
        <v>225</v>
      </c>
      <c r="CW57">
        <v>11250</v>
      </c>
      <c r="CX57">
        <v>6353394</v>
      </c>
      <c r="CY57">
        <v>0</v>
      </c>
      <c r="CZ57">
        <v>128515</v>
      </c>
      <c r="DA57">
        <v>6481909</v>
      </c>
      <c r="DB57">
        <v>0</v>
      </c>
      <c r="DC57">
        <v>0</v>
      </c>
      <c r="DD57">
        <v>0</v>
      </c>
      <c r="DE57">
        <v>0</v>
      </c>
      <c r="DF57">
        <v>0</v>
      </c>
      <c r="DG57">
        <v>0</v>
      </c>
      <c r="DH57">
        <v>0</v>
      </c>
      <c r="DI57">
        <v>0</v>
      </c>
      <c r="DJ57">
        <v>25711597</v>
      </c>
      <c r="DK57">
        <v>0</v>
      </c>
      <c r="DL57">
        <v>519675</v>
      </c>
      <c r="DM57">
        <v>26231272</v>
      </c>
      <c r="DN57" t="s">
        <v>1313</v>
      </c>
      <c r="DO57" t="s">
        <v>1365</v>
      </c>
      <c r="DP57" t="s">
        <v>1458</v>
      </c>
      <c r="DQ57" t="s">
        <v>1459</v>
      </c>
    </row>
    <row r="58" spans="1:121" x14ac:dyDescent="0.25">
      <c r="A58">
        <v>52</v>
      </c>
      <c r="B58" t="s">
        <v>1064</v>
      </c>
      <c r="C58" t="s">
        <v>1365</v>
      </c>
      <c r="D58" t="s">
        <v>1358</v>
      </c>
      <c r="E58" s="481" t="s">
        <v>1314</v>
      </c>
      <c r="F58">
        <v>131402201</v>
      </c>
      <c r="G58">
        <v>7939527</v>
      </c>
      <c r="H58">
        <v>0</v>
      </c>
      <c r="I58">
        <v>490747</v>
      </c>
      <c r="J58">
        <v>0</v>
      </c>
      <c r="K58">
        <v>490747</v>
      </c>
      <c r="L58">
        <v>0</v>
      </c>
      <c r="M58">
        <v>547783</v>
      </c>
      <c r="N58">
        <v>787493</v>
      </c>
      <c r="O58">
        <v>787493</v>
      </c>
      <c r="P58">
        <v>0</v>
      </c>
      <c r="Q58">
        <v>0</v>
      </c>
      <c r="R58">
        <v>137515705</v>
      </c>
      <c r="S58">
        <v>0.5</v>
      </c>
      <c r="T58">
        <v>0.49</v>
      </c>
      <c r="U58">
        <v>0</v>
      </c>
      <c r="V58">
        <v>0.01</v>
      </c>
      <c r="W58">
        <v>1</v>
      </c>
      <c r="X58">
        <v>68757853</v>
      </c>
      <c r="Y58">
        <v>67382695</v>
      </c>
      <c r="Z58">
        <v>0</v>
      </c>
      <c r="AA58">
        <v>1375157</v>
      </c>
      <c r="AB58">
        <v>137515705</v>
      </c>
      <c r="AC58">
        <v>111525</v>
      </c>
      <c r="AD58">
        <v>111525</v>
      </c>
      <c r="AE58">
        <v>68646328</v>
      </c>
      <c r="AF58">
        <v>67382695</v>
      </c>
      <c r="AG58">
        <v>0</v>
      </c>
      <c r="AH58">
        <v>1375157</v>
      </c>
      <c r="AI58">
        <v>137404180</v>
      </c>
      <c r="AJ58">
        <v>490747</v>
      </c>
      <c r="AK58">
        <v>490747</v>
      </c>
      <c r="AL58">
        <v>547783</v>
      </c>
      <c r="AM58">
        <v>0</v>
      </c>
      <c r="AN58">
        <v>547783</v>
      </c>
      <c r="AO58">
        <v>787493</v>
      </c>
      <c r="AP58">
        <v>0</v>
      </c>
      <c r="AQ58">
        <v>787493</v>
      </c>
      <c r="AR58">
        <v>0</v>
      </c>
      <c r="AS58">
        <v>0</v>
      </c>
      <c r="AT58">
        <v>0</v>
      </c>
      <c r="AU58">
        <v>0</v>
      </c>
      <c r="AV58">
        <v>111525</v>
      </c>
      <c r="AW58">
        <v>0</v>
      </c>
      <c r="AX58">
        <v>0</v>
      </c>
      <c r="AY58">
        <v>111525</v>
      </c>
      <c r="AZ58">
        <v>0</v>
      </c>
      <c r="BA58">
        <v>0</v>
      </c>
      <c r="BB58">
        <v>0</v>
      </c>
      <c r="BC58">
        <v>0</v>
      </c>
      <c r="BD58">
        <v>5634288</v>
      </c>
      <c r="BE58">
        <v>5521602</v>
      </c>
      <c r="BF58">
        <v>0</v>
      </c>
      <c r="BG58">
        <v>112686</v>
      </c>
      <c r="BH58">
        <v>11268575</v>
      </c>
      <c r="BI58">
        <v>74280616</v>
      </c>
      <c r="BJ58">
        <v>74841845</v>
      </c>
      <c r="BK58">
        <v>0</v>
      </c>
      <c r="BL58">
        <v>1487843</v>
      </c>
      <c r="BM58">
        <v>150610303</v>
      </c>
      <c r="BN58">
        <v>11724463</v>
      </c>
      <c r="BO58">
        <v>0</v>
      </c>
      <c r="BP58">
        <v>234245</v>
      </c>
      <c r="BQ58">
        <v>11958708</v>
      </c>
      <c r="BR58">
        <v>4473364</v>
      </c>
      <c r="BS58">
        <v>0</v>
      </c>
      <c r="BT58">
        <v>91293</v>
      </c>
      <c r="BU58">
        <v>4564657</v>
      </c>
      <c r="BV58">
        <v>275742</v>
      </c>
      <c r="BW58">
        <v>0</v>
      </c>
      <c r="BX58">
        <v>5614</v>
      </c>
      <c r="BY58">
        <v>281356</v>
      </c>
      <c r="BZ58">
        <v>5889</v>
      </c>
      <c r="CA58">
        <v>0</v>
      </c>
      <c r="CB58">
        <v>120</v>
      </c>
      <c r="CC58">
        <v>6009</v>
      </c>
      <c r="CD58">
        <v>1624</v>
      </c>
      <c r="CE58">
        <v>0</v>
      </c>
      <c r="CF58">
        <v>33</v>
      </c>
      <c r="CG58">
        <v>1657</v>
      </c>
      <c r="CH58">
        <v>688160</v>
      </c>
      <c r="CI58">
        <v>0</v>
      </c>
      <c r="CJ58">
        <v>14044</v>
      </c>
      <c r="CK58">
        <v>702204</v>
      </c>
      <c r="CL58">
        <v>0</v>
      </c>
      <c r="CM58">
        <v>0</v>
      </c>
      <c r="CN58">
        <v>0</v>
      </c>
      <c r="CO58">
        <v>0</v>
      </c>
      <c r="CP58">
        <v>0</v>
      </c>
      <c r="CQ58">
        <v>0</v>
      </c>
      <c r="CR58">
        <v>0</v>
      </c>
      <c r="CS58">
        <v>0</v>
      </c>
      <c r="CT58">
        <v>15895</v>
      </c>
      <c r="CU58">
        <v>0</v>
      </c>
      <c r="CV58">
        <v>324</v>
      </c>
      <c r="CW58">
        <v>16219</v>
      </c>
      <c r="CX58">
        <v>6204187</v>
      </c>
      <c r="CY58">
        <v>0</v>
      </c>
      <c r="CZ58">
        <v>126616</v>
      </c>
      <c r="DA58">
        <v>6330803</v>
      </c>
      <c r="DB58">
        <v>0</v>
      </c>
      <c r="DC58">
        <v>0</v>
      </c>
      <c r="DD58">
        <v>0</v>
      </c>
      <c r="DE58">
        <v>0</v>
      </c>
      <c r="DF58">
        <v>0</v>
      </c>
      <c r="DG58">
        <v>0</v>
      </c>
      <c r="DH58">
        <v>0</v>
      </c>
      <c r="DI58">
        <v>0</v>
      </c>
      <c r="DJ58">
        <v>23389324</v>
      </c>
      <c r="DK58">
        <v>0</v>
      </c>
      <c r="DL58">
        <v>472289</v>
      </c>
      <c r="DM58">
        <v>23861613</v>
      </c>
      <c r="DN58" t="s">
        <v>1314</v>
      </c>
      <c r="DO58" t="s">
        <v>1365</v>
      </c>
      <c r="DP58" t="s">
        <v>1458</v>
      </c>
      <c r="DQ58" t="s">
        <v>1460</v>
      </c>
    </row>
    <row r="59" spans="1:121" x14ac:dyDescent="0.25">
      <c r="A59">
        <v>53</v>
      </c>
      <c r="B59" t="s">
        <v>1065</v>
      </c>
      <c r="C59" t="s">
        <v>1356</v>
      </c>
      <c r="D59" t="s">
        <v>1359</v>
      </c>
      <c r="E59" s="481" t="s">
        <v>743</v>
      </c>
      <c r="F59">
        <v>38610084</v>
      </c>
      <c r="G59">
        <v>1601897</v>
      </c>
      <c r="H59">
        <v>0</v>
      </c>
      <c r="I59">
        <v>160521</v>
      </c>
      <c r="J59">
        <v>0</v>
      </c>
      <c r="K59">
        <v>160521</v>
      </c>
      <c r="L59">
        <v>0</v>
      </c>
      <c r="M59">
        <v>2415759</v>
      </c>
      <c r="N59">
        <v>55436</v>
      </c>
      <c r="O59">
        <v>55436</v>
      </c>
      <c r="P59">
        <v>0</v>
      </c>
      <c r="Q59">
        <v>0</v>
      </c>
      <c r="R59">
        <v>37580265</v>
      </c>
      <c r="S59">
        <v>0.5</v>
      </c>
      <c r="T59">
        <v>0.4</v>
      </c>
      <c r="U59">
        <v>0.09</v>
      </c>
      <c r="V59">
        <v>0.01</v>
      </c>
      <c r="W59">
        <v>1</v>
      </c>
      <c r="X59">
        <v>18790132</v>
      </c>
      <c r="Y59">
        <v>15032106</v>
      </c>
      <c r="Z59">
        <v>3382224</v>
      </c>
      <c r="AA59">
        <v>375803</v>
      </c>
      <c r="AB59">
        <v>37580265</v>
      </c>
      <c r="AC59">
        <v>0</v>
      </c>
      <c r="AD59">
        <v>0</v>
      </c>
      <c r="AE59">
        <v>18790132</v>
      </c>
      <c r="AF59">
        <v>15032106</v>
      </c>
      <c r="AG59">
        <v>3382224</v>
      </c>
      <c r="AH59">
        <v>375803</v>
      </c>
      <c r="AI59">
        <v>37580265</v>
      </c>
      <c r="AJ59">
        <v>160521</v>
      </c>
      <c r="AK59">
        <v>160521</v>
      </c>
      <c r="AL59">
        <v>2415759</v>
      </c>
      <c r="AM59">
        <v>0</v>
      </c>
      <c r="AN59">
        <v>2415759</v>
      </c>
      <c r="AO59">
        <v>55436</v>
      </c>
      <c r="AP59">
        <v>0</v>
      </c>
      <c r="AQ59">
        <v>55436</v>
      </c>
      <c r="AR59">
        <v>0</v>
      </c>
      <c r="AS59">
        <v>0</v>
      </c>
      <c r="AT59">
        <v>0</v>
      </c>
      <c r="AU59">
        <v>0</v>
      </c>
      <c r="AV59">
        <v>0</v>
      </c>
      <c r="AW59">
        <v>0</v>
      </c>
      <c r="AX59">
        <v>0</v>
      </c>
      <c r="AY59">
        <v>0</v>
      </c>
      <c r="AZ59">
        <v>0</v>
      </c>
      <c r="BA59">
        <v>0</v>
      </c>
      <c r="BB59">
        <v>0</v>
      </c>
      <c r="BC59">
        <v>0</v>
      </c>
      <c r="BD59">
        <v>-92248</v>
      </c>
      <c r="BE59">
        <v>-73798</v>
      </c>
      <c r="BF59">
        <v>-16605</v>
      </c>
      <c r="BG59">
        <v>-1845</v>
      </c>
      <c r="BH59">
        <v>-184495</v>
      </c>
      <c r="BI59">
        <v>18697885</v>
      </c>
      <c r="BJ59">
        <v>17590024</v>
      </c>
      <c r="BK59">
        <v>3365619</v>
      </c>
      <c r="BL59">
        <v>373958</v>
      </c>
      <c r="BM59">
        <v>40027486</v>
      </c>
      <c r="BN59">
        <v>2981524</v>
      </c>
      <c r="BO59">
        <v>576130</v>
      </c>
      <c r="BP59">
        <v>64015</v>
      </c>
      <c r="BQ59">
        <v>3621669</v>
      </c>
      <c r="BR59">
        <v>1544031</v>
      </c>
      <c r="BS59">
        <v>347407</v>
      </c>
      <c r="BT59">
        <v>38601</v>
      </c>
      <c r="BU59">
        <v>1930039</v>
      </c>
      <c r="BV59">
        <v>89140</v>
      </c>
      <c r="BW59">
        <v>20056</v>
      </c>
      <c r="BX59">
        <v>2228</v>
      </c>
      <c r="BY59">
        <v>111424</v>
      </c>
      <c r="BZ59">
        <v>1570</v>
      </c>
      <c r="CA59">
        <v>353</v>
      </c>
      <c r="CB59">
        <v>39</v>
      </c>
      <c r="CC59">
        <v>1962</v>
      </c>
      <c r="CD59">
        <v>1460</v>
      </c>
      <c r="CE59">
        <v>329</v>
      </c>
      <c r="CF59">
        <v>37</v>
      </c>
      <c r="CG59">
        <v>1826</v>
      </c>
      <c r="CH59">
        <v>177193</v>
      </c>
      <c r="CI59">
        <v>39868</v>
      </c>
      <c r="CJ59">
        <v>4430</v>
      </c>
      <c r="CK59">
        <v>221491</v>
      </c>
      <c r="CL59">
        <v>0</v>
      </c>
      <c r="CM59">
        <v>0</v>
      </c>
      <c r="CN59">
        <v>0</v>
      </c>
      <c r="CO59">
        <v>0</v>
      </c>
      <c r="CP59">
        <v>0</v>
      </c>
      <c r="CQ59">
        <v>0</v>
      </c>
      <c r="CR59">
        <v>0</v>
      </c>
      <c r="CS59">
        <v>0</v>
      </c>
      <c r="CT59">
        <v>4590</v>
      </c>
      <c r="CU59">
        <v>1033</v>
      </c>
      <c r="CV59">
        <v>115</v>
      </c>
      <c r="CW59">
        <v>5738</v>
      </c>
      <c r="CX59">
        <v>1588035</v>
      </c>
      <c r="CY59">
        <v>357308</v>
      </c>
      <c r="CZ59">
        <v>39701</v>
      </c>
      <c r="DA59">
        <v>1985044</v>
      </c>
      <c r="DB59">
        <v>0</v>
      </c>
      <c r="DC59">
        <v>0</v>
      </c>
      <c r="DD59">
        <v>0</v>
      </c>
      <c r="DE59">
        <v>0</v>
      </c>
      <c r="DF59">
        <v>0</v>
      </c>
      <c r="DG59">
        <v>0</v>
      </c>
      <c r="DH59">
        <v>0</v>
      </c>
      <c r="DI59">
        <v>0</v>
      </c>
      <c r="DJ59">
        <v>6387543</v>
      </c>
      <c r="DK59">
        <v>1342484</v>
      </c>
      <c r="DL59">
        <v>149166</v>
      </c>
      <c r="DM59">
        <v>7879193</v>
      </c>
      <c r="DN59" t="s">
        <v>743</v>
      </c>
      <c r="DO59" t="s">
        <v>1374</v>
      </c>
      <c r="DP59" t="s">
        <v>1375</v>
      </c>
      <c r="DQ59" t="s">
        <v>1461</v>
      </c>
    </row>
    <row r="60" spans="1:121" x14ac:dyDescent="0.25">
      <c r="A60">
        <v>54</v>
      </c>
      <c r="B60" t="s">
        <v>1066</v>
      </c>
      <c r="C60" t="s">
        <v>1356</v>
      </c>
      <c r="D60" t="s">
        <v>1357</v>
      </c>
      <c r="E60" s="481" t="s">
        <v>744</v>
      </c>
      <c r="F60">
        <v>40967213</v>
      </c>
      <c r="G60">
        <v>5271468</v>
      </c>
      <c r="H60">
        <v>0</v>
      </c>
      <c r="I60">
        <v>203044</v>
      </c>
      <c r="J60">
        <v>0</v>
      </c>
      <c r="K60">
        <v>203044</v>
      </c>
      <c r="L60">
        <v>0</v>
      </c>
      <c r="M60">
        <v>0</v>
      </c>
      <c r="N60">
        <v>144408</v>
      </c>
      <c r="O60">
        <v>124448</v>
      </c>
      <c r="P60">
        <v>19960</v>
      </c>
      <c r="Q60">
        <v>0</v>
      </c>
      <c r="R60">
        <v>45891229</v>
      </c>
      <c r="S60">
        <v>0.5</v>
      </c>
      <c r="T60">
        <v>0.4</v>
      </c>
      <c r="U60">
        <v>0.1</v>
      </c>
      <c r="V60">
        <v>0</v>
      </c>
      <c r="W60">
        <v>1</v>
      </c>
      <c r="X60">
        <v>22945614</v>
      </c>
      <c r="Y60">
        <v>18356492</v>
      </c>
      <c r="Z60">
        <v>4589123</v>
      </c>
      <c r="AA60">
        <v>0</v>
      </c>
      <c r="AB60">
        <v>45891229</v>
      </c>
      <c r="AC60">
        <v>0</v>
      </c>
      <c r="AD60">
        <v>0</v>
      </c>
      <c r="AE60">
        <v>22945614</v>
      </c>
      <c r="AF60">
        <v>18356492</v>
      </c>
      <c r="AG60">
        <v>4589123</v>
      </c>
      <c r="AH60">
        <v>0</v>
      </c>
      <c r="AI60">
        <v>45891229</v>
      </c>
      <c r="AJ60">
        <v>203044</v>
      </c>
      <c r="AK60">
        <v>203044</v>
      </c>
      <c r="AL60">
        <v>0</v>
      </c>
      <c r="AM60">
        <v>0</v>
      </c>
      <c r="AN60">
        <v>0</v>
      </c>
      <c r="AO60">
        <v>124448</v>
      </c>
      <c r="AP60">
        <v>19960</v>
      </c>
      <c r="AQ60">
        <v>144408</v>
      </c>
      <c r="AR60">
        <v>0</v>
      </c>
      <c r="AS60">
        <v>0</v>
      </c>
      <c r="AT60">
        <v>0</v>
      </c>
      <c r="AU60">
        <v>0</v>
      </c>
      <c r="AV60">
        <v>0</v>
      </c>
      <c r="AW60">
        <v>0</v>
      </c>
      <c r="AX60">
        <v>0</v>
      </c>
      <c r="AY60">
        <v>0</v>
      </c>
      <c r="AZ60">
        <v>0</v>
      </c>
      <c r="BA60">
        <v>0</v>
      </c>
      <c r="BB60">
        <v>0</v>
      </c>
      <c r="BC60">
        <v>0</v>
      </c>
      <c r="BD60">
        <v>-753579</v>
      </c>
      <c r="BE60">
        <v>-602863</v>
      </c>
      <c r="BF60">
        <v>-150716</v>
      </c>
      <c r="BG60">
        <v>0</v>
      </c>
      <c r="BH60">
        <v>-1507158</v>
      </c>
      <c r="BI60">
        <v>22192035</v>
      </c>
      <c r="BJ60">
        <v>18081121</v>
      </c>
      <c r="BK60">
        <v>4458367</v>
      </c>
      <c r="BL60">
        <v>0</v>
      </c>
      <c r="BM60">
        <v>44731523</v>
      </c>
      <c r="BN60">
        <v>3148056</v>
      </c>
      <c r="BO60">
        <v>785114</v>
      </c>
      <c r="BP60">
        <v>0</v>
      </c>
      <c r="BQ60">
        <v>3933170</v>
      </c>
      <c r="BR60">
        <v>1741129</v>
      </c>
      <c r="BS60">
        <v>435282</v>
      </c>
      <c r="BT60">
        <v>0</v>
      </c>
      <c r="BU60">
        <v>2176411</v>
      </c>
      <c r="BV60">
        <v>101925</v>
      </c>
      <c r="BW60">
        <v>25481</v>
      </c>
      <c r="BX60">
        <v>0</v>
      </c>
      <c r="BY60">
        <v>127406</v>
      </c>
      <c r="BZ60">
        <v>7490</v>
      </c>
      <c r="CA60">
        <v>1873</v>
      </c>
      <c r="CB60">
        <v>0</v>
      </c>
      <c r="CC60">
        <v>9363</v>
      </c>
      <c r="CD60">
        <v>8589</v>
      </c>
      <c r="CE60">
        <v>2147</v>
      </c>
      <c r="CF60">
        <v>0</v>
      </c>
      <c r="CG60">
        <v>10736</v>
      </c>
      <c r="CH60">
        <v>610297</v>
      </c>
      <c r="CI60">
        <v>152574</v>
      </c>
      <c r="CJ60">
        <v>0</v>
      </c>
      <c r="CK60">
        <v>762871</v>
      </c>
      <c r="CL60">
        <v>0</v>
      </c>
      <c r="CM60">
        <v>0</v>
      </c>
      <c r="CN60">
        <v>0</v>
      </c>
      <c r="CO60">
        <v>0</v>
      </c>
      <c r="CP60">
        <v>0</v>
      </c>
      <c r="CQ60">
        <v>0</v>
      </c>
      <c r="CR60">
        <v>0</v>
      </c>
      <c r="CS60">
        <v>0</v>
      </c>
      <c r="CT60">
        <v>13108</v>
      </c>
      <c r="CU60">
        <v>3277</v>
      </c>
      <c r="CV60">
        <v>0</v>
      </c>
      <c r="CW60">
        <v>16385</v>
      </c>
      <c r="CX60">
        <v>3145829</v>
      </c>
      <c r="CY60">
        <v>786457</v>
      </c>
      <c r="CZ60">
        <v>0</v>
      </c>
      <c r="DA60">
        <v>3932286</v>
      </c>
      <c r="DB60">
        <v>0</v>
      </c>
      <c r="DC60">
        <v>0</v>
      </c>
      <c r="DD60">
        <v>0</v>
      </c>
      <c r="DE60">
        <v>0</v>
      </c>
      <c r="DF60">
        <v>468</v>
      </c>
      <c r="DG60">
        <v>117</v>
      </c>
      <c r="DH60">
        <v>0</v>
      </c>
      <c r="DI60">
        <v>585</v>
      </c>
      <c r="DJ60">
        <v>8776891</v>
      </c>
      <c r="DK60">
        <v>2192322</v>
      </c>
      <c r="DL60">
        <v>0</v>
      </c>
      <c r="DM60">
        <v>10969213</v>
      </c>
      <c r="DN60" t="s">
        <v>744</v>
      </c>
      <c r="DO60" t="s">
        <v>1371</v>
      </c>
      <c r="DP60" t="s">
        <v>1372</v>
      </c>
      <c r="DQ60" t="s">
        <v>1462</v>
      </c>
    </row>
    <row r="61" spans="1:121" x14ac:dyDescent="0.25">
      <c r="A61">
        <v>55</v>
      </c>
      <c r="B61" t="s">
        <v>1067</v>
      </c>
      <c r="C61" t="s">
        <v>1356</v>
      </c>
      <c r="D61" t="s">
        <v>1358</v>
      </c>
      <c r="E61" s="481" t="s">
        <v>745</v>
      </c>
      <c r="F61">
        <v>23837283</v>
      </c>
      <c r="G61">
        <v>2863352</v>
      </c>
      <c r="H61">
        <v>0</v>
      </c>
      <c r="I61">
        <v>133333</v>
      </c>
      <c r="J61">
        <v>0</v>
      </c>
      <c r="K61">
        <v>133333</v>
      </c>
      <c r="L61">
        <v>0</v>
      </c>
      <c r="M61">
        <v>0</v>
      </c>
      <c r="N61">
        <v>0</v>
      </c>
      <c r="O61">
        <v>0</v>
      </c>
      <c r="P61">
        <v>0</v>
      </c>
      <c r="Q61">
        <v>0</v>
      </c>
      <c r="R61">
        <v>26567302</v>
      </c>
      <c r="S61">
        <v>0.5</v>
      </c>
      <c r="T61">
        <v>0.4</v>
      </c>
      <c r="U61">
        <v>0.09</v>
      </c>
      <c r="V61">
        <v>0.01</v>
      </c>
      <c r="W61">
        <v>1</v>
      </c>
      <c r="X61">
        <v>13283651</v>
      </c>
      <c r="Y61">
        <v>10626921</v>
      </c>
      <c r="Z61">
        <v>2391057</v>
      </c>
      <c r="AA61">
        <v>265673</v>
      </c>
      <c r="AB61">
        <v>26567302</v>
      </c>
      <c r="AC61">
        <v>0</v>
      </c>
      <c r="AD61">
        <v>0</v>
      </c>
      <c r="AE61">
        <v>13283651</v>
      </c>
      <c r="AF61">
        <v>10626921</v>
      </c>
      <c r="AG61">
        <v>2391057</v>
      </c>
      <c r="AH61">
        <v>265673</v>
      </c>
      <c r="AI61">
        <v>26567302</v>
      </c>
      <c r="AJ61">
        <v>133333</v>
      </c>
      <c r="AK61">
        <v>133333</v>
      </c>
      <c r="AL61">
        <v>0</v>
      </c>
      <c r="AM61">
        <v>0</v>
      </c>
      <c r="AN61">
        <v>0</v>
      </c>
      <c r="AO61">
        <v>0</v>
      </c>
      <c r="AP61">
        <v>0</v>
      </c>
      <c r="AQ61">
        <v>0</v>
      </c>
      <c r="AR61">
        <v>0</v>
      </c>
      <c r="AS61">
        <v>0</v>
      </c>
      <c r="AT61">
        <v>0</v>
      </c>
      <c r="AU61">
        <v>0</v>
      </c>
      <c r="AV61">
        <v>0</v>
      </c>
      <c r="AW61">
        <v>0</v>
      </c>
      <c r="AX61">
        <v>0</v>
      </c>
      <c r="AY61">
        <v>0</v>
      </c>
      <c r="AZ61">
        <v>0</v>
      </c>
      <c r="BA61">
        <v>0</v>
      </c>
      <c r="BB61">
        <v>0</v>
      </c>
      <c r="BC61">
        <v>0</v>
      </c>
      <c r="BD61">
        <v>327188</v>
      </c>
      <c r="BE61">
        <v>261750</v>
      </c>
      <c r="BF61">
        <v>58894</v>
      </c>
      <c r="BG61">
        <v>6544</v>
      </c>
      <c r="BH61">
        <v>654376</v>
      </c>
      <c r="BI61">
        <v>13610839</v>
      </c>
      <c r="BJ61">
        <v>11022004</v>
      </c>
      <c r="BK61">
        <v>2449951</v>
      </c>
      <c r="BL61">
        <v>272217</v>
      </c>
      <c r="BM61">
        <v>27355011</v>
      </c>
      <c r="BN61">
        <v>1810197</v>
      </c>
      <c r="BO61">
        <v>407294</v>
      </c>
      <c r="BP61">
        <v>45255</v>
      </c>
      <c r="BQ61">
        <v>2262746</v>
      </c>
      <c r="BR61">
        <v>1129605</v>
      </c>
      <c r="BS61">
        <v>254161</v>
      </c>
      <c r="BT61">
        <v>28240</v>
      </c>
      <c r="BU61">
        <v>1412006</v>
      </c>
      <c r="BV61">
        <v>55431</v>
      </c>
      <c r="BW61">
        <v>12472</v>
      </c>
      <c r="BX61">
        <v>1386</v>
      </c>
      <c r="BY61">
        <v>69289</v>
      </c>
      <c r="BZ61">
        <v>0</v>
      </c>
      <c r="CA61">
        <v>0</v>
      </c>
      <c r="CB61">
        <v>0</v>
      </c>
      <c r="CC61">
        <v>0</v>
      </c>
      <c r="CD61">
        <v>2268</v>
      </c>
      <c r="CE61">
        <v>511</v>
      </c>
      <c r="CF61">
        <v>57</v>
      </c>
      <c r="CG61">
        <v>2836</v>
      </c>
      <c r="CH61">
        <v>227920</v>
      </c>
      <c r="CI61">
        <v>51282</v>
      </c>
      <c r="CJ61">
        <v>5698</v>
      </c>
      <c r="CK61">
        <v>284900</v>
      </c>
      <c r="CL61">
        <v>0</v>
      </c>
      <c r="CM61">
        <v>0</v>
      </c>
      <c r="CN61">
        <v>0</v>
      </c>
      <c r="CO61">
        <v>0</v>
      </c>
      <c r="CP61">
        <v>0</v>
      </c>
      <c r="CQ61">
        <v>0</v>
      </c>
      <c r="CR61">
        <v>0</v>
      </c>
      <c r="CS61">
        <v>0</v>
      </c>
      <c r="CT61">
        <v>0</v>
      </c>
      <c r="CU61">
        <v>0</v>
      </c>
      <c r="CV61">
        <v>0</v>
      </c>
      <c r="CW61">
        <v>0</v>
      </c>
      <c r="CX61">
        <v>1290582</v>
      </c>
      <c r="CY61">
        <v>290381</v>
      </c>
      <c r="CZ61">
        <v>32265</v>
      </c>
      <c r="DA61">
        <v>1613228</v>
      </c>
      <c r="DB61">
        <v>0</v>
      </c>
      <c r="DC61">
        <v>0</v>
      </c>
      <c r="DD61">
        <v>0</v>
      </c>
      <c r="DE61">
        <v>0</v>
      </c>
      <c r="DF61">
        <v>0</v>
      </c>
      <c r="DG61">
        <v>0</v>
      </c>
      <c r="DH61">
        <v>0</v>
      </c>
      <c r="DI61">
        <v>0</v>
      </c>
      <c r="DJ61">
        <v>4516003</v>
      </c>
      <c r="DK61">
        <v>1016101</v>
      </c>
      <c r="DL61">
        <v>112901</v>
      </c>
      <c r="DM61">
        <v>5645005</v>
      </c>
      <c r="DN61" t="s">
        <v>745</v>
      </c>
      <c r="DO61" t="s">
        <v>1439</v>
      </c>
      <c r="DP61" t="s">
        <v>1409</v>
      </c>
      <c r="DQ61" t="s">
        <v>1463</v>
      </c>
    </row>
    <row r="62" spans="1:121" x14ac:dyDescent="0.25">
      <c r="A62">
        <v>56</v>
      </c>
      <c r="B62" t="s">
        <v>1068</v>
      </c>
      <c r="C62" t="s">
        <v>1368</v>
      </c>
      <c r="D62" t="s">
        <v>1362</v>
      </c>
      <c r="E62" s="481" t="s">
        <v>746</v>
      </c>
      <c r="F62">
        <v>1143865749</v>
      </c>
      <c r="G62">
        <v>6703563</v>
      </c>
      <c r="H62">
        <v>0</v>
      </c>
      <c r="I62">
        <v>1893076</v>
      </c>
      <c r="J62">
        <v>0</v>
      </c>
      <c r="K62">
        <v>1893076</v>
      </c>
      <c r="L62">
        <v>12515000</v>
      </c>
      <c r="M62">
        <v>0</v>
      </c>
      <c r="N62">
        <v>0</v>
      </c>
      <c r="O62">
        <v>0</v>
      </c>
      <c r="P62">
        <v>0</v>
      </c>
      <c r="Q62">
        <v>0</v>
      </c>
      <c r="R62">
        <v>1136161236</v>
      </c>
      <c r="S62">
        <v>0.33</v>
      </c>
      <c r="T62">
        <v>0.3</v>
      </c>
      <c r="U62">
        <v>0.37</v>
      </c>
      <c r="V62">
        <v>0</v>
      </c>
      <c r="W62">
        <v>1</v>
      </c>
      <c r="X62">
        <v>374933208</v>
      </c>
      <c r="Y62">
        <v>340848371</v>
      </c>
      <c r="Z62">
        <v>420379657</v>
      </c>
      <c r="AA62">
        <v>0</v>
      </c>
      <c r="AB62">
        <v>1136161236</v>
      </c>
      <c r="AC62">
        <v>0</v>
      </c>
      <c r="AD62">
        <v>0</v>
      </c>
      <c r="AE62">
        <v>374933208</v>
      </c>
      <c r="AF62">
        <v>340848371</v>
      </c>
      <c r="AG62">
        <v>420379657</v>
      </c>
      <c r="AH62">
        <v>0</v>
      </c>
      <c r="AI62">
        <v>1136161236</v>
      </c>
      <c r="AJ62">
        <v>1893076</v>
      </c>
      <c r="AK62">
        <v>1893076</v>
      </c>
      <c r="AL62">
        <v>0</v>
      </c>
      <c r="AM62">
        <v>0</v>
      </c>
      <c r="AN62">
        <v>0</v>
      </c>
      <c r="AO62">
        <v>0</v>
      </c>
      <c r="AP62">
        <v>0</v>
      </c>
      <c r="AQ62">
        <v>0</v>
      </c>
      <c r="AR62">
        <v>0</v>
      </c>
      <c r="AS62">
        <v>0</v>
      </c>
      <c r="AT62">
        <v>0</v>
      </c>
      <c r="AU62">
        <v>0</v>
      </c>
      <c r="AV62">
        <v>0</v>
      </c>
      <c r="AW62">
        <v>0</v>
      </c>
      <c r="AX62">
        <v>0</v>
      </c>
      <c r="AY62">
        <v>0</v>
      </c>
      <c r="AZ62">
        <v>12515000</v>
      </c>
      <c r="BA62">
        <v>12515000</v>
      </c>
      <c r="BB62">
        <v>0</v>
      </c>
      <c r="BC62">
        <v>0</v>
      </c>
      <c r="BD62">
        <v>3176726</v>
      </c>
      <c r="BE62">
        <v>2887932</v>
      </c>
      <c r="BF62">
        <v>3561783</v>
      </c>
      <c r="BG62">
        <v>0</v>
      </c>
      <c r="BH62">
        <v>9626441</v>
      </c>
      <c r="BI62">
        <v>378109934</v>
      </c>
      <c r="BJ62">
        <v>358144379</v>
      </c>
      <c r="BK62">
        <v>423941440</v>
      </c>
      <c r="BL62">
        <v>0</v>
      </c>
      <c r="BM62">
        <v>1160195753</v>
      </c>
      <c r="BN62">
        <v>60192157</v>
      </c>
      <c r="BO62">
        <v>71607757</v>
      </c>
      <c r="BP62">
        <v>0</v>
      </c>
      <c r="BQ62">
        <v>131799914</v>
      </c>
      <c r="BR62">
        <v>508401</v>
      </c>
      <c r="BS62">
        <v>627028</v>
      </c>
      <c r="BT62">
        <v>0</v>
      </c>
      <c r="BU62">
        <v>1135429</v>
      </c>
      <c r="BV62">
        <v>248761</v>
      </c>
      <c r="BW62">
        <v>306805</v>
      </c>
      <c r="BX62">
        <v>0</v>
      </c>
      <c r="BY62">
        <v>555566</v>
      </c>
      <c r="BZ62">
        <v>0</v>
      </c>
      <c r="CA62">
        <v>0</v>
      </c>
      <c r="CB62">
        <v>0</v>
      </c>
      <c r="CC62">
        <v>0</v>
      </c>
      <c r="CD62">
        <v>0</v>
      </c>
      <c r="CE62">
        <v>0</v>
      </c>
      <c r="CF62">
        <v>0</v>
      </c>
      <c r="CG62">
        <v>0</v>
      </c>
      <c r="CH62">
        <v>58634</v>
      </c>
      <c r="CI62">
        <v>72315</v>
      </c>
      <c r="CJ62">
        <v>0</v>
      </c>
      <c r="CK62">
        <v>130949</v>
      </c>
      <c r="CL62">
        <v>0</v>
      </c>
      <c r="CM62">
        <v>0</v>
      </c>
      <c r="CN62">
        <v>0</v>
      </c>
      <c r="CO62">
        <v>0</v>
      </c>
      <c r="CP62">
        <v>0</v>
      </c>
      <c r="CQ62">
        <v>0</v>
      </c>
      <c r="CR62">
        <v>0</v>
      </c>
      <c r="CS62">
        <v>0</v>
      </c>
      <c r="CT62">
        <v>8615</v>
      </c>
      <c r="CU62">
        <v>10625</v>
      </c>
      <c r="CV62">
        <v>0</v>
      </c>
      <c r="CW62">
        <v>19240</v>
      </c>
      <c r="CX62">
        <v>8295591</v>
      </c>
      <c r="CY62">
        <v>10231228</v>
      </c>
      <c r="CZ62">
        <v>0</v>
      </c>
      <c r="DA62">
        <v>18526819</v>
      </c>
      <c r="DB62">
        <v>0</v>
      </c>
      <c r="DC62">
        <v>0</v>
      </c>
      <c r="DD62">
        <v>0</v>
      </c>
      <c r="DE62">
        <v>0</v>
      </c>
      <c r="DF62">
        <v>0</v>
      </c>
      <c r="DG62">
        <v>0</v>
      </c>
      <c r="DH62">
        <v>0</v>
      </c>
      <c r="DI62">
        <v>0</v>
      </c>
      <c r="DJ62">
        <v>69312159</v>
      </c>
      <c r="DK62">
        <v>82855758</v>
      </c>
      <c r="DL62">
        <v>0</v>
      </c>
      <c r="DM62">
        <v>152167917</v>
      </c>
      <c r="DN62" t="s">
        <v>746</v>
      </c>
      <c r="DO62" t="s">
        <v>1464</v>
      </c>
      <c r="DP62" t="s">
        <v>1387</v>
      </c>
      <c r="DQ62" t="s">
        <v>1465</v>
      </c>
    </row>
    <row r="63" spans="1:121" x14ac:dyDescent="0.25">
      <c r="A63">
        <v>57</v>
      </c>
      <c r="B63" t="s">
        <v>1069</v>
      </c>
      <c r="C63" t="s">
        <v>1356</v>
      </c>
      <c r="D63" t="s">
        <v>1360</v>
      </c>
      <c r="E63" s="481" t="s">
        <v>747</v>
      </c>
      <c r="F63">
        <v>59971372</v>
      </c>
      <c r="G63">
        <v>4801604</v>
      </c>
      <c r="H63">
        <v>0</v>
      </c>
      <c r="I63">
        <v>238504</v>
      </c>
      <c r="J63">
        <v>0</v>
      </c>
      <c r="K63">
        <v>238504</v>
      </c>
      <c r="L63">
        <v>0</v>
      </c>
      <c r="M63">
        <v>0</v>
      </c>
      <c r="N63">
        <v>0</v>
      </c>
      <c r="O63">
        <v>0</v>
      </c>
      <c r="P63">
        <v>0</v>
      </c>
      <c r="Q63">
        <v>0</v>
      </c>
      <c r="R63">
        <v>64534472</v>
      </c>
      <c r="S63">
        <v>0.5</v>
      </c>
      <c r="T63">
        <v>0.4</v>
      </c>
      <c r="U63">
        <v>0.09</v>
      </c>
      <c r="V63">
        <v>0.01</v>
      </c>
      <c r="W63">
        <v>1</v>
      </c>
      <c r="X63">
        <v>32267236</v>
      </c>
      <c r="Y63">
        <v>25813789</v>
      </c>
      <c r="Z63">
        <v>5808102</v>
      </c>
      <c r="AA63">
        <v>645345</v>
      </c>
      <c r="AB63">
        <v>64534472</v>
      </c>
      <c r="AC63">
        <v>0</v>
      </c>
      <c r="AD63">
        <v>0</v>
      </c>
      <c r="AE63">
        <v>32267236</v>
      </c>
      <c r="AF63">
        <v>25813789</v>
      </c>
      <c r="AG63">
        <v>5808102</v>
      </c>
      <c r="AH63">
        <v>645345</v>
      </c>
      <c r="AI63">
        <v>64534472</v>
      </c>
      <c r="AJ63">
        <v>238504</v>
      </c>
      <c r="AK63">
        <v>238504</v>
      </c>
      <c r="AL63">
        <v>0</v>
      </c>
      <c r="AM63">
        <v>0</v>
      </c>
      <c r="AN63">
        <v>0</v>
      </c>
      <c r="AO63">
        <v>0</v>
      </c>
      <c r="AP63">
        <v>0</v>
      </c>
      <c r="AQ63">
        <v>0</v>
      </c>
      <c r="AR63">
        <v>0</v>
      </c>
      <c r="AS63">
        <v>0</v>
      </c>
      <c r="AT63">
        <v>0</v>
      </c>
      <c r="AU63">
        <v>0</v>
      </c>
      <c r="AV63">
        <v>0</v>
      </c>
      <c r="AW63">
        <v>0</v>
      </c>
      <c r="AX63">
        <v>0</v>
      </c>
      <c r="AY63">
        <v>0</v>
      </c>
      <c r="AZ63">
        <v>0</v>
      </c>
      <c r="BA63">
        <v>0</v>
      </c>
      <c r="BB63">
        <v>0</v>
      </c>
      <c r="BC63">
        <v>0</v>
      </c>
      <c r="BD63">
        <v>-334666</v>
      </c>
      <c r="BE63">
        <v>-267733</v>
      </c>
      <c r="BF63">
        <v>-60240</v>
      </c>
      <c r="BG63">
        <v>-6693</v>
      </c>
      <c r="BH63">
        <v>-669332</v>
      </c>
      <c r="BI63">
        <v>31932570</v>
      </c>
      <c r="BJ63">
        <v>25784560</v>
      </c>
      <c r="BK63">
        <v>5747862</v>
      </c>
      <c r="BL63">
        <v>638652</v>
      </c>
      <c r="BM63">
        <v>64103644</v>
      </c>
      <c r="BN63">
        <v>4397138</v>
      </c>
      <c r="BO63">
        <v>989356</v>
      </c>
      <c r="BP63">
        <v>109929</v>
      </c>
      <c r="BQ63">
        <v>5496423</v>
      </c>
      <c r="BR63">
        <v>1956252</v>
      </c>
      <c r="BS63">
        <v>440157</v>
      </c>
      <c r="BT63">
        <v>48906</v>
      </c>
      <c r="BU63">
        <v>2445315</v>
      </c>
      <c r="BV63">
        <v>126447</v>
      </c>
      <c r="BW63">
        <v>28451</v>
      </c>
      <c r="BX63">
        <v>3161</v>
      </c>
      <c r="BY63">
        <v>158059</v>
      </c>
      <c r="BZ63">
        <v>0</v>
      </c>
      <c r="CA63">
        <v>0</v>
      </c>
      <c r="CB63">
        <v>0</v>
      </c>
      <c r="CC63">
        <v>0</v>
      </c>
      <c r="CD63">
        <v>1781</v>
      </c>
      <c r="CE63">
        <v>401</v>
      </c>
      <c r="CF63">
        <v>45</v>
      </c>
      <c r="CG63">
        <v>2227</v>
      </c>
      <c r="CH63">
        <v>324433</v>
      </c>
      <c r="CI63">
        <v>72998</v>
      </c>
      <c r="CJ63">
        <v>8111</v>
      </c>
      <c r="CK63">
        <v>405542</v>
      </c>
      <c r="CL63">
        <v>0</v>
      </c>
      <c r="CM63">
        <v>0</v>
      </c>
      <c r="CN63">
        <v>0</v>
      </c>
      <c r="CO63">
        <v>0</v>
      </c>
      <c r="CP63">
        <v>702</v>
      </c>
      <c r="CQ63">
        <v>158</v>
      </c>
      <c r="CR63">
        <v>18</v>
      </c>
      <c r="CS63">
        <v>878</v>
      </c>
      <c r="CT63">
        <v>9977</v>
      </c>
      <c r="CU63">
        <v>2245</v>
      </c>
      <c r="CV63">
        <v>249</v>
      </c>
      <c r="CW63">
        <v>12471</v>
      </c>
      <c r="CX63">
        <v>2847979</v>
      </c>
      <c r="CY63">
        <v>640795</v>
      </c>
      <c r="CZ63">
        <v>71199</v>
      </c>
      <c r="DA63">
        <v>3559973</v>
      </c>
      <c r="DB63">
        <v>0</v>
      </c>
      <c r="DC63">
        <v>0</v>
      </c>
      <c r="DD63">
        <v>0</v>
      </c>
      <c r="DE63">
        <v>0</v>
      </c>
      <c r="DF63">
        <v>0</v>
      </c>
      <c r="DG63">
        <v>0</v>
      </c>
      <c r="DH63">
        <v>0</v>
      </c>
      <c r="DI63">
        <v>0</v>
      </c>
      <c r="DJ63">
        <v>9664709</v>
      </c>
      <c r="DK63">
        <v>2174561</v>
      </c>
      <c r="DL63">
        <v>241618</v>
      </c>
      <c r="DM63">
        <v>12080888</v>
      </c>
      <c r="DN63" t="s">
        <v>747</v>
      </c>
      <c r="DO63" t="s">
        <v>1393</v>
      </c>
      <c r="DP63" t="s">
        <v>2366</v>
      </c>
      <c r="DQ63" t="s">
        <v>1466</v>
      </c>
    </row>
    <row r="64" spans="1:121" x14ac:dyDescent="0.25">
      <c r="A64">
        <v>58</v>
      </c>
      <c r="B64" t="s">
        <v>1070</v>
      </c>
      <c r="C64" t="s">
        <v>1365</v>
      </c>
      <c r="D64" t="s">
        <v>1366</v>
      </c>
      <c r="E64" s="481" t="s">
        <v>749</v>
      </c>
      <c r="F64">
        <v>132799413</v>
      </c>
      <c r="G64">
        <v>15570333</v>
      </c>
      <c r="H64">
        <v>0</v>
      </c>
      <c r="I64">
        <v>1248919</v>
      </c>
      <c r="J64">
        <v>0</v>
      </c>
      <c r="K64">
        <v>1248919</v>
      </c>
      <c r="L64">
        <v>0</v>
      </c>
      <c r="M64">
        <v>423420</v>
      </c>
      <c r="N64">
        <v>2070000</v>
      </c>
      <c r="O64">
        <v>2070000</v>
      </c>
      <c r="P64">
        <v>0</v>
      </c>
      <c r="Q64">
        <v>0</v>
      </c>
      <c r="R64">
        <v>144627407</v>
      </c>
      <c r="S64">
        <v>0</v>
      </c>
      <c r="T64">
        <v>1</v>
      </c>
      <c r="U64">
        <v>0</v>
      </c>
      <c r="V64">
        <v>0</v>
      </c>
      <c r="W64">
        <v>1</v>
      </c>
      <c r="X64">
        <v>0</v>
      </c>
      <c r="Y64">
        <v>144627407</v>
      </c>
      <c r="Z64">
        <v>0</v>
      </c>
      <c r="AA64">
        <v>0</v>
      </c>
      <c r="AB64">
        <v>144627407</v>
      </c>
      <c r="AC64">
        <v>0</v>
      </c>
      <c r="AD64">
        <v>0</v>
      </c>
      <c r="AE64">
        <v>0</v>
      </c>
      <c r="AF64">
        <v>144627407</v>
      </c>
      <c r="AG64">
        <v>0</v>
      </c>
      <c r="AH64">
        <v>0</v>
      </c>
      <c r="AI64">
        <v>144627407</v>
      </c>
      <c r="AJ64">
        <v>1248919</v>
      </c>
      <c r="AK64">
        <v>1248919</v>
      </c>
      <c r="AL64">
        <v>423420</v>
      </c>
      <c r="AM64">
        <v>0</v>
      </c>
      <c r="AN64">
        <v>423420</v>
      </c>
      <c r="AO64">
        <v>2070000</v>
      </c>
      <c r="AP64">
        <v>0</v>
      </c>
      <c r="AQ64">
        <v>2070000</v>
      </c>
      <c r="AR64">
        <v>0</v>
      </c>
      <c r="AS64">
        <v>0</v>
      </c>
      <c r="AT64">
        <v>0</v>
      </c>
      <c r="AU64">
        <v>0</v>
      </c>
      <c r="AV64">
        <v>0</v>
      </c>
      <c r="AW64">
        <v>0</v>
      </c>
      <c r="AX64">
        <v>0</v>
      </c>
      <c r="AY64">
        <v>0</v>
      </c>
      <c r="AZ64">
        <v>0</v>
      </c>
      <c r="BA64">
        <v>0</v>
      </c>
      <c r="BB64">
        <v>0</v>
      </c>
      <c r="BC64">
        <v>0</v>
      </c>
      <c r="BD64">
        <v>0</v>
      </c>
      <c r="BE64">
        <v>154441</v>
      </c>
      <c r="BF64">
        <v>0</v>
      </c>
      <c r="BG64">
        <v>0</v>
      </c>
      <c r="BH64">
        <v>154441</v>
      </c>
      <c r="BI64">
        <v>0</v>
      </c>
      <c r="BJ64">
        <v>148524187</v>
      </c>
      <c r="BK64">
        <v>0</v>
      </c>
      <c r="BL64">
        <v>0</v>
      </c>
      <c r="BM64">
        <v>148524187</v>
      </c>
      <c r="BN64">
        <v>25060662</v>
      </c>
      <c r="BO64">
        <v>0</v>
      </c>
      <c r="BP64">
        <v>0</v>
      </c>
      <c r="BQ64">
        <v>25060662</v>
      </c>
      <c r="BR64">
        <v>33464136</v>
      </c>
      <c r="BS64">
        <v>0</v>
      </c>
      <c r="BT64">
        <v>0</v>
      </c>
      <c r="BU64">
        <v>33464136</v>
      </c>
      <c r="BV64">
        <v>1092095</v>
      </c>
      <c r="BW64">
        <v>0</v>
      </c>
      <c r="BX64">
        <v>0</v>
      </c>
      <c r="BY64">
        <v>1092095</v>
      </c>
      <c r="BZ64">
        <v>40833</v>
      </c>
      <c r="CA64">
        <v>0</v>
      </c>
      <c r="CB64">
        <v>0</v>
      </c>
      <c r="CC64">
        <v>40833</v>
      </c>
      <c r="CD64">
        <v>158829</v>
      </c>
      <c r="CE64">
        <v>0</v>
      </c>
      <c r="CF64">
        <v>0</v>
      </c>
      <c r="CG64">
        <v>158829</v>
      </c>
      <c r="CH64">
        <v>3158332</v>
      </c>
      <c r="CI64">
        <v>0</v>
      </c>
      <c r="CJ64">
        <v>0</v>
      </c>
      <c r="CK64">
        <v>3158332</v>
      </c>
      <c r="CL64">
        <v>150928</v>
      </c>
      <c r="CM64">
        <v>0</v>
      </c>
      <c r="CN64">
        <v>0</v>
      </c>
      <c r="CO64">
        <v>150928</v>
      </c>
      <c r="CP64">
        <v>3511</v>
      </c>
      <c r="CQ64">
        <v>0</v>
      </c>
      <c r="CR64">
        <v>0</v>
      </c>
      <c r="CS64">
        <v>3511</v>
      </c>
      <c r="CT64">
        <v>313219</v>
      </c>
      <c r="CU64">
        <v>0</v>
      </c>
      <c r="CV64">
        <v>0</v>
      </c>
      <c r="CW64">
        <v>313219</v>
      </c>
      <c r="CX64">
        <v>39316450</v>
      </c>
      <c r="CY64">
        <v>0</v>
      </c>
      <c r="CZ64">
        <v>0</v>
      </c>
      <c r="DA64">
        <v>39316450</v>
      </c>
      <c r="DB64">
        <v>0</v>
      </c>
      <c r="DC64">
        <v>0</v>
      </c>
      <c r="DD64">
        <v>0</v>
      </c>
      <c r="DE64">
        <v>0</v>
      </c>
      <c r="DF64">
        <v>0</v>
      </c>
      <c r="DG64">
        <v>0</v>
      </c>
      <c r="DH64">
        <v>0</v>
      </c>
      <c r="DI64">
        <v>0</v>
      </c>
      <c r="DJ64">
        <v>102758995</v>
      </c>
      <c r="DK64">
        <v>0</v>
      </c>
      <c r="DL64">
        <v>0</v>
      </c>
      <c r="DM64">
        <v>102758995</v>
      </c>
      <c r="DN64" t="s">
        <v>749</v>
      </c>
      <c r="DO64" t="s">
        <v>1365</v>
      </c>
      <c r="DP64" t="s">
        <v>1372</v>
      </c>
      <c r="DQ64" t="s">
        <v>1467</v>
      </c>
    </row>
    <row r="65" spans="1:121" x14ac:dyDescent="0.25">
      <c r="A65">
        <v>59</v>
      </c>
      <c r="B65" t="s">
        <v>1071</v>
      </c>
      <c r="C65" t="s">
        <v>1356</v>
      </c>
      <c r="D65" t="s">
        <v>1366</v>
      </c>
      <c r="E65" s="481" t="s">
        <v>750</v>
      </c>
      <c r="F65">
        <v>28906463</v>
      </c>
      <c r="G65">
        <v>4398783</v>
      </c>
      <c r="H65">
        <v>0</v>
      </c>
      <c r="I65">
        <v>194453</v>
      </c>
      <c r="J65">
        <v>0</v>
      </c>
      <c r="K65">
        <v>194453</v>
      </c>
      <c r="L65">
        <v>0</v>
      </c>
      <c r="M65">
        <v>0</v>
      </c>
      <c r="N65">
        <v>107388</v>
      </c>
      <c r="O65">
        <v>107388</v>
      </c>
      <c r="P65">
        <v>0</v>
      </c>
      <c r="Q65">
        <v>0</v>
      </c>
      <c r="R65">
        <v>33003405</v>
      </c>
      <c r="S65">
        <v>0.5</v>
      </c>
      <c r="T65">
        <v>0.4</v>
      </c>
      <c r="U65">
        <v>0.1</v>
      </c>
      <c r="V65">
        <v>0</v>
      </c>
      <c r="W65">
        <v>1</v>
      </c>
      <c r="X65">
        <v>16501702</v>
      </c>
      <c r="Y65">
        <v>13201362</v>
      </c>
      <c r="Z65">
        <v>3300341</v>
      </c>
      <c r="AA65">
        <v>0</v>
      </c>
      <c r="AB65">
        <v>33003405</v>
      </c>
      <c r="AC65">
        <v>0</v>
      </c>
      <c r="AD65">
        <v>0</v>
      </c>
      <c r="AE65">
        <v>16501702</v>
      </c>
      <c r="AF65">
        <v>13201362</v>
      </c>
      <c r="AG65">
        <v>3300341</v>
      </c>
      <c r="AH65">
        <v>0</v>
      </c>
      <c r="AI65">
        <v>33003405</v>
      </c>
      <c r="AJ65">
        <v>194453</v>
      </c>
      <c r="AK65">
        <v>194453</v>
      </c>
      <c r="AL65">
        <v>0</v>
      </c>
      <c r="AM65">
        <v>0</v>
      </c>
      <c r="AN65">
        <v>0</v>
      </c>
      <c r="AO65">
        <v>107388</v>
      </c>
      <c r="AP65">
        <v>0</v>
      </c>
      <c r="AQ65">
        <v>107388</v>
      </c>
      <c r="AR65">
        <v>0</v>
      </c>
      <c r="AS65">
        <v>0</v>
      </c>
      <c r="AT65">
        <v>0</v>
      </c>
      <c r="AU65">
        <v>0</v>
      </c>
      <c r="AV65">
        <v>0</v>
      </c>
      <c r="AW65">
        <v>0</v>
      </c>
      <c r="AX65">
        <v>0</v>
      </c>
      <c r="AY65">
        <v>0</v>
      </c>
      <c r="AZ65">
        <v>0</v>
      </c>
      <c r="BA65">
        <v>0</v>
      </c>
      <c r="BB65">
        <v>0</v>
      </c>
      <c r="BC65">
        <v>0</v>
      </c>
      <c r="BD65">
        <v>-487945</v>
      </c>
      <c r="BE65">
        <v>-390356</v>
      </c>
      <c r="BF65">
        <v>-97589</v>
      </c>
      <c r="BG65">
        <v>0</v>
      </c>
      <c r="BH65">
        <v>-975889</v>
      </c>
      <c r="BI65">
        <v>16013758</v>
      </c>
      <c r="BJ65">
        <v>13112847</v>
      </c>
      <c r="BK65">
        <v>3202752</v>
      </c>
      <c r="BL65">
        <v>0</v>
      </c>
      <c r="BM65">
        <v>32329357</v>
      </c>
      <c r="BN65">
        <v>2267021</v>
      </c>
      <c r="BO65">
        <v>562182</v>
      </c>
      <c r="BP65">
        <v>0</v>
      </c>
      <c r="BQ65">
        <v>2829203</v>
      </c>
      <c r="BR65">
        <v>1754528</v>
      </c>
      <c r="BS65">
        <v>438632</v>
      </c>
      <c r="BT65">
        <v>0</v>
      </c>
      <c r="BU65">
        <v>2193160</v>
      </c>
      <c r="BV65">
        <v>91677</v>
      </c>
      <c r="BW65">
        <v>22919</v>
      </c>
      <c r="BX65">
        <v>0</v>
      </c>
      <c r="BY65">
        <v>114596</v>
      </c>
      <c r="BZ65">
        <v>1906</v>
      </c>
      <c r="CA65">
        <v>476</v>
      </c>
      <c r="CB65">
        <v>0</v>
      </c>
      <c r="CC65">
        <v>2382</v>
      </c>
      <c r="CD65">
        <v>8601</v>
      </c>
      <c r="CE65">
        <v>2150</v>
      </c>
      <c r="CF65">
        <v>0</v>
      </c>
      <c r="CG65">
        <v>10751</v>
      </c>
      <c r="CH65">
        <v>512882</v>
      </c>
      <c r="CI65">
        <v>128221</v>
      </c>
      <c r="CJ65">
        <v>0</v>
      </c>
      <c r="CK65">
        <v>641103</v>
      </c>
      <c r="CL65">
        <v>0</v>
      </c>
      <c r="CM65">
        <v>0</v>
      </c>
      <c r="CN65">
        <v>0</v>
      </c>
      <c r="CO65">
        <v>0</v>
      </c>
      <c r="CP65">
        <v>0</v>
      </c>
      <c r="CQ65">
        <v>0</v>
      </c>
      <c r="CR65">
        <v>0</v>
      </c>
      <c r="CS65">
        <v>0</v>
      </c>
      <c r="CT65">
        <v>10431</v>
      </c>
      <c r="CU65">
        <v>2608</v>
      </c>
      <c r="CV65">
        <v>0</v>
      </c>
      <c r="CW65">
        <v>13039</v>
      </c>
      <c r="CX65">
        <v>3081979</v>
      </c>
      <c r="CY65">
        <v>770495</v>
      </c>
      <c r="CZ65">
        <v>0</v>
      </c>
      <c r="DA65">
        <v>3852474</v>
      </c>
      <c r="DB65">
        <v>0</v>
      </c>
      <c r="DC65">
        <v>0</v>
      </c>
      <c r="DD65">
        <v>0</v>
      </c>
      <c r="DE65">
        <v>0</v>
      </c>
      <c r="DF65">
        <v>0</v>
      </c>
      <c r="DG65">
        <v>0</v>
      </c>
      <c r="DH65">
        <v>0</v>
      </c>
      <c r="DI65">
        <v>0</v>
      </c>
      <c r="DJ65">
        <v>7729025</v>
      </c>
      <c r="DK65">
        <v>1927683</v>
      </c>
      <c r="DL65">
        <v>0</v>
      </c>
      <c r="DM65">
        <v>9656708</v>
      </c>
      <c r="DN65" t="s">
        <v>750</v>
      </c>
      <c r="DO65" t="s">
        <v>1454</v>
      </c>
      <c r="DP65" t="s">
        <v>1372</v>
      </c>
      <c r="DQ65" t="s">
        <v>1468</v>
      </c>
    </row>
    <row r="66" spans="1:121" x14ac:dyDescent="0.25">
      <c r="A66">
        <v>60</v>
      </c>
      <c r="B66" t="s">
        <v>1072</v>
      </c>
      <c r="C66" t="s">
        <v>1363</v>
      </c>
      <c r="D66" t="s">
        <v>1367</v>
      </c>
      <c r="E66" s="481" t="s">
        <v>751</v>
      </c>
      <c r="F66">
        <v>107246393</v>
      </c>
      <c r="G66">
        <v>8851487</v>
      </c>
      <c r="H66">
        <v>0</v>
      </c>
      <c r="I66">
        <v>367126</v>
      </c>
      <c r="J66">
        <v>0</v>
      </c>
      <c r="K66">
        <v>367126</v>
      </c>
      <c r="L66">
        <v>0</v>
      </c>
      <c r="M66">
        <v>0</v>
      </c>
      <c r="N66">
        <v>0</v>
      </c>
      <c r="O66">
        <v>0</v>
      </c>
      <c r="P66">
        <v>0</v>
      </c>
      <c r="Q66">
        <v>0</v>
      </c>
      <c r="R66">
        <v>115730754</v>
      </c>
      <c r="S66">
        <v>0</v>
      </c>
      <c r="T66">
        <v>0.99</v>
      </c>
      <c r="U66">
        <v>0</v>
      </c>
      <c r="V66">
        <v>0.01</v>
      </c>
      <c r="W66">
        <v>1</v>
      </c>
      <c r="X66">
        <v>0</v>
      </c>
      <c r="Y66">
        <v>114573446</v>
      </c>
      <c r="Z66">
        <v>0</v>
      </c>
      <c r="AA66">
        <v>1157308</v>
      </c>
      <c r="AB66">
        <v>115730754</v>
      </c>
      <c r="AC66">
        <v>0</v>
      </c>
      <c r="AD66">
        <v>0</v>
      </c>
      <c r="AE66">
        <v>0</v>
      </c>
      <c r="AF66">
        <v>114573446</v>
      </c>
      <c r="AG66">
        <v>0</v>
      </c>
      <c r="AH66">
        <v>1157308</v>
      </c>
      <c r="AI66">
        <v>115730754</v>
      </c>
      <c r="AJ66">
        <v>367126</v>
      </c>
      <c r="AK66">
        <v>367126</v>
      </c>
      <c r="AL66">
        <v>0</v>
      </c>
      <c r="AM66">
        <v>0</v>
      </c>
      <c r="AN66">
        <v>0</v>
      </c>
      <c r="AO66">
        <v>0</v>
      </c>
      <c r="AP66">
        <v>0</v>
      </c>
      <c r="AQ66">
        <v>0</v>
      </c>
      <c r="AR66">
        <v>0</v>
      </c>
      <c r="AS66">
        <v>0</v>
      </c>
      <c r="AT66">
        <v>0</v>
      </c>
      <c r="AU66">
        <v>0</v>
      </c>
      <c r="AV66">
        <v>0</v>
      </c>
      <c r="AW66">
        <v>0</v>
      </c>
      <c r="AX66">
        <v>0</v>
      </c>
      <c r="AY66">
        <v>0</v>
      </c>
      <c r="AZ66">
        <v>0</v>
      </c>
      <c r="BA66">
        <v>0</v>
      </c>
      <c r="BB66">
        <v>0</v>
      </c>
      <c r="BC66">
        <v>0</v>
      </c>
      <c r="BD66">
        <v>0</v>
      </c>
      <c r="BE66">
        <v>3354007</v>
      </c>
      <c r="BF66">
        <v>0</v>
      </c>
      <c r="BG66">
        <v>33879</v>
      </c>
      <c r="BH66">
        <v>3387886</v>
      </c>
      <c r="BI66">
        <v>0</v>
      </c>
      <c r="BJ66">
        <v>118294579</v>
      </c>
      <c r="BK66">
        <v>0</v>
      </c>
      <c r="BL66">
        <v>1191187</v>
      </c>
      <c r="BM66">
        <v>119485766</v>
      </c>
      <c r="BN66">
        <v>19516519</v>
      </c>
      <c r="BO66">
        <v>0</v>
      </c>
      <c r="BP66">
        <v>197137</v>
      </c>
      <c r="BQ66">
        <v>19713656</v>
      </c>
      <c r="BR66">
        <v>6423806</v>
      </c>
      <c r="BS66">
        <v>0</v>
      </c>
      <c r="BT66">
        <v>64887</v>
      </c>
      <c r="BU66">
        <v>6488693</v>
      </c>
      <c r="BV66">
        <v>424725</v>
      </c>
      <c r="BW66">
        <v>0</v>
      </c>
      <c r="BX66">
        <v>4290</v>
      </c>
      <c r="BY66">
        <v>429015</v>
      </c>
      <c r="BZ66">
        <v>0</v>
      </c>
      <c r="CA66">
        <v>0</v>
      </c>
      <c r="CB66">
        <v>0</v>
      </c>
      <c r="CC66">
        <v>0</v>
      </c>
      <c r="CD66">
        <v>0</v>
      </c>
      <c r="CE66">
        <v>0</v>
      </c>
      <c r="CF66">
        <v>0</v>
      </c>
      <c r="CG66">
        <v>0</v>
      </c>
      <c r="CH66">
        <v>2283190</v>
      </c>
      <c r="CI66">
        <v>0</v>
      </c>
      <c r="CJ66">
        <v>23063</v>
      </c>
      <c r="CK66">
        <v>2306253</v>
      </c>
      <c r="CL66">
        <v>0</v>
      </c>
      <c r="CM66">
        <v>0</v>
      </c>
      <c r="CN66">
        <v>0</v>
      </c>
      <c r="CO66">
        <v>0</v>
      </c>
      <c r="CP66">
        <v>0</v>
      </c>
      <c r="CQ66">
        <v>0</v>
      </c>
      <c r="CR66">
        <v>0</v>
      </c>
      <c r="CS66">
        <v>0</v>
      </c>
      <c r="CT66">
        <v>10413</v>
      </c>
      <c r="CU66">
        <v>0</v>
      </c>
      <c r="CV66">
        <v>105</v>
      </c>
      <c r="CW66">
        <v>10518</v>
      </c>
      <c r="CX66">
        <v>11170715</v>
      </c>
      <c r="CY66">
        <v>0</v>
      </c>
      <c r="CZ66">
        <v>112836</v>
      </c>
      <c r="DA66">
        <v>11283551</v>
      </c>
      <c r="DB66">
        <v>0</v>
      </c>
      <c r="DC66">
        <v>0</v>
      </c>
      <c r="DD66">
        <v>0</v>
      </c>
      <c r="DE66">
        <v>0</v>
      </c>
      <c r="DF66">
        <v>0</v>
      </c>
      <c r="DG66">
        <v>0</v>
      </c>
      <c r="DH66">
        <v>0</v>
      </c>
      <c r="DI66">
        <v>0</v>
      </c>
      <c r="DJ66">
        <v>39829368</v>
      </c>
      <c r="DK66">
        <v>0</v>
      </c>
      <c r="DL66">
        <v>402318</v>
      </c>
      <c r="DM66">
        <v>40231686</v>
      </c>
      <c r="DN66" t="s">
        <v>751</v>
      </c>
      <c r="DO66" t="s">
        <v>1390</v>
      </c>
      <c r="DP66" t="s">
        <v>1404</v>
      </c>
      <c r="DQ66" t="s">
        <v>1469</v>
      </c>
    </row>
    <row r="67" spans="1:121" x14ac:dyDescent="0.25">
      <c r="A67">
        <v>61</v>
      </c>
      <c r="B67" t="s">
        <v>1073</v>
      </c>
      <c r="C67" t="s">
        <v>1356</v>
      </c>
      <c r="D67" t="s">
        <v>1357</v>
      </c>
      <c r="E67" s="479" t="s">
        <v>753</v>
      </c>
      <c r="F67">
        <v>126139251</v>
      </c>
      <c r="G67">
        <v>5345674</v>
      </c>
      <c r="H67">
        <v>0</v>
      </c>
      <c r="I67">
        <v>215942</v>
      </c>
      <c r="J67">
        <v>0</v>
      </c>
      <c r="K67">
        <v>215942</v>
      </c>
      <c r="L67">
        <v>0</v>
      </c>
      <c r="M67">
        <v>0</v>
      </c>
      <c r="N67">
        <v>959</v>
      </c>
      <c r="O67">
        <v>959</v>
      </c>
      <c r="P67">
        <v>0</v>
      </c>
      <c r="Q67">
        <v>0</v>
      </c>
      <c r="R67">
        <v>131268024</v>
      </c>
      <c r="S67">
        <v>0.5</v>
      </c>
      <c r="T67">
        <v>0.4</v>
      </c>
      <c r="U67">
        <v>0.1</v>
      </c>
      <c r="V67">
        <v>0</v>
      </c>
      <c r="W67">
        <v>1</v>
      </c>
      <c r="X67">
        <v>65634012</v>
      </c>
      <c r="Y67">
        <v>52507210</v>
      </c>
      <c r="Z67">
        <v>13126802</v>
      </c>
      <c r="AA67">
        <v>0</v>
      </c>
      <c r="AB67">
        <v>131268024</v>
      </c>
      <c r="AC67">
        <v>0</v>
      </c>
      <c r="AD67">
        <v>0</v>
      </c>
      <c r="AE67">
        <v>65634012</v>
      </c>
      <c r="AF67">
        <v>52507210</v>
      </c>
      <c r="AG67">
        <v>13126802</v>
      </c>
      <c r="AH67">
        <v>0</v>
      </c>
      <c r="AI67">
        <v>131268024</v>
      </c>
      <c r="AJ67">
        <v>215942</v>
      </c>
      <c r="AK67">
        <v>215942</v>
      </c>
      <c r="AL67">
        <v>0</v>
      </c>
      <c r="AM67">
        <v>0</v>
      </c>
      <c r="AN67">
        <v>0</v>
      </c>
      <c r="AO67">
        <v>959</v>
      </c>
      <c r="AP67">
        <v>0</v>
      </c>
      <c r="AQ67">
        <v>959</v>
      </c>
      <c r="AR67">
        <v>0</v>
      </c>
      <c r="AS67">
        <v>0</v>
      </c>
      <c r="AT67">
        <v>0</v>
      </c>
      <c r="AU67">
        <v>0</v>
      </c>
      <c r="AV67">
        <v>0</v>
      </c>
      <c r="AW67">
        <v>0</v>
      </c>
      <c r="AX67">
        <v>0</v>
      </c>
      <c r="AY67">
        <v>0</v>
      </c>
      <c r="AZ67">
        <v>0</v>
      </c>
      <c r="BA67">
        <v>0</v>
      </c>
      <c r="BB67">
        <v>0</v>
      </c>
      <c r="BC67">
        <v>0</v>
      </c>
      <c r="BD67">
        <v>-2424186</v>
      </c>
      <c r="BE67">
        <v>-1939348</v>
      </c>
      <c r="BF67">
        <v>-484837</v>
      </c>
      <c r="BG67">
        <v>0</v>
      </c>
      <c r="BH67">
        <v>-4848371</v>
      </c>
      <c r="BI67">
        <v>63209827</v>
      </c>
      <c r="BJ67">
        <v>50784763</v>
      </c>
      <c r="BK67">
        <v>12641965</v>
      </c>
      <c r="BL67">
        <v>0</v>
      </c>
      <c r="BM67">
        <v>126636554</v>
      </c>
      <c r="BN67">
        <v>8944277</v>
      </c>
      <c r="BO67">
        <v>2236028</v>
      </c>
      <c r="BP67">
        <v>0</v>
      </c>
      <c r="BQ67">
        <v>11180305</v>
      </c>
      <c r="BR67">
        <v>547840</v>
      </c>
      <c r="BS67">
        <v>136960</v>
      </c>
      <c r="BT67">
        <v>0</v>
      </c>
      <c r="BU67">
        <v>684800</v>
      </c>
      <c r="BV67">
        <v>90369</v>
      </c>
      <c r="BW67">
        <v>22592</v>
      </c>
      <c r="BX67">
        <v>0</v>
      </c>
      <c r="BY67">
        <v>112961</v>
      </c>
      <c r="BZ67">
        <v>8426</v>
      </c>
      <c r="CA67">
        <v>2107</v>
      </c>
      <c r="CB67">
        <v>0</v>
      </c>
      <c r="CC67">
        <v>10533</v>
      </c>
      <c r="CD67">
        <v>0</v>
      </c>
      <c r="CE67">
        <v>0</v>
      </c>
      <c r="CF67">
        <v>0</v>
      </c>
      <c r="CG67">
        <v>0</v>
      </c>
      <c r="CH67">
        <v>268921</v>
      </c>
      <c r="CI67">
        <v>67230</v>
      </c>
      <c r="CJ67">
        <v>0</v>
      </c>
      <c r="CK67">
        <v>336151</v>
      </c>
      <c r="CL67">
        <v>0</v>
      </c>
      <c r="CM67">
        <v>0</v>
      </c>
      <c r="CN67">
        <v>0</v>
      </c>
      <c r="CO67">
        <v>0</v>
      </c>
      <c r="CP67">
        <v>0</v>
      </c>
      <c r="CQ67">
        <v>0</v>
      </c>
      <c r="CR67">
        <v>0</v>
      </c>
      <c r="CS67">
        <v>0</v>
      </c>
      <c r="CT67">
        <v>8882</v>
      </c>
      <c r="CU67">
        <v>2221</v>
      </c>
      <c r="CV67">
        <v>0</v>
      </c>
      <c r="CW67">
        <v>11103</v>
      </c>
      <c r="CX67">
        <v>1344261</v>
      </c>
      <c r="CY67">
        <v>336065</v>
      </c>
      <c r="CZ67">
        <v>0</v>
      </c>
      <c r="DA67">
        <v>1680326</v>
      </c>
      <c r="DB67">
        <v>0</v>
      </c>
      <c r="DC67">
        <v>0</v>
      </c>
      <c r="DD67">
        <v>0</v>
      </c>
      <c r="DE67">
        <v>0</v>
      </c>
      <c r="DF67">
        <v>0</v>
      </c>
      <c r="DG67">
        <v>0</v>
      </c>
      <c r="DH67">
        <v>0</v>
      </c>
      <c r="DI67">
        <v>0</v>
      </c>
      <c r="DJ67">
        <v>11212976</v>
      </c>
      <c r="DK67">
        <v>2803203</v>
      </c>
      <c r="DL67">
        <v>0</v>
      </c>
      <c r="DM67">
        <v>14016179</v>
      </c>
      <c r="DN67" t="s">
        <v>753</v>
      </c>
      <c r="DO67" t="s">
        <v>1371</v>
      </c>
      <c r="DP67" t="s">
        <v>1372</v>
      </c>
      <c r="DQ67" t="s">
        <v>1472</v>
      </c>
    </row>
    <row r="68" spans="1:121" x14ac:dyDescent="0.25">
      <c r="A68">
        <v>62</v>
      </c>
      <c r="B68" t="s">
        <v>1074</v>
      </c>
      <c r="C68" t="s">
        <v>1361</v>
      </c>
      <c r="D68" t="s">
        <v>1362</v>
      </c>
      <c r="E68" s="479" t="s">
        <v>754</v>
      </c>
      <c r="F68">
        <v>103288682</v>
      </c>
      <c r="G68">
        <v>9262597</v>
      </c>
      <c r="H68">
        <v>0</v>
      </c>
      <c r="I68">
        <v>386406</v>
      </c>
      <c r="J68">
        <v>0</v>
      </c>
      <c r="K68">
        <v>386406</v>
      </c>
      <c r="L68">
        <v>0</v>
      </c>
      <c r="M68">
        <v>4936645</v>
      </c>
      <c r="N68">
        <v>0</v>
      </c>
      <c r="O68">
        <v>0</v>
      </c>
      <c r="P68">
        <v>0</v>
      </c>
      <c r="Q68">
        <v>0</v>
      </c>
      <c r="R68">
        <v>107228228</v>
      </c>
      <c r="S68">
        <v>0.33</v>
      </c>
      <c r="T68">
        <v>0.3</v>
      </c>
      <c r="U68">
        <v>0.37</v>
      </c>
      <c r="V68">
        <v>0</v>
      </c>
      <c r="W68">
        <v>1</v>
      </c>
      <c r="X68">
        <v>35385316</v>
      </c>
      <c r="Y68">
        <v>32168468</v>
      </c>
      <c r="Z68">
        <v>39674444</v>
      </c>
      <c r="AA68">
        <v>0</v>
      </c>
      <c r="AB68">
        <v>107228228</v>
      </c>
      <c r="AC68">
        <v>0</v>
      </c>
      <c r="AD68">
        <v>0</v>
      </c>
      <c r="AE68">
        <v>35385316</v>
      </c>
      <c r="AF68">
        <v>32168468</v>
      </c>
      <c r="AG68">
        <v>39674444</v>
      </c>
      <c r="AH68">
        <v>0</v>
      </c>
      <c r="AI68">
        <v>107228228</v>
      </c>
      <c r="AJ68">
        <v>386406</v>
      </c>
      <c r="AK68">
        <v>386406</v>
      </c>
      <c r="AL68">
        <v>4936645</v>
      </c>
      <c r="AM68">
        <v>0</v>
      </c>
      <c r="AN68">
        <v>4936645</v>
      </c>
      <c r="AO68">
        <v>0</v>
      </c>
      <c r="AP68">
        <v>0</v>
      </c>
      <c r="AQ68">
        <v>0</v>
      </c>
      <c r="AR68">
        <v>0</v>
      </c>
      <c r="AS68">
        <v>0</v>
      </c>
      <c r="AT68">
        <v>0</v>
      </c>
      <c r="AU68">
        <v>0</v>
      </c>
      <c r="AV68">
        <v>0</v>
      </c>
      <c r="AW68">
        <v>0</v>
      </c>
      <c r="AX68">
        <v>0</v>
      </c>
      <c r="AY68">
        <v>0</v>
      </c>
      <c r="AZ68">
        <v>0</v>
      </c>
      <c r="BA68">
        <v>0</v>
      </c>
      <c r="BB68">
        <v>0</v>
      </c>
      <c r="BC68">
        <v>0</v>
      </c>
      <c r="BD68">
        <v>-13436562</v>
      </c>
      <c r="BE68">
        <v>-12215056</v>
      </c>
      <c r="BF68">
        <v>-15065236</v>
      </c>
      <c r="BG68">
        <v>0</v>
      </c>
      <c r="BH68">
        <v>-40716854</v>
      </c>
      <c r="BI68">
        <v>21948754</v>
      </c>
      <c r="BJ68">
        <v>25276463</v>
      </c>
      <c r="BK68">
        <v>24609208</v>
      </c>
      <c r="BL68">
        <v>0</v>
      </c>
      <c r="BM68">
        <v>71834425</v>
      </c>
      <c r="BN68">
        <v>6320510</v>
      </c>
      <c r="BO68">
        <v>6758172</v>
      </c>
      <c r="BP68">
        <v>0</v>
      </c>
      <c r="BQ68">
        <v>13078682</v>
      </c>
      <c r="BR68">
        <v>2644852</v>
      </c>
      <c r="BS68">
        <v>2960706</v>
      </c>
      <c r="BT68">
        <v>0</v>
      </c>
      <c r="BU68">
        <v>5605558</v>
      </c>
      <c r="BV68">
        <v>124089</v>
      </c>
      <c r="BW68">
        <v>111961</v>
      </c>
      <c r="BX68">
        <v>0</v>
      </c>
      <c r="BY68">
        <v>236050</v>
      </c>
      <c r="BZ68">
        <v>0</v>
      </c>
      <c r="CA68">
        <v>0</v>
      </c>
      <c r="CB68">
        <v>0</v>
      </c>
      <c r="CC68">
        <v>0</v>
      </c>
      <c r="CD68">
        <v>0</v>
      </c>
      <c r="CE68">
        <v>0</v>
      </c>
      <c r="CF68">
        <v>0</v>
      </c>
      <c r="CG68">
        <v>0</v>
      </c>
      <c r="CH68">
        <v>270862</v>
      </c>
      <c r="CI68">
        <v>315839</v>
      </c>
      <c r="CJ68">
        <v>0</v>
      </c>
      <c r="CK68">
        <v>586701</v>
      </c>
      <c r="CL68">
        <v>0</v>
      </c>
      <c r="CM68">
        <v>0</v>
      </c>
      <c r="CN68">
        <v>0</v>
      </c>
      <c r="CO68">
        <v>0</v>
      </c>
      <c r="CP68">
        <v>0</v>
      </c>
      <c r="CQ68">
        <v>0</v>
      </c>
      <c r="CR68">
        <v>0</v>
      </c>
      <c r="CS68">
        <v>0</v>
      </c>
      <c r="CT68">
        <v>9918</v>
      </c>
      <c r="CU68">
        <v>7799</v>
      </c>
      <c r="CV68">
        <v>0</v>
      </c>
      <c r="CW68">
        <v>17717</v>
      </c>
      <c r="CX68">
        <v>7268104</v>
      </c>
      <c r="CY68">
        <v>6332427</v>
      </c>
      <c r="CZ68">
        <v>0</v>
      </c>
      <c r="DA68">
        <v>13600531</v>
      </c>
      <c r="DB68">
        <v>0</v>
      </c>
      <c r="DC68">
        <v>0</v>
      </c>
      <c r="DD68">
        <v>0</v>
      </c>
      <c r="DE68">
        <v>0</v>
      </c>
      <c r="DF68">
        <v>0</v>
      </c>
      <c r="DG68">
        <v>0</v>
      </c>
      <c r="DH68">
        <v>0</v>
      </c>
      <c r="DI68">
        <v>0</v>
      </c>
      <c r="DJ68">
        <v>16638335</v>
      </c>
      <c r="DK68">
        <v>16486904</v>
      </c>
      <c r="DL68">
        <v>0</v>
      </c>
      <c r="DM68">
        <v>33125239</v>
      </c>
      <c r="DN68" t="s">
        <v>754</v>
      </c>
      <c r="DO68" t="s">
        <v>1386</v>
      </c>
      <c r="DP68" t="s">
        <v>1387</v>
      </c>
      <c r="DQ68" t="s">
        <v>1473</v>
      </c>
    </row>
    <row r="69" spans="1:121" x14ac:dyDescent="0.25">
      <c r="A69">
        <v>63</v>
      </c>
      <c r="B69" t="s">
        <v>2304</v>
      </c>
      <c r="C69" t="s">
        <v>1365</v>
      </c>
      <c r="D69" t="s">
        <v>1358</v>
      </c>
      <c r="E69" s="479" t="s">
        <v>2302</v>
      </c>
      <c r="F69">
        <v>103183692</v>
      </c>
      <c r="G69">
        <v>4845862</v>
      </c>
      <c r="H69">
        <v>0</v>
      </c>
      <c r="I69">
        <v>469689</v>
      </c>
      <c r="J69">
        <v>0</v>
      </c>
      <c r="K69">
        <v>469689</v>
      </c>
      <c r="L69">
        <v>0</v>
      </c>
      <c r="M69">
        <v>288875</v>
      </c>
      <c r="N69">
        <v>1237791</v>
      </c>
      <c r="O69">
        <v>1237791</v>
      </c>
      <c r="P69">
        <v>0</v>
      </c>
      <c r="Q69">
        <v>0</v>
      </c>
      <c r="R69">
        <v>106033199</v>
      </c>
      <c r="S69">
        <v>0.5</v>
      </c>
      <c r="T69">
        <v>0.49</v>
      </c>
      <c r="U69">
        <v>0</v>
      </c>
      <c r="V69">
        <v>0.01</v>
      </c>
      <c r="W69">
        <v>1</v>
      </c>
      <c r="X69">
        <v>53016599</v>
      </c>
      <c r="Y69">
        <v>51956268</v>
      </c>
      <c r="Z69">
        <v>0</v>
      </c>
      <c r="AA69">
        <v>1060332</v>
      </c>
      <c r="AB69">
        <v>106033199</v>
      </c>
      <c r="AC69">
        <v>181701</v>
      </c>
      <c r="AD69">
        <v>181701</v>
      </c>
      <c r="AE69">
        <v>52834898</v>
      </c>
      <c r="AF69">
        <v>51956268</v>
      </c>
      <c r="AG69">
        <v>0</v>
      </c>
      <c r="AH69">
        <v>1060332</v>
      </c>
      <c r="AI69">
        <v>105851498</v>
      </c>
      <c r="AJ69">
        <v>469689</v>
      </c>
      <c r="AK69">
        <v>469689</v>
      </c>
      <c r="AL69">
        <v>288875</v>
      </c>
      <c r="AM69">
        <v>0</v>
      </c>
      <c r="AN69">
        <v>288875</v>
      </c>
      <c r="AO69">
        <v>1237791</v>
      </c>
      <c r="AP69">
        <v>0</v>
      </c>
      <c r="AQ69">
        <v>1237791</v>
      </c>
      <c r="AR69">
        <v>0</v>
      </c>
      <c r="AS69">
        <v>0</v>
      </c>
      <c r="AT69">
        <v>0</v>
      </c>
      <c r="AU69">
        <v>0</v>
      </c>
      <c r="AV69">
        <v>181701</v>
      </c>
      <c r="AW69">
        <v>0</v>
      </c>
      <c r="AX69">
        <v>0</v>
      </c>
      <c r="AY69">
        <v>181701</v>
      </c>
      <c r="AZ69">
        <v>0</v>
      </c>
      <c r="BA69">
        <v>0</v>
      </c>
      <c r="BB69">
        <v>0</v>
      </c>
      <c r="BC69">
        <v>0</v>
      </c>
      <c r="BD69">
        <v>-6807255</v>
      </c>
      <c r="BE69">
        <v>-6807255</v>
      </c>
      <c r="BF69">
        <v>0</v>
      </c>
      <c r="BG69">
        <v>0</v>
      </c>
      <c r="BH69">
        <v>-13614509</v>
      </c>
      <c r="BI69">
        <v>46027644</v>
      </c>
      <c r="BJ69">
        <v>47327070</v>
      </c>
      <c r="BK69">
        <v>0</v>
      </c>
      <c r="BL69">
        <v>1060332</v>
      </c>
      <c r="BM69">
        <v>94415045</v>
      </c>
      <c r="BN69">
        <v>9141271</v>
      </c>
      <c r="BO69">
        <v>0</v>
      </c>
      <c r="BP69">
        <v>180618</v>
      </c>
      <c r="BQ69">
        <v>9321889</v>
      </c>
      <c r="BR69">
        <v>4862037</v>
      </c>
      <c r="BS69">
        <v>0</v>
      </c>
      <c r="BT69">
        <v>96324</v>
      </c>
      <c r="BU69">
        <v>4958361</v>
      </c>
      <c r="BV69">
        <v>240492</v>
      </c>
      <c r="BW69">
        <v>0</v>
      </c>
      <c r="BX69">
        <v>4808</v>
      </c>
      <c r="BY69">
        <v>245300</v>
      </c>
      <c r="BZ69">
        <v>26611</v>
      </c>
      <c r="CA69">
        <v>0</v>
      </c>
      <c r="CB69">
        <v>543</v>
      </c>
      <c r="CC69">
        <v>27154</v>
      </c>
      <c r="CD69">
        <v>37935</v>
      </c>
      <c r="CE69">
        <v>0</v>
      </c>
      <c r="CF69">
        <v>774</v>
      </c>
      <c r="CG69">
        <v>38709</v>
      </c>
      <c r="CH69">
        <v>345894</v>
      </c>
      <c r="CI69">
        <v>0</v>
      </c>
      <c r="CJ69">
        <v>6829</v>
      </c>
      <c r="CK69">
        <v>352723</v>
      </c>
      <c r="CL69">
        <v>0</v>
      </c>
      <c r="CM69">
        <v>0</v>
      </c>
      <c r="CN69">
        <v>0</v>
      </c>
      <c r="CO69">
        <v>0</v>
      </c>
      <c r="CP69">
        <v>860</v>
      </c>
      <c r="CQ69">
        <v>0</v>
      </c>
      <c r="CR69">
        <v>18</v>
      </c>
      <c r="CS69">
        <v>878</v>
      </c>
      <c r="CT69">
        <v>20964</v>
      </c>
      <c r="CU69">
        <v>0</v>
      </c>
      <c r="CV69">
        <v>428</v>
      </c>
      <c r="CW69">
        <v>21392</v>
      </c>
      <c r="CX69">
        <v>5664727</v>
      </c>
      <c r="CY69">
        <v>0</v>
      </c>
      <c r="CZ69">
        <v>114723</v>
      </c>
      <c r="DA69">
        <v>5779450</v>
      </c>
      <c r="DB69">
        <v>0</v>
      </c>
      <c r="DC69">
        <v>0</v>
      </c>
      <c r="DD69">
        <v>0</v>
      </c>
      <c r="DE69">
        <v>0</v>
      </c>
      <c r="DF69">
        <v>0</v>
      </c>
      <c r="DG69">
        <v>0</v>
      </c>
      <c r="DH69">
        <v>0</v>
      </c>
      <c r="DI69">
        <v>0</v>
      </c>
      <c r="DJ69">
        <v>20340791</v>
      </c>
      <c r="DK69">
        <v>0</v>
      </c>
      <c r="DL69">
        <v>405065</v>
      </c>
      <c r="DM69">
        <v>20745856</v>
      </c>
      <c r="DN69" t="s">
        <v>2302</v>
      </c>
      <c r="DO69" t="s">
        <v>1365</v>
      </c>
      <c r="DP69" t="s">
        <v>2365</v>
      </c>
      <c r="DQ69" t="s">
        <v>2371</v>
      </c>
    </row>
    <row r="70" spans="1:121" x14ac:dyDescent="0.25">
      <c r="A70">
        <v>64</v>
      </c>
      <c r="B70" t="s">
        <v>1075</v>
      </c>
      <c r="C70" t="s">
        <v>1356</v>
      </c>
      <c r="D70" t="s">
        <v>1360</v>
      </c>
      <c r="E70" s="479" t="s">
        <v>755</v>
      </c>
      <c r="F70">
        <v>67801437</v>
      </c>
      <c r="G70">
        <v>15041131</v>
      </c>
      <c r="H70">
        <v>0</v>
      </c>
      <c r="I70">
        <v>207970</v>
      </c>
      <c r="J70">
        <v>0</v>
      </c>
      <c r="K70">
        <v>207970</v>
      </c>
      <c r="L70">
        <v>0</v>
      </c>
      <c r="M70">
        <v>2338050</v>
      </c>
      <c r="N70">
        <v>56019</v>
      </c>
      <c r="O70">
        <v>56019</v>
      </c>
      <c r="P70">
        <v>0</v>
      </c>
      <c r="Q70">
        <v>0</v>
      </c>
      <c r="R70">
        <v>80240529</v>
      </c>
      <c r="S70">
        <v>0.5</v>
      </c>
      <c r="T70">
        <v>0.4</v>
      </c>
      <c r="U70">
        <v>0.1</v>
      </c>
      <c r="V70">
        <v>0</v>
      </c>
      <c r="W70">
        <v>1</v>
      </c>
      <c r="X70">
        <v>40120264</v>
      </c>
      <c r="Y70">
        <v>32096212</v>
      </c>
      <c r="Z70">
        <v>8024053</v>
      </c>
      <c r="AA70">
        <v>0</v>
      </c>
      <c r="AB70">
        <v>80240529</v>
      </c>
      <c r="AC70">
        <v>21480</v>
      </c>
      <c r="AD70">
        <v>21480</v>
      </c>
      <c r="AE70">
        <v>40098784</v>
      </c>
      <c r="AF70">
        <v>32096212</v>
      </c>
      <c r="AG70">
        <v>8024053</v>
      </c>
      <c r="AH70">
        <v>0</v>
      </c>
      <c r="AI70">
        <v>80219049</v>
      </c>
      <c r="AJ70">
        <v>207970</v>
      </c>
      <c r="AK70">
        <v>207970</v>
      </c>
      <c r="AL70">
        <v>2338050</v>
      </c>
      <c r="AM70">
        <v>0</v>
      </c>
      <c r="AN70">
        <v>2338050</v>
      </c>
      <c r="AO70">
        <v>56019</v>
      </c>
      <c r="AP70">
        <v>0</v>
      </c>
      <c r="AQ70">
        <v>56019</v>
      </c>
      <c r="AR70">
        <v>0</v>
      </c>
      <c r="AS70">
        <v>0</v>
      </c>
      <c r="AT70">
        <v>0</v>
      </c>
      <c r="AU70">
        <v>0</v>
      </c>
      <c r="AV70">
        <v>21480</v>
      </c>
      <c r="AW70">
        <v>0</v>
      </c>
      <c r="AX70">
        <v>0</v>
      </c>
      <c r="AY70">
        <v>21480</v>
      </c>
      <c r="AZ70">
        <v>0</v>
      </c>
      <c r="BA70">
        <v>0</v>
      </c>
      <c r="BB70">
        <v>0</v>
      </c>
      <c r="BC70">
        <v>0</v>
      </c>
      <c r="BD70">
        <v>-831240</v>
      </c>
      <c r="BE70">
        <v>-664992</v>
      </c>
      <c r="BF70">
        <v>-166248</v>
      </c>
      <c r="BG70">
        <v>0</v>
      </c>
      <c r="BH70">
        <v>-1662479</v>
      </c>
      <c r="BI70">
        <v>39267545</v>
      </c>
      <c r="BJ70">
        <v>34054739</v>
      </c>
      <c r="BK70">
        <v>7857805</v>
      </c>
      <c r="BL70">
        <v>0</v>
      </c>
      <c r="BM70">
        <v>81180089</v>
      </c>
      <c r="BN70">
        <v>5878757</v>
      </c>
      <c r="BO70">
        <v>1366823</v>
      </c>
      <c r="BP70">
        <v>0</v>
      </c>
      <c r="BQ70">
        <v>7245580</v>
      </c>
      <c r="BR70">
        <v>987350</v>
      </c>
      <c r="BS70">
        <v>246837</v>
      </c>
      <c r="BT70">
        <v>0</v>
      </c>
      <c r="BU70">
        <v>1234187</v>
      </c>
      <c r="BV70">
        <v>119043</v>
      </c>
      <c r="BW70">
        <v>29761</v>
      </c>
      <c r="BX70">
        <v>0</v>
      </c>
      <c r="BY70">
        <v>148804</v>
      </c>
      <c r="BZ70">
        <v>0</v>
      </c>
      <c r="CA70">
        <v>0</v>
      </c>
      <c r="CB70">
        <v>0</v>
      </c>
      <c r="CC70">
        <v>0</v>
      </c>
      <c r="CD70">
        <v>2194</v>
      </c>
      <c r="CE70">
        <v>548</v>
      </c>
      <c r="CF70">
        <v>0</v>
      </c>
      <c r="CG70">
        <v>2742</v>
      </c>
      <c r="CH70">
        <v>751267</v>
      </c>
      <c r="CI70">
        <v>187817</v>
      </c>
      <c r="CJ70">
        <v>0</v>
      </c>
      <c r="CK70">
        <v>939084</v>
      </c>
      <c r="CL70">
        <v>0</v>
      </c>
      <c r="CM70">
        <v>0</v>
      </c>
      <c r="CN70">
        <v>0</v>
      </c>
      <c r="CO70">
        <v>0</v>
      </c>
      <c r="CP70">
        <v>0</v>
      </c>
      <c r="CQ70">
        <v>0</v>
      </c>
      <c r="CR70">
        <v>0</v>
      </c>
      <c r="CS70">
        <v>0</v>
      </c>
      <c r="CT70">
        <v>2433</v>
      </c>
      <c r="CU70">
        <v>608</v>
      </c>
      <c r="CV70">
        <v>0</v>
      </c>
      <c r="CW70">
        <v>3041</v>
      </c>
      <c r="CX70">
        <v>4203346</v>
      </c>
      <c r="CY70">
        <v>1050837</v>
      </c>
      <c r="CZ70">
        <v>0</v>
      </c>
      <c r="DA70">
        <v>5254183</v>
      </c>
      <c r="DB70">
        <v>0</v>
      </c>
      <c r="DC70">
        <v>0</v>
      </c>
      <c r="DD70">
        <v>0</v>
      </c>
      <c r="DE70">
        <v>0</v>
      </c>
      <c r="DF70">
        <v>0</v>
      </c>
      <c r="DG70">
        <v>0</v>
      </c>
      <c r="DH70">
        <v>0</v>
      </c>
      <c r="DI70">
        <v>0</v>
      </c>
      <c r="DJ70">
        <v>11944390</v>
      </c>
      <c r="DK70">
        <v>2883231</v>
      </c>
      <c r="DL70">
        <v>0</v>
      </c>
      <c r="DM70">
        <v>14827621</v>
      </c>
      <c r="DN70" t="s">
        <v>755</v>
      </c>
      <c r="DO70" t="s">
        <v>1434</v>
      </c>
      <c r="DP70" t="s">
        <v>1372</v>
      </c>
      <c r="DQ70" t="s">
        <v>1474</v>
      </c>
    </row>
    <row r="71" spans="1:121" x14ac:dyDescent="0.25">
      <c r="A71">
        <v>65</v>
      </c>
      <c r="B71" t="s">
        <v>1076</v>
      </c>
      <c r="C71" t="s">
        <v>1365</v>
      </c>
      <c r="D71" t="s">
        <v>1369</v>
      </c>
      <c r="E71" s="479" t="s">
        <v>1315</v>
      </c>
      <c r="F71">
        <v>31632652</v>
      </c>
      <c r="G71">
        <v>1463957</v>
      </c>
      <c r="H71">
        <v>0</v>
      </c>
      <c r="I71">
        <v>144329</v>
      </c>
      <c r="J71">
        <v>0</v>
      </c>
      <c r="K71">
        <v>144329</v>
      </c>
      <c r="L71">
        <v>0</v>
      </c>
      <c r="M71">
        <v>232769</v>
      </c>
      <c r="N71">
        <v>1291</v>
      </c>
      <c r="O71">
        <v>1291</v>
      </c>
      <c r="P71">
        <v>0</v>
      </c>
      <c r="Q71">
        <v>0</v>
      </c>
      <c r="R71">
        <v>32718220</v>
      </c>
      <c r="S71">
        <v>0.5</v>
      </c>
      <c r="T71">
        <v>0.49</v>
      </c>
      <c r="U71">
        <v>0</v>
      </c>
      <c r="V71">
        <v>0.01</v>
      </c>
      <c r="W71">
        <v>1</v>
      </c>
      <c r="X71">
        <v>16359110</v>
      </c>
      <c r="Y71">
        <v>16031928</v>
      </c>
      <c r="Z71">
        <v>0</v>
      </c>
      <c r="AA71">
        <v>327182</v>
      </c>
      <c r="AB71">
        <v>32718220</v>
      </c>
      <c r="AC71">
        <v>10205</v>
      </c>
      <c r="AD71">
        <v>10205</v>
      </c>
      <c r="AE71">
        <v>16348905</v>
      </c>
      <c r="AF71">
        <v>16031928</v>
      </c>
      <c r="AG71">
        <v>0</v>
      </c>
      <c r="AH71">
        <v>327182</v>
      </c>
      <c r="AI71">
        <v>32708015</v>
      </c>
      <c r="AJ71">
        <v>144329</v>
      </c>
      <c r="AK71">
        <v>144329</v>
      </c>
      <c r="AL71">
        <v>232769</v>
      </c>
      <c r="AM71">
        <v>0</v>
      </c>
      <c r="AN71">
        <v>232769</v>
      </c>
      <c r="AO71">
        <v>1291</v>
      </c>
      <c r="AP71">
        <v>0</v>
      </c>
      <c r="AQ71">
        <v>1291</v>
      </c>
      <c r="AR71">
        <v>0</v>
      </c>
      <c r="AS71">
        <v>0</v>
      </c>
      <c r="AT71">
        <v>0</v>
      </c>
      <c r="AU71">
        <v>0</v>
      </c>
      <c r="AV71">
        <v>10205</v>
      </c>
      <c r="AW71">
        <v>0</v>
      </c>
      <c r="AX71">
        <v>0</v>
      </c>
      <c r="AY71">
        <v>10205</v>
      </c>
      <c r="AZ71">
        <v>0</v>
      </c>
      <c r="BA71">
        <v>0</v>
      </c>
      <c r="BB71">
        <v>0</v>
      </c>
      <c r="BC71">
        <v>0</v>
      </c>
      <c r="BD71">
        <v>-1861275</v>
      </c>
      <c r="BE71">
        <v>-1824049</v>
      </c>
      <c r="BF71">
        <v>0</v>
      </c>
      <c r="BG71">
        <v>-37225</v>
      </c>
      <c r="BH71">
        <v>-3722549</v>
      </c>
      <c r="BI71">
        <v>14487631</v>
      </c>
      <c r="BJ71">
        <v>14596473</v>
      </c>
      <c r="BK71">
        <v>0</v>
      </c>
      <c r="BL71">
        <v>289957</v>
      </c>
      <c r="BM71">
        <v>29374060</v>
      </c>
      <c r="BN71">
        <v>2772498</v>
      </c>
      <c r="BO71">
        <v>0</v>
      </c>
      <c r="BP71">
        <v>55732</v>
      </c>
      <c r="BQ71">
        <v>2828230</v>
      </c>
      <c r="BR71">
        <v>1782782</v>
      </c>
      <c r="BS71">
        <v>0</v>
      </c>
      <c r="BT71">
        <v>35244</v>
      </c>
      <c r="BU71">
        <v>1818026</v>
      </c>
      <c r="BV71">
        <v>67299</v>
      </c>
      <c r="BW71">
        <v>0</v>
      </c>
      <c r="BX71">
        <v>1367</v>
      </c>
      <c r="BY71">
        <v>68666</v>
      </c>
      <c r="BZ71">
        <v>20761</v>
      </c>
      <c r="CA71">
        <v>0</v>
      </c>
      <c r="CB71">
        <v>424</v>
      </c>
      <c r="CC71">
        <v>21185</v>
      </c>
      <c r="CD71">
        <v>0</v>
      </c>
      <c r="CE71">
        <v>0</v>
      </c>
      <c r="CF71">
        <v>0</v>
      </c>
      <c r="CG71">
        <v>0</v>
      </c>
      <c r="CH71">
        <v>72680</v>
      </c>
      <c r="CI71">
        <v>0</v>
      </c>
      <c r="CJ71">
        <v>1483</v>
      </c>
      <c r="CK71">
        <v>74163</v>
      </c>
      <c r="CL71">
        <v>0</v>
      </c>
      <c r="CM71">
        <v>0</v>
      </c>
      <c r="CN71">
        <v>0</v>
      </c>
      <c r="CO71">
        <v>0</v>
      </c>
      <c r="CP71">
        <v>0</v>
      </c>
      <c r="CQ71">
        <v>0</v>
      </c>
      <c r="CR71">
        <v>0</v>
      </c>
      <c r="CS71">
        <v>0</v>
      </c>
      <c r="CT71">
        <v>0</v>
      </c>
      <c r="CU71">
        <v>0</v>
      </c>
      <c r="CV71">
        <v>0</v>
      </c>
      <c r="CW71">
        <v>0</v>
      </c>
      <c r="CX71">
        <v>2467866</v>
      </c>
      <c r="CY71">
        <v>0</v>
      </c>
      <c r="CZ71">
        <v>50365</v>
      </c>
      <c r="DA71">
        <v>2518231</v>
      </c>
      <c r="DB71">
        <v>0</v>
      </c>
      <c r="DC71">
        <v>0</v>
      </c>
      <c r="DD71">
        <v>0</v>
      </c>
      <c r="DE71">
        <v>0</v>
      </c>
      <c r="DF71">
        <v>0</v>
      </c>
      <c r="DG71">
        <v>0</v>
      </c>
      <c r="DH71">
        <v>0</v>
      </c>
      <c r="DI71">
        <v>0</v>
      </c>
      <c r="DJ71">
        <v>7183886</v>
      </c>
      <c r="DK71">
        <v>0</v>
      </c>
      <c r="DL71">
        <v>144615</v>
      </c>
      <c r="DM71">
        <v>7328501</v>
      </c>
      <c r="DN71" t="s">
        <v>1315</v>
      </c>
      <c r="DO71" t="s">
        <v>1365</v>
      </c>
      <c r="DP71" t="s">
        <v>1475</v>
      </c>
      <c r="DQ71" t="s">
        <v>1476</v>
      </c>
    </row>
    <row r="72" spans="1:121" x14ac:dyDescent="0.25">
      <c r="A72">
        <v>66</v>
      </c>
      <c r="B72" t="s">
        <v>1077</v>
      </c>
      <c r="C72" t="s">
        <v>1356</v>
      </c>
      <c r="D72" t="s">
        <v>1357</v>
      </c>
      <c r="E72" s="479" t="s">
        <v>757</v>
      </c>
      <c r="F72">
        <v>74340569</v>
      </c>
      <c r="G72">
        <v>8513363</v>
      </c>
      <c r="H72">
        <v>0</v>
      </c>
      <c r="I72">
        <v>160388</v>
      </c>
      <c r="J72">
        <v>0</v>
      </c>
      <c r="K72">
        <v>160388</v>
      </c>
      <c r="L72">
        <v>0</v>
      </c>
      <c r="M72">
        <v>0</v>
      </c>
      <c r="N72">
        <v>0</v>
      </c>
      <c r="O72">
        <v>0</v>
      </c>
      <c r="P72">
        <v>0</v>
      </c>
      <c r="Q72">
        <v>0</v>
      </c>
      <c r="R72">
        <v>82693544</v>
      </c>
      <c r="S72">
        <v>0.5</v>
      </c>
      <c r="T72">
        <v>0.4</v>
      </c>
      <c r="U72">
        <v>0.09</v>
      </c>
      <c r="V72">
        <v>0.01</v>
      </c>
      <c r="W72">
        <v>1</v>
      </c>
      <c r="X72">
        <v>41346772</v>
      </c>
      <c r="Y72">
        <v>33077418</v>
      </c>
      <c r="Z72">
        <v>7442419</v>
      </c>
      <c r="AA72">
        <v>826935</v>
      </c>
      <c r="AB72">
        <v>82693544</v>
      </c>
      <c r="AC72">
        <v>0</v>
      </c>
      <c r="AD72">
        <v>0</v>
      </c>
      <c r="AE72">
        <v>41346772</v>
      </c>
      <c r="AF72">
        <v>33077418</v>
      </c>
      <c r="AG72">
        <v>7442419</v>
      </c>
      <c r="AH72">
        <v>826935</v>
      </c>
      <c r="AI72">
        <v>82693544</v>
      </c>
      <c r="AJ72">
        <v>160388</v>
      </c>
      <c r="AK72">
        <v>160388</v>
      </c>
      <c r="AL72">
        <v>0</v>
      </c>
      <c r="AM72">
        <v>0</v>
      </c>
      <c r="AN72">
        <v>0</v>
      </c>
      <c r="AO72">
        <v>0</v>
      </c>
      <c r="AP72">
        <v>0</v>
      </c>
      <c r="AQ72">
        <v>0</v>
      </c>
      <c r="AR72">
        <v>0</v>
      </c>
      <c r="AS72">
        <v>0</v>
      </c>
      <c r="AT72">
        <v>0</v>
      </c>
      <c r="AU72">
        <v>0</v>
      </c>
      <c r="AV72">
        <v>0</v>
      </c>
      <c r="AW72">
        <v>0</v>
      </c>
      <c r="AX72">
        <v>0</v>
      </c>
      <c r="AY72">
        <v>0</v>
      </c>
      <c r="AZ72">
        <v>0</v>
      </c>
      <c r="BA72">
        <v>0</v>
      </c>
      <c r="BB72">
        <v>0</v>
      </c>
      <c r="BC72">
        <v>0</v>
      </c>
      <c r="BD72">
        <v>3426637</v>
      </c>
      <c r="BE72">
        <v>2741310</v>
      </c>
      <c r="BF72">
        <v>616795</v>
      </c>
      <c r="BG72">
        <v>68533</v>
      </c>
      <c r="BH72">
        <v>6853274</v>
      </c>
      <c r="BI72">
        <v>44773409</v>
      </c>
      <c r="BJ72">
        <v>35979116</v>
      </c>
      <c r="BK72">
        <v>8059214</v>
      </c>
      <c r="BL72">
        <v>895468</v>
      </c>
      <c r="BM72">
        <v>89707206</v>
      </c>
      <c r="BN72">
        <v>5634430</v>
      </c>
      <c r="BO72">
        <v>1267747</v>
      </c>
      <c r="BP72">
        <v>140861</v>
      </c>
      <c r="BQ72">
        <v>7043038</v>
      </c>
      <c r="BR72">
        <v>613931</v>
      </c>
      <c r="BS72">
        <v>138134</v>
      </c>
      <c r="BT72">
        <v>15348</v>
      </c>
      <c r="BU72">
        <v>767413</v>
      </c>
      <c r="BV72">
        <v>70494</v>
      </c>
      <c r="BW72">
        <v>15861</v>
      </c>
      <c r="BX72">
        <v>1762</v>
      </c>
      <c r="BY72">
        <v>88117</v>
      </c>
      <c r="BZ72">
        <v>6279</v>
      </c>
      <c r="CA72">
        <v>1413</v>
      </c>
      <c r="CB72">
        <v>157</v>
      </c>
      <c r="CC72">
        <v>7849</v>
      </c>
      <c r="CD72">
        <v>0</v>
      </c>
      <c r="CE72">
        <v>0</v>
      </c>
      <c r="CF72">
        <v>0</v>
      </c>
      <c r="CG72">
        <v>0</v>
      </c>
      <c r="CH72">
        <v>125865</v>
      </c>
      <c r="CI72">
        <v>28320</v>
      </c>
      <c r="CJ72">
        <v>3147</v>
      </c>
      <c r="CK72">
        <v>157332</v>
      </c>
      <c r="CL72">
        <v>0</v>
      </c>
      <c r="CM72">
        <v>0</v>
      </c>
      <c r="CN72">
        <v>0</v>
      </c>
      <c r="CO72">
        <v>0</v>
      </c>
      <c r="CP72">
        <v>0</v>
      </c>
      <c r="CQ72">
        <v>0</v>
      </c>
      <c r="CR72">
        <v>0</v>
      </c>
      <c r="CS72">
        <v>0</v>
      </c>
      <c r="CT72">
        <v>0</v>
      </c>
      <c r="CU72">
        <v>0</v>
      </c>
      <c r="CV72">
        <v>0</v>
      </c>
      <c r="CW72">
        <v>0</v>
      </c>
      <c r="CX72">
        <v>1868377</v>
      </c>
      <c r="CY72">
        <v>420385</v>
      </c>
      <c r="CZ72">
        <v>46709</v>
      </c>
      <c r="DA72">
        <v>2335471</v>
      </c>
      <c r="DB72">
        <v>0</v>
      </c>
      <c r="DC72">
        <v>0</v>
      </c>
      <c r="DD72">
        <v>0</v>
      </c>
      <c r="DE72">
        <v>0</v>
      </c>
      <c r="DF72">
        <v>0</v>
      </c>
      <c r="DG72">
        <v>0</v>
      </c>
      <c r="DH72">
        <v>0</v>
      </c>
      <c r="DI72">
        <v>0</v>
      </c>
      <c r="DJ72">
        <v>8319376</v>
      </c>
      <c r="DK72">
        <v>1871860</v>
      </c>
      <c r="DL72">
        <v>207984</v>
      </c>
      <c r="DM72">
        <v>10399220</v>
      </c>
      <c r="DN72" t="s">
        <v>757</v>
      </c>
      <c r="DO72" t="s">
        <v>1381</v>
      </c>
      <c r="DP72" t="s">
        <v>1382</v>
      </c>
      <c r="DQ72" t="s">
        <v>1477</v>
      </c>
    </row>
    <row r="73" spans="1:121" x14ac:dyDescent="0.25">
      <c r="A73">
        <v>67</v>
      </c>
      <c r="B73" t="s">
        <v>1078</v>
      </c>
      <c r="C73" t="s">
        <v>1365</v>
      </c>
      <c r="D73" t="s">
        <v>1359</v>
      </c>
      <c r="E73" s="479" t="s">
        <v>1316</v>
      </c>
      <c r="F73">
        <v>81274161</v>
      </c>
      <c r="G73">
        <v>4039863</v>
      </c>
      <c r="H73">
        <v>0</v>
      </c>
      <c r="I73">
        <v>329595</v>
      </c>
      <c r="J73">
        <v>0</v>
      </c>
      <c r="K73">
        <v>329595</v>
      </c>
      <c r="L73">
        <v>0</v>
      </c>
      <c r="M73">
        <v>139690</v>
      </c>
      <c r="N73">
        <v>733184</v>
      </c>
      <c r="O73">
        <v>733184</v>
      </c>
      <c r="P73">
        <v>0</v>
      </c>
      <c r="Q73">
        <v>0</v>
      </c>
      <c r="R73">
        <v>84111555</v>
      </c>
      <c r="S73">
        <v>0.5</v>
      </c>
      <c r="T73">
        <v>0.49</v>
      </c>
      <c r="U73">
        <v>0</v>
      </c>
      <c r="V73">
        <v>0.01</v>
      </c>
      <c r="W73">
        <v>1</v>
      </c>
      <c r="X73">
        <v>42055777</v>
      </c>
      <c r="Y73">
        <v>41214662</v>
      </c>
      <c r="Z73">
        <v>0</v>
      </c>
      <c r="AA73">
        <v>841116</v>
      </c>
      <c r="AB73">
        <v>84111555</v>
      </c>
      <c r="AC73">
        <v>8857</v>
      </c>
      <c r="AD73">
        <v>8857</v>
      </c>
      <c r="AE73">
        <v>42046920</v>
      </c>
      <c r="AF73">
        <v>41214662</v>
      </c>
      <c r="AG73">
        <v>0</v>
      </c>
      <c r="AH73">
        <v>841116</v>
      </c>
      <c r="AI73">
        <v>84102698</v>
      </c>
      <c r="AJ73">
        <v>329595</v>
      </c>
      <c r="AK73">
        <v>329595</v>
      </c>
      <c r="AL73">
        <v>139690</v>
      </c>
      <c r="AM73">
        <v>0</v>
      </c>
      <c r="AN73">
        <v>139690</v>
      </c>
      <c r="AO73">
        <v>733184</v>
      </c>
      <c r="AP73">
        <v>0</v>
      </c>
      <c r="AQ73">
        <v>733184</v>
      </c>
      <c r="AR73">
        <v>0</v>
      </c>
      <c r="AS73">
        <v>0</v>
      </c>
      <c r="AT73">
        <v>0</v>
      </c>
      <c r="AU73">
        <v>0</v>
      </c>
      <c r="AV73">
        <v>8857</v>
      </c>
      <c r="AW73">
        <v>0</v>
      </c>
      <c r="AX73">
        <v>0</v>
      </c>
      <c r="AY73">
        <v>8857</v>
      </c>
      <c r="AZ73">
        <v>0</v>
      </c>
      <c r="BA73">
        <v>0</v>
      </c>
      <c r="BB73">
        <v>0</v>
      </c>
      <c r="BC73">
        <v>0</v>
      </c>
      <c r="BD73">
        <v>-851696</v>
      </c>
      <c r="BE73">
        <v>-834662</v>
      </c>
      <c r="BF73">
        <v>0</v>
      </c>
      <c r="BG73">
        <v>-17034</v>
      </c>
      <c r="BH73">
        <v>-1703391</v>
      </c>
      <c r="BI73">
        <v>41195225</v>
      </c>
      <c r="BJ73">
        <v>41591326</v>
      </c>
      <c r="BK73">
        <v>0</v>
      </c>
      <c r="BL73">
        <v>824082</v>
      </c>
      <c r="BM73">
        <v>83610633</v>
      </c>
      <c r="BN73">
        <v>7170728</v>
      </c>
      <c r="BO73">
        <v>0</v>
      </c>
      <c r="BP73">
        <v>143276</v>
      </c>
      <c r="BQ73">
        <v>7314004</v>
      </c>
      <c r="BR73">
        <v>2974827</v>
      </c>
      <c r="BS73">
        <v>0</v>
      </c>
      <c r="BT73">
        <v>60634</v>
      </c>
      <c r="BU73">
        <v>3035461</v>
      </c>
      <c r="BV73">
        <v>208408</v>
      </c>
      <c r="BW73">
        <v>0</v>
      </c>
      <c r="BX73">
        <v>4248</v>
      </c>
      <c r="BY73">
        <v>212656</v>
      </c>
      <c r="BZ73">
        <v>0</v>
      </c>
      <c r="CA73">
        <v>0</v>
      </c>
      <c r="CB73">
        <v>0</v>
      </c>
      <c r="CC73">
        <v>0</v>
      </c>
      <c r="CD73">
        <v>0</v>
      </c>
      <c r="CE73">
        <v>0</v>
      </c>
      <c r="CF73">
        <v>0</v>
      </c>
      <c r="CG73">
        <v>0</v>
      </c>
      <c r="CH73">
        <v>535924</v>
      </c>
      <c r="CI73">
        <v>0</v>
      </c>
      <c r="CJ73">
        <v>10937</v>
      </c>
      <c r="CK73">
        <v>546861</v>
      </c>
      <c r="CL73">
        <v>0</v>
      </c>
      <c r="CM73">
        <v>0</v>
      </c>
      <c r="CN73">
        <v>0</v>
      </c>
      <c r="CO73">
        <v>0</v>
      </c>
      <c r="CP73">
        <v>0</v>
      </c>
      <c r="CQ73">
        <v>0</v>
      </c>
      <c r="CR73">
        <v>0</v>
      </c>
      <c r="CS73">
        <v>0</v>
      </c>
      <c r="CT73">
        <v>2181</v>
      </c>
      <c r="CU73">
        <v>0</v>
      </c>
      <c r="CV73">
        <v>44</v>
      </c>
      <c r="CW73">
        <v>2225</v>
      </c>
      <c r="CX73">
        <v>3817178</v>
      </c>
      <c r="CY73">
        <v>0</v>
      </c>
      <c r="CZ73">
        <v>77902</v>
      </c>
      <c r="DA73">
        <v>3895080</v>
      </c>
      <c r="DB73">
        <v>0</v>
      </c>
      <c r="DC73">
        <v>0</v>
      </c>
      <c r="DD73">
        <v>0</v>
      </c>
      <c r="DE73">
        <v>0</v>
      </c>
      <c r="DF73">
        <v>0</v>
      </c>
      <c r="DG73">
        <v>0</v>
      </c>
      <c r="DH73">
        <v>0</v>
      </c>
      <c r="DI73">
        <v>0</v>
      </c>
      <c r="DJ73">
        <v>14709246</v>
      </c>
      <c r="DK73">
        <v>0</v>
      </c>
      <c r="DL73">
        <v>297041</v>
      </c>
      <c r="DM73">
        <v>15006287</v>
      </c>
      <c r="DN73" t="s">
        <v>1316</v>
      </c>
      <c r="DO73" t="s">
        <v>1365</v>
      </c>
      <c r="DP73" t="s">
        <v>1375</v>
      </c>
      <c r="DQ73" t="s">
        <v>1478</v>
      </c>
    </row>
    <row r="74" spans="1:121" x14ac:dyDescent="0.25">
      <c r="A74">
        <v>68</v>
      </c>
      <c r="B74" t="s">
        <v>1079</v>
      </c>
      <c r="C74" t="s">
        <v>1356</v>
      </c>
      <c r="D74" t="s">
        <v>1359</v>
      </c>
      <c r="E74" s="479" t="s">
        <v>759</v>
      </c>
      <c r="F74">
        <v>15594575</v>
      </c>
      <c r="G74">
        <v>1544971</v>
      </c>
      <c r="H74">
        <v>0</v>
      </c>
      <c r="I74">
        <v>160357</v>
      </c>
      <c r="J74">
        <v>0</v>
      </c>
      <c r="K74">
        <v>160357</v>
      </c>
      <c r="L74">
        <v>0</v>
      </c>
      <c r="M74">
        <v>0</v>
      </c>
      <c r="N74">
        <v>263778</v>
      </c>
      <c r="O74">
        <v>263778</v>
      </c>
      <c r="P74">
        <v>0</v>
      </c>
      <c r="Q74">
        <v>0</v>
      </c>
      <c r="R74">
        <v>16715411</v>
      </c>
      <c r="S74">
        <v>0.5</v>
      </c>
      <c r="T74">
        <v>0.4</v>
      </c>
      <c r="U74">
        <v>0.09</v>
      </c>
      <c r="V74">
        <v>0.01</v>
      </c>
      <c r="W74">
        <v>1</v>
      </c>
      <c r="X74">
        <v>8357706</v>
      </c>
      <c r="Y74">
        <v>6686164</v>
      </c>
      <c r="Z74">
        <v>1504387</v>
      </c>
      <c r="AA74">
        <v>167154</v>
      </c>
      <c r="AB74">
        <v>16715411</v>
      </c>
      <c r="AC74">
        <v>0</v>
      </c>
      <c r="AD74">
        <v>0</v>
      </c>
      <c r="AE74">
        <v>8357706</v>
      </c>
      <c r="AF74">
        <v>6686164</v>
      </c>
      <c r="AG74">
        <v>1504387</v>
      </c>
      <c r="AH74">
        <v>167154</v>
      </c>
      <c r="AI74">
        <v>16715411</v>
      </c>
      <c r="AJ74">
        <v>160357</v>
      </c>
      <c r="AK74">
        <v>160357</v>
      </c>
      <c r="AL74">
        <v>0</v>
      </c>
      <c r="AM74">
        <v>0</v>
      </c>
      <c r="AN74">
        <v>0</v>
      </c>
      <c r="AO74">
        <v>263778</v>
      </c>
      <c r="AP74">
        <v>0</v>
      </c>
      <c r="AQ74">
        <v>263778</v>
      </c>
      <c r="AR74">
        <v>0</v>
      </c>
      <c r="AS74">
        <v>0</v>
      </c>
      <c r="AT74">
        <v>0</v>
      </c>
      <c r="AU74">
        <v>0</v>
      </c>
      <c r="AV74">
        <v>0</v>
      </c>
      <c r="AW74">
        <v>0</v>
      </c>
      <c r="AX74">
        <v>0</v>
      </c>
      <c r="AY74">
        <v>0</v>
      </c>
      <c r="AZ74">
        <v>0</v>
      </c>
      <c r="BA74">
        <v>0</v>
      </c>
      <c r="BB74">
        <v>0</v>
      </c>
      <c r="BC74">
        <v>0</v>
      </c>
      <c r="BD74">
        <v>-251938</v>
      </c>
      <c r="BE74">
        <v>-201550</v>
      </c>
      <c r="BF74">
        <v>-45349</v>
      </c>
      <c r="BG74">
        <v>-5039</v>
      </c>
      <c r="BH74">
        <v>-503876</v>
      </c>
      <c r="BI74">
        <v>8105768</v>
      </c>
      <c r="BJ74">
        <v>6908749</v>
      </c>
      <c r="BK74">
        <v>1459038</v>
      </c>
      <c r="BL74">
        <v>162115</v>
      </c>
      <c r="BM74">
        <v>16635670</v>
      </c>
      <c r="BN74">
        <v>1183858</v>
      </c>
      <c r="BO74">
        <v>256258</v>
      </c>
      <c r="BP74">
        <v>28473</v>
      </c>
      <c r="BQ74">
        <v>1468589</v>
      </c>
      <c r="BR74">
        <v>1748899</v>
      </c>
      <c r="BS74">
        <v>393502</v>
      </c>
      <c r="BT74">
        <v>43722</v>
      </c>
      <c r="BU74">
        <v>2186123</v>
      </c>
      <c r="BV74">
        <v>58521</v>
      </c>
      <c r="BW74">
        <v>13167</v>
      </c>
      <c r="BX74">
        <v>1463</v>
      </c>
      <c r="BY74">
        <v>73151</v>
      </c>
      <c r="BZ74">
        <v>0</v>
      </c>
      <c r="CA74">
        <v>0</v>
      </c>
      <c r="CB74">
        <v>0</v>
      </c>
      <c r="CC74">
        <v>0</v>
      </c>
      <c r="CD74">
        <v>19076</v>
      </c>
      <c r="CE74">
        <v>4292</v>
      </c>
      <c r="CF74">
        <v>477</v>
      </c>
      <c r="CG74">
        <v>23845</v>
      </c>
      <c r="CH74">
        <v>89056</v>
      </c>
      <c r="CI74">
        <v>20038</v>
      </c>
      <c r="CJ74">
        <v>2226</v>
      </c>
      <c r="CK74">
        <v>111320</v>
      </c>
      <c r="CL74">
        <v>0</v>
      </c>
      <c r="CM74">
        <v>0</v>
      </c>
      <c r="CN74">
        <v>0</v>
      </c>
      <c r="CO74">
        <v>0</v>
      </c>
      <c r="CP74">
        <v>0</v>
      </c>
      <c r="CQ74">
        <v>0</v>
      </c>
      <c r="CR74">
        <v>0</v>
      </c>
      <c r="CS74">
        <v>0</v>
      </c>
      <c r="CT74">
        <v>11942</v>
      </c>
      <c r="CU74">
        <v>2687</v>
      </c>
      <c r="CV74">
        <v>299</v>
      </c>
      <c r="CW74">
        <v>14928</v>
      </c>
      <c r="CX74">
        <v>1934686</v>
      </c>
      <c r="CY74">
        <v>435304</v>
      </c>
      <c r="CZ74">
        <v>48367</v>
      </c>
      <c r="DA74">
        <v>2418357</v>
      </c>
      <c r="DB74">
        <v>0</v>
      </c>
      <c r="DC74">
        <v>0</v>
      </c>
      <c r="DD74">
        <v>0</v>
      </c>
      <c r="DE74">
        <v>0</v>
      </c>
      <c r="DF74">
        <v>0</v>
      </c>
      <c r="DG74">
        <v>0</v>
      </c>
      <c r="DH74">
        <v>0</v>
      </c>
      <c r="DI74">
        <v>0</v>
      </c>
      <c r="DJ74">
        <v>5046038</v>
      </c>
      <c r="DK74">
        <v>1125248</v>
      </c>
      <c r="DL74">
        <v>125027</v>
      </c>
      <c r="DM74">
        <v>6296313</v>
      </c>
      <c r="DN74" t="s">
        <v>759</v>
      </c>
      <c r="DO74" t="s">
        <v>1374</v>
      </c>
      <c r="DP74" t="s">
        <v>1375</v>
      </c>
      <c r="DQ74" t="s">
        <v>1479</v>
      </c>
    </row>
    <row r="75" spans="1:121" x14ac:dyDescent="0.25">
      <c r="A75">
        <v>69</v>
      </c>
      <c r="B75" t="s">
        <v>1080</v>
      </c>
      <c r="C75" t="s">
        <v>1363</v>
      </c>
      <c r="D75" t="s">
        <v>1364</v>
      </c>
      <c r="E75" s="479" t="s">
        <v>760</v>
      </c>
      <c r="F75">
        <v>102005620</v>
      </c>
      <c r="G75">
        <v>6812998</v>
      </c>
      <c r="H75">
        <v>0</v>
      </c>
      <c r="I75">
        <v>377425</v>
      </c>
      <c r="J75">
        <v>0</v>
      </c>
      <c r="K75">
        <v>377425</v>
      </c>
      <c r="L75">
        <v>0</v>
      </c>
      <c r="M75">
        <v>0</v>
      </c>
      <c r="N75">
        <v>238963</v>
      </c>
      <c r="O75">
        <v>238963</v>
      </c>
      <c r="P75">
        <v>0</v>
      </c>
      <c r="Q75">
        <v>0</v>
      </c>
      <c r="R75">
        <v>108202230</v>
      </c>
      <c r="S75">
        <v>0.5</v>
      </c>
      <c r="T75">
        <v>0.49</v>
      </c>
      <c r="U75">
        <v>0</v>
      </c>
      <c r="V75">
        <v>0.01</v>
      </c>
      <c r="W75">
        <v>1</v>
      </c>
      <c r="X75">
        <v>54101115</v>
      </c>
      <c r="Y75">
        <v>53019093</v>
      </c>
      <c r="Z75">
        <v>0</v>
      </c>
      <c r="AA75">
        <v>1082022</v>
      </c>
      <c r="AB75">
        <v>108202230</v>
      </c>
      <c r="AC75">
        <v>0</v>
      </c>
      <c r="AD75">
        <v>0</v>
      </c>
      <c r="AE75">
        <v>54101115</v>
      </c>
      <c r="AF75">
        <v>53019093</v>
      </c>
      <c r="AG75">
        <v>0</v>
      </c>
      <c r="AH75">
        <v>1082022</v>
      </c>
      <c r="AI75">
        <v>108202230</v>
      </c>
      <c r="AJ75">
        <v>377425</v>
      </c>
      <c r="AK75">
        <v>377425</v>
      </c>
      <c r="AL75">
        <v>0</v>
      </c>
      <c r="AM75">
        <v>0</v>
      </c>
      <c r="AN75">
        <v>0</v>
      </c>
      <c r="AO75">
        <v>238963</v>
      </c>
      <c r="AP75">
        <v>0</v>
      </c>
      <c r="AQ75">
        <v>238963</v>
      </c>
      <c r="AR75">
        <v>0</v>
      </c>
      <c r="AS75">
        <v>0</v>
      </c>
      <c r="AT75">
        <v>0</v>
      </c>
      <c r="AU75">
        <v>0</v>
      </c>
      <c r="AV75">
        <v>0</v>
      </c>
      <c r="AW75">
        <v>0</v>
      </c>
      <c r="AX75">
        <v>0</v>
      </c>
      <c r="AY75">
        <v>0</v>
      </c>
      <c r="AZ75">
        <v>0</v>
      </c>
      <c r="BA75">
        <v>0</v>
      </c>
      <c r="BB75">
        <v>0</v>
      </c>
      <c r="BC75">
        <v>0</v>
      </c>
      <c r="BD75">
        <v>10290767</v>
      </c>
      <c r="BE75">
        <v>10084951</v>
      </c>
      <c r="BF75">
        <v>0</v>
      </c>
      <c r="BG75">
        <v>205815</v>
      </c>
      <c r="BH75">
        <v>20581533</v>
      </c>
      <c r="BI75">
        <v>64391882</v>
      </c>
      <c r="BJ75">
        <v>63720432</v>
      </c>
      <c r="BK75">
        <v>0</v>
      </c>
      <c r="BL75">
        <v>1287837</v>
      </c>
      <c r="BM75">
        <v>129400151</v>
      </c>
      <c r="BN75">
        <v>9072014</v>
      </c>
      <c r="BO75">
        <v>0</v>
      </c>
      <c r="BP75">
        <v>184312</v>
      </c>
      <c r="BQ75">
        <v>9256326</v>
      </c>
      <c r="BR75">
        <v>4037644</v>
      </c>
      <c r="BS75">
        <v>0</v>
      </c>
      <c r="BT75">
        <v>82401</v>
      </c>
      <c r="BU75">
        <v>4120045</v>
      </c>
      <c r="BV75">
        <v>194074</v>
      </c>
      <c r="BW75">
        <v>0</v>
      </c>
      <c r="BX75">
        <v>3961</v>
      </c>
      <c r="BY75">
        <v>198035</v>
      </c>
      <c r="BZ75">
        <v>22840</v>
      </c>
      <c r="CA75">
        <v>0</v>
      </c>
      <c r="CB75">
        <v>466</v>
      </c>
      <c r="CC75">
        <v>23306</v>
      </c>
      <c r="CD75">
        <v>2144</v>
      </c>
      <c r="CE75">
        <v>0</v>
      </c>
      <c r="CF75">
        <v>44</v>
      </c>
      <c r="CG75">
        <v>2188</v>
      </c>
      <c r="CH75">
        <v>469554</v>
      </c>
      <c r="CI75">
        <v>0</v>
      </c>
      <c r="CJ75">
        <v>9583</v>
      </c>
      <c r="CK75">
        <v>479137</v>
      </c>
      <c r="CL75">
        <v>0</v>
      </c>
      <c r="CM75">
        <v>0</v>
      </c>
      <c r="CN75">
        <v>0</v>
      </c>
      <c r="CO75">
        <v>0</v>
      </c>
      <c r="CP75">
        <v>0</v>
      </c>
      <c r="CQ75">
        <v>0</v>
      </c>
      <c r="CR75">
        <v>0</v>
      </c>
      <c r="CS75">
        <v>0</v>
      </c>
      <c r="CT75">
        <v>3160</v>
      </c>
      <c r="CU75">
        <v>0</v>
      </c>
      <c r="CV75">
        <v>64</v>
      </c>
      <c r="CW75">
        <v>3224</v>
      </c>
      <c r="CX75">
        <v>4831435</v>
      </c>
      <c r="CY75">
        <v>0</v>
      </c>
      <c r="CZ75">
        <v>98601</v>
      </c>
      <c r="DA75">
        <v>4930036</v>
      </c>
      <c r="DB75">
        <v>0</v>
      </c>
      <c r="DC75">
        <v>0</v>
      </c>
      <c r="DD75">
        <v>0</v>
      </c>
      <c r="DE75">
        <v>0</v>
      </c>
      <c r="DF75">
        <v>0</v>
      </c>
      <c r="DG75">
        <v>0</v>
      </c>
      <c r="DH75">
        <v>0</v>
      </c>
      <c r="DI75">
        <v>0</v>
      </c>
      <c r="DJ75">
        <v>18632865</v>
      </c>
      <c r="DK75">
        <v>0</v>
      </c>
      <c r="DL75">
        <v>379432</v>
      </c>
      <c r="DM75">
        <v>19012297</v>
      </c>
      <c r="DN75" t="s">
        <v>760</v>
      </c>
      <c r="DO75" t="s">
        <v>1390</v>
      </c>
      <c r="DP75" t="s">
        <v>1391</v>
      </c>
      <c r="DQ75" t="s">
        <v>1480</v>
      </c>
    </row>
    <row r="76" spans="1:121" x14ac:dyDescent="0.25">
      <c r="A76">
        <v>70</v>
      </c>
      <c r="B76" t="s">
        <v>1081</v>
      </c>
      <c r="C76" t="s">
        <v>1365</v>
      </c>
      <c r="D76" t="s">
        <v>1366</v>
      </c>
      <c r="E76" s="479" t="s">
        <v>761</v>
      </c>
      <c r="F76">
        <v>88867810</v>
      </c>
      <c r="G76">
        <v>10196338</v>
      </c>
      <c r="H76">
        <v>0</v>
      </c>
      <c r="I76">
        <v>638799</v>
      </c>
      <c r="J76">
        <v>0</v>
      </c>
      <c r="K76">
        <v>638799</v>
      </c>
      <c r="L76">
        <v>0</v>
      </c>
      <c r="M76">
        <v>22708</v>
      </c>
      <c r="N76">
        <v>1010817</v>
      </c>
      <c r="O76">
        <v>1010817</v>
      </c>
      <c r="P76">
        <v>0</v>
      </c>
      <c r="Q76">
        <v>0</v>
      </c>
      <c r="R76">
        <v>97391824</v>
      </c>
      <c r="S76">
        <v>0.5</v>
      </c>
      <c r="T76">
        <v>0.49</v>
      </c>
      <c r="U76">
        <v>0</v>
      </c>
      <c r="V76">
        <v>0.01</v>
      </c>
      <c r="W76">
        <v>1</v>
      </c>
      <c r="X76">
        <v>48695912</v>
      </c>
      <c r="Y76">
        <v>47721994</v>
      </c>
      <c r="Z76">
        <v>0</v>
      </c>
      <c r="AA76">
        <v>973918</v>
      </c>
      <c r="AB76">
        <v>97391824</v>
      </c>
      <c r="AC76">
        <v>9379</v>
      </c>
      <c r="AD76">
        <v>9379</v>
      </c>
      <c r="AE76">
        <v>48686533</v>
      </c>
      <c r="AF76">
        <v>47721994</v>
      </c>
      <c r="AG76">
        <v>0</v>
      </c>
      <c r="AH76">
        <v>973918</v>
      </c>
      <c r="AI76">
        <v>97382445</v>
      </c>
      <c r="AJ76">
        <v>638799</v>
      </c>
      <c r="AK76">
        <v>638799</v>
      </c>
      <c r="AL76">
        <v>22708</v>
      </c>
      <c r="AM76">
        <v>0</v>
      </c>
      <c r="AN76">
        <v>22708</v>
      </c>
      <c r="AO76">
        <v>1010817</v>
      </c>
      <c r="AP76">
        <v>0</v>
      </c>
      <c r="AQ76">
        <v>1010817</v>
      </c>
      <c r="AR76">
        <v>0</v>
      </c>
      <c r="AS76">
        <v>0</v>
      </c>
      <c r="AT76">
        <v>0</v>
      </c>
      <c r="AU76">
        <v>0</v>
      </c>
      <c r="AV76">
        <v>9379</v>
      </c>
      <c r="AW76">
        <v>0</v>
      </c>
      <c r="AX76">
        <v>0</v>
      </c>
      <c r="AY76">
        <v>9379</v>
      </c>
      <c r="AZ76">
        <v>0</v>
      </c>
      <c r="BA76">
        <v>0</v>
      </c>
      <c r="BB76">
        <v>0</v>
      </c>
      <c r="BC76">
        <v>0</v>
      </c>
      <c r="BD76">
        <v>2417170</v>
      </c>
      <c r="BE76">
        <v>2368826</v>
      </c>
      <c r="BF76">
        <v>0</v>
      </c>
      <c r="BG76">
        <v>48343</v>
      </c>
      <c r="BH76">
        <v>4834339</v>
      </c>
      <c r="BI76">
        <v>51103703</v>
      </c>
      <c r="BJ76">
        <v>51772523</v>
      </c>
      <c r="BK76">
        <v>0</v>
      </c>
      <c r="BL76">
        <v>1022261</v>
      </c>
      <c r="BM76">
        <v>103898487</v>
      </c>
      <c r="BN76">
        <v>8306646</v>
      </c>
      <c r="BO76">
        <v>0</v>
      </c>
      <c r="BP76">
        <v>165898</v>
      </c>
      <c r="BQ76">
        <v>8472544</v>
      </c>
      <c r="BR76">
        <v>7671888</v>
      </c>
      <c r="BS76">
        <v>0</v>
      </c>
      <c r="BT76">
        <v>156197</v>
      </c>
      <c r="BU76">
        <v>7828085</v>
      </c>
      <c r="BV76">
        <v>341504</v>
      </c>
      <c r="BW76">
        <v>0</v>
      </c>
      <c r="BX76">
        <v>6969</v>
      </c>
      <c r="BY76">
        <v>348473</v>
      </c>
      <c r="BZ76">
        <v>12534</v>
      </c>
      <c r="CA76">
        <v>0</v>
      </c>
      <c r="CB76">
        <v>256</v>
      </c>
      <c r="CC76">
        <v>12790</v>
      </c>
      <c r="CD76">
        <v>53972</v>
      </c>
      <c r="CE76">
        <v>0</v>
      </c>
      <c r="CF76">
        <v>1101</v>
      </c>
      <c r="CG76">
        <v>55073</v>
      </c>
      <c r="CH76">
        <v>1190014</v>
      </c>
      <c r="CI76">
        <v>0</v>
      </c>
      <c r="CJ76">
        <v>24286</v>
      </c>
      <c r="CK76">
        <v>1214300</v>
      </c>
      <c r="CL76">
        <v>0</v>
      </c>
      <c r="CM76">
        <v>0</v>
      </c>
      <c r="CN76">
        <v>0</v>
      </c>
      <c r="CO76">
        <v>0</v>
      </c>
      <c r="CP76">
        <v>0</v>
      </c>
      <c r="CQ76">
        <v>0</v>
      </c>
      <c r="CR76">
        <v>0</v>
      </c>
      <c r="CS76">
        <v>0</v>
      </c>
      <c r="CT76">
        <v>55805</v>
      </c>
      <c r="CU76">
        <v>0</v>
      </c>
      <c r="CV76">
        <v>1139</v>
      </c>
      <c r="CW76">
        <v>56944</v>
      </c>
      <c r="CX76">
        <v>11326164</v>
      </c>
      <c r="CY76">
        <v>0</v>
      </c>
      <c r="CZ76">
        <v>231146</v>
      </c>
      <c r="DA76">
        <v>11557310</v>
      </c>
      <c r="DB76">
        <v>0</v>
      </c>
      <c r="DC76">
        <v>0</v>
      </c>
      <c r="DD76">
        <v>0</v>
      </c>
      <c r="DE76">
        <v>0</v>
      </c>
      <c r="DF76">
        <v>0</v>
      </c>
      <c r="DG76">
        <v>0</v>
      </c>
      <c r="DH76">
        <v>0</v>
      </c>
      <c r="DI76">
        <v>0</v>
      </c>
      <c r="DJ76">
        <v>28958527</v>
      </c>
      <c r="DK76">
        <v>0</v>
      </c>
      <c r="DL76">
        <v>586992</v>
      </c>
      <c r="DM76">
        <v>29545519</v>
      </c>
      <c r="DN76" t="s">
        <v>761</v>
      </c>
      <c r="DO76" t="s">
        <v>1365</v>
      </c>
      <c r="DP76" t="s">
        <v>2369</v>
      </c>
      <c r="DQ76" t="s">
        <v>1438</v>
      </c>
    </row>
    <row r="77" spans="1:121" x14ac:dyDescent="0.25">
      <c r="A77">
        <v>71</v>
      </c>
      <c r="B77" t="s">
        <v>1082</v>
      </c>
      <c r="C77" t="s">
        <v>1356</v>
      </c>
      <c r="D77" t="s">
        <v>1357</v>
      </c>
      <c r="E77" s="479" t="s">
        <v>762</v>
      </c>
      <c r="F77">
        <v>45434746</v>
      </c>
      <c r="G77">
        <v>4971648</v>
      </c>
      <c r="H77">
        <v>0</v>
      </c>
      <c r="I77">
        <v>165074</v>
      </c>
      <c r="J77">
        <v>0</v>
      </c>
      <c r="K77">
        <v>165074</v>
      </c>
      <c r="L77">
        <v>0</v>
      </c>
      <c r="M77">
        <v>0</v>
      </c>
      <c r="N77">
        <v>578767</v>
      </c>
      <c r="O77">
        <v>578767</v>
      </c>
      <c r="P77">
        <v>0</v>
      </c>
      <c r="Q77">
        <v>0</v>
      </c>
      <c r="R77">
        <v>49662553</v>
      </c>
      <c r="S77">
        <v>0.5</v>
      </c>
      <c r="T77">
        <v>0.4</v>
      </c>
      <c r="U77">
        <v>0.09</v>
      </c>
      <c r="V77">
        <v>0.01</v>
      </c>
      <c r="W77">
        <v>1</v>
      </c>
      <c r="X77">
        <v>24831276</v>
      </c>
      <c r="Y77">
        <v>19865021</v>
      </c>
      <c r="Z77">
        <v>4469630</v>
      </c>
      <c r="AA77">
        <v>496626</v>
      </c>
      <c r="AB77">
        <v>49662553</v>
      </c>
      <c r="AC77">
        <v>0</v>
      </c>
      <c r="AD77">
        <v>0</v>
      </c>
      <c r="AE77">
        <v>24831276</v>
      </c>
      <c r="AF77">
        <v>19865021</v>
      </c>
      <c r="AG77">
        <v>4469630</v>
      </c>
      <c r="AH77">
        <v>496626</v>
      </c>
      <c r="AI77">
        <v>49662553</v>
      </c>
      <c r="AJ77">
        <v>165074</v>
      </c>
      <c r="AK77">
        <v>165074</v>
      </c>
      <c r="AL77">
        <v>0</v>
      </c>
      <c r="AM77">
        <v>0</v>
      </c>
      <c r="AN77">
        <v>0</v>
      </c>
      <c r="AO77">
        <v>578767</v>
      </c>
      <c r="AP77">
        <v>0</v>
      </c>
      <c r="AQ77">
        <v>578767</v>
      </c>
      <c r="AR77">
        <v>0</v>
      </c>
      <c r="AS77">
        <v>0</v>
      </c>
      <c r="AT77">
        <v>0</v>
      </c>
      <c r="AU77">
        <v>0</v>
      </c>
      <c r="AV77">
        <v>0</v>
      </c>
      <c r="AW77">
        <v>0</v>
      </c>
      <c r="AX77">
        <v>0</v>
      </c>
      <c r="AY77">
        <v>0</v>
      </c>
      <c r="AZ77">
        <v>0</v>
      </c>
      <c r="BA77">
        <v>0</v>
      </c>
      <c r="BB77">
        <v>0</v>
      </c>
      <c r="BC77">
        <v>0</v>
      </c>
      <c r="BD77">
        <v>-282403</v>
      </c>
      <c r="BE77">
        <v>-225922</v>
      </c>
      <c r="BF77">
        <v>-50832</v>
      </c>
      <c r="BG77">
        <v>-5648</v>
      </c>
      <c r="BH77">
        <v>-564805</v>
      </c>
      <c r="BI77">
        <v>24548874</v>
      </c>
      <c r="BJ77">
        <v>20382940</v>
      </c>
      <c r="BK77">
        <v>4418798</v>
      </c>
      <c r="BL77">
        <v>490978</v>
      </c>
      <c r="BM77">
        <v>49841589</v>
      </c>
      <c r="BN77">
        <v>3482409</v>
      </c>
      <c r="BO77">
        <v>761360</v>
      </c>
      <c r="BP77">
        <v>84596</v>
      </c>
      <c r="BQ77">
        <v>4328365</v>
      </c>
      <c r="BR77">
        <v>1343514</v>
      </c>
      <c r="BS77">
        <v>302291</v>
      </c>
      <c r="BT77">
        <v>33588</v>
      </c>
      <c r="BU77">
        <v>1679393</v>
      </c>
      <c r="BV77">
        <v>61099</v>
      </c>
      <c r="BW77">
        <v>13602</v>
      </c>
      <c r="BX77">
        <v>1511</v>
      </c>
      <c r="BY77">
        <v>76212</v>
      </c>
      <c r="BZ77">
        <v>237</v>
      </c>
      <c r="CA77">
        <v>53</v>
      </c>
      <c r="CB77">
        <v>6</v>
      </c>
      <c r="CC77">
        <v>296</v>
      </c>
      <c r="CD77">
        <v>3962</v>
      </c>
      <c r="CE77">
        <v>892</v>
      </c>
      <c r="CF77">
        <v>99</v>
      </c>
      <c r="CG77">
        <v>4953</v>
      </c>
      <c r="CH77">
        <v>120885</v>
      </c>
      <c r="CI77">
        <v>27199</v>
      </c>
      <c r="CJ77">
        <v>3022</v>
      </c>
      <c r="CK77">
        <v>151106</v>
      </c>
      <c r="CL77">
        <v>0</v>
      </c>
      <c r="CM77">
        <v>0</v>
      </c>
      <c r="CN77">
        <v>0</v>
      </c>
      <c r="CO77">
        <v>0</v>
      </c>
      <c r="CP77">
        <v>0</v>
      </c>
      <c r="CQ77">
        <v>0</v>
      </c>
      <c r="CR77">
        <v>0</v>
      </c>
      <c r="CS77">
        <v>0</v>
      </c>
      <c r="CT77">
        <v>13248</v>
      </c>
      <c r="CU77">
        <v>2981</v>
      </c>
      <c r="CV77">
        <v>331</v>
      </c>
      <c r="CW77">
        <v>16560</v>
      </c>
      <c r="CX77">
        <v>1529629</v>
      </c>
      <c r="CY77">
        <v>344166</v>
      </c>
      <c r="CZ77">
        <v>38241</v>
      </c>
      <c r="DA77">
        <v>1912036</v>
      </c>
      <c r="DB77">
        <v>0</v>
      </c>
      <c r="DC77">
        <v>0</v>
      </c>
      <c r="DD77">
        <v>0</v>
      </c>
      <c r="DE77">
        <v>0</v>
      </c>
      <c r="DF77">
        <v>0</v>
      </c>
      <c r="DG77">
        <v>0</v>
      </c>
      <c r="DH77">
        <v>0</v>
      </c>
      <c r="DI77">
        <v>0</v>
      </c>
      <c r="DJ77">
        <v>6554983</v>
      </c>
      <c r="DK77">
        <v>1452544</v>
      </c>
      <c r="DL77">
        <v>161394</v>
      </c>
      <c r="DM77">
        <v>8168921</v>
      </c>
      <c r="DN77" t="s">
        <v>762</v>
      </c>
      <c r="DO77" t="s">
        <v>1381</v>
      </c>
      <c r="DP77" t="s">
        <v>1382</v>
      </c>
      <c r="DQ77" t="s">
        <v>1481</v>
      </c>
    </row>
    <row r="78" spans="1:121" x14ac:dyDescent="0.25">
      <c r="A78">
        <v>72</v>
      </c>
      <c r="B78" t="s">
        <v>1083</v>
      </c>
      <c r="C78" t="s">
        <v>1363</v>
      </c>
      <c r="D78" t="s">
        <v>1367</v>
      </c>
      <c r="E78" s="479" t="s">
        <v>763</v>
      </c>
      <c r="F78">
        <v>74318290</v>
      </c>
      <c r="G78">
        <v>9244371</v>
      </c>
      <c r="H78">
        <v>0</v>
      </c>
      <c r="I78">
        <v>392752</v>
      </c>
      <c r="J78">
        <v>0</v>
      </c>
      <c r="K78">
        <v>392752</v>
      </c>
      <c r="L78">
        <v>0</v>
      </c>
      <c r="M78">
        <v>555004</v>
      </c>
      <c r="N78">
        <v>2305</v>
      </c>
      <c r="O78">
        <v>2305</v>
      </c>
      <c r="P78">
        <v>0</v>
      </c>
      <c r="Q78">
        <v>0</v>
      </c>
      <c r="R78">
        <v>82612600</v>
      </c>
      <c r="S78">
        <v>0</v>
      </c>
      <c r="T78">
        <v>0.99</v>
      </c>
      <c r="U78">
        <v>0</v>
      </c>
      <c r="V78">
        <v>0.01</v>
      </c>
      <c r="W78">
        <v>1</v>
      </c>
      <c r="X78">
        <v>0</v>
      </c>
      <c r="Y78">
        <v>81786474</v>
      </c>
      <c r="Z78">
        <v>0</v>
      </c>
      <c r="AA78">
        <v>826126</v>
      </c>
      <c r="AB78">
        <v>82612600</v>
      </c>
      <c r="AC78">
        <v>0</v>
      </c>
      <c r="AD78">
        <v>0</v>
      </c>
      <c r="AE78">
        <v>0</v>
      </c>
      <c r="AF78">
        <v>81786474</v>
      </c>
      <c r="AG78">
        <v>0</v>
      </c>
      <c r="AH78">
        <v>826126</v>
      </c>
      <c r="AI78">
        <v>82612600</v>
      </c>
      <c r="AJ78">
        <v>392752</v>
      </c>
      <c r="AK78">
        <v>392752</v>
      </c>
      <c r="AL78">
        <v>555004</v>
      </c>
      <c r="AM78">
        <v>0</v>
      </c>
      <c r="AN78">
        <v>555004</v>
      </c>
      <c r="AO78">
        <v>2305</v>
      </c>
      <c r="AP78">
        <v>0</v>
      </c>
      <c r="AQ78">
        <v>2305</v>
      </c>
      <c r="AR78">
        <v>0</v>
      </c>
      <c r="AS78">
        <v>0</v>
      </c>
      <c r="AT78">
        <v>0</v>
      </c>
      <c r="AU78">
        <v>0</v>
      </c>
      <c r="AV78">
        <v>0</v>
      </c>
      <c r="AW78">
        <v>0</v>
      </c>
      <c r="AX78">
        <v>0</v>
      </c>
      <c r="AY78">
        <v>0</v>
      </c>
      <c r="AZ78">
        <v>0</v>
      </c>
      <c r="BA78">
        <v>0</v>
      </c>
      <c r="BB78">
        <v>0</v>
      </c>
      <c r="BC78">
        <v>0</v>
      </c>
      <c r="BD78">
        <v>0</v>
      </c>
      <c r="BE78">
        <v>1708586</v>
      </c>
      <c r="BF78">
        <v>0</v>
      </c>
      <c r="BG78">
        <v>17258</v>
      </c>
      <c r="BH78">
        <v>1725844</v>
      </c>
      <c r="BI78">
        <v>0</v>
      </c>
      <c r="BJ78">
        <v>84445121</v>
      </c>
      <c r="BK78">
        <v>0</v>
      </c>
      <c r="BL78">
        <v>843384</v>
      </c>
      <c r="BM78">
        <v>85288505</v>
      </c>
      <c r="BN78">
        <v>14026496</v>
      </c>
      <c r="BO78">
        <v>0</v>
      </c>
      <c r="BP78">
        <v>140723</v>
      </c>
      <c r="BQ78">
        <v>14167219</v>
      </c>
      <c r="BR78">
        <v>8825480</v>
      </c>
      <c r="BS78">
        <v>0</v>
      </c>
      <c r="BT78">
        <v>89108</v>
      </c>
      <c r="BU78">
        <v>8914588</v>
      </c>
      <c r="BV78">
        <v>444162</v>
      </c>
      <c r="BW78">
        <v>0</v>
      </c>
      <c r="BX78">
        <v>4480</v>
      </c>
      <c r="BY78">
        <v>448642</v>
      </c>
      <c r="BZ78">
        <v>36728</v>
      </c>
      <c r="CA78">
        <v>0</v>
      </c>
      <c r="CB78">
        <v>371</v>
      </c>
      <c r="CC78">
        <v>37099</v>
      </c>
      <c r="CD78">
        <v>0</v>
      </c>
      <c r="CE78">
        <v>0</v>
      </c>
      <c r="CF78">
        <v>0</v>
      </c>
      <c r="CG78">
        <v>0</v>
      </c>
      <c r="CH78">
        <v>27807</v>
      </c>
      <c r="CI78">
        <v>0</v>
      </c>
      <c r="CJ78">
        <v>281</v>
      </c>
      <c r="CK78">
        <v>28088</v>
      </c>
      <c r="CL78">
        <v>598707</v>
      </c>
      <c r="CM78">
        <v>0</v>
      </c>
      <c r="CN78">
        <v>2230</v>
      </c>
      <c r="CO78">
        <v>600937</v>
      </c>
      <c r="CP78">
        <v>804</v>
      </c>
      <c r="CQ78">
        <v>0</v>
      </c>
      <c r="CR78">
        <v>8</v>
      </c>
      <c r="CS78">
        <v>812</v>
      </c>
      <c r="CT78">
        <v>8143</v>
      </c>
      <c r="CU78">
        <v>0</v>
      </c>
      <c r="CV78">
        <v>82</v>
      </c>
      <c r="CW78">
        <v>8225</v>
      </c>
      <c r="CX78">
        <v>8413494</v>
      </c>
      <c r="CY78">
        <v>0</v>
      </c>
      <c r="CZ78">
        <v>84985</v>
      </c>
      <c r="DA78">
        <v>8498479</v>
      </c>
      <c r="DB78">
        <v>0</v>
      </c>
      <c r="DC78">
        <v>0</v>
      </c>
      <c r="DD78">
        <v>0</v>
      </c>
      <c r="DE78">
        <v>0</v>
      </c>
      <c r="DF78">
        <v>0</v>
      </c>
      <c r="DG78">
        <v>0</v>
      </c>
      <c r="DH78">
        <v>0</v>
      </c>
      <c r="DI78">
        <v>0</v>
      </c>
      <c r="DJ78">
        <v>32381821</v>
      </c>
      <c r="DK78">
        <v>0</v>
      </c>
      <c r="DL78">
        <v>322268</v>
      </c>
      <c r="DM78">
        <v>32704089</v>
      </c>
      <c r="DN78" t="s">
        <v>763</v>
      </c>
      <c r="DO78" t="s">
        <v>1390</v>
      </c>
      <c r="DP78" t="s">
        <v>1404</v>
      </c>
      <c r="DQ78" t="s">
        <v>1482</v>
      </c>
    </row>
    <row r="79" spans="1:121" x14ac:dyDescent="0.25">
      <c r="A79">
        <v>73</v>
      </c>
      <c r="B79" t="s">
        <v>1084</v>
      </c>
      <c r="C79" t="s">
        <v>1365</v>
      </c>
      <c r="D79" t="s">
        <v>1369</v>
      </c>
      <c r="E79" s="479" t="s">
        <v>764</v>
      </c>
      <c r="F79">
        <v>107452898</v>
      </c>
      <c r="G79">
        <v>6591852</v>
      </c>
      <c r="H79">
        <v>0</v>
      </c>
      <c r="I79">
        <v>585143</v>
      </c>
      <c r="J79">
        <v>0</v>
      </c>
      <c r="K79">
        <v>585143</v>
      </c>
      <c r="L79">
        <v>0</v>
      </c>
      <c r="M79">
        <v>0</v>
      </c>
      <c r="N79">
        <v>229039</v>
      </c>
      <c r="O79">
        <v>229039</v>
      </c>
      <c r="P79">
        <v>0</v>
      </c>
      <c r="Q79">
        <v>0</v>
      </c>
      <c r="R79">
        <v>113230568</v>
      </c>
      <c r="S79">
        <v>0.5</v>
      </c>
      <c r="T79">
        <v>0.49</v>
      </c>
      <c r="U79">
        <v>0</v>
      </c>
      <c r="V79">
        <v>0.01</v>
      </c>
      <c r="W79">
        <v>1</v>
      </c>
      <c r="X79">
        <v>56615284</v>
      </c>
      <c r="Y79">
        <v>55482978</v>
      </c>
      <c r="Z79">
        <v>0</v>
      </c>
      <c r="AA79">
        <v>1132306</v>
      </c>
      <c r="AB79">
        <v>113230568</v>
      </c>
      <c r="AC79">
        <v>295820</v>
      </c>
      <c r="AD79">
        <v>295820</v>
      </c>
      <c r="AE79">
        <v>56319464</v>
      </c>
      <c r="AF79">
        <v>55482978</v>
      </c>
      <c r="AG79">
        <v>0</v>
      </c>
      <c r="AH79">
        <v>1132306</v>
      </c>
      <c r="AI79">
        <v>112934748</v>
      </c>
      <c r="AJ79">
        <v>585143</v>
      </c>
      <c r="AK79">
        <v>585143</v>
      </c>
      <c r="AL79">
        <v>0</v>
      </c>
      <c r="AM79">
        <v>0</v>
      </c>
      <c r="AN79">
        <v>0</v>
      </c>
      <c r="AO79">
        <v>229039</v>
      </c>
      <c r="AP79">
        <v>0</v>
      </c>
      <c r="AQ79">
        <v>229039</v>
      </c>
      <c r="AR79">
        <v>0</v>
      </c>
      <c r="AS79">
        <v>0</v>
      </c>
      <c r="AT79">
        <v>0</v>
      </c>
      <c r="AU79">
        <v>0</v>
      </c>
      <c r="AV79">
        <v>295820</v>
      </c>
      <c r="AW79">
        <v>0</v>
      </c>
      <c r="AX79">
        <v>0</v>
      </c>
      <c r="AY79">
        <v>295820</v>
      </c>
      <c r="AZ79">
        <v>0</v>
      </c>
      <c r="BA79">
        <v>0</v>
      </c>
      <c r="BB79">
        <v>0</v>
      </c>
      <c r="BC79">
        <v>0</v>
      </c>
      <c r="BD79">
        <v>-1924169</v>
      </c>
      <c r="BE79">
        <v>-1885686</v>
      </c>
      <c r="BF79">
        <v>0</v>
      </c>
      <c r="BG79">
        <v>-38483</v>
      </c>
      <c r="BH79">
        <v>-3848338</v>
      </c>
      <c r="BI79">
        <v>54395295</v>
      </c>
      <c r="BJ79">
        <v>54707294</v>
      </c>
      <c r="BK79">
        <v>0</v>
      </c>
      <c r="BL79">
        <v>1093823</v>
      </c>
      <c r="BM79">
        <v>110196412</v>
      </c>
      <c r="BN79">
        <v>9540413</v>
      </c>
      <c r="BO79">
        <v>0</v>
      </c>
      <c r="BP79">
        <v>192878</v>
      </c>
      <c r="BQ79">
        <v>9733291</v>
      </c>
      <c r="BR79">
        <v>6373052</v>
      </c>
      <c r="BS79">
        <v>0</v>
      </c>
      <c r="BT79">
        <v>130062</v>
      </c>
      <c r="BU79">
        <v>6503114</v>
      </c>
      <c r="BV79">
        <v>296479</v>
      </c>
      <c r="BW79">
        <v>0</v>
      </c>
      <c r="BX79">
        <v>5959</v>
      </c>
      <c r="BY79">
        <v>302438</v>
      </c>
      <c r="BZ79">
        <v>17599</v>
      </c>
      <c r="CA79">
        <v>0</v>
      </c>
      <c r="CB79">
        <v>359</v>
      </c>
      <c r="CC79">
        <v>17958</v>
      </c>
      <c r="CD79">
        <v>37026</v>
      </c>
      <c r="CE79">
        <v>0</v>
      </c>
      <c r="CF79">
        <v>756</v>
      </c>
      <c r="CG79">
        <v>37782</v>
      </c>
      <c r="CH79">
        <v>535920</v>
      </c>
      <c r="CI79">
        <v>0</v>
      </c>
      <c r="CJ79">
        <v>10937</v>
      </c>
      <c r="CK79">
        <v>546857</v>
      </c>
      <c r="CL79">
        <v>0</v>
      </c>
      <c r="CM79">
        <v>0</v>
      </c>
      <c r="CN79">
        <v>0</v>
      </c>
      <c r="CO79">
        <v>0</v>
      </c>
      <c r="CP79">
        <v>860</v>
      </c>
      <c r="CQ79">
        <v>0</v>
      </c>
      <c r="CR79">
        <v>18</v>
      </c>
      <c r="CS79">
        <v>878</v>
      </c>
      <c r="CT79">
        <v>16086</v>
      </c>
      <c r="CU79">
        <v>0</v>
      </c>
      <c r="CV79">
        <v>328</v>
      </c>
      <c r="CW79">
        <v>16414</v>
      </c>
      <c r="CX79">
        <v>4712434</v>
      </c>
      <c r="CY79">
        <v>0</v>
      </c>
      <c r="CZ79">
        <v>96172</v>
      </c>
      <c r="DA79">
        <v>4808606</v>
      </c>
      <c r="DB79">
        <v>0</v>
      </c>
      <c r="DC79">
        <v>0</v>
      </c>
      <c r="DD79">
        <v>0</v>
      </c>
      <c r="DE79">
        <v>0</v>
      </c>
      <c r="DF79">
        <v>0</v>
      </c>
      <c r="DG79">
        <v>0</v>
      </c>
      <c r="DH79">
        <v>0</v>
      </c>
      <c r="DI79">
        <v>0</v>
      </c>
      <c r="DJ79">
        <v>21529869</v>
      </c>
      <c r="DK79">
        <v>0</v>
      </c>
      <c r="DL79">
        <v>437469</v>
      </c>
      <c r="DM79">
        <v>21967338</v>
      </c>
      <c r="DN79" t="s">
        <v>764</v>
      </c>
      <c r="DO79" t="s">
        <v>1365</v>
      </c>
      <c r="DP79" t="s">
        <v>1475</v>
      </c>
      <c r="DQ79" t="s">
        <v>1483</v>
      </c>
    </row>
    <row r="80" spans="1:121" x14ac:dyDescent="0.25">
      <c r="A80">
        <v>74</v>
      </c>
      <c r="B80" t="s">
        <v>1085</v>
      </c>
      <c r="C80" t="s">
        <v>1361</v>
      </c>
      <c r="D80" t="s">
        <v>1362</v>
      </c>
      <c r="E80" s="479" t="s">
        <v>765</v>
      </c>
      <c r="F80">
        <v>148135559</v>
      </c>
      <c r="G80">
        <v>17533199</v>
      </c>
      <c r="H80">
        <v>0</v>
      </c>
      <c r="I80">
        <v>505634</v>
      </c>
      <c r="J80">
        <v>0</v>
      </c>
      <c r="K80">
        <v>505634</v>
      </c>
      <c r="L80">
        <v>0</v>
      </c>
      <c r="M80">
        <v>0</v>
      </c>
      <c r="N80">
        <v>0</v>
      </c>
      <c r="O80">
        <v>0</v>
      </c>
      <c r="P80">
        <v>0</v>
      </c>
      <c r="Q80">
        <v>0</v>
      </c>
      <c r="R80">
        <v>165163124</v>
      </c>
      <c r="S80">
        <v>0.33</v>
      </c>
      <c r="T80">
        <v>0.3</v>
      </c>
      <c r="U80">
        <v>0.37</v>
      </c>
      <c r="V80">
        <v>0</v>
      </c>
      <c r="W80">
        <v>1</v>
      </c>
      <c r="X80">
        <v>54503831</v>
      </c>
      <c r="Y80">
        <v>49548937</v>
      </c>
      <c r="Z80">
        <v>61110356</v>
      </c>
      <c r="AA80">
        <v>0</v>
      </c>
      <c r="AB80">
        <v>165163124</v>
      </c>
      <c r="AC80">
        <v>0</v>
      </c>
      <c r="AD80">
        <v>0</v>
      </c>
      <c r="AE80">
        <v>54503831</v>
      </c>
      <c r="AF80">
        <v>49548937</v>
      </c>
      <c r="AG80">
        <v>61110356</v>
      </c>
      <c r="AH80">
        <v>0</v>
      </c>
      <c r="AI80">
        <v>165163124</v>
      </c>
      <c r="AJ80">
        <v>505634</v>
      </c>
      <c r="AK80">
        <v>505634</v>
      </c>
      <c r="AL80">
        <v>0</v>
      </c>
      <c r="AM80">
        <v>0</v>
      </c>
      <c r="AN80">
        <v>0</v>
      </c>
      <c r="AO80">
        <v>0</v>
      </c>
      <c r="AP80">
        <v>0</v>
      </c>
      <c r="AQ80">
        <v>0</v>
      </c>
      <c r="AR80">
        <v>0</v>
      </c>
      <c r="AS80">
        <v>0</v>
      </c>
      <c r="AT80">
        <v>0</v>
      </c>
      <c r="AU80">
        <v>0</v>
      </c>
      <c r="AV80">
        <v>0</v>
      </c>
      <c r="AW80">
        <v>0</v>
      </c>
      <c r="AX80">
        <v>0</v>
      </c>
      <c r="AY80">
        <v>0</v>
      </c>
      <c r="AZ80">
        <v>0</v>
      </c>
      <c r="BA80">
        <v>0</v>
      </c>
      <c r="BB80">
        <v>0</v>
      </c>
      <c r="BC80">
        <v>0</v>
      </c>
      <c r="BD80">
        <v>-4416914</v>
      </c>
      <c r="BE80">
        <v>-4015376</v>
      </c>
      <c r="BF80">
        <v>-4952298</v>
      </c>
      <c r="BG80">
        <v>0</v>
      </c>
      <c r="BH80">
        <v>-13384588</v>
      </c>
      <c r="BI80">
        <v>50086917</v>
      </c>
      <c r="BJ80">
        <v>46039195</v>
      </c>
      <c r="BK80">
        <v>56158058</v>
      </c>
      <c r="BL80">
        <v>0</v>
      </c>
      <c r="BM80">
        <v>152284170</v>
      </c>
      <c r="BN80">
        <v>8440200</v>
      </c>
      <c r="BO80">
        <v>10409580</v>
      </c>
      <c r="BP80">
        <v>0</v>
      </c>
      <c r="BQ80">
        <v>18849780</v>
      </c>
      <c r="BR80">
        <v>2627692</v>
      </c>
      <c r="BS80">
        <v>3240820</v>
      </c>
      <c r="BT80">
        <v>0</v>
      </c>
      <c r="BU80">
        <v>5868512</v>
      </c>
      <c r="BV80">
        <v>127298</v>
      </c>
      <c r="BW80">
        <v>157001</v>
      </c>
      <c r="BX80">
        <v>0</v>
      </c>
      <c r="BY80">
        <v>284299</v>
      </c>
      <c r="BZ80">
        <v>180</v>
      </c>
      <c r="CA80">
        <v>222</v>
      </c>
      <c r="CB80">
        <v>0</v>
      </c>
      <c r="CC80">
        <v>402</v>
      </c>
      <c r="CD80">
        <v>0</v>
      </c>
      <c r="CE80">
        <v>0</v>
      </c>
      <c r="CF80">
        <v>0</v>
      </c>
      <c r="CG80">
        <v>0</v>
      </c>
      <c r="CH80">
        <v>165282</v>
      </c>
      <c r="CI80">
        <v>203847</v>
      </c>
      <c r="CJ80">
        <v>0</v>
      </c>
      <c r="CK80">
        <v>369129</v>
      </c>
      <c r="CL80">
        <v>0</v>
      </c>
      <c r="CM80">
        <v>0</v>
      </c>
      <c r="CN80">
        <v>0</v>
      </c>
      <c r="CO80">
        <v>0</v>
      </c>
      <c r="CP80">
        <v>0</v>
      </c>
      <c r="CQ80">
        <v>0</v>
      </c>
      <c r="CR80">
        <v>0</v>
      </c>
      <c r="CS80">
        <v>0</v>
      </c>
      <c r="CT80">
        <v>0</v>
      </c>
      <c r="CU80">
        <v>0</v>
      </c>
      <c r="CV80">
        <v>0</v>
      </c>
      <c r="CW80">
        <v>0</v>
      </c>
      <c r="CX80">
        <v>7713487</v>
      </c>
      <c r="CY80">
        <v>9513300</v>
      </c>
      <c r="CZ80">
        <v>0</v>
      </c>
      <c r="DA80">
        <v>17226787</v>
      </c>
      <c r="DB80">
        <v>0</v>
      </c>
      <c r="DC80">
        <v>0</v>
      </c>
      <c r="DD80">
        <v>0</v>
      </c>
      <c r="DE80">
        <v>0</v>
      </c>
      <c r="DF80">
        <v>0</v>
      </c>
      <c r="DG80">
        <v>0</v>
      </c>
      <c r="DH80">
        <v>0</v>
      </c>
      <c r="DI80">
        <v>0</v>
      </c>
      <c r="DJ80">
        <v>19074139</v>
      </c>
      <c r="DK80">
        <v>23524770</v>
      </c>
      <c r="DL80">
        <v>0</v>
      </c>
      <c r="DM80">
        <v>42598909</v>
      </c>
      <c r="DN80" t="s">
        <v>765</v>
      </c>
      <c r="DO80" t="s">
        <v>1386</v>
      </c>
      <c r="DP80" t="s">
        <v>1387</v>
      </c>
      <c r="DQ80" t="s">
        <v>1484</v>
      </c>
    </row>
    <row r="81" spans="1:121" x14ac:dyDescent="0.25">
      <c r="A81">
        <v>75</v>
      </c>
      <c r="B81" t="s">
        <v>1086</v>
      </c>
      <c r="C81" t="s">
        <v>1356</v>
      </c>
      <c r="D81" t="s">
        <v>1360</v>
      </c>
      <c r="E81" s="479" t="s">
        <v>766</v>
      </c>
      <c r="F81">
        <v>22071920</v>
      </c>
      <c r="G81">
        <v>2469766</v>
      </c>
      <c r="H81">
        <v>0</v>
      </c>
      <c r="I81">
        <v>98770</v>
      </c>
      <c r="J81">
        <v>0</v>
      </c>
      <c r="K81">
        <v>98770</v>
      </c>
      <c r="L81">
        <v>0</v>
      </c>
      <c r="M81">
        <v>465500</v>
      </c>
      <c r="N81">
        <v>1011335</v>
      </c>
      <c r="O81">
        <v>1011335</v>
      </c>
      <c r="P81">
        <v>0</v>
      </c>
      <c r="Q81">
        <v>0</v>
      </c>
      <c r="R81">
        <v>22966081</v>
      </c>
      <c r="S81">
        <v>0.5</v>
      </c>
      <c r="T81">
        <v>0.4</v>
      </c>
      <c r="U81">
        <v>0.09</v>
      </c>
      <c r="V81">
        <v>0.01</v>
      </c>
      <c r="W81">
        <v>1</v>
      </c>
      <c r="X81">
        <v>11483041</v>
      </c>
      <c r="Y81">
        <v>9186432</v>
      </c>
      <c r="Z81">
        <v>2066947</v>
      </c>
      <c r="AA81">
        <v>229661</v>
      </c>
      <c r="AB81">
        <v>22966081</v>
      </c>
      <c r="AC81">
        <v>109784</v>
      </c>
      <c r="AD81">
        <v>109784</v>
      </c>
      <c r="AE81">
        <v>11373257</v>
      </c>
      <c r="AF81">
        <v>9186432</v>
      </c>
      <c r="AG81">
        <v>2066947</v>
      </c>
      <c r="AH81">
        <v>229661</v>
      </c>
      <c r="AI81">
        <v>22856297</v>
      </c>
      <c r="AJ81">
        <v>98770</v>
      </c>
      <c r="AK81">
        <v>98770</v>
      </c>
      <c r="AL81">
        <v>465500</v>
      </c>
      <c r="AM81">
        <v>0</v>
      </c>
      <c r="AN81">
        <v>465500</v>
      </c>
      <c r="AO81">
        <v>1011335</v>
      </c>
      <c r="AP81">
        <v>0</v>
      </c>
      <c r="AQ81">
        <v>1011335</v>
      </c>
      <c r="AR81">
        <v>0</v>
      </c>
      <c r="AS81">
        <v>0</v>
      </c>
      <c r="AT81">
        <v>0</v>
      </c>
      <c r="AU81">
        <v>0</v>
      </c>
      <c r="AV81">
        <v>109784</v>
      </c>
      <c r="AW81">
        <v>0</v>
      </c>
      <c r="AX81">
        <v>0</v>
      </c>
      <c r="AY81">
        <v>109784</v>
      </c>
      <c r="AZ81">
        <v>0</v>
      </c>
      <c r="BA81">
        <v>0</v>
      </c>
      <c r="BB81">
        <v>0</v>
      </c>
      <c r="BC81">
        <v>0</v>
      </c>
      <c r="BD81">
        <v>-171646</v>
      </c>
      <c r="BE81">
        <v>-137317</v>
      </c>
      <c r="BF81">
        <v>-30896</v>
      </c>
      <c r="BG81">
        <v>-3433</v>
      </c>
      <c r="BH81">
        <v>-343292</v>
      </c>
      <c r="BI81">
        <v>11201611</v>
      </c>
      <c r="BJ81">
        <v>10734504</v>
      </c>
      <c r="BK81">
        <v>2036051</v>
      </c>
      <c r="BL81">
        <v>226228</v>
      </c>
      <c r="BM81">
        <v>24198394</v>
      </c>
      <c r="BN81">
        <v>1835089</v>
      </c>
      <c r="BO81">
        <v>352085</v>
      </c>
      <c r="BP81">
        <v>39121</v>
      </c>
      <c r="BQ81">
        <v>2226295</v>
      </c>
      <c r="BR81">
        <v>859410</v>
      </c>
      <c r="BS81">
        <v>193367</v>
      </c>
      <c r="BT81">
        <v>21485</v>
      </c>
      <c r="BU81">
        <v>1074262</v>
      </c>
      <c r="BV81">
        <v>61320</v>
      </c>
      <c r="BW81">
        <v>13797</v>
      </c>
      <c r="BX81">
        <v>1533</v>
      </c>
      <c r="BY81">
        <v>76650</v>
      </c>
      <c r="BZ81">
        <v>0</v>
      </c>
      <c r="CA81">
        <v>0</v>
      </c>
      <c r="CB81">
        <v>0</v>
      </c>
      <c r="CC81">
        <v>0</v>
      </c>
      <c r="CD81">
        <v>10027</v>
      </c>
      <c r="CE81">
        <v>2256</v>
      </c>
      <c r="CF81">
        <v>251</v>
      </c>
      <c r="CG81">
        <v>12534</v>
      </c>
      <c r="CH81">
        <v>201482</v>
      </c>
      <c r="CI81">
        <v>45333</v>
      </c>
      <c r="CJ81">
        <v>5037</v>
      </c>
      <c r="CK81">
        <v>251852</v>
      </c>
      <c r="CL81">
        <v>0</v>
      </c>
      <c r="CM81">
        <v>0</v>
      </c>
      <c r="CN81">
        <v>0</v>
      </c>
      <c r="CO81">
        <v>0</v>
      </c>
      <c r="CP81">
        <v>0</v>
      </c>
      <c r="CQ81">
        <v>0</v>
      </c>
      <c r="CR81">
        <v>0</v>
      </c>
      <c r="CS81">
        <v>0</v>
      </c>
      <c r="CT81">
        <v>9318</v>
      </c>
      <c r="CU81">
        <v>2097</v>
      </c>
      <c r="CV81">
        <v>233</v>
      </c>
      <c r="CW81">
        <v>11648</v>
      </c>
      <c r="CX81">
        <v>1166243</v>
      </c>
      <c r="CY81">
        <v>262405</v>
      </c>
      <c r="CZ81">
        <v>29156</v>
      </c>
      <c r="DA81">
        <v>1457804</v>
      </c>
      <c r="DB81">
        <v>0</v>
      </c>
      <c r="DC81">
        <v>0</v>
      </c>
      <c r="DD81">
        <v>0</v>
      </c>
      <c r="DE81">
        <v>0</v>
      </c>
      <c r="DF81">
        <v>0</v>
      </c>
      <c r="DG81">
        <v>0</v>
      </c>
      <c r="DH81">
        <v>0</v>
      </c>
      <c r="DI81">
        <v>0</v>
      </c>
      <c r="DJ81">
        <v>4142889</v>
      </c>
      <c r="DK81">
        <v>871340</v>
      </c>
      <c r="DL81">
        <v>96816</v>
      </c>
      <c r="DM81">
        <v>5111045</v>
      </c>
      <c r="DN81" t="s">
        <v>766</v>
      </c>
      <c r="DO81" t="s">
        <v>1443</v>
      </c>
      <c r="DP81" t="s">
        <v>1444</v>
      </c>
      <c r="DQ81" t="s">
        <v>1485</v>
      </c>
    </row>
    <row r="82" spans="1:121" x14ac:dyDescent="0.25">
      <c r="A82">
        <v>76</v>
      </c>
      <c r="B82" t="s">
        <v>1087</v>
      </c>
      <c r="C82" t="s">
        <v>1356</v>
      </c>
      <c r="D82" t="s">
        <v>1366</v>
      </c>
      <c r="E82" s="479" t="s">
        <v>767</v>
      </c>
      <c r="F82">
        <v>35147758</v>
      </c>
      <c r="G82">
        <v>3989731</v>
      </c>
      <c r="H82">
        <v>0</v>
      </c>
      <c r="I82">
        <v>262598</v>
      </c>
      <c r="J82">
        <v>0</v>
      </c>
      <c r="K82">
        <v>262598</v>
      </c>
      <c r="L82">
        <v>0</v>
      </c>
      <c r="M82">
        <v>1737421</v>
      </c>
      <c r="N82">
        <v>643267</v>
      </c>
      <c r="O82">
        <v>521237</v>
      </c>
      <c r="P82">
        <v>122030</v>
      </c>
      <c r="Q82">
        <v>0</v>
      </c>
      <c r="R82">
        <v>36494203</v>
      </c>
      <c r="S82">
        <v>0.5</v>
      </c>
      <c r="T82">
        <v>0.4</v>
      </c>
      <c r="U82">
        <v>0.09</v>
      </c>
      <c r="V82">
        <v>0.01</v>
      </c>
      <c r="W82">
        <v>1</v>
      </c>
      <c r="X82">
        <v>18247102</v>
      </c>
      <c r="Y82">
        <v>14597681</v>
      </c>
      <c r="Z82">
        <v>3284478</v>
      </c>
      <c r="AA82">
        <v>364942</v>
      </c>
      <c r="AB82">
        <v>36494203</v>
      </c>
      <c r="AC82">
        <v>0</v>
      </c>
      <c r="AD82">
        <v>0</v>
      </c>
      <c r="AE82">
        <v>18247102</v>
      </c>
      <c r="AF82">
        <v>14597681</v>
      </c>
      <c r="AG82">
        <v>3284478</v>
      </c>
      <c r="AH82">
        <v>364942</v>
      </c>
      <c r="AI82">
        <v>36494203</v>
      </c>
      <c r="AJ82">
        <v>262598</v>
      </c>
      <c r="AK82">
        <v>262598</v>
      </c>
      <c r="AL82">
        <v>1737421</v>
      </c>
      <c r="AM82">
        <v>0</v>
      </c>
      <c r="AN82">
        <v>1737421</v>
      </c>
      <c r="AO82">
        <v>521237</v>
      </c>
      <c r="AP82">
        <v>122030</v>
      </c>
      <c r="AQ82">
        <v>643267</v>
      </c>
      <c r="AR82">
        <v>0</v>
      </c>
      <c r="AS82">
        <v>0</v>
      </c>
      <c r="AT82">
        <v>0</v>
      </c>
      <c r="AU82">
        <v>0</v>
      </c>
      <c r="AV82">
        <v>0</v>
      </c>
      <c r="AW82">
        <v>0</v>
      </c>
      <c r="AX82">
        <v>0</v>
      </c>
      <c r="AY82">
        <v>0</v>
      </c>
      <c r="AZ82">
        <v>0</v>
      </c>
      <c r="BA82">
        <v>0</v>
      </c>
      <c r="BB82">
        <v>0</v>
      </c>
      <c r="BC82">
        <v>0</v>
      </c>
      <c r="BD82">
        <v>701872</v>
      </c>
      <c r="BE82">
        <v>561497</v>
      </c>
      <c r="BF82">
        <v>126337</v>
      </c>
      <c r="BG82">
        <v>14037</v>
      </c>
      <c r="BH82">
        <v>1403743</v>
      </c>
      <c r="BI82">
        <v>18948974</v>
      </c>
      <c r="BJ82">
        <v>17680434</v>
      </c>
      <c r="BK82">
        <v>3532845</v>
      </c>
      <c r="BL82">
        <v>378979</v>
      </c>
      <c r="BM82">
        <v>40541232</v>
      </c>
      <c r="BN82">
        <v>2871320</v>
      </c>
      <c r="BO82">
        <v>580267</v>
      </c>
      <c r="BP82">
        <v>62164</v>
      </c>
      <c r="BQ82">
        <v>3513751</v>
      </c>
      <c r="BR82">
        <v>2553895</v>
      </c>
      <c r="BS82">
        <v>564372</v>
      </c>
      <c r="BT82">
        <v>62708</v>
      </c>
      <c r="BU82">
        <v>3180975</v>
      </c>
      <c r="BV82">
        <v>93369</v>
      </c>
      <c r="BW82">
        <v>20555</v>
      </c>
      <c r="BX82">
        <v>2284</v>
      </c>
      <c r="BY82">
        <v>116208</v>
      </c>
      <c r="BZ82">
        <v>1294</v>
      </c>
      <c r="CA82">
        <v>291</v>
      </c>
      <c r="CB82">
        <v>32</v>
      </c>
      <c r="CC82">
        <v>1617</v>
      </c>
      <c r="CD82">
        <v>17256</v>
      </c>
      <c r="CE82">
        <v>3883</v>
      </c>
      <c r="CF82">
        <v>431</v>
      </c>
      <c r="CG82">
        <v>21570</v>
      </c>
      <c r="CH82">
        <v>336850</v>
      </c>
      <c r="CI82">
        <v>75791</v>
      </c>
      <c r="CJ82">
        <v>8421</v>
      </c>
      <c r="CK82">
        <v>421062</v>
      </c>
      <c r="CL82">
        <v>0</v>
      </c>
      <c r="CM82">
        <v>0</v>
      </c>
      <c r="CN82">
        <v>0</v>
      </c>
      <c r="CO82">
        <v>0</v>
      </c>
      <c r="CP82">
        <v>0</v>
      </c>
      <c r="CQ82">
        <v>0</v>
      </c>
      <c r="CR82">
        <v>0</v>
      </c>
      <c r="CS82">
        <v>0</v>
      </c>
      <c r="CT82">
        <v>22600</v>
      </c>
      <c r="CU82">
        <v>5085</v>
      </c>
      <c r="CV82">
        <v>565</v>
      </c>
      <c r="CW82">
        <v>28250</v>
      </c>
      <c r="CX82">
        <v>3229916</v>
      </c>
      <c r="CY82">
        <v>719645</v>
      </c>
      <c r="CZ82">
        <v>79961</v>
      </c>
      <c r="DA82">
        <v>4029522</v>
      </c>
      <c r="DB82">
        <v>0</v>
      </c>
      <c r="DC82">
        <v>0</v>
      </c>
      <c r="DD82">
        <v>0</v>
      </c>
      <c r="DE82">
        <v>0</v>
      </c>
      <c r="DF82">
        <v>0</v>
      </c>
      <c r="DG82">
        <v>0</v>
      </c>
      <c r="DH82">
        <v>0</v>
      </c>
      <c r="DI82">
        <v>0</v>
      </c>
      <c r="DJ82">
        <v>9126500</v>
      </c>
      <c r="DK82">
        <v>1969889</v>
      </c>
      <c r="DL82">
        <v>216566</v>
      </c>
      <c r="DM82">
        <v>11312955</v>
      </c>
      <c r="DN82" t="s">
        <v>767</v>
      </c>
      <c r="DO82" t="s">
        <v>1486</v>
      </c>
      <c r="DP82" t="s">
        <v>1487</v>
      </c>
      <c r="DQ82" t="s">
        <v>1488</v>
      </c>
    </row>
    <row r="83" spans="1:121" x14ac:dyDescent="0.25">
      <c r="A83">
        <v>77</v>
      </c>
      <c r="B83" t="s">
        <v>1088</v>
      </c>
      <c r="C83" t="s">
        <v>1356</v>
      </c>
      <c r="D83" t="s">
        <v>1357</v>
      </c>
      <c r="E83" s="479" t="s">
        <v>768</v>
      </c>
      <c r="F83">
        <v>27979686</v>
      </c>
      <c r="G83">
        <v>4465412</v>
      </c>
      <c r="H83">
        <v>0</v>
      </c>
      <c r="I83">
        <v>157652</v>
      </c>
      <c r="J83">
        <v>0</v>
      </c>
      <c r="K83">
        <v>157652</v>
      </c>
      <c r="L83">
        <v>0</v>
      </c>
      <c r="M83">
        <v>0</v>
      </c>
      <c r="N83">
        <v>90469</v>
      </c>
      <c r="O83">
        <v>90469</v>
      </c>
      <c r="P83">
        <v>0</v>
      </c>
      <c r="Q83">
        <v>0</v>
      </c>
      <c r="R83">
        <v>32196977</v>
      </c>
      <c r="S83">
        <v>0.5</v>
      </c>
      <c r="T83">
        <v>0.4</v>
      </c>
      <c r="U83">
        <v>0.09</v>
      </c>
      <c r="V83">
        <v>0.01</v>
      </c>
      <c r="W83">
        <v>1</v>
      </c>
      <c r="X83">
        <v>16098488</v>
      </c>
      <c r="Y83">
        <v>12878791</v>
      </c>
      <c r="Z83">
        <v>2897728</v>
      </c>
      <c r="AA83">
        <v>321970</v>
      </c>
      <c r="AB83">
        <v>32196977</v>
      </c>
      <c r="AC83">
        <v>10269</v>
      </c>
      <c r="AD83">
        <v>10269</v>
      </c>
      <c r="AE83">
        <v>16088219</v>
      </c>
      <c r="AF83">
        <v>12878791</v>
      </c>
      <c r="AG83">
        <v>2897728</v>
      </c>
      <c r="AH83">
        <v>321970</v>
      </c>
      <c r="AI83">
        <v>32186708</v>
      </c>
      <c r="AJ83">
        <v>157652</v>
      </c>
      <c r="AK83">
        <v>157652</v>
      </c>
      <c r="AL83">
        <v>0</v>
      </c>
      <c r="AM83">
        <v>0</v>
      </c>
      <c r="AN83">
        <v>0</v>
      </c>
      <c r="AO83">
        <v>90469</v>
      </c>
      <c r="AP83">
        <v>0</v>
      </c>
      <c r="AQ83">
        <v>90469</v>
      </c>
      <c r="AR83">
        <v>0</v>
      </c>
      <c r="AS83">
        <v>0</v>
      </c>
      <c r="AT83">
        <v>0</v>
      </c>
      <c r="AU83">
        <v>0</v>
      </c>
      <c r="AV83">
        <v>10269</v>
      </c>
      <c r="AW83">
        <v>0</v>
      </c>
      <c r="AX83">
        <v>0</v>
      </c>
      <c r="AY83">
        <v>10269</v>
      </c>
      <c r="AZ83">
        <v>0</v>
      </c>
      <c r="BA83">
        <v>0</v>
      </c>
      <c r="BB83">
        <v>0</v>
      </c>
      <c r="BC83">
        <v>0</v>
      </c>
      <c r="BD83">
        <v>683218</v>
      </c>
      <c r="BE83">
        <v>546574</v>
      </c>
      <c r="BF83">
        <v>122979</v>
      </c>
      <c r="BG83">
        <v>13664</v>
      </c>
      <c r="BH83">
        <v>1366435</v>
      </c>
      <c r="BI83">
        <v>16771437</v>
      </c>
      <c r="BJ83">
        <v>13683755</v>
      </c>
      <c r="BK83">
        <v>3020707</v>
      </c>
      <c r="BL83">
        <v>335634</v>
      </c>
      <c r="BM83">
        <v>33811533</v>
      </c>
      <c r="BN83">
        <v>2210942</v>
      </c>
      <c r="BO83">
        <v>493601</v>
      </c>
      <c r="BP83">
        <v>54845</v>
      </c>
      <c r="BQ83">
        <v>2759388</v>
      </c>
      <c r="BR83">
        <v>1424437</v>
      </c>
      <c r="BS83">
        <v>318832</v>
      </c>
      <c r="BT83">
        <v>35426</v>
      </c>
      <c r="BU83">
        <v>1778695</v>
      </c>
      <c r="BV83">
        <v>101941</v>
      </c>
      <c r="BW83">
        <v>22937</v>
      </c>
      <c r="BX83">
        <v>2549</v>
      </c>
      <c r="BY83">
        <v>127427</v>
      </c>
      <c r="BZ83">
        <v>15896</v>
      </c>
      <c r="CA83">
        <v>3577</v>
      </c>
      <c r="CB83">
        <v>397</v>
      </c>
      <c r="CC83">
        <v>19870</v>
      </c>
      <c r="CD83">
        <v>3975</v>
      </c>
      <c r="CE83">
        <v>894</v>
      </c>
      <c r="CF83">
        <v>99</v>
      </c>
      <c r="CG83">
        <v>4968</v>
      </c>
      <c r="CH83">
        <v>377757</v>
      </c>
      <c r="CI83">
        <v>84996</v>
      </c>
      <c r="CJ83">
        <v>9444</v>
      </c>
      <c r="CK83">
        <v>472197</v>
      </c>
      <c r="CL83">
        <v>0</v>
      </c>
      <c r="CM83">
        <v>0</v>
      </c>
      <c r="CN83">
        <v>0</v>
      </c>
      <c r="CO83">
        <v>0</v>
      </c>
      <c r="CP83">
        <v>0</v>
      </c>
      <c r="CQ83">
        <v>0</v>
      </c>
      <c r="CR83">
        <v>0</v>
      </c>
      <c r="CS83">
        <v>0</v>
      </c>
      <c r="CT83">
        <v>5018</v>
      </c>
      <c r="CU83">
        <v>1129</v>
      </c>
      <c r="CV83">
        <v>125</v>
      </c>
      <c r="CW83">
        <v>6272</v>
      </c>
      <c r="CX83">
        <v>2473679</v>
      </c>
      <c r="CY83">
        <v>556578</v>
      </c>
      <c r="CZ83">
        <v>61842</v>
      </c>
      <c r="DA83">
        <v>3092099</v>
      </c>
      <c r="DB83">
        <v>0</v>
      </c>
      <c r="DC83">
        <v>0</v>
      </c>
      <c r="DD83">
        <v>0</v>
      </c>
      <c r="DE83">
        <v>0</v>
      </c>
      <c r="DF83">
        <v>0</v>
      </c>
      <c r="DG83">
        <v>0</v>
      </c>
      <c r="DH83">
        <v>0</v>
      </c>
      <c r="DI83">
        <v>0</v>
      </c>
      <c r="DJ83">
        <v>6613645</v>
      </c>
      <c r="DK83">
        <v>1482544</v>
      </c>
      <c r="DL83">
        <v>164727</v>
      </c>
      <c r="DM83">
        <v>8260916</v>
      </c>
      <c r="DN83" t="s">
        <v>768</v>
      </c>
      <c r="DO83" t="s">
        <v>1395</v>
      </c>
      <c r="DP83" t="s">
        <v>2367</v>
      </c>
      <c r="DQ83" t="s">
        <v>1489</v>
      </c>
    </row>
    <row r="84" spans="1:121" x14ac:dyDescent="0.25">
      <c r="A84">
        <v>78</v>
      </c>
      <c r="B84" t="s">
        <v>1089</v>
      </c>
      <c r="C84" t="s">
        <v>1356</v>
      </c>
      <c r="D84" t="s">
        <v>1360</v>
      </c>
      <c r="E84" s="479" t="s">
        <v>769</v>
      </c>
      <c r="F84">
        <v>41883387</v>
      </c>
      <c r="G84">
        <v>7878677</v>
      </c>
      <c r="H84">
        <v>0</v>
      </c>
      <c r="I84">
        <v>202482</v>
      </c>
      <c r="J84">
        <v>0</v>
      </c>
      <c r="K84">
        <v>202482</v>
      </c>
      <c r="L84">
        <v>0</v>
      </c>
      <c r="M84">
        <v>0</v>
      </c>
      <c r="N84">
        <v>0</v>
      </c>
      <c r="O84">
        <v>0</v>
      </c>
      <c r="P84">
        <v>0</v>
      </c>
      <c r="Q84">
        <v>0</v>
      </c>
      <c r="R84">
        <v>49559582</v>
      </c>
      <c r="S84">
        <v>0.5</v>
      </c>
      <c r="T84">
        <v>0.4</v>
      </c>
      <c r="U84">
        <v>0.1</v>
      </c>
      <c r="V84">
        <v>0</v>
      </c>
      <c r="W84">
        <v>1</v>
      </c>
      <c r="X84">
        <v>24779791</v>
      </c>
      <c r="Y84">
        <v>19823833</v>
      </c>
      <c r="Z84">
        <v>4955958</v>
      </c>
      <c r="AA84">
        <v>0</v>
      </c>
      <c r="AB84">
        <v>49559582</v>
      </c>
      <c r="AC84">
        <v>0</v>
      </c>
      <c r="AD84">
        <v>0</v>
      </c>
      <c r="AE84">
        <v>24779791</v>
      </c>
      <c r="AF84">
        <v>19823833</v>
      </c>
      <c r="AG84">
        <v>4955958</v>
      </c>
      <c r="AH84">
        <v>0</v>
      </c>
      <c r="AI84">
        <v>49559582</v>
      </c>
      <c r="AJ84">
        <v>202482</v>
      </c>
      <c r="AK84">
        <v>202482</v>
      </c>
      <c r="AL84">
        <v>0</v>
      </c>
      <c r="AM84">
        <v>0</v>
      </c>
      <c r="AN84">
        <v>0</v>
      </c>
      <c r="AO84">
        <v>0</v>
      </c>
      <c r="AP84">
        <v>0</v>
      </c>
      <c r="AQ84">
        <v>0</v>
      </c>
      <c r="AR84">
        <v>0</v>
      </c>
      <c r="AS84">
        <v>0</v>
      </c>
      <c r="AT84">
        <v>0</v>
      </c>
      <c r="AU84">
        <v>0</v>
      </c>
      <c r="AV84">
        <v>0</v>
      </c>
      <c r="AW84">
        <v>0</v>
      </c>
      <c r="AX84">
        <v>0</v>
      </c>
      <c r="AY84">
        <v>0</v>
      </c>
      <c r="AZ84">
        <v>0</v>
      </c>
      <c r="BA84">
        <v>0</v>
      </c>
      <c r="BB84">
        <v>0</v>
      </c>
      <c r="BC84">
        <v>0</v>
      </c>
      <c r="BD84">
        <v>1934379</v>
      </c>
      <c r="BE84">
        <v>1547503</v>
      </c>
      <c r="BF84">
        <v>386876</v>
      </c>
      <c r="BG84">
        <v>0</v>
      </c>
      <c r="BH84">
        <v>3868758</v>
      </c>
      <c r="BI84">
        <v>26714170</v>
      </c>
      <c r="BJ84">
        <v>21573818</v>
      </c>
      <c r="BK84">
        <v>5342834</v>
      </c>
      <c r="BL84">
        <v>0</v>
      </c>
      <c r="BM84">
        <v>53630822</v>
      </c>
      <c r="BN84">
        <v>3376805</v>
      </c>
      <c r="BO84">
        <v>844201</v>
      </c>
      <c r="BP84">
        <v>0</v>
      </c>
      <c r="BQ84">
        <v>4221006</v>
      </c>
      <c r="BR84">
        <v>1703761</v>
      </c>
      <c r="BS84">
        <v>425940</v>
      </c>
      <c r="BT84">
        <v>0</v>
      </c>
      <c r="BU84">
        <v>2129701</v>
      </c>
      <c r="BV84">
        <v>122355</v>
      </c>
      <c r="BW84">
        <v>30589</v>
      </c>
      <c r="BX84">
        <v>0</v>
      </c>
      <c r="BY84">
        <v>152944</v>
      </c>
      <c r="BZ84">
        <v>0</v>
      </c>
      <c r="CA84">
        <v>0</v>
      </c>
      <c r="CB84">
        <v>0</v>
      </c>
      <c r="CC84">
        <v>0</v>
      </c>
      <c r="CD84">
        <v>13466</v>
      </c>
      <c r="CE84">
        <v>3366</v>
      </c>
      <c r="CF84">
        <v>0</v>
      </c>
      <c r="CG84">
        <v>16832</v>
      </c>
      <c r="CH84">
        <v>606293</v>
      </c>
      <c r="CI84">
        <v>151573</v>
      </c>
      <c r="CJ84">
        <v>0</v>
      </c>
      <c r="CK84">
        <v>757866</v>
      </c>
      <c r="CL84">
        <v>0</v>
      </c>
      <c r="CM84">
        <v>0</v>
      </c>
      <c r="CN84">
        <v>0</v>
      </c>
      <c r="CO84">
        <v>0</v>
      </c>
      <c r="CP84">
        <v>0</v>
      </c>
      <c r="CQ84">
        <v>0</v>
      </c>
      <c r="CR84">
        <v>0</v>
      </c>
      <c r="CS84">
        <v>0</v>
      </c>
      <c r="CT84">
        <v>8418</v>
      </c>
      <c r="CU84">
        <v>2105</v>
      </c>
      <c r="CV84">
        <v>0</v>
      </c>
      <c r="CW84">
        <v>10523</v>
      </c>
      <c r="CX84">
        <v>2138025</v>
      </c>
      <c r="CY84">
        <v>534506</v>
      </c>
      <c r="CZ84">
        <v>0</v>
      </c>
      <c r="DA84">
        <v>2672531</v>
      </c>
      <c r="DB84">
        <v>0</v>
      </c>
      <c r="DC84">
        <v>0</v>
      </c>
      <c r="DD84">
        <v>0</v>
      </c>
      <c r="DE84">
        <v>0</v>
      </c>
      <c r="DF84">
        <v>0</v>
      </c>
      <c r="DG84">
        <v>0</v>
      </c>
      <c r="DH84">
        <v>0</v>
      </c>
      <c r="DI84">
        <v>0</v>
      </c>
      <c r="DJ84">
        <v>7969123</v>
      </c>
      <c r="DK84">
        <v>1992280</v>
      </c>
      <c r="DL84">
        <v>0</v>
      </c>
      <c r="DM84">
        <v>9961403</v>
      </c>
      <c r="DN84" t="s">
        <v>769</v>
      </c>
      <c r="DO84" t="s">
        <v>1434</v>
      </c>
      <c r="DP84" t="s">
        <v>1372</v>
      </c>
      <c r="DQ84" t="s">
        <v>1490</v>
      </c>
    </row>
    <row r="85" spans="1:121" x14ac:dyDescent="0.25">
      <c r="A85">
        <v>79</v>
      </c>
      <c r="B85" t="s">
        <v>1090</v>
      </c>
      <c r="C85" t="s">
        <v>1356</v>
      </c>
      <c r="D85" t="s">
        <v>1359</v>
      </c>
      <c r="E85" s="479" t="s">
        <v>770</v>
      </c>
      <c r="F85">
        <v>35323299</v>
      </c>
      <c r="G85">
        <v>3224424</v>
      </c>
      <c r="H85">
        <v>0</v>
      </c>
      <c r="I85">
        <v>258148</v>
      </c>
      <c r="J85">
        <v>0</v>
      </c>
      <c r="K85">
        <v>258148</v>
      </c>
      <c r="L85">
        <v>0</v>
      </c>
      <c r="M85">
        <v>0</v>
      </c>
      <c r="N85">
        <v>5189643</v>
      </c>
      <c r="O85">
        <v>4953159</v>
      </c>
      <c r="P85">
        <v>236484</v>
      </c>
      <c r="Q85">
        <v>0</v>
      </c>
      <c r="R85">
        <v>33099932</v>
      </c>
      <c r="S85">
        <v>0.5</v>
      </c>
      <c r="T85">
        <v>0.4</v>
      </c>
      <c r="U85">
        <v>0.1</v>
      </c>
      <c r="V85">
        <v>0</v>
      </c>
      <c r="W85">
        <v>1</v>
      </c>
      <c r="X85">
        <v>16549966</v>
      </c>
      <c r="Y85">
        <v>13239973</v>
      </c>
      <c r="Z85">
        <v>3309993</v>
      </c>
      <c r="AA85">
        <v>0</v>
      </c>
      <c r="AB85">
        <v>33099932</v>
      </c>
      <c r="AC85">
        <v>0</v>
      </c>
      <c r="AD85">
        <v>0</v>
      </c>
      <c r="AE85">
        <v>16549966</v>
      </c>
      <c r="AF85">
        <v>13239973</v>
      </c>
      <c r="AG85">
        <v>3309993</v>
      </c>
      <c r="AH85">
        <v>0</v>
      </c>
      <c r="AI85">
        <v>33099932</v>
      </c>
      <c r="AJ85">
        <v>258148</v>
      </c>
      <c r="AK85">
        <v>258148</v>
      </c>
      <c r="AL85">
        <v>0</v>
      </c>
      <c r="AM85">
        <v>0</v>
      </c>
      <c r="AN85">
        <v>0</v>
      </c>
      <c r="AO85">
        <v>4953159</v>
      </c>
      <c r="AP85">
        <v>236484</v>
      </c>
      <c r="AQ85">
        <v>5189643</v>
      </c>
      <c r="AR85">
        <v>0</v>
      </c>
      <c r="AS85">
        <v>0</v>
      </c>
      <c r="AT85">
        <v>0</v>
      </c>
      <c r="AU85">
        <v>0</v>
      </c>
      <c r="AV85">
        <v>0</v>
      </c>
      <c r="AW85">
        <v>0</v>
      </c>
      <c r="AX85">
        <v>0</v>
      </c>
      <c r="AY85">
        <v>0</v>
      </c>
      <c r="AZ85">
        <v>0</v>
      </c>
      <c r="BA85">
        <v>0</v>
      </c>
      <c r="BB85">
        <v>0</v>
      </c>
      <c r="BC85">
        <v>0</v>
      </c>
      <c r="BD85">
        <v>1789913</v>
      </c>
      <c r="BE85">
        <v>1431930</v>
      </c>
      <c r="BF85">
        <v>357983</v>
      </c>
      <c r="BG85">
        <v>0</v>
      </c>
      <c r="BH85">
        <v>3579826</v>
      </c>
      <c r="BI85">
        <v>18339879</v>
      </c>
      <c r="BJ85">
        <v>19883210</v>
      </c>
      <c r="BK85">
        <v>3904460</v>
      </c>
      <c r="BL85">
        <v>0</v>
      </c>
      <c r="BM85">
        <v>42127549</v>
      </c>
      <c r="BN85">
        <v>3099030</v>
      </c>
      <c r="BO85">
        <v>604109</v>
      </c>
      <c r="BP85">
        <v>0</v>
      </c>
      <c r="BQ85">
        <v>3703139</v>
      </c>
      <c r="BR85">
        <v>2210540</v>
      </c>
      <c r="BS85">
        <v>552635</v>
      </c>
      <c r="BT85">
        <v>0</v>
      </c>
      <c r="BU85">
        <v>2763175</v>
      </c>
      <c r="BV85">
        <v>102135</v>
      </c>
      <c r="BW85">
        <v>25534</v>
      </c>
      <c r="BX85">
        <v>0</v>
      </c>
      <c r="BY85">
        <v>127669</v>
      </c>
      <c r="BZ85">
        <v>0</v>
      </c>
      <c r="CA85">
        <v>0</v>
      </c>
      <c r="CB85">
        <v>0</v>
      </c>
      <c r="CC85">
        <v>0</v>
      </c>
      <c r="CD85">
        <v>34268</v>
      </c>
      <c r="CE85">
        <v>8567</v>
      </c>
      <c r="CF85">
        <v>0</v>
      </c>
      <c r="CG85">
        <v>42835</v>
      </c>
      <c r="CH85">
        <v>260502</v>
      </c>
      <c r="CI85">
        <v>65125</v>
      </c>
      <c r="CJ85">
        <v>0</v>
      </c>
      <c r="CK85">
        <v>325627</v>
      </c>
      <c r="CL85">
        <v>0</v>
      </c>
      <c r="CM85">
        <v>0</v>
      </c>
      <c r="CN85">
        <v>0</v>
      </c>
      <c r="CO85">
        <v>0</v>
      </c>
      <c r="CP85">
        <v>0</v>
      </c>
      <c r="CQ85">
        <v>0</v>
      </c>
      <c r="CR85">
        <v>0</v>
      </c>
      <c r="CS85">
        <v>0</v>
      </c>
      <c r="CT85">
        <v>18424</v>
      </c>
      <c r="CU85">
        <v>4606</v>
      </c>
      <c r="CV85">
        <v>0</v>
      </c>
      <c r="CW85">
        <v>23030</v>
      </c>
      <c r="CX85">
        <v>3668505</v>
      </c>
      <c r="CY85">
        <v>917126</v>
      </c>
      <c r="CZ85">
        <v>0</v>
      </c>
      <c r="DA85">
        <v>4585631</v>
      </c>
      <c r="DB85">
        <v>0</v>
      </c>
      <c r="DC85">
        <v>0</v>
      </c>
      <c r="DD85">
        <v>0</v>
      </c>
      <c r="DE85">
        <v>0</v>
      </c>
      <c r="DF85">
        <v>0</v>
      </c>
      <c r="DG85">
        <v>0</v>
      </c>
      <c r="DH85">
        <v>0</v>
      </c>
      <c r="DI85">
        <v>0</v>
      </c>
      <c r="DJ85">
        <v>9393404</v>
      </c>
      <c r="DK85">
        <v>2177702</v>
      </c>
      <c r="DL85">
        <v>0</v>
      </c>
      <c r="DM85">
        <v>11571106</v>
      </c>
      <c r="DN85" t="s">
        <v>770</v>
      </c>
      <c r="DO85" t="s">
        <v>1414</v>
      </c>
      <c r="DP85" t="s">
        <v>1372</v>
      </c>
      <c r="DQ85" t="s">
        <v>1491</v>
      </c>
    </row>
    <row r="86" spans="1:121" x14ac:dyDescent="0.25">
      <c r="A86">
        <v>80</v>
      </c>
      <c r="B86" t="s">
        <v>1091</v>
      </c>
      <c r="C86" t="s">
        <v>1365</v>
      </c>
      <c r="D86" t="s">
        <v>1364</v>
      </c>
      <c r="E86" s="479" t="s">
        <v>1317</v>
      </c>
      <c r="F86">
        <v>98478782</v>
      </c>
      <c r="G86">
        <v>6615955</v>
      </c>
      <c r="H86">
        <v>0</v>
      </c>
      <c r="I86">
        <v>456728</v>
      </c>
      <c r="J86">
        <v>0</v>
      </c>
      <c r="K86">
        <v>456728</v>
      </c>
      <c r="L86">
        <v>0</v>
      </c>
      <c r="M86">
        <v>2373554</v>
      </c>
      <c r="N86">
        <v>5635814</v>
      </c>
      <c r="O86">
        <v>5635814</v>
      </c>
      <c r="P86">
        <v>0</v>
      </c>
      <c r="Q86">
        <v>0</v>
      </c>
      <c r="R86">
        <v>96628641</v>
      </c>
      <c r="S86">
        <v>0.5</v>
      </c>
      <c r="T86">
        <v>0.49</v>
      </c>
      <c r="U86">
        <v>0</v>
      </c>
      <c r="V86">
        <v>0.01</v>
      </c>
      <c r="W86">
        <v>1</v>
      </c>
      <c r="X86">
        <v>48314321</v>
      </c>
      <c r="Y86">
        <v>47348034</v>
      </c>
      <c r="Z86">
        <v>0</v>
      </c>
      <c r="AA86">
        <v>966286</v>
      </c>
      <c r="AB86">
        <v>96628641</v>
      </c>
      <c r="AC86">
        <v>0</v>
      </c>
      <c r="AD86">
        <v>0</v>
      </c>
      <c r="AE86">
        <v>48314321</v>
      </c>
      <c r="AF86">
        <v>47348034</v>
      </c>
      <c r="AG86">
        <v>0</v>
      </c>
      <c r="AH86">
        <v>966286</v>
      </c>
      <c r="AI86">
        <v>96628641</v>
      </c>
      <c r="AJ86">
        <v>456728</v>
      </c>
      <c r="AK86">
        <v>456728</v>
      </c>
      <c r="AL86">
        <v>2373554</v>
      </c>
      <c r="AM86">
        <v>0</v>
      </c>
      <c r="AN86">
        <v>2373554</v>
      </c>
      <c r="AO86">
        <v>5635814</v>
      </c>
      <c r="AP86">
        <v>0</v>
      </c>
      <c r="AQ86">
        <v>5635814</v>
      </c>
      <c r="AR86">
        <v>0</v>
      </c>
      <c r="AS86">
        <v>0</v>
      </c>
      <c r="AT86">
        <v>0</v>
      </c>
      <c r="AU86">
        <v>0</v>
      </c>
      <c r="AV86">
        <v>0</v>
      </c>
      <c r="AW86">
        <v>0</v>
      </c>
      <c r="AX86">
        <v>0</v>
      </c>
      <c r="AY86">
        <v>0</v>
      </c>
      <c r="AZ86">
        <v>0</v>
      </c>
      <c r="BA86">
        <v>0</v>
      </c>
      <c r="BB86">
        <v>0</v>
      </c>
      <c r="BC86">
        <v>0</v>
      </c>
      <c r="BD86">
        <v>-1195293</v>
      </c>
      <c r="BE86">
        <v>-1171387</v>
      </c>
      <c r="BF86">
        <v>0</v>
      </c>
      <c r="BG86">
        <v>-23906</v>
      </c>
      <c r="BH86">
        <v>-2390586</v>
      </c>
      <c r="BI86">
        <v>47119028</v>
      </c>
      <c r="BJ86">
        <v>54642743</v>
      </c>
      <c r="BK86">
        <v>0</v>
      </c>
      <c r="BL86">
        <v>942380</v>
      </c>
      <c r="BM86">
        <v>102704151</v>
      </c>
      <c r="BN86">
        <v>9429618</v>
      </c>
      <c r="BO86">
        <v>0</v>
      </c>
      <c r="BP86">
        <v>164598</v>
      </c>
      <c r="BQ86">
        <v>9594216</v>
      </c>
      <c r="BR86">
        <v>5302342</v>
      </c>
      <c r="BS86">
        <v>0</v>
      </c>
      <c r="BT86">
        <v>108211</v>
      </c>
      <c r="BU86">
        <v>5410553</v>
      </c>
      <c r="BV86">
        <v>239775</v>
      </c>
      <c r="BW86">
        <v>0</v>
      </c>
      <c r="BX86">
        <v>4893</v>
      </c>
      <c r="BY86">
        <v>244668</v>
      </c>
      <c r="BZ86">
        <v>15163</v>
      </c>
      <c r="CA86">
        <v>0</v>
      </c>
      <c r="CB86">
        <v>309</v>
      </c>
      <c r="CC86">
        <v>15472</v>
      </c>
      <c r="CD86">
        <v>27525</v>
      </c>
      <c r="CE86">
        <v>0</v>
      </c>
      <c r="CF86">
        <v>562</v>
      </c>
      <c r="CG86">
        <v>28087</v>
      </c>
      <c r="CH86">
        <v>286733</v>
      </c>
      <c r="CI86">
        <v>0</v>
      </c>
      <c r="CJ86">
        <v>5852</v>
      </c>
      <c r="CK86">
        <v>292585</v>
      </c>
      <c r="CL86">
        <v>0</v>
      </c>
      <c r="CM86">
        <v>0</v>
      </c>
      <c r="CN86">
        <v>0</v>
      </c>
      <c r="CO86">
        <v>0</v>
      </c>
      <c r="CP86">
        <v>860</v>
      </c>
      <c r="CQ86">
        <v>0</v>
      </c>
      <c r="CR86">
        <v>18</v>
      </c>
      <c r="CS86">
        <v>878</v>
      </c>
      <c r="CT86">
        <v>45398</v>
      </c>
      <c r="CU86">
        <v>0</v>
      </c>
      <c r="CV86">
        <v>926</v>
      </c>
      <c r="CW86">
        <v>46324</v>
      </c>
      <c r="CX86">
        <v>6615170</v>
      </c>
      <c r="CY86">
        <v>0</v>
      </c>
      <c r="CZ86">
        <v>135003</v>
      </c>
      <c r="DA86">
        <v>6750173</v>
      </c>
      <c r="DB86">
        <v>0</v>
      </c>
      <c r="DC86">
        <v>0</v>
      </c>
      <c r="DD86">
        <v>0</v>
      </c>
      <c r="DE86">
        <v>0</v>
      </c>
      <c r="DF86">
        <v>0</v>
      </c>
      <c r="DG86">
        <v>0</v>
      </c>
      <c r="DH86">
        <v>0</v>
      </c>
      <c r="DI86">
        <v>0</v>
      </c>
      <c r="DJ86">
        <v>21962584</v>
      </c>
      <c r="DK86">
        <v>0</v>
      </c>
      <c r="DL86">
        <v>420372</v>
      </c>
      <c r="DM86">
        <v>22382956</v>
      </c>
      <c r="DN86" t="s">
        <v>1317</v>
      </c>
      <c r="DO86" t="s">
        <v>1365</v>
      </c>
      <c r="DP86" t="s">
        <v>1492</v>
      </c>
      <c r="DQ86" t="s">
        <v>1493</v>
      </c>
    </row>
    <row r="87" spans="1:121" x14ac:dyDescent="0.25">
      <c r="A87">
        <v>81</v>
      </c>
      <c r="B87" t="s">
        <v>1092</v>
      </c>
      <c r="C87" t="s">
        <v>1356</v>
      </c>
      <c r="D87" t="s">
        <v>1367</v>
      </c>
      <c r="E87" s="479" t="s">
        <v>772</v>
      </c>
      <c r="F87">
        <v>56181672</v>
      </c>
      <c r="G87">
        <v>2683056</v>
      </c>
      <c r="H87">
        <v>0</v>
      </c>
      <c r="I87">
        <v>169762</v>
      </c>
      <c r="J87">
        <v>0</v>
      </c>
      <c r="K87">
        <v>169762</v>
      </c>
      <c r="L87">
        <v>0</v>
      </c>
      <c r="M87">
        <v>0</v>
      </c>
      <c r="N87">
        <v>0</v>
      </c>
      <c r="O87">
        <v>0</v>
      </c>
      <c r="P87">
        <v>0</v>
      </c>
      <c r="Q87">
        <v>0</v>
      </c>
      <c r="R87">
        <v>58694966</v>
      </c>
      <c r="S87">
        <v>0.5</v>
      </c>
      <c r="T87">
        <v>0.4</v>
      </c>
      <c r="U87">
        <v>0.09</v>
      </c>
      <c r="V87">
        <v>0.01</v>
      </c>
      <c r="W87">
        <v>1</v>
      </c>
      <c r="X87">
        <v>29347483</v>
      </c>
      <c r="Y87">
        <v>23477986</v>
      </c>
      <c r="Z87">
        <v>5282547</v>
      </c>
      <c r="AA87">
        <v>586950</v>
      </c>
      <c r="AB87">
        <v>58694966</v>
      </c>
      <c r="AC87">
        <v>0</v>
      </c>
      <c r="AD87">
        <v>0</v>
      </c>
      <c r="AE87">
        <v>29347483</v>
      </c>
      <c r="AF87">
        <v>23477986</v>
      </c>
      <c r="AG87">
        <v>5282547</v>
      </c>
      <c r="AH87">
        <v>586950</v>
      </c>
      <c r="AI87">
        <v>58694966</v>
      </c>
      <c r="AJ87">
        <v>169762</v>
      </c>
      <c r="AK87">
        <v>169762</v>
      </c>
      <c r="AL87">
        <v>0</v>
      </c>
      <c r="AM87">
        <v>0</v>
      </c>
      <c r="AN87">
        <v>0</v>
      </c>
      <c r="AO87">
        <v>0</v>
      </c>
      <c r="AP87">
        <v>0</v>
      </c>
      <c r="AQ87">
        <v>0</v>
      </c>
      <c r="AR87">
        <v>0</v>
      </c>
      <c r="AS87">
        <v>0</v>
      </c>
      <c r="AT87">
        <v>0</v>
      </c>
      <c r="AU87">
        <v>0</v>
      </c>
      <c r="AV87">
        <v>0</v>
      </c>
      <c r="AW87">
        <v>0</v>
      </c>
      <c r="AX87">
        <v>0</v>
      </c>
      <c r="AY87">
        <v>0</v>
      </c>
      <c r="AZ87">
        <v>0</v>
      </c>
      <c r="BA87">
        <v>0</v>
      </c>
      <c r="BB87">
        <v>0</v>
      </c>
      <c r="BC87">
        <v>0</v>
      </c>
      <c r="BD87">
        <v>2085284</v>
      </c>
      <c r="BE87">
        <v>1668227</v>
      </c>
      <c r="BF87">
        <v>375351</v>
      </c>
      <c r="BG87">
        <v>41706</v>
      </c>
      <c r="BH87">
        <v>4170567</v>
      </c>
      <c r="BI87">
        <v>31432767</v>
      </c>
      <c r="BJ87">
        <v>25315975</v>
      </c>
      <c r="BK87">
        <v>5657898</v>
      </c>
      <c r="BL87">
        <v>628656</v>
      </c>
      <c r="BM87">
        <v>63035295</v>
      </c>
      <c r="BN87">
        <v>3999256</v>
      </c>
      <c r="BO87">
        <v>899833</v>
      </c>
      <c r="BP87">
        <v>99982</v>
      </c>
      <c r="BQ87">
        <v>4999071</v>
      </c>
      <c r="BR87">
        <v>1475193</v>
      </c>
      <c r="BS87">
        <v>331919</v>
      </c>
      <c r="BT87">
        <v>36880</v>
      </c>
      <c r="BU87">
        <v>1843992</v>
      </c>
      <c r="BV87">
        <v>87887</v>
      </c>
      <c r="BW87">
        <v>19775</v>
      </c>
      <c r="BX87">
        <v>2197</v>
      </c>
      <c r="BY87">
        <v>109859</v>
      </c>
      <c r="BZ87">
        <v>0</v>
      </c>
      <c r="CA87">
        <v>0</v>
      </c>
      <c r="CB87">
        <v>0</v>
      </c>
      <c r="CC87">
        <v>0</v>
      </c>
      <c r="CD87">
        <v>0</v>
      </c>
      <c r="CE87">
        <v>0</v>
      </c>
      <c r="CF87">
        <v>0</v>
      </c>
      <c r="CG87">
        <v>0</v>
      </c>
      <c r="CH87">
        <v>171337</v>
      </c>
      <c r="CI87">
        <v>38551</v>
      </c>
      <c r="CJ87">
        <v>4283</v>
      </c>
      <c r="CK87">
        <v>214171</v>
      </c>
      <c r="CL87">
        <v>0</v>
      </c>
      <c r="CM87">
        <v>0</v>
      </c>
      <c r="CN87">
        <v>0</v>
      </c>
      <c r="CO87">
        <v>0</v>
      </c>
      <c r="CP87">
        <v>0</v>
      </c>
      <c r="CQ87">
        <v>0</v>
      </c>
      <c r="CR87">
        <v>0</v>
      </c>
      <c r="CS87">
        <v>0</v>
      </c>
      <c r="CT87">
        <v>7178</v>
      </c>
      <c r="CU87">
        <v>1615</v>
      </c>
      <c r="CV87">
        <v>179</v>
      </c>
      <c r="CW87">
        <v>8972</v>
      </c>
      <c r="CX87">
        <v>1717212</v>
      </c>
      <c r="CY87">
        <v>386373</v>
      </c>
      <c r="CZ87">
        <v>42930</v>
      </c>
      <c r="DA87">
        <v>2146515</v>
      </c>
      <c r="DB87">
        <v>0</v>
      </c>
      <c r="DC87">
        <v>0</v>
      </c>
      <c r="DD87">
        <v>0</v>
      </c>
      <c r="DE87">
        <v>0</v>
      </c>
      <c r="DF87">
        <v>0</v>
      </c>
      <c r="DG87">
        <v>0</v>
      </c>
      <c r="DH87">
        <v>0</v>
      </c>
      <c r="DI87">
        <v>0</v>
      </c>
      <c r="DJ87">
        <v>7458063</v>
      </c>
      <c r="DK87">
        <v>1678066</v>
      </c>
      <c r="DL87">
        <v>186451</v>
      </c>
      <c r="DM87">
        <v>9322580</v>
      </c>
      <c r="DN87" t="s">
        <v>772</v>
      </c>
      <c r="DO87" t="s">
        <v>1447</v>
      </c>
      <c r="DP87" t="s">
        <v>2370</v>
      </c>
      <c r="DQ87" t="s">
        <v>1494</v>
      </c>
    </row>
    <row r="88" spans="1:121" x14ac:dyDescent="0.25">
      <c r="A88">
        <v>82</v>
      </c>
      <c r="B88" t="s">
        <v>1093</v>
      </c>
      <c r="C88" t="s">
        <v>1356</v>
      </c>
      <c r="D88" t="s">
        <v>1360</v>
      </c>
      <c r="E88" s="479" t="s">
        <v>773</v>
      </c>
      <c r="F88">
        <v>89602932</v>
      </c>
      <c r="G88">
        <v>6438473</v>
      </c>
      <c r="H88">
        <v>0</v>
      </c>
      <c r="I88">
        <v>473289</v>
      </c>
      <c r="J88">
        <v>0</v>
      </c>
      <c r="K88">
        <v>473289</v>
      </c>
      <c r="L88">
        <v>0</v>
      </c>
      <c r="M88">
        <v>541289</v>
      </c>
      <c r="N88">
        <v>1559880</v>
      </c>
      <c r="O88">
        <v>1559880</v>
      </c>
      <c r="P88">
        <v>0</v>
      </c>
      <c r="Q88">
        <v>0</v>
      </c>
      <c r="R88">
        <v>93466947</v>
      </c>
      <c r="S88">
        <v>0.5</v>
      </c>
      <c r="T88">
        <v>0.4</v>
      </c>
      <c r="U88">
        <v>0.1</v>
      </c>
      <c r="V88">
        <v>0</v>
      </c>
      <c r="W88">
        <v>1</v>
      </c>
      <c r="X88">
        <v>46733473</v>
      </c>
      <c r="Y88">
        <v>37386779</v>
      </c>
      <c r="Z88">
        <v>9346695</v>
      </c>
      <c r="AA88">
        <v>0</v>
      </c>
      <c r="AB88">
        <v>93466947</v>
      </c>
      <c r="AC88">
        <v>9272</v>
      </c>
      <c r="AD88">
        <v>9272</v>
      </c>
      <c r="AE88">
        <v>46724201</v>
      </c>
      <c r="AF88">
        <v>37386779</v>
      </c>
      <c r="AG88">
        <v>9346695</v>
      </c>
      <c r="AH88">
        <v>0</v>
      </c>
      <c r="AI88">
        <v>93457675</v>
      </c>
      <c r="AJ88">
        <v>473289</v>
      </c>
      <c r="AK88">
        <v>473289</v>
      </c>
      <c r="AL88">
        <v>541289</v>
      </c>
      <c r="AM88">
        <v>0</v>
      </c>
      <c r="AN88">
        <v>541289</v>
      </c>
      <c r="AO88">
        <v>1559880</v>
      </c>
      <c r="AP88">
        <v>0</v>
      </c>
      <c r="AQ88">
        <v>1559880</v>
      </c>
      <c r="AR88">
        <v>0</v>
      </c>
      <c r="AS88">
        <v>0</v>
      </c>
      <c r="AT88">
        <v>0</v>
      </c>
      <c r="AU88">
        <v>0</v>
      </c>
      <c r="AV88">
        <v>9272</v>
      </c>
      <c r="AW88">
        <v>0</v>
      </c>
      <c r="AX88">
        <v>0</v>
      </c>
      <c r="AY88">
        <v>9272</v>
      </c>
      <c r="AZ88">
        <v>0</v>
      </c>
      <c r="BA88">
        <v>0</v>
      </c>
      <c r="BB88">
        <v>0</v>
      </c>
      <c r="BC88">
        <v>0</v>
      </c>
      <c r="BD88">
        <v>1225594</v>
      </c>
      <c r="BE88">
        <v>980475</v>
      </c>
      <c r="BF88">
        <v>245119</v>
      </c>
      <c r="BG88">
        <v>0</v>
      </c>
      <c r="BH88">
        <v>2451187</v>
      </c>
      <c r="BI88">
        <v>47949795</v>
      </c>
      <c r="BJ88">
        <v>40950984</v>
      </c>
      <c r="BK88">
        <v>9591814</v>
      </c>
      <c r="BL88">
        <v>0</v>
      </c>
      <c r="BM88">
        <v>98492592</v>
      </c>
      <c r="BN88">
        <v>6727983</v>
      </c>
      <c r="BO88">
        <v>1592122</v>
      </c>
      <c r="BP88">
        <v>0</v>
      </c>
      <c r="BQ88">
        <v>8320105</v>
      </c>
      <c r="BR88">
        <v>3334409</v>
      </c>
      <c r="BS88">
        <v>819597</v>
      </c>
      <c r="BT88">
        <v>0</v>
      </c>
      <c r="BU88">
        <v>4154006</v>
      </c>
      <c r="BV88">
        <v>136906</v>
      </c>
      <c r="BW88">
        <v>33873</v>
      </c>
      <c r="BX88">
        <v>0</v>
      </c>
      <c r="BY88">
        <v>170779</v>
      </c>
      <c r="BZ88">
        <v>0</v>
      </c>
      <c r="CA88">
        <v>0</v>
      </c>
      <c r="CB88">
        <v>0</v>
      </c>
      <c r="CC88">
        <v>0</v>
      </c>
      <c r="CD88">
        <v>25439</v>
      </c>
      <c r="CE88">
        <v>6360</v>
      </c>
      <c r="CF88">
        <v>0</v>
      </c>
      <c r="CG88">
        <v>31799</v>
      </c>
      <c r="CH88">
        <v>421851</v>
      </c>
      <c r="CI88">
        <v>105463</v>
      </c>
      <c r="CJ88">
        <v>0</v>
      </c>
      <c r="CK88">
        <v>527314</v>
      </c>
      <c r="CL88">
        <v>0</v>
      </c>
      <c r="CM88">
        <v>0</v>
      </c>
      <c r="CN88">
        <v>0</v>
      </c>
      <c r="CO88">
        <v>0</v>
      </c>
      <c r="CP88">
        <v>0</v>
      </c>
      <c r="CQ88">
        <v>0</v>
      </c>
      <c r="CR88">
        <v>0</v>
      </c>
      <c r="CS88">
        <v>0</v>
      </c>
      <c r="CT88">
        <v>40230</v>
      </c>
      <c r="CU88">
        <v>10058</v>
      </c>
      <c r="CV88">
        <v>0</v>
      </c>
      <c r="CW88">
        <v>50288</v>
      </c>
      <c r="CX88">
        <v>4107090</v>
      </c>
      <c r="CY88">
        <v>1018890</v>
      </c>
      <c r="CZ88">
        <v>0</v>
      </c>
      <c r="DA88">
        <v>5125980</v>
      </c>
      <c r="DB88">
        <v>0</v>
      </c>
      <c r="DC88">
        <v>0</v>
      </c>
      <c r="DD88">
        <v>0</v>
      </c>
      <c r="DE88">
        <v>0</v>
      </c>
      <c r="DF88">
        <v>0</v>
      </c>
      <c r="DG88">
        <v>0</v>
      </c>
      <c r="DH88">
        <v>0</v>
      </c>
      <c r="DI88">
        <v>0</v>
      </c>
      <c r="DJ88">
        <v>14793908</v>
      </c>
      <c r="DK88">
        <v>3586363</v>
      </c>
      <c r="DL88">
        <v>0</v>
      </c>
      <c r="DM88">
        <v>18380271</v>
      </c>
      <c r="DN88" t="s">
        <v>773</v>
      </c>
      <c r="DO88" t="s">
        <v>1384</v>
      </c>
      <c r="DP88" t="s">
        <v>1372</v>
      </c>
      <c r="DQ88" t="s">
        <v>1495</v>
      </c>
    </row>
    <row r="89" spans="1:121" x14ac:dyDescent="0.25">
      <c r="A89">
        <v>83</v>
      </c>
      <c r="B89" t="s">
        <v>1094</v>
      </c>
      <c r="C89" t="s">
        <v>1356</v>
      </c>
      <c r="D89" t="s">
        <v>1357</v>
      </c>
      <c r="E89" s="479" t="s">
        <v>774</v>
      </c>
      <c r="F89">
        <v>31077945</v>
      </c>
      <c r="G89">
        <v>1663322</v>
      </c>
      <c r="H89">
        <v>0</v>
      </c>
      <c r="I89">
        <v>122125</v>
      </c>
      <c r="J89">
        <v>0</v>
      </c>
      <c r="K89">
        <v>122125</v>
      </c>
      <c r="L89">
        <v>0</v>
      </c>
      <c r="M89">
        <v>0</v>
      </c>
      <c r="N89">
        <v>449</v>
      </c>
      <c r="O89">
        <v>449</v>
      </c>
      <c r="P89">
        <v>0</v>
      </c>
      <c r="Q89">
        <v>0</v>
      </c>
      <c r="R89">
        <v>32618693</v>
      </c>
      <c r="S89">
        <v>0.5</v>
      </c>
      <c r="T89">
        <v>0.4</v>
      </c>
      <c r="U89">
        <v>0.09</v>
      </c>
      <c r="V89">
        <v>0.01</v>
      </c>
      <c r="W89">
        <v>1</v>
      </c>
      <c r="X89">
        <v>16309347</v>
      </c>
      <c r="Y89">
        <v>13047477</v>
      </c>
      <c r="Z89">
        <v>2935682</v>
      </c>
      <c r="AA89">
        <v>326187</v>
      </c>
      <c r="AB89">
        <v>32618693</v>
      </c>
      <c r="AC89">
        <v>0</v>
      </c>
      <c r="AD89">
        <v>0</v>
      </c>
      <c r="AE89">
        <v>16309347</v>
      </c>
      <c r="AF89">
        <v>13047477</v>
      </c>
      <c r="AG89">
        <v>2935682</v>
      </c>
      <c r="AH89">
        <v>326187</v>
      </c>
      <c r="AI89">
        <v>32618693</v>
      </c>
      <c r="AJ89">
        <v>122125</v>
      </c>
      <c r="AK89">
        <v>122125</v>
      </c>
      <c r="AL89">
        <v>0</v>
      </c>
      <c r="AM89">
        <v>0</v>
      </c>
      <c r="AN89">
        <v>0</v>
      </c>
      <c r="AO89">
        <v>449</v>
      </c>
      <c r="AP89">
        <v>0</v>
      </c>
      <c r="AQ89">
        <v>449</v>
      </c>
      <c r="AR89">
        <v>0</v>
      </c>
      <c r="AS89">
        <v>0</v>
      </c>
      <c r="AT89">
        <v>0</v>
      </c>
      <c r="AU89">
        <v>0</v>
      </c>
      <c r="AV89">
        <v>0</v>
      </c>
      <c r="AW89">
        <v>0</v>
      </c>
      <c r="AX89">
        <v>0</v>
      </c>
      <c r="AY89">
        <v>0</v>
      </c>
      <c r="AZ89">
        <v>0</v>
      </c>
      <c r="BA89">
        <v>0</v>
      </c>
      <c r="BB89">
        <v>0</v>
      </c>
      <c r="BC89">
        <v>0</v>
      </c>
      <c r="BD89">
        <v>-2464556</v>
      </c>
      <c r="BE89">
        <v>-1971645</v>
      </c>
      <c r="BF89">
        <v>-443620</v>
      </c>
      <c r="BG89">
        <v>-49291</v>
      </c>
      <c r="BH89">
        <v>-4929112</v>
      </c>
      <c r="BI89">
        <v>13844791</v>
      </c>
      <c r="BJ89">
        <v>11198406</v>
      </c>
      <c r="BK89">
        <v>2492062</v>
      </c>
      <c r="BL89">
        <v>276896</v>
      </c>
      <c r="BM89">
        <v>27812155</v>
      </c>
      <c r="BN89">
        <v>2222593</v>
      </c>
      <c r="BO89">
        <v>500066</v>
      </c>
      <c r="BP89">
        <v>55563</v>
      </c>
      <c r="BQ89">
        <v>2778222</v>
      </c>
      <c r="BR89">
        <v>1178727</v>
      </c>
      <c r="BS89">
        <v>265214</v>
      </c>
      <c r="BT89">
        <v>29468</v>
      </c>
      <c r="BU89">
        <v>1473409</v>
      </c>
      <c r="BV89">
        <v>71893</v>
      </c>
      <c r="BW89">
        <v>16176</v>
      </c>
      <c r="BX89">
        <v>1797</v>
      </c>
      <c r="BY89">
        <v>89866</v>
      </c>
      <c r="BZ89">
        <v>0</v>
      </c>
      <c r="CA89">
        <v>0</v>
      </c>
      <c r="CB89">
        <v>0</v>
      </c>
      <c r="CC89">
        <v>0</v>
      </c>
      <c r="CD89">
        <v>0</v>
      </c>
      <c r="CE89">
        <v>0</v>
      </c>
      <c r="CF89">
        <v>0</v>
      </c>
      <c r="CG89">
        <v>0</v>
      </c>
      <c r="CH89">
        <v>48635</v>
      </c>
      <c r="CI89">
        <v>10943</v>
      </c>
      <c r="CJ89">
        <v>1216</v>
      </c>
      <c r="CK89">
        <v>60794</v>
      </c>
      <c r="CL89">
        <v>0</v>
      </c>
      <c r="CM89">
        <v>0</v>
      </c>
      <c r="CN89">
        <v>0</v>
      </c>
      <c r="CO89">
        <v>0</v>
      </c>
      <c r="CP89">
        <v>0</v>
      </c>
      <c r="CQ89">
        <v>0</v>
      </c>
      <c r="CR89">
        <v>0</v>
      </c>
      <c r="CS89">
        <v>0</v>
      </c>
      <c r="CT89">
        <v>2816</v>
      </c>
      <c r="CU89">
        <v>634</v>
      </c>
      <c r="CV89">
        <v>70</v>
      </c>
      <c r="CW89">
        <v>3520</v>
      </c>
      <c r="CX89">
        <v>2318571</v>
      </c>
      <c r="CY89">
        <v>521678</v>
      </c>
      <c r="CZ89">
        <v>57964</v>
      </c>
      <c r="DA89">
        <v>2898213</v>
      </c>
      <c r="DB89">
        <v>0</v>
      </c>
      <c r="DC89">
        <v>0</v>
      </c>
      <c r="DD89">
        <v>0</v>
      </c>
      <c r="DE89">
        <v>0</v>
      </c>
      <c r="DF89">
        <v>0</v>
      </c>
      <c r="DG89">
        <v>0</v>
      </c>
      <c r="DH89">
        <v>0</v>
      </c>
      <c r="DI89">
        <v>0</v>
      </c>
      <c r="DJ89">
        <v>5843235</v>
      </c>
      <c r="DK89">
        <v>1314711</v>
      </c>
      <c r="DL89">
        <v>146078</v>
      </c>
      <c r="DM89">
        <v>7304024</v>
      </c>
      <c r="DN89" t="s">
        <v>774</v>
      </c>
      <c r="DO89" t="s">
        <v>1496</v>
      </c>
      <c r="DP89" t="s">
        <v>1426</v>
      </c>
      <c r="DQ89" t="s">
        <v>1497</v>
      </c>
    </row>
    <row r="90" spans="1:121" x14ac:dyDescent="0.25">
      <c r="A90">
        <v>84</v>
      </c>
      <c r="B90" t="s">
        <v>1095</v>
      </c>
      <c r="C90" t="s">
        <v>1356</v>
      </c>
      <c r="D90" t="s">
        <v>1357</v>
      </c>
      <c r="E90" s="479" t="s">
        <v>775</v>
      </c>
      <c r="F90">
        <v>60887138</v>
      </c>
      <c r="G90">
        <v>224490</v>
      </c>
      <c r="H90">
        <v>0</v>
      </c>
      <c r="I90">
        <v>142716</v>
      </c>
      <c r="J90">
        <v>0</v>
      </c>
      <c r="K90">
        <v>142716</v>
      </c>
      <c r="L90">
        <v>0</v>
      </c>
      <c r="M90">
        <v>0</v>
      </c>
      <c r="N90">
        <v>0</v>
      </c>
      <c r="O90">
        <v>0</v>
      </c>
      <c r="P90">
        <v>0</v>
      </c>
      <c r="Q90">
        <v>0</v>
      </c>
      <c r="R90">
        <v>60968912</v>
      </c>
      <c r="S90">
        <v>0.5</v>
      </c>
      <c r="T90">
        <v>0.4</v>
      </c>
      <c r="U90">
        <v>0.09</v>
      </c>
      <c r="V90">
        <v>0.01</v>
      </c>
      <c r="W90">
        <v>1</v>
      </c>
      <c r="X90">
        <v>30484456</v>
      </c>
      <c r="Y90">
        <v>24387565</v>
      </c>
      <c r="Z90">
        <v>5487202</v>
      </c>
      <c r="AA90">
        <v>609689</v>
      </c>
      <c r="AB90">
        <v>60968912</v>
      </c>
      <c r="AC90">
        <v>0</v>
      </c>
      <c r="AD90">
        <v>0</v>
      </c>
      <c r="AE90">
        <v>30484456</v>
      </c>
      <c r="AF90">
        <v>24387565</v>
      </c>
      <c r="AG90">
        <v>5487202</v>
      </c>
      <c r="AH90">
        <v>609689</v>
      </c>
      <c r="AI90">
        <v>60968912</v>
      </c>
      <c r="AJ90">
        <v>142716</v>
      </c>
      <c r="AK90">
        <v>142716</v>
      </c>
      <c r="AL90">
        <v>0</v>
      </c>
      <c r="AM90">
        <v>0</v>
      </c>
      <c r="AN90">
        <v>0</v>
      </c>
      <c r="AO90">
        <v>0</v>
      </c>
      <c r="AP90">
        <v>0</v>
      </c>
      <c r="AQ90">
        <v>0</v>
      </c>
      <c r="AR90">
        <v>0</v>
      </c>
      <c r="AS90">
        <v>0</v>
      </c>
      <c r="AT90">
        <v>0</v>
      </c>
      <c r="AU90">
        <v>0</v>
      </c>
      <c r="AV90">
        <v>0</v>
      </c>
      <c r="AW90">
        <v>0</v>
      </c>
      <c r="AX90">
        <v>0</v>
      </c>
      <c r="AY90">
        <v>0</v>
      </c>
      <c r="AZ90">
        <v>0</v>
      </c>
      <c r="BA90">
        <v>0</v>
      </c>
      <c r="BB90">
        <v>0</v>
      </c>
      <c r="BC90">
        <v>0</v>
      </c>
      <c r="BD90">
        <v>1497729</v>
      </c>
      <c r="BE90">
        <v>1198183</v>
      </c>
      <c r="BF90">
        <v>269591</v>
      </c>
      <c r="BG90">
        <v>29955</v>
      </c>
      <c r="BH90">
        <v>2995457</v>
      </c>
      <c r="BI90">
        <v>31982185</v>
      </c>
      <c r="BJ90">
        <v>25728464</v>
      </c>
      <c r="BK90">
        <v>5756793</v>
      </c>
      <c r="BL90">
        <v>639644</v>
      </c>
      <c r="BM90">
        <v>64107085</v>
      </c>
      <c r="BN90">
        <v>4154194</v>
      </c>
      <c r="BO90">
        <v>934694</v>
      </c>
      <c r="BP90">
        <v>103855</v>
      </c>
      <c r="BQ90">
        <v>5192743</v>
      </c>
      <c r="BR90">
        <v>1054890</v>
      </c>
      <c r="BS90">
        <v>237350</v>
      </c>
      <c r="BT90">
        <v>26372</v>
      </c>
      <c r="BU90">
        <v>1318612</v>
      </c>
      <c r="BV90">
        <v>100509</v>
      </c>
      <c r="BW90">
        <v>22615</v>
      </c>
      <c r="BX90">
        <v>2513</v>
      </c>
      <c r="BY90">
        <v>125637</v>
      </c>
      <c r="BZ90">
        <v>831</v>
      </c>
      <c r="CA90">
        <v>187</v>
      </c>
      <c r="CB90">
        <v>21</v>
      </c>
      <c r="CC90">
        <v>1039</v>
      </c>
      <c r="CD90">
        <v>0</v>
      </c>
      <c r="CE90">
        <v>0</v>
      </c>
      <c r="CF90">
        <v>0</v>
      </c>
      <c r="CG90">
        <v>0</v>
      </c>
      <c r="CH90">
        <v>284683</v>
      </c>
      <c r="CI90">
        <v>64054</v>
      </c>
      <c r="CJ90">
        <v>7117</v>
      </c>
      <c r="CK90">
        <v>355854</v>
      </c>
      <c r="CL90">
        <v>0</v>
      </c>
      <c r="CM90">
        <v>0</v>
      </c>
      <c r="CN90">
        <v>0</v>
      </c>
      <c r="CO90">
        <v>0</v>
      </c>
      <c r="CP90">
        <v>0</v>
      </c>
      <c r="CQ90">
        <v>0</v>
      </c>
      <c r="CR90">
        <v>0</v>
      </c>
      <c r="CS90">
        <v>0</v>
      </c>
      <c r="CT90">
        <v>2390</v>
      </c>
      <c r="CU90">
        <v>538</v>
      </c>
      <c r="CV90">
        <v>60</v>
      </c>
      <c r="CW90">
        <v>2988</v>
      </c>
      <c r="CX90">
        <v>1045609</v>
      </c>
      <c r="CY90">
        <v>235262</v>
      </c>
      <c r="CZ90">
        <v>26140</v>
      </c>
      <c r="DA90">
        <v>1307011</v>
      </c>
      <c r="DB90">
        <v>0</v>
      </c>
      <c r="DC90">
        <v>0</v>
      </c>
      <c r="DD90">
        <v>0</v>
      </c>
      <c r="DE90">
        <v>0</v>
      </c>
      <c r="DF90">
        <v>0</v>
      </c>
      <c r="DG90">
        <v>0</v>
      </c>
      <c r="DH90">
        <v>0</v>
      </c>
      <c r="DI90">
        <v>0</v>
      </c>
      <c r="DJ90">
        <v>6643106</v>
      </c>
      <c r="DK90">
        <v>1494700</v>
      </c>
      <c r="DL90">
        <v>166078</v>
      </c>
      <c r="DM90">
        <v>8303884</v>
      </c>
      <c r="DN90" t="s">
        <v>775</v>
      </c>
      <c r="DO90" t="s">
        <v>1395</v>
      </c>
      <c r="DP90" t="s">
        <v>2367</v>
      </c>
      <c r="DQ90" t="s">
        <v>1498</v>
      </c>
    </row>
    <row r="91" spans="1:121" x14ac:dyDescent="0.25">
      <c r="A91">
        <v>85</v>
      </c>
      <c r="B91" t="s">
        <v>1096</v>
      </c>
      <c r="C91" t="s">
        <v>1356</v>
      </c>
      <c r="D91" t="s">
        <v>1357</v>
      </c>
      <c r="E91" s="479" t="s">
        <v>777</v>
      </c>
      <c r="F91">
        <v>55384057</v>
      </c>
      <c r="G91">
        <v>3470056</v>
      </c>
      <c r="H91">
        <v>0</v>
      </c>
      <c r="I91">
        <v>179482</v>
      </c>
      <c r="J91">
        <v>0</v>
      </c>
      <c r="K91">
        <v>179482</v>
      </c>
      <c r="L91">
        <v>0</v>
      </c>
      <c r="M91">
        <v>0</v>
      </c>
      <c r="N91">
        <v>17072</v>
      </c>
      <c r="O91">
        <v>17072</v>
      </c>
      <c r="P91">
        <v>0</v>
      </c>
      <c r="Q91">
        <v>0</v>
      </c>
      <c r="R91">
        <v>58657559</v>
      </c>
      <c r="S91">
        <v>0.5</v>
      </c>
      <c r="T91">
        <v>0.4</v>
      </c>
      <c r="U91">
        <v>0.1</v>
      </c>
      <c r="V91">
        <v>0</v>
      </c>
      <c r="W91">
        <v>1</v>
      </c>
      <c r="X91">
        <v>29328779</v>
      </c>
      <c r="Y91">
        <v>23463024</v>
      </c>
      <c r="Z91">
        <v>5865756</v>
      </c>
      <c r="AA91">
        <v>0</v>
      </c>
      <c r="AB91">
        <v>58657559</v>
      </c>
      <c r="AC91">
        <v>0</v>
      </c>
      <c r="AD91">
        <v>0</v>
      </c>
      <c r="AE91">
        <v>29328779</v>
      </c>
      <c r="AF91">
        <v>23463024</v>
      </c>
      <c r="AG91">
        <v>5865756</v>
      </c>
      <c r="AH91">
        <v>0</v>
      </c>
      <c r="AI91">
        <v>58657559</v>
      </c>
      <c r="AJ91">
        <v>179482</v>
      </c>
      <c r="AK91">
        <v>179482</v>
      </c>
      <c r="AL91">
        <v>0</v>
      </c>
      <c r="AM91">
        <v>0</v>
      </c>
      <c r="AN91">
        <v>0</v>
      </c>
      <c r="AO91">
        <v>17072</v>
      </c>
      <c r="AP91">
        <v>0</v>
      </c>
      <c r="AQ91">
        <v>17072</v>
      </c>
      <c r="AR91">
        <v>0</v>
      </c>
      <c r="AS91">
        <v>0</v>
      </c>
      <c r="AT91">
        <v>0</v>
      </c>
      <c r="AU91">
        <v>0</v>
      </c>
      <c r="AV91">
        <v>0</v>
      </c>
      <c r="AW91">
        <v>0</v>
      </c>
      <c r="AX91">
        <v>0</v>
      </c>
      <c r="AY91">
        <v>0</v>
      </c>
      <c r="AZ91">
        <v>0</v>
      </c>
      <c r="BA91">
        <v>0</v>
      </c>
      <c r="BB91">
        <v>0</v>
      </c>
      <c r="BC91">
        <v>0</v>
      </c>
      <c r="BD91">
        <v>-495999</v>
      </c>
      <c r="BE91">
        <v>-396799</v>
      </c>
      <c r="BF91">
        <v>-99200</v>
      </c>
      <c r="BG91">
        <v>0</v>
      </c>
      <c r="BH91">
        <v>-991997</v>
      </c>
      <c r="BI91">
        <v>28832781</v>
      </c>
      <c r="BJ91">
        <v>23262779</v>
      </c>
      <c r="BK91">
        <v>5766556</v>
      </c>
      <c r="BL91">
        <v>0</v>
      </c>
      <c r="BM91">
        <v>57862116</v>
      </c>
      <c r="BN91">
        <v>3999616</v>
      </c>
      <c r="BO91">
        <v>999177</v>
      </c>
      <c r="BP91">
        <v>0</v>
      </c>
      <c r="BQ91">
        <v>4998793</v>
      </c>
      <c r="BR91">
        <v>1293431</v>
      </c>
      <c r="BS91">
        <v>323358</v>
      </c>
      <c r="BT91">
        <v>0</v>
      </c>
      <c r="BU91">
        <v>1616789</v>
      </c>
      <c r="BV91">
        <v>120248</v>
      </c>
      <c r="BW91">
        <v>30062</v>
      </c>
      <c r="BX91">
        <v>0</v>
      </c>
      <c r="BY91">
        <v>150310</v>
      </c>
      <c r="BZ91">
        <v>0</v>
      </c>
      <c r="CA91">
        <v>0</v>
      </c>
      <c r="CB91">
        <v>0</v>
      </c>
      <c r="CC91">
        <v>0</v>
      </c>
      <c r="CD91">
        <v>0</v>
      </c>
      <c r="CE91">
        <v>0</v>
      </c>
      <c r="CF91">
        <v>0</v>
      </c>
      <c r="CG91">
        <v>0</v>
      </c>
      <c r="CH91">
        <v>178628</v>
      </c>
      <c r="CI91">
        <v>44657</v>
      </c>
      <c r="CJ91">
        <v>0</v>
      </c>
      <c r="CK91">
        <v>223285</v>
      </c>
      <c r="CL91">
        <v>0</v>
      </c>
      <c r="CM91">
        <v>0</v>
      </c>
      <c r="CN91">
        <v>0</v>
      </c>
      <c r="CO91">
        <v>0</v>
      </c>
      <c r="CP91">
        <v>0</v>
      </c>
      <c r="CQ91">
        <v>0</v>
      </c>
      <c r="CR91">
        <v>0</v>
      </c>
      <c r="CS91">
        <v>0</v>
      </c>
      <c r="CT91">
        <v>874</v>
      </c>
      <c r="CU91">
        <v>219</v>
      </c>
      <c r="CV91">
        <v>0</v>
      </c>
      <c r="CW91">
        <v>1093</v>
      </c>
      <c r="CX91">
        <v>3221719</v>
      </c>
      <c r="CY91">
        <v>805430</v>
      </c>
      <c r="CZ91">
        <v>0</v>
      </c>
      <c r="DA91">
        <v>4027149</v>
      </c>
      <c r="DB91">
        <v>0</v>
      </c>
      <c r="DC91">
        <v>0</v>
      </c>
      <c r="DD91">
        <v>0</v>
      </c>
      <c r="DE91">
        <v>0</v>
      </c>
      <c r="DF91">
        <v>0</v>
      </c>
      <c r="DG91">
        <v>0</v>
      </c>
      <c r="DH91">
        <v>0</v>
      </c>
      <c r="DI91">
        <v>0</v>
      </c>
      <c r="DJ91">
        <v>8814516</v>
      </c>
      <c r="DK91">
        <v>2202903</v>
      </c>
      <c r="DL91">
        <v>0</v>
      </c>
      <c r="DM91">
        <v>11017419</v>
      </c>
      <c r="DN91" t="s">
        <v>777</v>
      </c>
      <c r="DO91" t="s">
        <v>1499</v>
      </c>
      <c r="DP91" t="s">
        <v>1372</v>
      </c>
      <c r="DQ91" t="s">
        <v>1500</v>
      </c>
    </row>
    <row r="92" spans="1:121" x14ac:dyDescent="0.25">
      <c r="A92">
        <v>86</v>
      </c>
      <c r="B92" t="s">
        <v>1097</v>
      </c>
      <c r="C92" t="s">
        <v>1361</v>
      </c>
      <c r="D92" t="s">
        <v>1362</v>
      </c>
      <c r="E92" s="479" t="s">
        <v>778</v>
      </c>
      <c r="F92">
        <v>107319378</v>
      </c>
      <c r="G92">
        <v>13906320</v>
      </c>
      <c r="H92">
        <v>0</v>
      </c>
      <c r="I92">
        <v>329235</v>
      </c>
      <c r="J92">
        <v>0</v>
      </c>
      <c r="K92">
        <v>329235</v>
      </c>
      <c r="L92">
        <v>0</v>
      </c>
      <c r="M92">
        <v>0</v>
      </c>
      <c r="N92">
        <v>0</v>
      </c>
      <c r="O92">
        <v>0</v>
      </c>
      <c r="P92">
        <v>0</v>
      </c>
      <c r="Q92">
        <v>0</v>
      </c>
      <c r="R92">
        <v>120896463</v>
      </c>
      <c r="S92">
        <v>0.33</v>
      </c>
      <c r="T92">
        <v>0.3</v>
      </c>
      <c r="U92">
        <v>0.37</v>
      </c>
      <c r="V92">
        <v>0</v>
      </c>
      <c r="W92">
        <v>1</v>
      </c>
      <c r="X92">
        <v>39895833</v>
      </c>
      <c r="Y92">
        <v>36268939</v>
      </c>
      <c r="Z92">
        <v>44731691</v>
      </c>
      <c r="AA92">
        <v>0</v>
      </c>
      <c r="AB92">
        <v>120896463</v>
      </c>
      <c r="AC92">
        <v>0</v>
      </c>
      <c r="AD92">
        <v>0</v>
      </c>
      <c r="AE92">
        <v>39895833</v>
      </c>
      <c r="AF92">
        <v>36268939</v>
      </c>
      <c r="AG92">
        <v>44731691</v>
      </c>
      <c r="AH92">
        <v>0</v>
      </c>
      <c r="AI92">
        <v>120896463</v>
      </c>
      <c r="AJ92">
        <v>329235</v>
      </c>
      <c r="AK92">
        <v>329235</v>
      </c>
      <c r="AL92">
        <v>0</v>
      </c>
      <c r="AM92">
        <v>0</v>
      </c>
      <c r="AN92">
        <v>0</v>
      </c>
      <c r="AO92">
        <v>0</v>
      </c>
      <c r="AP92">
        <v>0</v>
      </c>
      <c r="AQ92">
        <v>0</v>
      </c>
      <c r="AR92">
        <v>0</v>
      </c>
      <c r="AS92">
        <v>0</v>
      </c>
      <c r="AT92">
        <v>0</v>
      </c>
      <c r="AU92">
        <v>0</v>
      </c>
      <c r="AV92">
        <v>0</v>
      </c>
      <c r="AW92">
        <v>0</v>
      </c>
      <c r="AX92">
        <v>0</v>
      </c>
      <c r="AY92">
        <v>0</v>
      </c>
      <c r="AZ92">
        <v>0</v>
      </c>
      <c r="BA92">
        <v>0</v>
      </c>
      <c r="BB92">
        <v>0</v>
      </c>
      <c r="BC92">
        <v>0</v>
      </c>
      <c r="BD92">
        <v>-3471551</v>
      </c>
      <c r="BE92">
        <v>-3155956</v>
      </c>
      <c r="BF92">
        <v>-3892346</v>
      </c>
      <c r="BG92">
        <v>0</v>
      </c>
      <c r="BH92">
        <v>-10519853</v>
      </c>
      <c r="BI92">
        <v>36424282</v>
      </c>
      <c r="BJ92">
        <v>33442218</v>
      </c>
      <c r="BK92">
        <v>40839345</v>
      </c>
      <c r="BL92">
        <v>0</v>
      </c>
      <c r="BM92">
        <v>110705845</v>
      </c>
      <c r="BN92">
        <v>6178076</v>
      </c>
      <c r="BO92">
        <v>7619627</v>
      </c>
      <c r="BP92">
        <v>0</v>
      </c>
      <c r="BQ92">
        <v>13797703</v>
      </c>
      <c r="BR92">
        <v>1883477</v>
      </c>
      <c r="BS92">
        <v>2322955</v>
      </c>
      <c r="BT92">
        <v>0</v>
      </c>
      <c r="BU92">
        <v>4206432</v>
      </c>
      <c r="BV92">
        <v>103261</v>
      </c>
      <c r="BW92">
        <v>127355</v>
      </c>
      <c r="BX92">
        <v>0</v>
      </c>
      <c r="BY92">
        <v>230616</v>
      </c>
      <c r="BZ92">
        <v>0</v>
      </c>
      <c r="CA92">
        <v>0</v>
      </c>
      <c r="CB92">
        <v>0</v>
      </c>
      <c r="CC92">
        <v>0</v>
      </c>
      <c r="CD92">
        <v>0</v>
      </c>
      <c r="CE92">
        <v>0</v>
      </c>
      <c r="CF92">
        <v>0</v>
      </c>
      <c r="CG92">
        <v>0</v>
      </c>
      <c r="CH92">
        <v>0</v>
      </c>
      <c r="CI92">
        <v>0</v>
      </c>
      <c r="CJ92">
        <v>0</v>
      </c>
      <c r="CK92">
        <v>0</v>
      </c>
      <c r="CL92">
        <v>0</v>
      </c>
      <c r="CM92">
        <v>0</v>
      </c>
      <c r="CN92">
        <v>0</v>
      </c>
      <c r="CO92">
        <v>0</v>
      </c>
      <c r="CP92">
        <v>526</v>
      </c>
      <c r="CQ92">
        <v>650</v>
      </c>
      <c r="CR92">
        <v>0</v>
      </c>
      <c r="CS92">
        <v>1176</v>
      </c>
      <c r="CT92">
        <v>681</v>
      </c>
      <c r="CU92">
        <v>841</v>
      </c>
      <c r="CV92">
        <v>0</v>
      </c>
      <c r="CW92">
        <v>1522</v>
      </c>
      <c r="CX92">
        <v>5075727</v>
      </c>
      <c r="CY92">
        <v>6260062</v>
      </c>
      <c r="CZ92">
        <v>0</v>
      </c>
      <c r="DA92">
        <v>11335789</v>
      </c>
      <c r="DB92">
        <v>0</v>
      </c>
      <c r="DC92">
        <v>0</v>
      </c>
      <c r="DD92">
        <v>0</v>
      </c>
      <c r="DE92">
        <v>0</v>
      </c>
      <c r="DF92">
        <v>0</v>
      </c>
      <c r="DG92">
        <v>0</v>
      </c>
      <c r="DH92">
        <v>0</v>
      </c>
      <c r="DI92">
        <v>0</v>
      </c>
      <c r="DJ92">
        <v>13241748</v>
      </c>
      <c r="DK92">
        <v>16331490</v>
      </c>
      <c r="DL92">
        <v>0</v>
      </c>
      <c r="DM92">
        <v>29573238</v>
      </c>
      <c r="DN92" t="s">
        <v>778</v>
      </c>
      <c r="DO92" t="s">
        <v>1386</v>
      </c>
      <c r="DP92" t="s">
        <v>1387</v>
      </c>
      <c r="DQ92" t="s">
        <v>1501</v>
      </c>
    </row>
    <row r="93" spans="1:121" x14ac:dyDescent="0.25">
      <c r="A93">
        <v>87</v>
      </c>
      <c r="B93" t="s">
        <v>1098</v>
      </c>
      <c r="C93" t="s">
        <v>1356</v>
      </c>
      <c r="D93" t="s">
        <v>1360</v>
      </c>
      <c r="E93" s="479" t="s">
        <v>779</v>
      </c>
      <c r="F93">
        <v>32551582</v>
      </c>
      <c r="G93">
        <v>4226171</v>
      </c>
      <c r="H93">
        <v>0</v>
      </c>
      <c r="I93">
        <v>180453</v>
      </c>
      <c r="J93">
        <v>0</v>
      </c>
      <c r="K93">
        <v>180453</v>
      </c>
      <c r="L93">
        <v>0</v>
      </c>
      <c r="M93">
        <v>0</v>
      </c>
      <c r="N93">
        <v>0</v>
      </c>
      <c r="O93">
        <v>0</v>
      </c>
      <c r="P93">
        <v>0</v>
      </c>
      <c r="Q93">
        <v>0</v>
      </c>
      <c r="R93">
        <v>36597300</v>
      </c>
      <c r="S93">
        <v>0.5</v>
      </c>
      <c r="T93">
        <v>0.4</v>
      </c>
      <c r="U93">
        <v>0.09</v>
      </c>
      <c r="V93">
        <v>0.01</v>
      </c>
      <c r="W93">
        <v>1</v>
      </c>
      <c r="X93">
        <v>18298650</v>
      </c>
      <c r="Y93">
        <v>14638920</v>
      </c>
      <c r="Z93">
        <v>3293757</v>
      </c>
      <c r="AA93">
        <v>365973</v>
      </c>
      <c r="AB93">
        <v>36597300</v>
      </c>
      <c r="AC93">
        <v>0</v>
      </c>
      <c r="AD93">
        <v>0</v>
      </c>
      <c r="AE93">
        <v>18298650</v>
      </c>
      <c r="AF93">
        <v>14638920</v>
      </c>
      <c r="AG93">
        <v>3293757</v>
      </c>
      <c r="AH93">
        <v>365973</v>
      </c>
      <c r="AI93">
        <v>36597300</v>
      </c>
      <c r="AJ93">
        <v>180453</v>
      </c>
      <c r="AK93">
        <v>180453</v>
      </c>
      <c r="AL93">
        <v>0</v>
      </c>
      <c r="AM93">
        <v>0</v>
      </c>
      <c r="AN93">
        <v>0</v>
      </c>
      <c r="AO93">
        <v>0</v>
      </c>
      <c r="AP93">
        <v>0</v>
      </c>
      <c r="AQ93">
        <v>0</v>
      </c>
      <c r="AR93">
        <v>0</v>
      </c>
      <c r="AS93">
        <v>0</v>
      </c>
      <c r="AT93">
        <v>0</v>
      </c>
      <c r="AU93">
        <v>0</v>
      </c>
      <c r="AV93">
        <v>0</v>
      </c>
      <c r="AW93">
        <v>0</v>
      </c>
      <c r="AX93">
        <v>0</v>
      </c>
      <c r="AY93">
        <v>0</v>
      </c>
      <c r="AZ93">
        <v>0</v>
      </c>
      <c r="BA93">
        <v>0</v>
      </c>
      <c r="BB93">
        <v>0</v>
      </c>
      <c r="BC93">
        <v>0</v>
      </c>
      <c r="BD93">
        <v>688893</v>
      </c>
      <c r="BE93">
        <v>551114</v>
      </c>
      <c r="BF93">
        <v>124001</v>
      </c>
      <c r="BG93">
        <v>13778</v>
      </c>
      <c r="BH93">
        <v>1377785</v>
      </c>
      <c r="BI93">
        <v>18987543</v>
      </c>
      <c r="BJ93">
        <v>15370487</v>
      </c>
      <c r="BK93">
        <v>3417758</v>
      </c>
      <c r="BL93">
        <v>379751</v>
      </c>
      <c r="BM93">
        <v>38155538</v>
      </c>
      <c r="BN93">
        <v>2493604</v>
      </c>
      <c r="BO93">
        <v>561061</v>
      </c>
      <c r="BP93">
        <v>62340</v>
      </c>
      <c r="BQ93">
        <v>3117005</v>
      </c>
      <c r="BR93">
        <v>1866369</v>
      </c>
      <c r="BS93">
        <v>419933</v>
      </c>
      <c r="BT93">
        <v>46659</v>
      </c>
      <c r="BU93">
        <v>2332961</v>
      </c>
      <c r="BV93">
        <v>110830</v>
      </c>
      <c r="BW93">
        <v>24937</v>
      </c>
      <c r="BX93">
        <v>2771</v>
      </c>
      <c r="BY93">
        <v>138538</v>
      </c>
      <c r="BZ93">
        <v>0</v>
      </c>
      <c r="CA93">
        <v>0</v>
      </c>
      <c r="CB93">
        <v>0</v>
      </c>
      <c r="CC93">
        <v>0</v>
      </c>
      <c r="CD93">
        <v>1732</v>
      </c>
      <c r="CE93">
        <v>390</v>
      </c>
      <c r="CF93">
        <v>43</v>
      </c>
      <c r="CG93">
        <v>2165</v>
      </c>
      <c r="CH93">
        <v>444939</v>
      </c>
      <c r="CI93">
        <v>100111</v>
      </c>
      <c r="CJ93">
        <v>11123</v>
      </c>
      <c r="CK93">
        <v>556173</v>
      </c>
      <c r="CL93">
        <v>0</v>
      </c>
      <c r="CM93">
        <v>0</v>
      </c>
      <c r="CN93">
        <v>0</v>
      </c>
      <c r="CO93">
        <v>0</v>
      </c>
      <c r="CP93">
        <v>0</v>
      </c>
      <c r="CQ93">
        <v>0</v>
      </c>
      <c r="CR93">
        <v>0</v>
      </c>
      <c r="CS93">
        <v>0</v>
      </c>
      <c r="CT93">
        <v>0</v>
      </c>
      <c r="CU93">
        <v>0</v>
      </c>
      <c r="CV93">
        <v>0</v>
      </c>
      <c r="CW93">
        <v>0</v>
      </c>
      <c r="CX93">
        <v>2630172</v>
      </c>
      <c r="CY93">
        <v>591789</v>
      </c>
      <c r="CZ93">
        <v>65754</v>
      </c>
      <c r="DA93">
        <v>3287715</v>
      </c>
      <c r="DB93">
        <v>0</v>
      </c>
      <c r="DC93">
        <v>0</v>
      </c>
      <c r="DD93">
        <v>0</v>
      </c>
      <c r="DE93">
        <v>0</v>
      </c>
      <c r="DF93">
        <v>0</v>
      </c>
      <c r="DG93">
        <v>0</v>
      </c>
      <c r="DH93">
        <v>0</v>
      </c>
      <c r="DI93">
        <v>0</v>
      </c>
      <c r="DJ93">
        <v>7547646</v>
      </c>
      <c r="DK93">
        <v>1698221</v>
      </c>
      <c r="DL93">
        <v>188690</v>
      </c>
      <c r="DM93">
        <v>9434557</v>
      </c>
      <c r="DN93" t="s">
        <v>779</v>
      </c>
      <c r="DO93" t="s">
        <v>1393</v>
      </c>
      <c r="DP93" t="s">
        <v>2366</v>
      </c>
      <c r="DQ93" t="s">
        <v>1502</v>
      </c>
    </row>
    <row r="94" spans="1:121" x14ac:dyDescent="0.25">
      <c r="A94">
        <v>88</v>
      </c>
      <c r="B94" t="s">
        <v>1099</v>
      </c>
      <c r="C94" t="s">
        <v>1356</v>
      </c>
      <c r="D94" t="s">
        <v>1357</v>
      </c>
      <c r="E94" s="479" t="s">
        <v>780</v>
      </c>
      <c r="F94">
        <v>23469612</v>
      </c>
      <c r="G94">
        <v>1436683</v>
      </c>
      <c r="H94">
        <v>0</v>
      </c>
      <c r="I94">
        <v>78561</v>
      </c>
      <c r="J94">
        <v>0</v>
      </c>
      <c r="K94">
        <v>78561</v>
      </c>
      <c r="L94">
        <v>0</v>
      </c>
      <c r="M94">
        <v>0</v>
      </c>
      <c r="N94">
        <v>0</v>
      </c>
      <c r="O94">
        <v>0</v>
      </c>
      <c r="P94">
        <v>0</v>
      </c>
      <c r="Q94">
        <v>0</v>
      </c>
      <c r="R94">
        <v>24827734</v>
      </c>
      <c r="S94">
        <v>0.5</v>
      </c>
      <c r="T94">
        <v>0.4</v>
      </c>
      <c r="U94">
        <v>0.1</v>
      </c>
      <c r="V94">
        <v>0</v>
      </c>
      <c r="W94">
        <v>1</v>
      </c>
      <c r="X94">
        <v>12413867</v>
      </c>
      <c r="Y94">
        <v>9931094</v>
      </c>
      <c r="Z94">
        <v>2482773</v>
      </c>
      <c r="AA94">
        <v>0</v>
      </c>
      <c r="AB94">
        <v>24827734</v>
      </c>
      <c r="AC94">
        <v>0</v>
      </c>
      <c r="AD94">
        <v>0</v>
      </c>
      <c r="AE94">
        <v>12413867</v>
      </c>
      <c r="AF94">
        <v>9931094</v>
      </c>
      <c r="AG94">
        <v>2482773</v>
      </c>
      <c r="AH94">
        <v>0</v>
      </c>
      <c r="AI94">
        <v>24827734</v>
      </c>
      <c r="AJ94">
        <v>78561</v>
      </c>
      <c r="AK94">
        <v>78561</v>
      </c>
      <c r="AL94">
        <v>0</v>
      </c>
      <c r="AM94">
        <v>0</v>
      </c>
      <c r="AN94">
        <v>0</v>
      </c>
      <c r="AO94">
        <v>0</v>
      </c>
      <c r="AP94">
        <v>0</v>
      </c>
      <c r="AQ94">
        <v>0</v>
      </c>
      <c r="AR94">
        <v>0</v>
      </c>
      <c r="AS94">
        <v>0</v>
      </c>
      <c r="AT94">
        <v>0</v>
      </c>
      <c r="AU94">
        <v>0</v>
      </c>
      <c r="AV94">
        <v>0</v>
      </c>
      <c r="AW94">
        <v>0</v>
      </c>
      <c r="AX94">
        <v>0</v>
      </c>
      <c r="AY94">
        <v>0</v>
      </c>
      <c r="AZ94">
        <v>0</v>
      </c>
      <c r="BA94">
        <v>0</v>
      </c>
      <c r="BB94">
        <v>0</v>
      </c>
      <c r="BC94">
        <v>0</v>
      </c>
      <c r="BD94">
        <v>-1355968</v>
      </c>
      <c r="BE94">
        <v>-1084774</v>
      </c>
      <c r="BF94">
        <v>-271194</v>
      </c>
      <c r="BG94">
        <v>0</v>
      </c>
      <c r="BH94">
        <v>-2711936</v>
      </c>
      <c r="BI94">
        <v>11057899</v>
      </c>
      <c r="BJ94">
        <v>8924881</v>
      </c>
      <c r="BK94">
        <v>2211579</v>
      </c>
      <c r="BL94">
        <v>0</v>
      </c>
      <c r="BM94">
        <v>22194359</v>
      </c>
      <c r="BN94">
        <v>1691669</v>
      </c>
      <c r="BO94">
        <v>422917</v>
      </c>
      <c r="BP94">
        <v>0</v>
      </c>
      <c r="BQ94">
        <v>2114586</v>
      </c>
      <c r="BR94">
        <v>628359</v>
      </c>
      <c r="BS94">
        <v>157090</v>
      </c>
      <c r="BT94">
        <v>0</v>
      </c>
      <c r="BU94">
        <v>785449</v>
      </c>
      <c r="BV94">
        <v>44757</v>
      </c>
      <c r="BW94">
        <v>11189</v>
      </c>
      <c r="BX94">
        <v>0</v>
      </c>
      <c r="BY94">
        <v>55946</v>
      </c>
      <c r="BZ94">
        <v>0</v>
      </c>
      <c r="CA94">
        <v>0</v>
      </c>
      <c r="CB94">
        <v>0</v>
      </c>
      <c r="CC94">
        <v>0</v>
      </c>
      <c r="CD94">
        <v>0</v>
      </c>
      <c r="CE94">
        <v>0</v>
      </c>
      <c r="CF94">
        <v>0</v>
      </c>
      <c r="CG94">
        <v>0</v>
      </c>
      <c r="CH94">
        <v>109044</v>
      </c>
      <c r="CI94">
        <v>27261</v>
      </c>
      <c r="CJ94">
        <v>0</v>
      </c>
      <c r="CK94">
        <v>136305</v>
      </c>
      <c r="CL94">
        <v>0</v>
      </c>
      <c r="CM94">
        <v>0</v>
      </c>
      <c r="CN94">
        <v>0</v>
      </c>
      <c r="CO94">
        <v>0</v>
      </c>
      <c r="CP94">
        <v>0</v>
      </c>
      <c r="CQ94">
        <v>0</v>
      </c>
      <c r="CR94">
        <v>0</v>
      </c>
      <c r="CS94">
        <v>0</v>
      </c>
      <c r="CT94">
        <v>2134</v>
      </c>
      <c r="CU94">
        <v>533</v>
      </c>
      <c r="CV94">
        <v>0</v>
      </c>
      <c r="CW94">
        <v>2667</v>
      </c>
      <c r="CX94">
        <v>515826</v>
      </c>
      <c r="CY94">
        <v>128957</v>
      </c>
      <c r="CZ94">
        <v>0</v>
      </c>
      <c r="DA94">
        <v>644783</v>
      </c>
      <c r="DB94">
        <v>0</v>
      </c>
      <c r="DC94">
        <v>0</v>
      </c>
      <c r="DD94">
        <v>0</v>
      </c>
      <c r="DE94">
        <v>0</v>
      </c>
      <c r="DF94">
        <v>0</v>
      </c>
      <c r="DG94">
        <v>0</v>
      </c>
      <c r="DH94">
        <v>0</v>
      </c>
      <c r="DI94">
        <v>0</v>
      </c>
      <c r="DJ94">
        <v>2991789</v>
      </c>
      <c r="DK94">
        <v>747947</v>
      </c>
      <c r="DL94">
        <v>0</v>
      </c>
      <c r="DM94">
        <v>3739736</v>
      </c>
      <c r="DN94" t="s">
        <v>780</v>
      </c>
      <c r="DO94" t="s">
        <v>1499</v>
      </c>
      <c r="DP94" t="s">
        <v>1372</v>
      </c>
      <c r="DQ94" t="s">
        <v>1503</v>
      </c>
    </row>
    <row r="95" spans="1:121" x14ac:dyDescent="0.25">
      <c r="A95">
        <v>89</v>
      </c>
      <c r="B95" t="s">
        <v>1100</v>
      </c>
      <c r="C95" t="s">
        <v>1356</v>
      </c>
      <c r="D95" t="s">
        <v>1359</v>
      </c>
      <c r="E95" s="479" t="s">
        <v>781</v>
      </c>
      <c r="F95">
        <v>21058889</v>
      </c>
      <c r="G95">
        <v>789075</v>
      </c>
      <c r="H95">
        <v>0</v>
      </c>
      <c r="I95">
        <v>131479</v>
      </c>
      <c r="J95">
        <v>0</v>
      </c>
      <c r="K95">
        <v>131479</v>
      </c>
      <c r="L95">
        <v>0</v>
      </c>
      <c r="M95">
        <v>0</v>
      </c>
      <c r="N95">
        <v>0</v>
      </c>
      <c r="O95">
        <v>0</v>
      </c>
      <c r="P95">
        <v>0</v>
      </c>
      <c r="Q95">
        <v>0</v>
      </c>
      <c r="R95">
        <v>21716485</v>
      </c>
      <c r="S95">
        <v>0.5</v>
      </c>
      <c r="T95">
        <v>0.4</v>
      </c>
      <c r="U95">
        <v>0.09</v>
      </c>
      <c r="V95">
        <v>0.01</v>
      </c>
      <c r="W95">
        <v>1</v>
      </c>
      <c r="X95">
        <v>10858242</v>
      </c>
      <c r="Y95">
        <v>8686594</v>
      </c>
      <c r="Z95">
        <v>1954484</v>
      </c>
      <c r="AA95">
        <v>217165</v>
      </c>
      <c r="AB95">
        <v>21716485</v>
      </c>
      <c r="AC95">
        <v>0</v>
      </c>
      <c r="AD95">
        <v>0</v>
      </c>
      <c r="AE95">
        <v>10858242</v>
      </c>
      <c r="AF95">
        <v>8686594</v>
      </c>
      <c r="AG95">
        <v>1954484</v>
      </c>
      <c r="AH95">
        <v>217165</v>
      </c>
      <c r="AI95">
        <v>21716485</v>
      </c>
      <c r="AJ95">
        <v>131479</v>
      </c>
      <c r="AK95">
        <v>131479</v>
      </c>
      <c r="AL95">
        <v>0</v>
      </c>
      <c r="AM95">
        <v>0</v>
      </c>
      <c r="AN95">
        <v>0</v>
      </c>
      <c r="AO95">
        <v>0</v>
      </c>
      <c r="AP95">
        <v>0</v>
      </c>
      <c r="AQ95">
        <v>0</v>
      </c>
      <c r="AR95">
        <v>0</v>
      </c>
      <c r="AS95">
        <v>0</v>
      </c>
      <c r="AT95">
        <v>0</v>
      </c>
      <c r="AU95">
        <v>0</v>
      </c>
      <c r="AV95">
        <v>0</v>
      </c>
      <c r="AW95">
        <v>0</v>
      </c>
      <c r="AX95">
        <v>0</v>
      </c>
      <c r="AY95">
        <v>0</v>
      </c>
      <c r="AZ95">
        <v>0</v>
      </c>
      <c r="BA95">
        <v>0</v>
      </c>
      <c r="BB95">
        <v>0</v>
      </c>
      <c r="BC95">
        <v>0</v>
      </c>
      <c r="BD95">
        <v>-982779</v>
      </c>
      <c r="BE95">
        <v>-786223</v>
      </c>
      <c r="BF95">
        <v>-176900</v>
      </c>
      <c r="BG95">
        <v>-19656</v>
      </c>
      <c r="BH95">
        <v>-1965558</v>
      </c>
      <c r="BI95">
        <v>9875463</v>
      </c>
      <c r="BJ95">
        <v>8031850</v>
      </c>
      <c r="BK95">
        <v>1777584</v>
      </c>
      <c r="BL95">
        <v>197509</v>
      </c>
      <c r="BM95">
        <v>19882406</v>
      </c>
      <c r="BN95">
        <v>1479680</v>
      </c>
      <c r="BO95">
        <v>332928</v>
      </c>
      <c r="BP95">
        <v>36992</v>
      </c>
      <c r="BQ95">
        <v>1849600</v>
      </c>
      <c r="BR95">
        <v>1395741</v>
      </c>
      <c r="BS95">
        <v>314042</v>
      </c>
      <c r="BT95">
        <v>34894</v>
      </c>
      <c r="BU95">
        <v>1744677</v>
      </c>
      <c r="BV95">
        <v>67598</v>
      </c>
      <c r="BW95">
        <v>15210</v>
      </c>
      <c r="BX95">
        <v>1690</v>
      </c>
      <c r="BY95">
        <v>84498</v>
      </c>
      <c r="BZ95">
        <v>5304</v>
      </c>
      <c r="CA95">
        <v>1194</v>
      </c>
      <c r="CB95">
        <v>133</v>
      </c>
      <c r="CC95">
        <v>6631</v>
      </c>
      <c r="CD95">
        <v>2278</v>
      </c>
      <c r="CE95">
        <v>512</v>
      </c>
      <c r="CF95">
        <v>57</v>
      </c>
      <c r="CG95">
        <v>2847</v>
      </c>
      <c r="CH95">
        <v>9362</v>
      </c>
      <c r="CI95">
        <v>2107</v>
      </c>
      <c r="CJ95">
        <v>234</v>
      </c>
      <c r="CK95">
        <v>11703</v>
      </c>
      <c r="CL95">
        <v>0</v>
      </c>
      <c r="CM95">
        <v>0</v>
      </c>
      <c r="CN95">
        <v>0</v>
      </c>
      <c r="CO95">
        <v>0</v>
      </c>
      <c r="CP95">
        <v>0</v>
      </c>
      <c r="CQ95">
        <v>0</v>
      </c>
      <c r="CR95">
        <v>0</v>
      </c>
      <c r="CS95">
        <v>0</v>
      </c>
      <c r="CT95">
        <v>8010</v>
      </c>
      <c r="CU95">
        <v>1802</v>
      </c>
      <c r="CV95">
        <v>200</v>
      </c>
      <c r="CW95">
        <v>10012</v>
      </c>
      <c r="CX95">
        <v>1353733</v>
      </c>
      <c r="CY95">
        <v>304590</v>
      </c>
      <c r="CZ95">
        <v>33843</v>
      </c>
      <c r="DA95">
        <v>1692166</v>
      </c>
      <c r="DB95">
        <v>0</v>
      </c>
      <c r="DC95">
        <v>0</v>
      </c>
      <c r="DD95">
        <v>0</v>
      </c>
      <c r="DE95">
        <v>0</v>
      </c>
      <c r="DF95">
        <v>0</v>
      </c>
      <c r="DG95">
        <v>0</v>
      </c>
      <c r="DH95">
        <v>0</v>
      </c>
      <c r="DI95">
        <v>0</v>
      </c>
      <c r="DJ95">
        <v>4321706</v>
      </c>
      <c r="DK95">
        <v>972385</v>
      </c>
      <c r="DL95">
        <v>108043</v>
      </c>
      <c r="DM95">
        <v>5402134</v>
      </c>
      <c r="DN95" t="s">
        <v>781</v>
      </c>
      <c r="DO95" t="s">
        <v>1374</v>
      </c>
      <c r="DP95" t="s">
        <v>1375</v>
      </c>
      <c r="DQ95" t="s">
        <v>1504</v>
      </c>
    </row>
    <row r="96" spans="1:121" x14ac:dyDescent="0.25">
      <c r="A96">
        <v>90</v>
      </c>
      <c r="B96" t="s">
        <v>1101</v>
      </c>
      <c r="C96" t="s">
        <v>1356</v>
      </c>
      <c r="D96" t="s">
        <v>1366</v>
      </c>
      <c r="E96" s="479" t="s">
        <v>782</v>
      </c>
      <c r="F96">
        <v>68685952</v>
      </c>
      <c r="G96">
        <v>4433405</v>
      </c>
      <c r="H96">
        <v>0</v>
      </c>
      <c r="I96">
        <v>210212</v>
      </c>
      <c r="J96">
        <v>0</v>
      </c>
      <c r="K96">
        <v>210212</v>
      </c>
      <c r="L96">
        <v>0</v>
      </c>
      <c r="M96">
        <v>0</v>
      </c>
      <c r="N96">
        <v>0</v>
      </c>
      <c r="O96">
        <v>0</v>
      </c>
      <c r="P96">
        <v>0</v>
      </c>
      <c r="Q96">
        <v>0</v>
      </c>
      <c r="R96">
        <v>72909145</v>
      </c>
      <c r="S96">
        <v>0.5</v>
      </c>
      <c r="T96">
        <v>0.4</v>
      </c>
      <c r="U96">
        <v>0.09</v>
      </c>
      <c r="V96">
        <v>0.01</v>
      </c>
      <c r="W96">
        <v>1</v>
      </c>
      <c r="X96">
        <v>36454573</v>
      </c>
      <c r="Y96">
        <v>29163658</v>
      </c>
      <c r="Z96">
        <v>6561823</v>
      </c>
      <c r="AA96">
        <v>729091</v>
      </c>
      <c r="AB96">
        <v>72909145</v>
      </c>
      <c r="AC96">
        <v>0</v>
      </c>
      <c r="AD96">
        <v>0</v>
      </c>
      <c r="AE96">
        <v>36454573</v>
      </c>
      <c r="AF96">
        <v>29163658</v>
      </c>
      <c r="AG96">
        <v>6561823</v>
      </c>
      <c r="AH96">
        <v>729091</v>
      </c>
      <c r="AI96">
        <v>72909145</v>
      </c>
      <c r="AJ96">
        <v>210212</v>
      </c>
      <c r="AK96">
        <v>210212</v>
      </c>
      <c r="AL96">
        <v>0</v>
      </c>
      <c r="AM96">
        <v>0</v>
      </c>
      <c r="AN96">
        <v>0</v>
      </c>
      <c r="AO96">
        <v>0</v>
      </c>
      <c r="AP96">
        <v>0</v>
      </c>
      <c r="AQ96">
        <v>0</v>
      </c>
      <c r="AR96">
        <v>0</v>
      </c>
      <c r="AS96">
        <v>0</v>
      </c>
      <c r="AT96">
        <v>0</v>
      </c>
      <c r="AU96">
        <v>0</v>
      </c>
      <c r="AV96">
        <v>0</v>
      </c>
      <c r="AW96">
        <v>0</v>
      </c>
      <c r="AX96">
        <v>0</v>
      </c>
      <c r="AY96">
        <v>0</v>
      </c>
      <c r="AZ96">
        <v>0</v>
      </c>
      <c r="BA96">
        <v>0</v>
      </c>
      <c r="BB96">
        <v>0</v>
      </c>
      <c r="BC96">
        <v>0</v>
      </c>
      <c r="BD96">
        <v>-20831</v>
      </c>
      <c r="BE96">
        <v>-16665</v>
      </c>
      <c r="BF96">
        <v>-3750</v>
      </c>
      <c r="BG96">
        <v>-417</v>
      </c>
      <c r="BH96">
        <v>-41662</v>
      </c>
      <c r="BI96">
        <v>36433742</v>
      </c>
      <c r="BJ96">
        <v>29357205</v>
      </c>
      <c r="BK96">
        <v>6558073</v>
      </c>
      <c r="BL96">
        <v>728674</v>
      </c>
      <c r="BM96">
        <v>73077695</v>
      </c>
      <c r="BN96">
        <v>4967757</v>
      </c>
      <c r="BO96">
        <v>1117745</v>
      </c>
      <c r="BP96">
        <v>124194</v>
      </c>
      <c r="BQ96">
        <v>6209696</v>
      </c>
      <c r="BR96">
        <v>1312970</v>
      </c>
      <c r="BS96">
        <v>295418</v>
      </c>
      <c r="BT96">
        <v>32824</v>
      </c>
      <c r="BU96">
        <v>1641212</v>
      </c>
      <c r="BV96">
        <v>125550</v>
      </c>
      <c r="BW96">
        <v>28249</v>
      </c>
      <c r="BX96">
        <v>3139</v>
      </c>
      <c r="BY96">
        <v>156938</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7064</v>
      </c>
      <c r="CU96">
        <v>1589</v>
      </c>
      <c r="CV96">
        <v>177</v>
      </c>
      <c r="CW96">
        <v>8830</v>
      </c>
      <c r="CX96">
        <v>3890818</v>
      </c>
      <c r="CY96">
        <v>875434</v>
      </c>
      <c r="CZ96">
        <v>97270</v>
      </c>
      <c r="DA96">
        <v>4863522</v>
      </c>
      <c r="DB96">
        <v>0</v>
      </c>
      <c r="DC96">
        <v>0</v>
      </c>
      <c r="DD96">
        <v>0</v>
      </c>
      <c r="DE96">
        <v>0</v>
      </c>
      <c r="DF96">
        <v>0</v>
      </c>
      <c r="DG96">
        <v>0</v>
      </c>
      <c r="DH96">
        <v>0</v>
      </c>
      <c r="DI96">
        <v>0</v>
      </c>
      <c r="DJ96">
        <v>10304159</v>
      </c>
      <c r="DK96">
        <v>2318435</v>
      </c>
      <c r="DL96">
        <v>257604</v>
      </c>
      <c r="DM96">
        <v>12880198</v>
      </c>
      <c r="DN96" t="s">
        <v>782</v>
      </c>
      <c r="DO96" t="s">
        <v>1486</v>
      </c>
      <c r="DP96" t="s">
        <v>1487</v>
      </c>
      <c r="DQ96" t="s">
        <v>1505</v>
      </c>
    </row>
    <row r="97" spans="1:121" x14ac:dyDescent="0.25">
      <c r="A97">
        <v>91</v>
      </c>
      <c r="B97" t="s">
        <v>1102</v>
      </c>
      <c r="C97" t="s">
        <v>1356</v>
      </c>
      <c r="D97" t="s">
        <v>1357</v>
      </c>
      <c r="E97" s="479" t="s">
        <v>783</v>
      </c>
      <c r="F97">
        <v>39525997</v>
      </c>
      <c r="G97">
        <v>3790946</v>
      </c>
      <c r="H97">
        <v>0</v>
      </c>
      <c r="I97">
        <v>138813</v>
      </c>
      <c r="J97">
        <v>0</v>
      </c>
      <c r="K97">
        <v>138813</v>
      </c>
      <c r="L97">
        <v>0</v>
      </c>
      <c r="M97">
        <v>850370</v>
      </c>
      <c r="N97">
        <v>104688</v>
      </c>
      <c r="O97">
        <v>104688</v>
      </c>
      <c r="P97">
        <v>0</v>
      </c>
      <c r="Q97">
        <v>0</v>
      </c>
      <c r="R97">
        <v>42223072</v>
      </c>
      <c r="S97">
        <v>0.5</v>
      </c>
      <c r="T97">
        <v>0.4</v>
      </c>
      <c r="U97">
        <v>0.09</v>
      </c>
      <c r="V97">
        <v>0.01</v>
      </c>
      <c r="W97">
        <v>1</v>
      </c>
      <c r="X97">
        <v>21111536</v>
      </c>
      <c r="Y97">
        <v>16889229</v>
      </c>
      <c r="Z97">
        <v>3800076</v>
      </c>
      <c r="AA97">
        <v>422231</v>
      </c>
      <c r="AB97">
        <v>42223072</v>
      </c>
      <c r="AC97">
        <v>19412</v>
      </c>
      <c r="AD97">
        <v>19412</v>
      </c>
      <c r="AE97">
        <v>21092124</v>
      </c>
      <c r="AF97">
        <v>16889229</v>
      </c>
      <c r="AG97">
        <v>3800076</v>
      </c>
      <c r="AH97">
        <v>422231</v>
      </c>
      <c r="AI97">
        <v>42203660</v>
      </c>
      <c r="AJ97">
        <v>138813</v>
      </c>
      <c r="AK97">
        <v>138813</v>
      </c>
      <c r="AL97">
        <v>850370</v>
      </c>
      <c r="AM97">
        <v>0</v>
      </c>
      <c r="AN97">
        <v>850370</v>
      </c>
      <c r="AO97">
        <v>104688</v>
      </c>
      <c r="AP97">
        <v>0</v>
      </c>
      <c r="AQ97">
        <v>104688</v>
      </c>
      <c r="AR97">
        <v>0</v>
      </c>
      <c r="AS97">
        <v>0</v>
      </c>
      <c r="AT97">
        <v>0</v>
      </c>
      <c r="AU97">
        <v>0</v>
      </c>
      <c r="AV97">
        <v>19412</v>
      </c>
      <c r="AW97">
        <v>0</v>
      </c>
      <c r="AX97">
        <v>0</v>
      </c>
      <c r="AY97">
        <v>19412</v>
      </c>
      <c r="AZ97">
        <v>0</v>
      </c>
      <c r="BA97">
        <v>0</v>
      </c>
      <c r="BB97">
        <v>0</v>
      </c>
      <c r="BC97">
        <v>0</v>
      </c>
      <c r="BD97">
        <v>-2625726</v>
      </c>
      <c r="BE97">
        <v>-2100580</v>
      </c>
      <c r="BF97">
        <v>-472631</v>
      </c>
      <c r="BG97">
        <v>-52515</v>
      </c>
      <c r="BH97">
        <v>-5251451</v>
      </c>
      <c r="BI97">
        <v>18466399</v>
      </c>
      <c r="BJ97">
        <v>15901932</v>
      </c>
      <c r="BK97">
        <v>3327445</v>
      </c>
      <c r="BL97">
        <v>369716</v>
      </c>
      <c r="BM97">
        <v>38065492</v>
      </c>
      <c r="BN97">
        <v>3042915</v>
      </c>
      <c r="BO97">
        <v>647307</v>
      </c>
      <c r="BP97">
        <v>71923</v>
      </c>
      <c r="BQ97">
        <v>3762145</v>
      </c>
      <c r="BR97">
        <v>1095759</v>
      </c>
      <c r="BS97">
        <v>239641</v>
      </c>
      <c r="BT97">
        <v>26627</v>
      </c>
      <c r="BU97">
        <v>1362027</v>
      </c>
      <c r="BV97">
        <v>80913</v>
      </c>
      <c r="BW97">
        <v>18121</v>
      </c>
      <c r="BX97">
        <v>2013</v>
      </c>
      <c r="BY97">
        <v>101047</v>
      </c>
      <c r="BZ97">
        <v>19037</v>
      </c>
      <c r="CA97">
        <v>4283</v>
      </c>
      <c r="CB97">
        <v>476</v>
      </c>
      <c r="CC97">
        <v>23796</v>
      </c>
      <c r="CD97">
        <v>0</v>
      </c>
      <c r="CE97">
        <v>0</v>
      </c>
      <c r="CF97">
        <v>0</v>
      </c>
      <c r="CG97">
        <v>0</v>
      </c>
      <c r="CH97">
        <v>280957</v>
      </c>
      <c r="CI97">
        <v>63215</v>
      </c>
      <c r="CJ97">
        <v>7024</v>
      </c>
      <c r="CK97">
        <v>351196</v>
      </c>
      <c r="CL97">
        <v>0</v>
      </c>
      <c r="CM97">
        <v>0</v>
      </c>
      <c r="CN97">
        <v>0</v>
      </c>
      <c r="CO97">
        <v>0</v>
      </c>
      <c r="CP97">
        <v>0</v>
      </c>
      <c r="CQ97">
        <v>0</v>
      </c>
      <c r="CR97">
        <v>0</v>
      </c>
      <c r="CS97">
        <v>0</v>
      </c>
      <c r="CT97">
        <v>3410</v>
      </c>
      <c r="CU97">
        <v>767</v>
      </c>
      <c r="CV97">
        <v>85</v>
      </c>
      <c r="CW97">
        <v>4262</v>
      </c>
      <c r="CX97">
        <v>1747212</v>
      </c>
      <c r="CY97">
        <v>391891</v>
      </c>
      <c r="CZ97">
        <v>43543</v>
      </c>
      <c r="DA97">
        <v>2182646</v>
      </c>
      <c r="DB97">
        <v>0</v>
      </c>
      <c r="DC97">
        <v>0</v>
      </c>
      <c r="DD97">
        <v>0</v>
      </c>
      <c r="DE97">
        <v>0</v>
      </c>
      <c r="DF97">
        <v>0</v>
      </c>
      <c r="DG97">
        <v>0</v>
      </c>
      <c r="DH97">
        <v>0</v>
      </c>
      <c r="DI97">
        <v>0</v>
      </c>
      <c r="DJ97">
        <v>6270203</v>
      </c>
      <c r="DK97">
        <v>1365225</v>
      </c>
      <c r="DL97">
        <v>151691</v>
      </c>
      <c r="DM97">
        <v>7787119</v>
      </c>
      <c r="DN97" t="s">
        <v>783</v>
      </c>
      <c r="DO97" t="s">
        <v>1395</v>
      </c>
      <c r="DP97" t="s">
        <v>2367</v>
      </c>
      <c r="DQ97" t="s">
        <v>1506</v>
      </c>
    </row>
    <row r="98" spans="1:121" x14ac:dyDescent="0.25">
      <c r="A98">
        <v>92</v>
      </c>
      <c r="B98" t="s">
        <v>1103</v>
      </c>
      <c r="C98" t="s">
        <v>1356</v>
      </c>
      <c r="D98" t="s">
        <v>1360</v>
      </c>
      <c r="E98" s="479" t="s">
        <v>784</v>
      </c>
      <c r="F98">
        <v>24779458</v>
      </c>
      <c r="G98">
        <v>2974730</v>
      </c>
      <c r="H98">
        <v>0</v>
      </c>
      <c r="I98">
        <v>120892</v>
      </c>
      <c r="J98">
        <v>0</v>
      </c>
      <c r="K98">
        <v>120892</v>
      </c>
      <c r="L98">
        <v>0</v>
      </c>
      <c r="M98">
        <v>0</v>
      </c>
      <c r="N98">
        <v>1238306</v>
      </c>
      <c r="O98">
        <v>1238306</v>
      </c>
      <c r="P98">
        <v>0</v>
      </c>
      <c r="Q98">
        <v>0</v>
      </c>
      <c r="R98">
        <v>26394990</v>
      </c>
      <c r="S98">
        <v>0.5</v>
      </c>
      <c r="T98">
        <v>0.4</v>
      </c>
      <c r="U98">
        <v>0.09</v>
      </c>
      <c r="V98">
        <v>0.01</v>
      </c>
      <c r="W98">
        <v>1</v>
      </c>
      <c r="X98">
        <v>13197495</v>
      </c>
      <c r="Y98">
        <v>10557996</v>
      </c>
      <c r="Z98">
        <v>2375549</v>
      </c>
      <c r="AA98">
        <v>263950</v>
      </c>
      <c r="AB98">
        <v>26394990</v>
      </c>
      <c r="AC98">
        <v>0</v>
      </c>
      <c r="AD98">
        <v>0</v>
      </c>
      <c r="AE98">
        <v>13197495</v>
      </c>
      <c r="AF98">
        <v>10557996</v>
      </c>
      <c r="AG98">
        <v>2375549</v>
      </c>
      <c r="AH98">
        <v>263950</v>
      </c>
      <c r="AI98">
        <v>26394990</v>
      </c>
      <c r="AJ98">
        <v>120892</v>
      </c>
      <c r="AK98">
        <v>120892</v>
      </c>
      <c r="AL98">
        <v>0</v>
      </c>
      <c r="AM98">
        <v>0</v>
      </c>
      <c r="AN98">
        <v>0</v>
      </c>
      <c r="AO98">
        <v>1238306</v>
      </c>
      <c r="AP98">
        <v>0</v>
      </c>
      <c r="AQ98">
        <v>1238306</v>
      </c>
      <c r="AR98">
        <v>0</v>
      </c>
      <c r="AS98">
        <v>0</v>
      </c>
      <c r="AT98">
        <v>0</v>
      </c>
      <c r="AU98">
        <v>0</v>
      </c>
      <c r="AV98">
        <v>0</v>
      </c>
      <c r="AW98">
        <v>0</v>
      </c>
      <c r="AX98">
        <v>0</v>
      </c>
      <c r="AY98">
        <v>0</v>
      </c>
      <c r="AZ98">
        <v>0</v>
      </c>
      <c r="BA98">
        <v>0</v>
      </c>
      <c r="BB98">
        <v>0</v>
      </c>
      <c r="BC98">
        <v>0</v>
      </c>
      <c r="BD98">
        <v>-263810</v>
      </c>
      <c r="BE98">
        <v>-211048</v>
      </c>
      <c r="BF98">
        <v>-47486</v>
      </c>
      <c r="BG98">
        <v>-5276</v>
      </c>
      <c r="BH98">
        <v>-527619</v>
      </c>
      <c r="BI98">
        <v>12933686</v>
      </c>
      <c r="BJ98">
        <v>11706146</v>
      </c>
      <c r="BK98">
        <v>2328063</v>
      </c>
      <c r="BL98">
        <v>258674</v>
      </c>
      <c r="BM98">
        <v>27226569</v>
      </c>
      <c r="BN98">
        <v>2009390</v>
      </c>
      <c r="BO98">
        <v>404653</v>
      </c>
      <c r="BP98">
        <v>44961</v>
      </c>
      <c r="BQ98">
        <v>2459004</v>
      </c>
      <c r="BR98">
        <v>1146837</v>
      </c>
      <c r="BS98">
        <v>258039</v>
      </c>
      <c r="BT98">
        <v>28671</v>
      </c>
      <c r="BU98">
        <v>1433547</v>
      </c>
      <c r="BV98">
        <v>50070</v>
      </c>
      <c r="BW98">
        <v>11266</v>
      </c>
      <c r="BX98">
        <v>1252</v>
      </c>
      <c r="BY98">
        <v>62588</v>
      </c>
      <c r="BZ98">
        <v>0</v>
      </c>
      <c r="CA98">
        <v>0</v>
      </c>
      <c r="CB98">
        <v>0</v>
      </c>
      <c r="CC98">
        <v>0</v>
      </c>
      <c r="CD98">
        <v>8811</v>
      </c>
      <c r="CE98">
        <v>1983</v>
      </c>
      <c r="CF98">
        <v>220</v>
      </c>
      <c r="CG98">
        <v>11014</v>
      </c>
      <c r="CH98">
        <v>175385</v>
      </c>
      <c r="CI98">
        <v>39462</v>
      </c>
      <c r="CJ98">
        <v>4385</v>
      </c>
      <c r="CK98">
        <v>219232</v>
      </c>
      <c r="CL98">
        <v>0</v>
      </c>
      <c r="CM98">
        <v>0</v>
      </c>
      <c r="CN98">
        <v>0</v>
      </c>
      <c r="CO98">
        <v>0</v>
      </c>
      <c r="CP98">
        <v>0</v>
      </c>
      <c r="CQ98">
        <v>0</v>
      </c>
      <c r="CR98">
        <v>0</v>
      </c>
      <c r="CS98">
        <v>0</v>
      </c>
      <c r="CT98">
        <v>4598</v>
      </c>
      <c r="CU98">
        <v>1035</v>
      </c>
      <c r="CV98">
        <v>115</v>
      </c>
      <c r="CW98">
        <v>5748</v>
      </c>
      <c r="CX98">
        <v>771796</v>
      </c>
      <c r="CY98">
        <v>173654</v>
      </c>
      <c r="CZ98">
        <v>19295</v>
      </c>
      <c r="DA98">
        <v>964745</v>
      </c>
      <c r="DB98">
        <v>0</v>
      </c>
      <c r="DC98">
        <v>0</v>
      </c>
      <c r="DD98">
        <v>0</v>
      </c>
      <c r="DE98">
        <v>0</v>
      </c>
      <c r="DF98">
        <v>0</v>
      </c>
      <c r="DG98">
        <v>0</v>
      </c>
      <c r="DH98">
        <v>0</v>
      </c>
      <c r="DI98">
        <v>0</v>
      </c>
      <c r="DJ98">
        <v>4166887</v>
      </c>
      <c r="DK98">
        <v>890092</v>
      </c>
      <c r="DL98">
        <v>98899</v>
      </c>
      <c r="DM98">
        <v>5155878</v>
      </c>
      <c r="DN98" t="s">
        <v>784</v>
      </c>
      <c r="DO98" t="s">
        <v>1443</v>
      </c>
      <c r="DP98" t="s">
        <v>1444</v>
      </c>
      <c r="DQ98" t="s">
        <v>1507</v>
      </c>
    </row>
    <row r="99" spans="1:121" x14ac:dyDescent="0.25">
      <c r="A99">
        <v>93</v>
      </c>
      <c r="B99" t="s">
        <v>1104</v>
      </c>
      <c r="C99" t="s">
        <v>1356</v>
      </c>
      <c r="D99" t="s">
        <v>1360</v>
      </c>
      <c r="E99" s="479" t="s">
        <v>785</v>
      </c>
      <c r="F99">
        <v>25036599</v>
      </c>
      <c r="G99">
        <v>2259977</v>
      </c>
      <c r="H99">
        <v>0</v>
      </c>
      <c r="I99">
        <v>145440</v>
      </c>
      <c r="J99">
        <v>0</v>
      </c>
      <c r="K99">
        <v>145440</v>
      </c>
      <c r="L99">
        <v>0</v>
      </c>
      <c r="M99">
        <v>0</v>
      </c>
      <c r="N99">
        <v>0</v>
      </c>
      <c r="O99">
        <v>0</v>
      </c>
      <c r="P99">
        <v>0</v>
      </c>
      <c r="Q99">
        <v>0</v>
      </c>
      <c r="R99">
        <v>27151136</v>
      </c>
      <c r="S99">
        <v>0.5</v>
      </c>
      <c r="T99">
        <v>0.4</v>
      </c>
      <c r="U99">
        <v>0.09</v>
      </c>
      <c r="V99">
        <v>0.01</v>
      </c>
      <c r="W99">
        <v>1</v>
      </c>
      <c r="X99">
        <v>13575569</v>
      </c>
      <c r="Y99">
        <v>10860454</v>
      </c>
      <c r="Z99">
        <v>2443602</v>
      </c>
      <c r="AA99">
        <v>271511</v>
      </c>
      <c r="AB99">
        <v>27151136</v>
      </c>
      <c r="AC99">
        <v>0</v>
      </c>
      <c r="AD99">
        <v>0</v>
      </c>
      <c r="AE99">
        <v>13575569</v>
      </c>
      <c r="AF99">
        <v>10860454</v>
      </c>
      <c r="AG99">
        <v>2443602</v>
      </c>
      <c r="AH99">
        <v>271511</v>
      </c>
      <c r="AI99">
        <v>27151136</v>
      </c>
      <c r="AJ99">
        <v>145440</v>
      </c>
      <c r="AK99">
        <v>145440</v>
      </c>
      <c r="AL99">
        <v>0</v>
      </c>
      <c r="AM99">
        <v>0</v>
      </c>
      <c r="AN99">
        <v>0</v>
      </c>
      <c r="AO99">
        <v>0</v>
      </c>
      <c r="AP99">
        <v>0</v>
      </c>
      <c r="AQ99">
        <v>0</v>
      </c>
      <c r="AR99">
        <v>0</v>
      </c>
      <c r="AS99">
        <v>0</v>
      </c>
      <c r="AT99">
        <v>0</v>
      </c>
      <c r="AU99">
        <v>0</v>
      </c>
      <c r="AV99">
        <v>0</v>
      </c>
      <c r="AW99">
        <v>0</v>
      </c>
      <c r="AX99">
        <v>0</v>
      </c>
      <c r="AY99">
        <v>0</v>
      </c>
      <c r="AZ99">
        <v>0</v>
      </c>
      <c r="BA99">
        <v>0</v>
      </c>
      <c r="BB99">
        <v>0</v>
      </c>
      <c r="BC99">
        <v>0</v>
      </c>
      <c r="BD99">
        <v>144314</v>
      </c>
      <c r="BE99">
        <v>115451</v>
      </c>
      <c r="BF99">
        <v>25977</v>
      </c>
      <c r="BG99">
        <v>2886</v>
      </c>
      <c r="BH99">
        <v>288628</v>
      </c>
      <c r="BI99">
        <v>13719883</v>
      </c>
      <c r="BJ99">
        <v>11121345</v>
      </c>
      <c r="BK99">
        <v>2469579</v>
      </c>
      <c r="BL99">
        <v>274397</v>
      </c>
      <c r="BM99">
        <v>27585204</v>
      </c>
      <c r="BN99">
        <v>1849977</v>
      </c>
      <c r="BO99">
        <v>416245</v>
      </c>
      <c r="BP99">
        <v>46249</v>
      </c>
      <c r="BQ99">
        <v>2312471</v>
      </c>
      <c r="BR99">
        <v>1370293</v>
      </c>
      <c r="BS99">
        <v>308316</v>
      </c>
      <c r="BT99">
        <v>34257</v>
      </c>
      <c r="BU99">
        <v>1712866</v>
      </c>
      <c r="BV99">
        <v>49114</v>
      </c>
      <c r="BW99">
        <v>11051</v>
      </c>
      <c r="BX99">
        <v>1228</v>
      </c>
      <c r="BY99">
        <v>61393</v>
      </c>
      <c r="BZ99">
        <v>14940</v>
      </c>
      <c r="CA99">
        <v>3362</v>
      </c>
      <c r="CB99">
        <v>374</v>
      </c>
      <c r="CC99">
        <v>18676</v>
      </c>
      <c r="CD99">
        <v>5409</v>
      </c>
      <c r="CE99">
        <v>1217</v>
      </c>
      <c r="CF99">
        <v>135</v>
      </c>
      <c r="CG99">
        <v>6761</v>
      </c>
      <c r="CH99">
        <v>119510</v>
      </c>
      <c r="CI99">
        <v>26890</v>
      </c>
      <c r="CJ99">
        <v>2988</v>
      </c>
      <c r="CK99">
        <v>149388</v>
      </c>
      <c r="CL99">
        <v>0</v>
      </c>
      <c r="CM99">
        <v>0</v>
      </c>
      <c r="CN99">
        <v>0</v>
      </c>
      <c r="CO99">
        <v>0</v>
      </c>
      <c r="CP99">
        <v>0</v>
      </c>
      <c r="CQ99">
        <v>0</v>
      </c>
      <c r="CR99">
        <v>0</v>
      </c>
      <c r="CS99">
        <v>0</v>
      </c>
      <c r="CT99">
        <v>18168</v>
      </c>
      <c r="CU99">
        <v>4088</v>
      </c>
      <c r="CV99">
        <v>454</v>
      </c>
      <c r="CW99">
        <v>22710</v>
      </c>
      <c r="CX99">
        <v>1330875</v>
      </c>
      <c r="CY99">
        <v>299447</v>
      </c>
      <c r="CZ99">
        <v>33272</v>
      </c>
      <c r="DA99">
        <v>1663594</v>
      </c>
      <c r="DB99">
        <v>0</v>
      </c>
      <c r="DC99">
        <v>0</v>
      </c>
      <c r="DD99">
        <v>0</v>
      </c>
      <c r="DE99">
        <v>0</v>
      </c>
      <c r="DF99">
        <v>0</v>
      </c>
      <c r="DG99">
        <v>0</v>
      </c>
      <c r="DH99">
        <v>0</v>
      </c>
      <c r="DI99">
        <v>0</v>
      </c>
      <c r="DJ99">
        <v>4758286</v>
      </c>
      <c r="DK99">
        <v>1070616</v>
      </c>
      <c r="DL99">
        <v>118957</v>
      </c>
      <c r="DM99">
        <v>5947859</v>
      </c>
      <c r="DN99" t="s">
        <v>785</v>
      </c>
      <c r="DO99" t="s">
        <v>1381</v>
      </c>
      <c r="DP99" t="s">
        <v>1382</v>
      </c>
      <c r="DQ99" t="s">
        <v>1508</v>
      </c>
    </row>
    <row r="100" spans="1:121" x14ac:dyDescent="0.25">
      <c r="A100">
        <v>94</v>
      </c>
      <c r="B100" t="s">
        <v>1105</v>
      </c>
      <c r="C100" t="s">
        <v>1356</v>
      </c>
      <c r="D100" t="s">
        <v>1366</v>
      </c>
      <c r="E100" s="479" t="s">
        <v>786</v>
      </c>
      <c r="F100">
        <v>15213197</v>
      </c>
      <c r="G100">
        <v>3293725</v>
      </c>
      <c r="H100">
        <v>0</v>
      </c>
      <c r="I100">
        <v>120942</v>
      </c>
      <c r="J100">
        <v>0</v>
      </c>
      <c r="K100">
        <v>120942</v>
      </c>
      <c r="L100">
        <v>0</v>
      </c>
      <c r="M100">
        <v>0</v>
      </c>
      <c r="N100">
        <v>254000</v>
      </c>
      <c r="O100">
        <v>254000</v>
      </c>
      <c r="P100">
        <v>0</v>
      </c>
      <c r="Q100">
        <v>0</v>
      </c>
      <c r="R100">
        <v>18131980</v>
      </c>
      <c r="S100">
        <v>0.5</v>
      </c>
      <c r="T100">
        <v>0.4</v>
      </c>
      <c r="U100">
        <v>0.1</v>
      </c>
      <c r="V100">
        <v>0</v>
      </c>
      <c r="W100">
        <v>1</v>
      </c>
      <c r="X100">
        <v>9065990</v>
      </c>
      <c r="Y100">
        <v>7252792</v>
      </c>
      <c r="Z100">
        <v>1813198</v>
      </c>
      <c r="AA100">
        <v>0</v>
      </c>
      <c r="AB100">
        <v>18131980</v>
      </c>
      <c r="AC100">
        <v>0</v>
      </c>
      <c r="AD100">
        <v>0</v>
      </c>
      <c r="AE100">
        <v>9065990</v>
      </c>
      <c r="AF100">
        <v>7252792</v>
      </c>
      <c r="AG100">
        <v>1813198</v>
      </c>
      <c r="AH100">
        <v>0</v>
      </c>
      <c r="AI100">
        <v>18131980</v>
      </c>
      <c r="AJ100">
        <v>120942</v>
      </c>
      <c r="AK100">
        <v>120942</v>
      </c>
      <c r="AL100">
        <v>0</v>
      </c>
      <c r="AM100">
        <v>0</v>
      </c>
      <c r="AN100">
        <v>0</v>
      </c>
      <c r="AO100">
        <v>254000</v>
      </c>
      <c r="AP100">
        <v>0</v>
      </c>
      <c r="AQ100">
        <v>254000</v>
      </c>
      <c r="AR100">
        <v>0</v>
      </c>
      <c r="AS100">
        <v>0</v>
      </c>
      <c r="AT100">
        <v>0</v>
      </c>
      <c r="AU100">
        <v>0</v>
      </c>
      <c r="AV100">
        <v>0</v>
      </c>
      <c r="AW100">
        <v>0</v>
      </c>
      <c r="AX100">
        <v>0</v>
      </c>
      <c r="AY100">
        <v>0</v>
      </c>
      <c r="AZ100">
        <v>0</v>
      </c>
      <c r="BA100">
        <v>0</v>
      </c>
      <c r="BB100">
        <v>0</v>
      </c>
      <c r="BC100">
        <v>0</v>
      </c>
      <c r="BD100">
        <v>-1075142</v>
      </c>
      <c r="BE100">
        <v>-860113</v>
      </c>
      <c r="BF100">
        <v>-215028</v>
      </c>
      <c r="BG100">
        <v>0</v>
      </c>
      <c r="BH100">
        <v>-2150283</v>
      </c>
      <c r="BI100">
        <v>7990849</v>
      </c>
      <c r="BJ100">
        <v>6767621</v>
      </c>
      <c r="BK100">
        <v>1598170</v>
      </c>
      <c r="BL100">
        <v>0</v>
      </c>
      <c r="BM100">
        <v>16356639</v>
      </c>
      <c r="BN100">
        <v>1278712</v>
      </c>
      <c r="BO100">
        <v>308861</v>
      </c>
      <c r="BP100">
        <v>0</v>
      </c>
      <c r="BQ100">
        <v>1587573</v>
      </c>
      <c r="BR100">
        <v>1090062</v>
      </c>
      <c r="BS100">
        <v>272515</v>
      </c>
      <c r="BT100">
        <v>0</v>
      </c>
      <c r="BU100">
        <v>1362577</v>
      </c>
      <c r="BV100">
        <v>33803</v>
      </c>
      <c r="BW100">
        <v>8451</v>
      </c>
      <c r="BX100">
        <v>0</v>
      </c>
      <c r="BY100">
        <v>42254</v>
      </c>
      <c r="BZ100">
        <v>5251</v>
      </c>
      <c r="CA100">
        <v>1313</v>
      </c>
      <c r="CB100">
        <v>0</v>
      </c>
      <c r="CC100">
        <v>6564</v>
      </c>
      <c r="CD100">
        <v>3789</v>
      </c>
      <c r="CE100">
        <v>947</v>
      </c>
      <c r="CF100">
        <v>0</v>
      </c>
      <c r="CG100">
        <v>4736</v>
      </c>
      <c r="CH100">
        <v>223895</v>
      </c>
      <c r="CI100">
        <v>55974</v>
      </c>
      <c r="CJ100">
        <v>0</v>
      </c>
      <c r="CK100">
        <v>279869</v>
      </c>
      <c r="CL100">
        <v>0</v>
      </c>
      <c r="CM100">
        <v>0</v>
      </c>
      <c r="CN100">
        <v>0</v>
      </c>
      <c r="CO100">
        <v>0</v>
      </c>
      <c r="CP100">
        <v>0</v>
      </c>
      <c r="CQ100">
        <v>0</v>
      </c>
      <c r="CR100">
        <v>0</v>
      </c>
      <c r="CS100">
        <v>0</v>
      </c>
      <c r="CT100">
        <v>6438</v>
      </c>
      <c r="CU100">
        <v>1610</v>
      </c>
      <c r="CV100">
        <v>0</v>
      </c>
      <c r="CW100">
        <v>8048</v>
      </c>
      <c r="CX100">
        <v>846603</v>
      </c>
      <c r="CY100">
        <v>211651</v>
      </c>
      <c r="CZ100">
        <v>0</v>
      </c>
      <c r="DA100">
        <v>1058254</v>
      </c>
      <c r="DB100">
        <v>0</v>
      </c>
      <c r="DC100">
        <v>0</v>
      </c>
      <c r="DD100">
        <v>0</v>
      </c>
      <c r="DE100">
        <v>0</v>
      </c>
      <c r="DF100">
        <v>0</v>
      </c>
      <c r="DG100">
        <v>0</v>
      </c>
      <c r="DH100">
        <v>0</v>
      </c>
      <c r="DI100">
        <v>0</v>
      </c>
      <c r="DJ100">
        <v>3488553</v>
      </c>
      <c r="DK100">
        <v>861322</v>
      </c>
      <c r="DL100">
        <v>0</v>
      </c>
      <c r="DM100">
        <v>4349875</v>
      </c>
      <c r="DN100" t="s">
        <v>786</v>
      </c>
      <c r="DO100" t="s">
        <v>1454</v>
      </c>
      <c r="DP100" t="s">
        <v>1372</v>
      </c>
      <c r="DQ100" t="s">
        <v>1509</v>
      </c>
    </row>
    <row r="101" spans="1:121" x14ac:dyDescent="0.25">
      <c r="A101">
        <v>95</v>
      </c>
      <c r="B101" t="s">
        <v>1106</v>
      </c>
      <c r="C101" t="s">
        <v>1356</v>
      </c>
      <c r="D101" t="s">
        <v>1358</v>
      </c>
      <c r="E101" s="479" t="s">
        <v>787</v>
      </c>
      <c r="F101">
        <v>22326972</v>
      </c>
      <c r="G101">
        <v>1241449</v>
      </c>
      <c r="H101">
        <v>0</v>
      </c>
      <c r="I101">
        <v>112602</v>
      </c>
      <c r="J101">
        <v>0</v>
      </c>
      <c r="K101">
        <v>112602</v>
      </c>
      <c r="L101">
        <v>0</v>
      </c>
      <c r="M101">
        <v>0</v>
      </c>
      <c r="N101">
        <v>171063</v>
      </c>
      <c r="O101">
        <v>171063</v>
      </c>
      <c r="P101">
        <v>0</v>
      </c>
      <c r="Q101">
        <v>0</v>
      </c>
      <c r="R101">
        <v>23284756</v>
      </c>
      <c r="S101">
        <v>0.5</v>
      </c>
      <c r="T101">
        <v>0.4</v>
      </c>
      <c r="U101">
        <v>0.09</v>
      </c>
      <c r="V101">
        <v>0.01</v>
      </c>
      <c r="W101">
        <v>1</v>
      </c>
      <c r="X101">
        <v>11642378</v>
      </c>
      <c r="Y101">
        <v>9313902</v>
      </c>
      <c r="Z101">
        <v>2095628</v>
      </c>
      <c r="AA101">
        <v>232848</v>
      </c>
      <c r="AB101">
        <v>23284756</v>
      </c>
      <c r="AC101">
        <v>166137</v>
      </c>
      <c r="AD101">
        <v>166137</v>
      </c>
      <c r="AE101">
        <v>11476241</v>
      </c>
      <c r="AF101">
        <v>9313902</v>
      </c>
      <c r="AG101">
        <v>2095628</v>
      </c>
      <c r="AH101">
        <v>232848</v>
      </c>
      <c r="AI101">
        <v>23118619</v>
      </c>
      <c r="AJ101">
        <v>112602</v>
      </c>
      <c r="AK101">
        <v>112602</v>
      </c>
      <c r="AL101">
        <v>0</v>
      </c>
      <c r="AM101">
        <v>0</v>
      </c>
      <c r="AN101">
        <v>0</v>
      </c>
      <c r="AO101">
        <v>171063</v>
      </c>
      <c r="AP101">
        <v>0</v>
      </c>
      <c r="AQ101">
        <v>171063</v>
      </c>
      <c r="AR101">
        <v>0</v>
      </c>
      <c r="AS101">
        <v>0</v>
      </c>
      <c r="AT101">
        <v>0</v>
      </c>
      <c r="AU101">
        <v>0</v>
      </c>
      <c r="AV101">
        <v>166137</v>
      </c>
      <c r="AW101">
        <v>0</v>
      </c>
      <c r="AX101">
        <v>0</v>
      </c>
      <c r="AY101">
        <v>166137</v>
      </c>
      <c r="AZ101">
        <v>0</v>
      </c>
      <c r="BA101">
        <v>0</v>
      </c>
      <c r="BB101">
        <v>0</v>
      </c>
      <c r="BC101">
        <v>0</v>
      </c>
      <c r="BD101">
        <v>-1806741</v>
      </c>
      <c r="BE101">
        <v>-1445392</v>
      </c>
      <c r="BF101">
        <v>-325213</v>
      </c>
      <c r="BG101">
        <v>-36135</v>
      </c>
      <c r="BH101">
        <v>-3613481</v>
      </c>
      <c r="BI101">
        <v>9669501</v>
      </c>
      <c r="BJ101">
        <v>8318312</v>
      </c>
      <c r="BK101">
        <v>1770415</v>
      </c>
      <c r="BL101">
        <v>196713</v>
      </c>
      <c r="BM101">
        <v>19954940</v>
      </c>
      <c r="BN101">
        <v>1643975</v>
      </c>
      <c r="BO101">
        <v>356971</v>
      </c>
      <c r="BP101">
        <v>39663</v>
      </c>
      <c r="BQ101">
        <v>2040609</v>
      </c>
      <c r="BR101">
        <v>1213433</v>
      </c>
      <c r="BS101">
        <v>269264</v>
      </c>
      <c r="BT101">
        <v>29918</v>
      </c>
      <c r="BU101">
        <v>1512615</v>
      </c>
      <c r="BV101">
        <v>51829</v>
      </c>
      <c r="BW101">
        <v>9821</v>
      </c>
      <c r="BX101">
        <v>1091</v>
      </c>
      <c r="BY101">
        <v>62741</v>
      </c>
      <c r="BZ101">
        <v>0</v>
      </c>
      <c r="CA101">
        <v>0</v>
      </c>
      <c r="CB101">
        <v>0</v>
      </c>
      <c r="CC101">
        <v>0</v>
      </c>
      <c r="CD101">
        <v>2118</v>
      </c>
      <c r="CE101">
        <v>477</v>
      </c>
      <c r="CF101">
        <v>53</v>
      </c>
      <c r="CG101">
        <v>2648</v>
      </c>
      <c r="CH101">
        <v>116469</v>
      </c>
      <c r="CI101">
        <v>26205</v>
      </c>
      <c r="CJ101">
        <v>2912</v>
      </c>
      <c r="CK101">
        <v>145586</v>
      </c>
      <c r="CL101">
        <v>0</v>
      </c>
      <c r="CM101">
        <v>0</v>
      </c>
      <c r="CN101">
        <v>0</v>
      </c>
      <c r="CO101">
        <v>0</v>
      </c>
      <c r="CP101">
        <v>0</v>
      </c>
      <c r="CQ101">
        <v>0</v>
      </c>
      <c r="CR101">
        <v>0</v>
      </c>
      <c r="CS101">
        <v>0</v>
      </c>
      <c r="CT101">
        <v>4082</v>
      </c>
      <c r="CU101">
        <v>919</v>
      </c>
      <c r="CV101">
        <v>102</v>
      </c>
      <c r="CW101">
        <v>5103</v>
      </c>
      <c r="CX101">
        <v>1774188</v>
      </c>
      <c r="CY101">
        <v>382922</v>
      </c>
      <c r="CZ101">
        <v>42547</v>
      </c>
      <c r="DA101">
        <v>2199657</v>
      </c>
      <c r="DB101">
        <v>0</v>
      </c>
      <c r="DC101">
        <v>0</v>
      </c>
      <c r="DD101">
        <v>0</v>
      </c>
      <c r="DE101">
        <v>0</v>
      </c>
      <c r="DF101">
        <v>0</v>
      </c>
      <c r="DG101">
        <v>0</v>
      </c>
      <c r="DH101">
        <v>0</v>
      </c>
      <c r="DI101">
        <v>0</v>
      </c>
      <c r="DJ101">
        <v>4806094</v>
      </c>
      <c r="DK101">
        <v>1046579</v>
      </c>
      <c r="DL101">
        <v>116286</v>
      </c>
      <c r="DM101">
        <v>5968959</v>
      </c>
      <c r="DN101" t="s">
        <v>787</v>
      </c>
      <c r="DO101" t="s">
        <v>1439</v>
      </c>
      <c r="DP101" t="s">
        <v>1409</v>
      </c>
      <c r="DQ101" t="s">
        <v>1510</v>
      </c>
    </row>
    <row r="102" spans="1:121" x14ac:dyDescent="0.25">
      <c r="A102">
        <v>96</v>
      </c>
      <c r="B102" t="s">
        <v>1107</v>
      </c>
      <c r="C102" t="s">
        <v>1363</v>
      </c>
      <c r="D102" t="s">
        <v>1369</v>
      </c>
      <c r="E102" s="479" t="s">
        <v>788</v>
      </c>
      <c r="F102">
        <v>68651563</v>
      </c>
      <c r="G102">
        <v>3812795</v>
      </c>
      <c r="H102">
        <v>0</v>
      </c>
      <c r="I102">
        <v>268154</v>
      </c>
      <c r="J102">
        <v>0</v>
      </c>
      <c r="K102">
        <v>268154</v>
      </c>
      <c r="L102">
        <v>0</v>
      </c>
      <c r="M102">
        <v>3692670</v>
      </c>
      <c r="N102">
        <v>2018</v>
      </c>
      <c r="O102">
        <v>2018</v>
      </c>
      <c r="P102">
        <v>0</v>
      </c>
      <c r="Q102">
        <v>0</v>
      </c>
      <c r="R102">
        <v>68501516</v>
      </c>
      <c r="S102">
        <v>0.5</v>
      </c>
      <c r="T102">
        <v>0.49</v>
      </c>
      <c r="U102">
        <v>0</v>
      </c>
      <c r="V102">
        <v>0.01</v>
      </c>
      <c r="W102">
        <v>1</v>
      </c>
      <c r="X102">
        <v>34250758</v>
      </c>
      <c r="Y102">
        <v>33565743</v>
      </c>
      <c r="Z102">
        <v>0</v>
      </c>
      <c r="AA102">
        <v>685015</v>
      </c>
      <c r="AB102">
        <v>68501516</v>
      </c>
      <c r="AC102">
        <v>0</v>
      </c>
      <c r="AD102">
        <v>0</v>
      </c>
      <c r="AE102">
        <v>34250758</v>
      </c>
      <c r="AF102">
        <v>33565743</v>
      </c>
      <c r="AG102">
        <v>0</v>
      </c>
      <c r="AH102">
        <v>685015</v>
      </c>
      <c r="AI102">
        <v>68501516</v>
      </c>
      <c r="AJ102">
        <v>268154</v>
      </c>
      <c r="AK102">
        <v>268154</v>
      </c>
      <c r="AL102">
        <v>3692670</v>
      </c>
      <c r="AM102">
        <v>0</v>
      </c>
      <c r="AN102">
        <v>3692670</v>
      </c>
      <c r="AO102">
        <v>2018</v>
      </c>
      <c r="AP102">
        <v>0</v>
      </c>
      <c r="AQ102">
        <v>2018</v>
      </c>
      <c r="AR102">
        <v>0</v>
      </c>
      <c r="AS102">
        <v>0</v>
      </c>
      <c r="AT102">
        <v>0</v>
      </c>
      <c r="AU102">
        <v>0</v>
      </c>
      <c r="AV102">
        <v>0</v>
      </c>
      <c r="AW102">
        <v>0</v>
      </c>
      <c r="AX102">
        <v>0</v>
      </c>
      <c r="AY102">
        <v>0</v>
      </c>
      <c r="AZ102">
        <v>0</v>
      </c>
      <c r="BA102">
        <v>0</v>
      </c>
      <c r="BB102">
        <v>0</v>
      </c>
      <c r="BC102">
        <v>0</v>
      </c>
      <c r="BD102">
        <v>-1177593</v>
      </c>
      <c r="BE102">
        <v>-1154041</v>
      </c>
      <c r="BF102">
        <v>0</v>
      </c>
      <c r="BG102">
        <v>-23552</v>
      </c>
      <c r="BH102">
        <v>-2355186</v>
      </c>
      <c r="BI102">
        <v>33073165</v>
      </c>
      <c r="BJ102">
        <v>36374544</v>
      </c>
      <c r="BK102">
        <v>0</v>
      </c>
      <c r="BL102">
        <v>661463</v>
      </c>
      <c r="BM102">
        <v>70109172</v>
      </c>
      <c r="BN102">
        <v>6346967</v>
      </c>
      <c r="BO102">
        <v>0</v>
      </c>
      <c r="BP102">
        <v>116686</v>
      </c>
      <c r="BQ102">
        <v>6463653</v>
      </c>
      <c r="BR102">
        <v>2748831</v>
      </c>
      <c r="BS102">
        <v>0</v>
      </c>
      <c r="BT102">
        <v>54160</v>
      </c>
      <c r="BU102">
        <v>2802991</v>
      </c>
      <c r="BV102">
        <v>172554</v>
      </c>
      <c r="BW102">
        <v>0</v>
      </c>
      <c r="BX102">
        <v>3384</v>
      </c>
      <c r="BY102">
        <v>175938</v>
      </c>
      <c r="BZ102">
        <v>0</v>
      </c>
      <c r="CA102">
        <v>0</v>
      </c>
      <c r="CB102">
        <v>0</v>
      </c>
      <c r="CC102">
        <v>0</v>
      </c>
      <c r="CD102">
        <v>5105</v>
      </c>
      <c r="CE102">
        <v>0</v>
      </c>
      <c r="CF102">
        <v>104</v>
      </c>
      <c r="CG102">
        <v>5209</v>
      </c>
      <c r="CH102">
        <v>319342</v>
      </c>
      <c r="CI102">
        <v>0</v>
      </c>
      <c r="CJ102">
        <v>6517</v>
      </c>
      <c r="CK102">
        <v>325859</v>
      </c>
      <c r="CL102">
        <v>0</v>
      </c>
      <c r="CM102">
        <v>0</v>
      </c>
      <c r="CN102">
        <v>0</v>
      </c>
      <c r="CO102">
        <v>0</v>
      </c>
      <c r="CP102">
        <v>0</v>
      </c>
      <c r="CQ102">
        <v>0</v>
      </c>
      <c r="CR102">
        <v>0</v>
      </c>
      <c r="CS102">
        <v>0</v>
      </c>
      <c r="CT102">
        <v>0</v>
      </c>
      <c r="CU102">
        <v>0</v>
      </c>
      <c r="CV102">
        <v>0</v>
      </c>
      <c r="CW102">
        <v>0</v>
      </c>
      <c r="CX102">
        <v>3872253</v>
      </c>
      <c r="CY102">
        <v>0</v>
      </c>
      <c r="CZ102">
        <v>71797</v>
      </c>
      <c r="DA102">
        <v>3944050</v>
      </c>
      <c r="DB102">
        <v>0</v>
      </c>
      <c r="DC102">
        <v>0</v>
      </c>
      <c r="DD102">
        <v>0</v>
      </c>
      <c r="DE102">
        <v>0</v>
      </c>
      <c r="DF102">
        <v>241184</v>
      </c>
      <c r="DG102">
        <v>0</v>
      </c>
      <c r="DH102">
        <v>0</v>
      </c>
      <c r="DI102">
        <v>241184</v>
      </c>
      <c r="DJ102">
        <v>13706236</v>
      </c>
      <c r="DK102">
        <v>0</v>
      </c>
      <c r="DL102">
        <v>252648</v>
      </c>
      <c r="DM102">
        <v>13958884</v>
      </c>
      <c r="DN102" t="s">
        <v>788</v>
      </c>
      <c r="DO102" t="s">
        <v>1390</v>
      </c>
      <c r="DP102" t="s">
        <v>1511</v>
      </c>
      <c r="DQ102" t="s">
        <v>1512</v>
      </c>
    </row>
    <row r="103" spans="1:121" x14ac:dyDescent="0.25">
      <c r="A103">
        <v>97</v>
      </c>
      <c r="B103" t="s">
        <v>1108</v>
      </c>
      <c r="C103" t="s">
        <v>1356</v>
      </c>
      <c r="D103" t="s">
        <v>1359</v>
      </c>
      <c r="E103" s="479" t="s">
        <v>789</v>
      </c>
      <c r="F103">
        <v>23226771</v>
      </c>
      <c r="G103">
        <v>1571535</v>
      </c>
      <c r="H103">
        <v>0</v>
      </c>
      <c r="I103">
        <v>98864</v>
      </c>
      <c r="J103">
        <v>0</v>
      </c>
      <c r="K103">
        <v>98864</v>
      </c>
      <c r="L103">
        <v>0</v>
      </c>
      <c r="M103">
        <v>0</v>
      </c>
      <c r="N103">
        <v>263318</v>
      </c>
      <c r="O103">
        <v>67222</v>
      </c>
      <c r="P103">
        <v>196096</v>
      </c>
      <c r="Q103">
        <v>0</v>
      </c>
      <c r="R103">
        <v>24436124</v>
      </c>
      <c r="S103">
        <v>0.5</v>
      </c>
      <c r="T103">
        <v>0.4</v>
      </c>
      <c r="U103">
        <v>0.09</v>
      </c>
      <c r="V103">
        <v>0.01</v>
      </c>
      <c r="W103">
        <v>1</v>
      </c>
      <c r="X103">
        <v>12218062</v>
      </c>
      <c r="Y103">
        <v>9774450</v>
      </c>
      <c r="Z103">
        <v>2199251</v>
      </c>
      <c r="AA103">
        <v>244361</v>
      </c>
      <c r="AB103">
        <v>24436124</v>
      </c>
      <c r="AC103">
        <v>0</v>
      </c>
      <c r="AD103">
        <v>0</v>
      </c>
      <c r="AE103">
        <v>12218062</v>
      </c>
      <c r="AF103">
        <v>9774450</v>
      </c>
      <c r="AG103">
        <v>2199251</v>
      </c>
      <c r="AH103">
        <v>244361</v>
      </c>
      <c r="AI103">
        <v>24436124</v>
      </c>
      <c r="AJ103">
        <v>98864</v>
      </c>
      <c r="AK103">
        <v>98864</v>
      </c>
      <c r="AL103">
        <v>0</v>
      </c>
      <c r="AM103">
        <v>0</v>
      </c>
      <c r="AN103">
        <v>0</v>
      </c>
      <c r="AO103">
        <v>67222</v>
      </c>
      <c r="AP103">
        <v>196096</v>
      </c>
      <c r="AQ103">
        <v>263318</v>
      </c>
      <c r="AR103">
        <v>0</v>
      </c>
      <c r="AS103">
        <v>0</v>
      </c>
      <c r="AT103">
        <v>0</v>
      </c>
      <c r="AU103">
        <v>0</v>
      </c>
      <c r="AV103">
        <v>0</v>
      </c>
      <c r="AW103">
        <v>0</v>
      </c>
      <c r="AX103">
        <v>0</v>
      </c>
      <c r="AY103">
        <v>0</v>
      </c>
      <c r="AZ103">
        <v>0</v>
      </c>
      <c r="BA103">
        <v>0</v>
      </c>
      <c r="BB103">
        <v>0</v>
      </c>
      <c r="BC103">
        <v>0</v>
      </c>
      <c r="BD103">
        <v>1719251</v>
      </c>
      <c r="BE103">
        <v>1375400</v>
      </c>
      <c r="BF103">
        <v>309465</v>
      </c>
      <c r="BG103">
        <v>34385</v>
      </c>
      <c r="BH103">
        <v>3438501</v>
      </c>
      <c r="BI103">
        <v>13937313</v>
      </c>
      <c r="BJ103">
        <v>11315936</v>
      </c>
      <c r="BK103">
        <v>2704812</v>
      </c>
      <c r="BL103">
        <v>278746</v>
      </c>
      <c r="BM103">
        <v>28236807</v>
      </c>
      <c r="BN103">
        <v>1676437</v>
      </c>
      <c r="BO103">
        <v>408025</v>
      </c>
      <c r="BP103">
        <v>41625</v>
      </c>
      <c r="BQ103">
        <v>2126087</v>
      </c>
      <c r="BR103">
        <v>987841</v>
      </c>
      <c r="BS103">
        <v>222264</v>
      </c>
      <c r="BT103">
        <v>24696</v>
      </c>
      <c r="BU103">
        <v>1234801</v>
      </c>
      <c r="BV103">
        <v>50786</v>
      </c>
      <c r="BW103">
        <v>11241</v>
      </c>
      <c r="BX103">
        <v>1249</v>
      </c>
      <c r="BY103">
        <v>63276</v>
      </c>
      <c r="BZ103">
        <v>0</v>
      </c>
      <c r="CA103">
        <v>0</v>
      </c>
      <c r="CB103">
        <v>0</v>
      </c>
      <c r="CC103">
        <v>0</v>
      </c>
      <c r="CD103">
        <v>0</v>
      </c>
      <c r="CE103">
        <v>0</v>
      </c>
      <c r="CF103">
        <v>0</v>
      </c>
      <c r="CG103">
        <v>0</v>
      </c>
      <c r="CH103">
        <v>237251</v>
      </c>
      <c r="CI103">
        <v>53381</v>
      </c>
      <c r="CJ103">
        <v>5931</v>
      </c>
      <c r="CK103">
        <v>296563</v>
      </c>
      <c r="CL103">
        <v>0</v>
      </c>
      <c r="CM103">
        <v>0</v>
      </c>
      <c r="CN103">
        <v>0</v>
      </c>
      <c r="CO103">
        <v>0</v>
      </c>
      <c r="CP103">
        <v>0</v>
      </c>
      <c r="CQ103">
        <v>0</v>
      </c>
      <c r="CR103">
        <v>0</v>
      </c>
      <c r="CS103">
        <v>0</v>
      </c>
      <c r="CT103">
        <v>2348</v>
      </c>
      <c r="CU103">
        <v>529</v>
      </c>
      <c r="CV103">
        <v>59</v>
      </c>
      <c r="CW103">
        <v>2936</v>
      </c>
      <c r="CX103">
        <v>668734</v>
      </c>
      <c r="CY103">
        <v>150465</v>
      </c>
      <c r="CZ103">
        <v>16718</v>
      </c>
      <c r="DA103">
        <v>835917</v>
      </c>
      <c r="DB103">
        <v>0</v>
      </c>
      <c r="DC103">
        <v>0</v>
      </c>
      <c r="DD103">
        <v>0</v>
      </c>
      <c r="DE103">
        <v>0</v>
      </c>
      <c r="DF103">
        <v>0</v>
      </c>
      <c r="DG103">
        <v>0</v>
      </c>
      <c r="DH103">
        <v>0</v>
      </c>
      <c r="DI103">
        <v>0</v>
      </c>
      <c r="DJ103">
        <v>3623397</v>
      </c>
      <c r="DK103">
        <v>845905</v>
      </c>
      <c r="DL103">
        <v>90278</v>
      </c>
      <c r="DM103">
        <v>4559580</v>
      </c>
      <c r="DN103" t="s">
        <v>789</v>
      </c>
      <c r="DO103" t="s">
        <v>1378</v>
      </c>
      <c r="DP103" t="s">
        <v>1379</v>
      </c>
      <c r="DQ103" t="s">
        <v>1513</v>
      </c>
    </row>
    <row r="104" spans="1:121" x14ac:dyDescent="0.25">
      <c r="A104">
        <v>98</v>
      </c>
      <c r="B104" t="s">
        <v>1109</v>
      </c>
      <c r="C104" t="s">
        <v>1356</v>
      </c>
      <c r="D104" t="s">
        <v>1366</v>
      </c>
      <c r="E104" s="479" t="s">
        <v>790</v>
      </c>
      <c r="F104">
        <v>50899683</v>
      </c>
      <c r="G104">
        <v>4672657</v>
      </c>
      <c r="H104">
        <v>0</v>
      </c>
      <c r="I104">
        <v>169784</v>
      </c>
      <c r="J104">
        <v>0</v>
      </c>
      <c r="K104">
        <v>169784</v>
      </c>
      <c r="L104">
        <v>0</v>
      </c>
      <c r="M104">
        <v>0</v>
      </c>
      <c r="N104">
        <v>0</v>
      </c>
      <c r="O104">
        <v>0</v>
      </c>
      <c r="P104">
        <v>0</v>
      </c>
      <c r="Q104">
        <v>0</v>
      </c>
      <c r="R104">
        <v>55402556</v>
      </c>
      <c r="S104">
        <v>0.5</v>
      </c>
      <c r="T104">
        <v>0.4</v>
      </c>
      <c r="U104">
        <v>0.1</v>
      </c>
      <c r="V104">
        <v>0</v>
      </c>
      <c r="W104">
        <v>1</v>
      </c>
      <c r="X104">
        <v>27701278</v>
      </c>
      <c r="Y104">
        <v>22161022</v>
      </c>
      <c r="Z104">
        <v>5540256</v>
      </c>
      <c r="AA104">
        <v>0</v>
      </c>
      <c r="AB104">
        <v>55402556</v>
      </c>
      <c r="AC104">
        <v>0</v>
      </c>
      <c r="AD104">
        <v>0</v>
      </c>
      <c r="AE104">
        <v>27701278</v>
      </c>
      <c r="AF104">
        <v>22161022</v>
      </c>
      <c r="AG104">
        <v>5540256</v>
      </c>
      <c r="AH104">
        <v>0</v>
      </c>
      <c r="AI104">
        <v>55402556</v>
      </c>
      <c r="AJ104">
        <v>169784</v>
      </c>
      <c r="AK104">
        <v>169784</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872263</v>
      </c>
      <c r="BE104">
        <v>697810</v>
      </c>
      <c r="BF104">
        <v>174453</v>
      </c>
      <c r="BG104">
        <v>0</v>
      </c>
      <c r="BH104">
        <v>1744525</v>
      </c>
      <c r="BI104">
        <v>28573541</v>
      </c>
      <c r="BJ104">
        <v>23028616</v>
      </c>
      <c r="BK104">
        <v>5714709</v>
      </c>
      <c r="BL104">
        <v>0</v>
      </c>
      <c r="BM104">
        <v>57316865</v>
      </c>
      <c r="BN104">
        <v>3774924</v>
      </c>
      <c r="BO104">
        <v>943731</v>
      </c>
      <c r="BP104">
        <v>0</v>
      </c>
      <c r="BQ104">
        <v>4718655</v>
      </c>
      <c r="BR104">
        <v>884981</v>
      </c>
      <c r="BS104">
        <v>221245</v>
      </c>
      <c r="BT104">
        <v>0</v>
      </c>
      <c r="BU104">
        <v>1106226</v>
      </c>
      <c r="BV104">
        <v>90017</v>
      </c>
      <c r="BW104">
        <v>22504</v>
      </c>
      <c r="BX104">
        <v>0</v>
      </c>
      <c r="BY104">
        <v>112521</v>
      </c>
      <c r="BZ104">
        <v>0</v>
      </c>
      <c r="CA104">
        <v>0</v>
      </c>
      <c r="CB104">
        <v>0</v>
      </c>
      <c r="CC104">
        <v>0</v>
      </c>
      <c r="CD104">
        <v>0</v>
      </c>
      <c r="CE104">
        <v>0</v>
      </c>
      <c r="CF104">
        <v>0</v>
      </c>
      <c r="CG104">
        <v>0</v>
      </c>
      <c r="CH104">
        <v>299290</v>
      </c>
      <c r="CI104">
        <v>74822</v>
      </c>
      <c r="CJ104">
        <v>0</v>
      </c>
      <c r="CK104">
        <v>374112</v>
      </c>
      <c r="CL104">
        <v>0</v>
      </c>
      <c r="CM104">
        <v>0</v>
      </c>
      <c r="CN104">
        <v>0</v>
      </c>
      <c r="CO104">
        <v>0</v>
      </c>
      <c r="CP104">
        <v>0</v>
      </c>
      <c r="CQ104">
        <v>0</v>
      </c>
      <c r="CR104">
        <v>0</v>
      </c>
      <c r="CS104">
        <v>0</v>
      </c>
      <c r="CT104">
        <v>4962</v>
      </c>
      <c r="CU104">
        <v>1240</v>
      </c>
      <c r="CV104">
        <v>0</v>
      </c>
      <c r="CW104">
        <v>6202</v>
      </c>
      <c r="CX104">
        <v>2084502</v>
      </c>
      <c r="CY104">
        <v>521126</v>
      </c>
      <c r="CZ104">
        <v>0</v>
      </c>
      <c r="DA104">
        <v>2605628</v>
      </c>
      <c r="DB104">
        <v>0</v>
      </c>
      <c r="DC104">
        <v>0</v>
      </c>
      <c r="DD104">
        <v>0</v>
      </c>
      <c r="DE104">
        <v>0</v>
      </c>
      <c r="DF104">
        <v>0</v>
      </c>
      <c r="DG104">
        <v>0</v>
      </c>
      <c r="DH104">
        <v>0</v>
      </c>
      <c r="DI104">
        <v>0</v>
      </c>
      <c r="DJ104">
        <v>7138676</v>
      </c>
      <c r="DK104">
        <v>1784668</v>
      </c>
      <c r="DL104">
        <v>0</v>
      </c>
      <c r="DM104">
        <v>8923344</v>
      </c>
      <c r="DN104" t="s">
        <v>790</v>
      </c>
      <c r="DO104" t="s">
        <v>1454</v>
      </c>
      <c r="DP104" t="s">
        <v>1372</v>
      </c>
      <c r="DQ104" t="s">
        <v>1514</v>
      </c>
    </row>
    <row r="105" spans="1:121" x14ac:dyDescent="0.25">
      <c r="A105">
        <v>99</v>
      </c>
      <c r="B105" t="s">
        <v>1110</v>
      </c>
      <c r="C105" t="s">
        <v>1356</v>
      </c>
      <c r="D105" t="s">
        <v>1357</v>
      </c>
      <c r="E105" s="479" t="s">
        <v>791</v>
      </c>
      <c r="F105">
        <v>16503118</v>
      </c>
      <c r="G105">
        <v>1980062</v>
      </c>
      <c r="H105">
        <v>0</v>
      </c>
      <c r="I105">
        <v>78457</v>
      </c>
      <c r="J105">
        <v>0</v>
      </c>
      <c r="K105">
        <v>78457</v>
      </c>
      <c r="L105">
        <v>0</v>
      </c>
      <c r="M105">
        <v>539204</v>
      </c>
      <c r="N105">
        <v>0</v>
      </c>
      <c r="O105">
        <v>0</v>
      </c>
      <c r="P105">
        <v>0</v>
      </c>
      <c r="Q105">
        <v>0</v>
      </c>
      <c r="R105">
        <v>17865519</v>
      </c>
      <c r="S105">
        <v>0.5</v>
      </c>
      <c r="T105">
        <v>0.4</v>
      </c>
      <c r="U105">
        <v>0.09</v>
      </c>
      <c r="V105">
        <v>0.01</v>
      </c>
      <c r="W105">
        <v>1</v>
      </c>
      <c r="X105">
        <v>8932759</v>
      </c>
      <c r="Y105">
        <v>7146208</v>
      </c>
      <c r="Z105">
        <v>1607897</v>
      </c>
      <c r="AA105">
        <v>178655</v>
      </c>
      <c r="AB105">
        <v>17865519</v>
      </c>
      <c r="AC105">
        <v>0</v>
      </c>
      <c r="AD105">
        <v>0</v>
      </c>
      <c r="AE105">
        <v>8932759</v>
      </c>
      <c r="AF105">
        <v>7146208</v>
      </c>
      <c r="AG105">
        <v>1607897</v>
      </c>
      <c r="AH105">
        <v>178655</v>
      </c>
      <c r="AI105">
        <v>17865519</v>
      </c>
      <c r="AJ105">
        <v>78457</v>
      </c>
      <c r="AK105">
        <v>78457</v>
      </c>
      <c r="AL105">
        <v>539204</v>
      </c>
      <c r="AM105">
        <v>0</v>
      </c>
      <c r="AN105">
        <v>539204</v>
      </c>
      <c r="AO105">
        <v>0</v>
      </c>
      <c r="AP105">
        <v>0</v>
      </c>
      <c r="AQ105">
        <v>0</v>
      </c>
      <c r="AR105">
        <v>0</v>
      </c>
      <c r="AS105">
        <v>0</v>
      </c>
      <c r="AT105">
        <v>0</v>
      </c>
      <c r="AU105">
        <v>0</v>
      </c>
      <c r="AV105">
        <v>0</v>
      </c>
      <c r="AW105">
        <v>0</v>
      </c>
      <c r="AX105">
        <v>0</v>
      </c>
      <c r="AY105">
        <v>0</v>
      </c>
      <c r="AZ105">
        <v>0</v>
      </c>
      <c r="BA105">
        <v>0</v>
      </c>
      <c r="BB105">
        <v>0</v>
      </c>
      <c r="BC105">
        <v>0</v>
      </c>
      <c r="BD105">
        <v>466418</v>
      </c>
      <c r="BE105">
        <v>373134</v>
      </c>
      <c r="BF105">
        <v>83955</v>
      </c>
      <c r="BG105">
        <v>9328</v>
      </c>
      <c r="BH105">
        <v>932836</v>
      </c>
      <c r="BI105">
        <v>9399177</v>
      </c>
      <c r="BJ105">
        <v>8137003</v>
      </c>
      <c r="BK105">
        <v>1691852</v>
      </c>
      <c r="BL105">
        <v>187983</v>
      </c>
      <c r="BM105">
        <v>19416016</v>
      </c>
      <c r="BN105">
        <v>1309138</v>
      </c>
      <c r="BO105">
        <v>273890</v>
      </c>
      <c r="BP105">
        <v>30432</v>
      </c>
      <c r="BQ105">
        <v>1613460</v>
      </c>
      <c r="BR105">
        <v>715381</v>
      </c>
      <c r="BS105">
        <v>146979</v>
      </c>
      <c r="BT105">
        <v>16331</v>
      </c>
      <c r="BU105">
        <v>878691</v>
      </c>
      <c r="BV105">
        <v>37054</v>
      </c>
      <c r="BW105">
        <v>6872</v>
      </c>
      <c r="BX105">
        <v>764</v>
      </c>
      <c r="BY105">
        <v>44690</v>
      </c>
      <c r="BZ105">
        <v>0</v>
      </c>
      <c r="CA105">
        <v>0</v>
      </c>
      <c r="CB105">
        <v>0</v>
      </c>
      <c r="CC105">
        <v>0</v>
      </c>
      <c r="CD105">
        <v>0</v>
      </c>
      <c r="CE105">
        <v>0</v>
      </c>
      <c r="CF105">
        <v>0</v>
      </c>
      <c r="CG105">
        <v>0</v>
      </c>
      <c r="CH105">
        <v>135591</v>
      </c>
      <c r="CI105">
        <v>25190</v>
      </c>
      <c r="CJ105">
        <v>2799</v>
      </c>
      <c r="CK105">
        <v>163580</v>
      </c>
      <c r="CL105">
        <v>0</v>
      </c>
      <c r="CM105">
        <v>0</v>
      </c>
      <c r="CN105">
        <v>0</v>
      </c>
      <c r="CO105">
        <v>0</v>
      </c>
      <c r="CP105">
        <v>0</v>
      </c>
      <c r="CQ105">
        <v>0</v>
      </c>
      <c r="CR105">
        <v>0</v>
      </c>
      <c r="CS105">
        <v>0</v>
      </c>
      <c r="CT105">
        <v>3104</v>
      </c>
      <c r="CU105">
        <v>698</v>
      </c>
      <c r="CV105">
        <v>78</v>
      </c>
      <c r="CW105">
        <v>3880</v>
      </c>
      <c r="CX105">
        <v>333015</v>
      </c>
      <c r="CY105">
        <v>72945</v>
      </c>
      <c r="CZ105">
        <v>8105</v>
      </c>
      <c r="DA105">
        <v>414065</v>
      </c>
      <c r="DB105">
        <v>0</v>
      </c>
      <c r="DC105">
        <v>0</v>
      </c>
      <c r="DD105">
        <v>0</v>
      </c>
      <c r="DE105">
        <v>0</v>
      </c>
      <c r="DF105">
        <v>0</v>
      </c>
      <c r="DG105">
        <v>0</v>
      </c>
      <c r="DH105">
        <v>0</v>
      </c>
      <c r="DI105">
        <v>0</v>
      </c>
      <c r="DJ105">
        <v>2533283</v>
      </c>
      <c r="DK105">
        <v>526574</v>
      </c>
      <c r="DL105">
        <v>58509</v>
      </c>
      <c r="DM105">
        <v>3118366</v>
      </c>
      <c r="DN105" t="s">
        <v>791</v>
      </c>
      <c r="DO105" t="s">
        <v>1395</v>
      </c>
      <c r="DP105" t="s">
        <v>2367</v>
      </c>
      <c r="DQ105" t="s">
        <v>1515</v>
      </c>
    </row>
    <row r="106" spans="1:121" x14ac:dyDescent="0.25">
      <c r="A106">
        <v>100</v>
      </c>
      <c r="B106" t="s">
        <v>1111</v>
      </c>
      <c r="C106" t="s">
        <v>1356</v>
      </c>
      <c r="D106" t="s">
        <v>1357</v>
      </c>
      <c r="E106" s="479" t="s">
        <v>792</v>
      </c>
      <c r="F106">
        <v>23581901</v>
      </c>
      <c r="G106">
        <v>3461030</v>
      </c>
      <c r="H106">
        <v>0</v>
      </c>
      <c r="I106">
        <v>91361</v>
      </c>
      <c r="J106">
        <v>0</v>
      </c>
      <c r="K106">
        <v>91361</v>
      </c>
      <c r="L106">
        <v>0</v>
      </c>
      <c r="M106">
        <v>564520</v>
      </c>
      <c r="N106">
        <v>0</v>
      </c>
      <c r="O106">
        <v>0</v>
      </c>
      <c r="P106">
        <v>0</v>
      </c>
      <c r="Q106">
        <v>0</v>
      </c>
      <c r="R106">
        <v>26387050</v>
      </c>
      <c r="S106">
        <v>0.5</v>
      </c>
      <c r="T106">
        <v>0.4</v>
      </c>
      <c r="U106">
        <v>0.09</v>
      </c>
      <c r="V106">
        <v>0.01</v>
      </c>
      <c r="W106">
        <v>1</v>
      </c>
      <c r="X106">
        <v>13193524</v>
      </c>
      <c r="Y106">
        <v>10554820</v>
      </c>
      <c r="Z106">
        <v>2374835</v>
      </c>
      <c r="AA106">
        <v>263871</v>
      </c>
      <c r="AB106">
        <v>26387050</v>
      </c>
      <c r="AC106">
        <v>55000</v>
      </c>
      <c r="AD106">
        <v>55000</v>
      </c>
      <c r="AE106">
        <v>13138524</v>
      </c>
      <c r="AF106">
        <v>10554820</v>
      </c>
      <c r="AG106">
        <v>2374835</v>
      </c>
      <c r="AH106">
        <v>263871</v>
      </c>
      <c r="AI106">
        <v>26332050</v>
      </c>
      <c r="AJ106">
        <v>91361</v>
      </c>
      <c r="AK106">
        <v>91361</v>
      </c>
      <c r="AL106">
        <v>564520</v>
      </c>
      <c r="AM106">
        <v>0</v>
      </c>
      <c r="AN106">
        <v>564520</v>
      </c>
      <c r="AO106">
        <v>0</v>
      </c>
      <c r="AP106">
        <v>0</v>
      </c>
      <c r="AQ106">
        <v>0</v>
      </c>
      <c r="AR106">
        <v>0</v>
      </c>
      <c r="AS106">
        <v>0</v>
      </c>
      <c r="AT106">
        <v>0</v>
      </c>
      <c r="AU106">
        <v>0</v>
      </c>
      <c r="AV106">
        <v>55000</v>
      </c>
      <c r="AW106">
        <v>0</v>
      </c>
      <c r="AX106">
        <v>0</v>
      </c>
      <c r="AY106">
        <v>55000</v>
      </c>
      <c r="AZ106">
        <v>0</v>
      </c>
      <c r="BA106">
        <v>0</v>
      </c>
      <c r="BB106">
        <v>0</v>
      </c>
      <c r="BC106">
        <v>0</v>
      </c>
      <c r="BD106">
        <v>-1110000</v>
      </c>
      <c r="BE106">
        <v>-888000</v>
      </c>
      <c r="BF106">
        <v>-199800</v>
      </c>
      <c r="BG106">
        <v>-22200</v>
      </c>
      <c r="BH106">
        <v>-2220000</v>
      </c>
      <c r="BI106">
        <v>12028524</v>
      </c>
      <c r="BJ106">
        <v>10377701</v>
      </c>
      <c r="BK106">
        <v>2175035</v>
      </c>
      <c r="BL106">
        <v>241671</v>
      </c>
      <c r="BM106">
        <v>24822931</v>
      </c>
      <c r="BN106">
        <v>1903445</v>
      </c>
      <c r="BO106">
        <v>404531</v>
      </c>
      <c r="BP106">
        <v>44948</v>
      </c>
      <c r="BQ106">
        <v>2352924</v>
      </c>
      <c r="BR106">
        <v>804354</v>
      </c>
      <c r="BS106">
        <v>180980</v>
      </c>
      <c r="BT106">
        <v>20109</v>
      </c>
      <c r="BU106">
        <v>1005443</v>
      </c>
      <c r="BV106">
        <v>34331</v>
      </c>
      <c r="BW106">
        <v>7724</v>
      </c>
      <c r="BX106">
        <v>858</v>
      </c>
      <c r="BY106">
        <v>42913</v>
      </c>
      <c r="BZ106">
        <v>0</v>
      </c>
      <c r="CA106">
        <v>0</v>
      </c>
      <c r="CB106">
        <v>0</v>
      </c>
      <c r="CC106">
        <v>0</v>
      </c>
      <c r="CD106">
        <v>1246</v>
      </c>
      <c r="CE106">
        <v>280</v>
      </c>
      <c r="CF106">
        <v>31</v>
      </c>
      <c r="CG106">
        <v>1557</v>
      </c>
      <c r="CH106">
        <v>3871</v>
      </c>
      <c r="CI106">
        <v>871</v>
      </c>
      <c r="CJ106">
        <v>97</v>
      </c>
      <c r="CK106">
        <v>4839</v>
      </c>
      <c r="CL106">
        <v>0</v>
      </c>
      <c r="CM106">
        <v>0</v>
      </c>
      <c r="CN106">
        <v>0</v>
      </c>
      <c r="CO106">
        <v>0</v>
      </c>
      <c r="CP106">
        <v>0</v>
      </c>
      <c r="CQ106">
        <v>0</v>
      </c>
      <c r="CR106">
        <v>0</v>
      </c>
      <c r="CS106">
        <v>0</v>
      </c>
      <c r="CT106">
        <v>5000</v>
      </c>
      <c r="CU106">
        <v>1125</v>
      </c>
      <c r="CV106">
        <v>125</v>
      </c>
      <c r="CW106">
        <v>6250</v>
      </c>
      <c r="CX106">
        <v>1028922</v>
      </c>
      <c r="CY106">
        <v>231507</v>
      </c>
      <c r="CZ106">
        <v>25723</v>
      </c>
      <c r="DA106">
        <v>1286152</v>
      </c>
      <c r="DB106">
        <v>0</v>
      </c>
      <c r="DC106">
        <v>0</v>
      </c>
      <c r="DD106">
        <v>0</v>
      </c>
      <c r="DE106">
        <v>0</v>
      </c>
      <c r="DF106">
        <v>0</v>
      </c>
      <c r="DG106">
        <v>0</v>
      </c>
      <c r="DH106">
        <v>0</v>
      </c>
      <c r="DI106">
        <v>0</v>
      </c>
      <c r="DJ106">
        <v>3781169</v>
      </c>
      <c r="DK106">
        <v>827018</v>
      </c>
      <c r="DL106">
        <v>91891</v>
      </c>
      <c r="DM106">
        <v>4700078</v>
      </c>
      <c r="DN106" t="s">
        <v>792</v>
      </c>
      <c r="DO106" t="s">
        <v>1381</v>
      </c>
      <c r="DP106" t="s">
        <v>1382</v>
      </c>
      <c r="DQ106" t="s">
        <v>1516</v>
      </c>
    </row>
    <row r="107" spans="1:121" x14ac:dyDescent="0.25">
      <c r="A107">
        <v>101</v>
      </c>
      <c r="B107" t="s">
        <v>1112</v>
      </c>
      <c r="C107" t="s">
        <v>1356</v>
      </c>
      <c r="D107" t="s">
        <v>1360</v>
      </c>
      <c r="E107" s="479" t="s">
        <v>793</v>
      </c>
      <c r="F107">
        <v>25904884</v>
      </c>
      <c r="G107">
        <v>2512530</v>
      </c>
      <c r="H107">
        <v>0</v>
      </c>
      <c r="I107">
        <v>189830</v>
      </c>
      <c r="J107">
        <v>0</v>
      </c>
      <c r="K107">
        <v>189830</v>
      </c>
      <c r="L107">
        <v>0</v>
      </c>
      <c r="M107">
        <v>1598397</v>
      </c>
      <c r="N107">
        <v>70289</v>
      </c>
      <c r="O107">
        <v>70289</v>
      </c>
      <c r="P107">
        <v>0</v>
      </c>
      <c r="Q107">
        <v>0</v>
      </c>
      <c r="R107">
        <v>26558898</v>
      </c>
      <c r="S107">
        <v>0.5</v>
      </c>
      <c r="T107">
        <v>0.4</v>
      </c>
      <c r="U107">
        <v>0.1</v>
      </c>
      <c r="V107">
        <v>0</v>
      </c>
      <c r="W107">
        <v>1</v>
      </c>
      <c r="X107">
        <v>13279449</v>
      </c>
      <c r="Y107">
        <v>10623559</v>
      </c>
      <c r="Z107">
        <v>2655890</v>
      </c>
      <c r="AA107">
        <v>0</v>
      </c>
      <c r="AB107">
        <v>26558898</v>
      </c>
      <c r="AC107">
        <v>0</v>
      </c>
      <c r="AD107">
        <v>0</v>
      </c>
      <c r="AE107">
        <v>13279449</v>
      </c>
      <c r="AF107">
        <v>10623559</v>
      </c>
      <c r="AG107">
        <v>2655890</v>
      </c>
      <c r="AH107">
        <v>0</v>
      </c>
      <c r="AI107">
        <v>26558898</v>
      </c>
      <c r="AJ107">
        <v>189830</v>
      </c>
      <c r="AK107">
        <v>189830</v>
      </c>
      <c r="AL107">
        <v>1598397</v>
      </c>
      <c r="AM107">
        <v>0</v>
      </c>
      <c r="AN107">
        <v>1598397</v>
      </c>
      <c r="AO107">
        <v>70289</v>
      </c>
      <c r="AP107">
        <v>0</v>
      </c>
      <c r="AQ107">
        <v>70289</v>
      </c>
      <c r="AR107">
        <v>0</v>
      </c>
      <c r="AS107">
        <v>0</v>
      </c>
      <c r="AT107">
        <v>0</v>
      </c>
      <c r="AU107">
        <v>0</v>
      </c>
      <c r="AV107">
        <v>0</v>
      </c>
      <c r="AW107">
        <v>0</v>
      </c>
      <c r="AX107">
        <v>0</v>
      </c>
      <c r="AY107">
        <v>0</v>
      </c>
      <c r="AZ107">
        <v>0</v>
      </c>
      <c r="BA107">
        <v>0</v>
      </c>
      <c r="BB107">
        <v>0</v>
      </c>
      <c r="BC107">
        <v>0</v>
      </c>
      <c r="BD107">
        <v>-650891</v>
      </c>
      <c r="BE107">
        <v>-520712</v>
      </c>
      <c r="BF107">
        <v>-130178</v>
      </c>
      <c r="BG107">
        <v>0</v>
      </c>
      <c r="BH107">
        <v>-1301781</v>
      </c>
      <c r="BI107">
        <v>12628559</v>
      </c>
      <c r="BJ107">
        <v>11961363</v>
      </c>
      <c r="BK107">
        <v>2525712</v>
      </c>
      <c r="BL107">
        <v>0</v>
      </c>
      <c r="BM107">
        <v>27115633</v>
      </c>
      <c r="BN107">
        <v>2093869</v>
      </c>
      <c r="BO107">
        <v>452406</v>
      </c>
      <c r="BP107">
        <v>0</v>
      </c>
      <c r="BQ107">
        <v>2546275</v>
      </c>
      <c r="BR107">
        <v>1280649</v>
      </c>
      <c r="BS107">
        <v>320162</v>
      </c>
      <c r="BT107">
        <v>0</v>
      </c>
      <c r="BU107">
        <v>1600811</v>
      </c>
      <c r="BV107">
        <v>65049</v>
      </c>
      <c r="BW107">
        <v>15129</v>
      </c>
      <c r="BX107">
        <v>0</v>
      </c>
      <c r="BY107">
        <v>80178</v>
      </c>
      <c r="BZ107">
        <v>3734</v>
      </c>
      <c r="CA107">
        <v>933</v>
      </c>
      <c r="CB107">
        <v>0</v>
      </c>
      <c r="CC107">
        <v>4667</v>
      </c>
      <c r="CD107">
        <v>339</v>
      </c>
      <c r="CE107">
        <v>85</v>
      </c>
      <c r="CF107">
        <v>0</v>
      </c>
      <c r="CG107">
        <v>424</v>
      </c>
      <c r="CH107">
        <v>152450</v>
      </c>
      <c r="CI107">
        <v>38113</v>
      </c>
      <c r="CJ107">
        <v>0</v>
      </c>
      <c r="CK107">
        <v>190563</v>
      </c>
      <c r="CL107">
        <v>0</v>
      </c>
      <c r="CM107">
        <v>0</v>
      </c>
      <c r="CN107">
        <v>0</v>
      </c>
      <c r="CO107">
        <v>0</v>
      </c>
      <c r="CP107">
        <v>0</v>
      </c>
      <c r="CQ107">
        <v>0</v>
      </c>
      <c r="CR107">
        <v>0</v>
      </c>
      <c r="CS107">
        <v>0</v>
      </c>
      <c r="CT107">
        <v>12747</v>
      </c>
      <c r="CU107">
        <v>3187</v>
      </c>
      <c r="CV107">
        <v>0</v>
      </c>
      <c r="CW107">
        <v>15934</v>
      </c>
      <c r="CX107">
        <v>1982625</v>
      </c>
      <c r="CY107">
        <v>495656</v>
      </c>
      <c r="CZ107">
        <v>0</v>
      </c>
      <c r="DA107">
        <v>2478281</v>
      </c>
      <c r="DB107">
        <v>0</v>
      </c>
      <c r="DC107">
        <v>0</v>
      </c>
      <c r="DD107">
        <v>0</v>
      </c>
      <c r="DE107">
        <v>0</v>
      </c>
      <c r="DF107">
        <v>0</v>
      </c>
      <c r="DG107">
        <v>0</v>
      </c>
      <c r="DH107">
        <v>0</v>
      </c>
      <c r="DI107">
        <v>0</v>
      </c>
      <c r="DJ107">
        <v>5591462</v>
      </c>
      <c r="DK107">
        <v>1325671</v>
      </c>
      <c r="DL107">
        <v>0</v>
      </c>
      <c r="DM107">
        <v>6917133</v>
      </c>
      <c r="DN107" t="s">
        <v>793</v>
      </c>
      <c r="DO107" t="s">
        <v>1422</v>
      </c>
      <c r="DP107" t="s">
        <v>1372</v>
      </c>
      <c r="DQ107" t="s">
        <v>1517</v>
      </c>
    </row>
    <row r="108" spans="1:121" x14ac:dyDescent="0.25">
      <c r="A108">
        <v>102</v>
      </c>
      <c r="B108" t="s">
        <v>1113</v>
      </c>
      <c r="C108" t="s">
        <v>1368</v>
      </c>
      <c r="D108" t="s">
        <v>1362</v>
      </c>
      <c r="E108" s="479" t="s">
        <v>794</v>
      </c>
      <c r="F108">
        <v>86644240</v>
      </c>
      <c r="G108">
        <v>8635249</v>
      </c>
      <c r="H108">
        <v>0</v>
      </c>
      <c r="I108">
        <v>318906</v>
      </c>
      <c r="J108">
        <v>0</v>
      </c>
      <c r="K108">
        <v>318906</v>
      </c>
      <c r="L108">
        <v>0</v>
      </c>
      <c r="M108">
        <v>0</v>
      </c>
      <c r="N108">
        <v>0</v>
      </c>
      <c r="O108">
        <v>0</v>
      </c>
      <c r="P108">
        <v>0</v>
      </c>
      <c r="Q108">
        <v>0</v>
      </c>
      <c r="R108">
        <v>94960583</v>
      </c>
      <c r="S108">
        <v>0.33</v>
      </c>
      <c r="T108">
        <v>0.3</v>
      </c>
      <c r="U108">
        <v>0.37</v>
      </c>
      <c r="V108">
        <v>0</v>
      </c>
      <c r="W108">
        <v>1</v>
      </c>
      <c r="X108">
        <v>31336992</v>
      </c>
      <c r="Y108">
        <v>28488175</v>
      </c>
      <c r="Z108">
        <v>35135416</v>
      </c>
      <c r="AA108">
        <v>0</v>
      </c>
      <c r="AB108">
        <v>94960583</v>
      </c>
      <c r="AC108">
        <v>0</v>
      </c>
      <c r="AD108">
        <v>0</v>
      </c>
      <c r="AE108">
        <v>31336992</v>
      </c>
      <c r="AF108">
        <v>28488175</v>
      </c>
      <c r="AG108">
        <v>35135416</v>
      </c>
      <c r="AH108">
        <v>0</v>
      </c>
      <c r="AI108">
        <v>94960583</v>
      </c>
      <c r="AJ108">
        <v>318906</v>
      </c>
      <c r="AK108">
        <v>318906</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6890759</v>
      </c>
      <c r="BE108">
        <v>6264326</v>
      </c>
      <c r="BF108">
        <v>7726002</v>
      </c>
      <c r="BG108">
        <v>0</v>
      </c>
      <c r="BH108">
        <v>20881087</v>
      </c>
      <c r="BI108">
        <v>38227751</v>
      </c>
      <c r="BJ108">
        <v>35071407</v>
      </c>
      <c r="BK108">
        <v>42861418</v>
      </c>
      <c r="BL108">
        <v>0</v>
      </c>
      <c r="BM108">
        <v>116160576</v>
      </c>
      <c r="BN108">
        <v>4852695</v>
      </c>
      <c r="BO108">
        <v>5984991</v>
      </c>
      <c r="BP108">
        <v>0</v>
      </c>
      <c r="BQ108">
        <v>10837686</v>
      </c>
      <c r="BR108">
        <v>1821882</v>
      </c>
      <c r="BS108">
        <v>2246988</v>
      </c>
      <c r="BT108">
        <v>0</v>
      </c>
      <c r="BU108">
        <v>4068870</v>
      </c>
      <c r="BV108">
        <v>69841</v>
      </c>
      <c r="BW108">
        <v>86137</v>
      </c>
      <c r="BX108">
        <v>0</v>
      </c>
      <c r="BY108">
        <v>155978</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10438</v>
      </c>
      <c r="CU108">
        <v>12873</v>
      </c>
      <c r="CV108">
        <v>0</v>
      </c>
      <c r="CW108">
        <v>23311</v>
      </c>
      <c r="CX108">
        <v>1827681</v>
      </c>
      <c r="CY108">
        <v>2254140</v>
      </c>
      <c r="CZ108">
        <v>0</v>
      </c>
      <c r="DA108">
        <v>4081821</v>
      </c>
      <c r="DB108">
        <v>0</v>
      </c>
      <c r="DC108">
        <v>0</v>
      </c>
      <c r="DD108">
        <v>0</v>
      </c>
      <c r="DE108">
        <v>0</v>
      </c>
      <c r="DF108">
        <v>0</v>
      </c>
      <c r="DG108">
        <v>0</v>
      </c>
      <c r="DH108">
        <v>0</v>
      </c>
      <c r="DI108">
        <v>0</v>
      </c>
      <c r="DJ108">
        <v>8582537</v>
      </c>
      <c r="DK108">
        <v>10585129</v>
      </c>
      <c r="DL108">
        <v>0</v>
      </c>
      <c r="DM108">
        <v>19167666</v>
      </c>
      <c r="DN108" t="s">
        <v>794</v>
      </c>
      <c r="DO108" t="s">
        <v>1386</v>
      </c>
      <c r="DP108" t="s">
        <v>1387</v>
      </c>
      <c r="DQ108" t="s">
        <v>1518</v>
      </c>
    </row>
    <row r="109" spans="1:121" x14ac:dyDescent="0.25">
      <c r="A109">
        <v>103</v>
      </c>
      <c r="B109" t="s">
        <v>1114</v>
      </c>
      <c r="C109" t="s">
        <v>1356</v>
      </c>
      <c r="D109" t="s">
        <v>1357</v>
      </c>
      <c r="E109" s="479" t="s">
        <v>795</v>
      </c>
      <c r="F109">
        <v>74773357</v>
      </c>
      <c r="G109">
        <v>4501146</v>
      </c>
      <c r="H109">
        <v>0</v>
      </c>
      <c r="I109">
        <v>217118</v>
      </c>
      <c r="J109">
        <v>0</v>
      </c>
      <c r="K109">
        <v>217118</v>
      </c>
      <c r="L109">
        <v>0</v>
      </c>
      <c r="M109">
        <v>0</v>
      </c>
      <c r="N109">
        <v>0</v>
      </c>
      <c r="O109">
        <v>0</v>
      </c>
      <c r="P109">
        <v>0</v>
      </c>
      <c r="Q109">
        <v>0</v>
      </c>
      <c r="R109">
        <v>79057385</v>
      </c>
      <c r="S109">
        <v>0.5</v>
      </c>
      <c r="T109">
        <v>0.4</v>
      </c>
      <c r="U109">
        <v>0.1</v>
      </c>
      <c r="V109">
        <v>0</v>
      </c>
      <c r="W109">
        <v>1</v>
      </c>
      <c r="X109">
        <v>39528692</v>
      </c>
      <c r="Y109">
        <v>31622954</v>
      </c>
      <c r="Z109">
        <v>7905739</v>
      </c>
      <c r="AA109">
        <v>0</v>
      </c>
      <c r="AB109">
        <v>79057385</v>
      </c>
      <c r="AC109">
        <v>0</v>
      </c>
      <c r="AD109">
        <v>0</v>
      </c>
      <c r="AE109">
        <v>39528692</v>
      </c>
      <c r="AF109">
        <v>31622954</v>
      </c>
      <c r="AG109">
        <v>7905739</v>
      </c>
      <c r="AH109">
        <v>0</v>
      </c>
      <c r="AI109">
        <v>79057385</v>
      </c>
      <c r="AJ109">
        <v>217118</v>
      </c>
      <c r="AK109">
        <v>217118</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2871440</v>
      </c>
      <c r="BE109">
        <v>2297152</v>
      </c>
      <c r="BF109">
        <v>574288</v>
      </c>
      <c r="BG109">
        <v>0</v>
      </c>
      <c r="BH109">
        <v>5742879</v>
      </c>
      <c r="BI109">
        <v>42400132</v>
      </c>
      <c r="BJ109">
        <v>34137224</v>
      </c>
      <c r="BK109">
        <v>8480027</v>
      </c>
      <c r="BL109">
        <v>0</v>
      </c>
      <c r="BM109">
        <v>85017382</v>
      </c>
      <c r="BN109">
        <v>5386676</v>
      </c>
      <c r="BO109">
        <v>1346669</v>
      </c>
      <c r="BP109">
        <v>0</v>
      </c>
      <c r="BQ109">
        <v>6733345</v>
      </c>
      <c r="BR109">
        <v>1020045</v>
      </c>
      <c r="BS109">
        <v>255011</v>
      </c>
      <c r="BT109">
        <v>0</v>
      </c>
      <c r="BU109">
        <v>1275056</v>
      </c>
      <c r="BV109">
        <v>116895</v>
      </c>
      <c r="BW109">
        <v>29224</v>
      </c>
      <c r="BX109">
        <v>0</v>
      </c>
      <c r="BY109">
        <v>146119</v>
      </c>
      <c r="BZ109">
        <v>0</v>
      </c>
      <c r="CA109">
        <v>0</v>
      </c>
      <c r="CB109">
        <v>0</v>
      </c>
      <c r="CC109">
        <v>0</v>
      </c>
      <c r="CD109">
        <v>3145</v>
      </c>
      <c r="CE109">
        <v>786</v>
      </c>
      <c r="CF109">
        <v>0</v>
      </c>
      <c r="CG109">
        <v>3931</v>
      </c>
      <c r="CH109">
        <v>273874</v>
      </c>
      <c r="CI109">
        <v>68468</v>
      </c>
      <c r="CJ109">
        <v>0</v>
      </c>
      <c r="CK109">
        <v>342342</v>
      </c>
      <c r="CL109">
        <v>0</v>
      </c>
      <c r="CM109">
        <v>0</v>
      </c>
      <c r="CN109">
        <v>0</v>
      </c>
      <c r="CO109">
        <v>0</v>
      </c>
      <c r="CP109">
        <v>0</v>
      </c>
      <c r="CQ109">
        <v>0</v>
      </c>
      <c r="CR109">
        <v>0</v>
      </c>
      <c r="CS109">
        <v>0</v>
      </c>
      <c r="CT109">
        <v>3272</v>
      </c>
      <c r="CU109">
        <v>818</v>
      </c>
      <c r="CV109">
        <v>0</v>
      </c>
      <c r="CW109">
        <v>4090</v>
      </c>
      <c r="CX109">
        <v>3328557</v>
      </c>
      <c r="CY109">
        <v>832139</v>
      </c>
      <c r="CZ109">
        <v>0</v>
      </c>
      <c r="DA109">
        <v>4160696</v>
      </c>
      <c r="DB109">
        <v>0</v>
      </c>
      <c r="DC109">
        <v>0</v>
      </c>
      <c r="DD109">
        <v>0</v>
      </c>
      <c r="DE109">
        <v>0</v>
      </c>
      <c r="DF109">
        <v>0</v>
      </c>
      <c r="DG109">
        <v>0</v>
      </c>
      <c r="DH109">
        <v>0</v>
      </c>
      <c r="DI109">
        <v>0</v>
      </c>
      <c r="DJ109">
        <v>10132464</v>
      </c>
      <c r="DK109">
        <v>2533115</v>
      </c>
      <c r="DL109">
        <v>0</v>
      </c>
      <c r="DM109">
        <v>12665579</v>
      </c>
      <c r="DN109" t="s">
        <v>795</v>
      </c>
      <c r="DO109" t="s">
        <v>1499</v>
      </c>
      <c r="DP109" t="s">
        <v>1372</v>
      </c>
      <c r="DQ109" t="s">
        <v>1519</v>
      </c>
    </row>
    <row r="110" spans="1:121" x14ac:dyDescent="0.25">
      <c r="A110">
        <v>104</v>
      </c>
      <c r="B110" t="s">
        <v>1115</v>
      </c>
      <c r="C110" t="s">
        <v>1368</v>
      </c>
      <c r="D110" t="s">
        <v>1362</v>
      </c>
      <c r="E110" s="479" t="s">
        <v>796</v>
      </c>
      <c r="F110">
        <v>142618985</v>
      </c>
      <c r="G110">
        <v>19880338</v>
      </c>
      <c r="H110">
        <v>0</v>
      </c>
      <c r="I110">
        <v>616574</v>
      </c>
      <c r="J110">
        <v>0</v>
      </c>
      <c r="K110">
        <v>616574</v>
      </c>
      <c r="L110">
        <v>0</v>
      </c>
      <c r="M110">
        <v>0</v>
      </c>
      <c r="N110">
        <v>0</v>
      </c>
      <c r="O110">
        <v>0</v>
      </c>
      <c r="P110">
        <v>0</v>
      </c>
      <c r="Q110">
        <v>0</v>
      </c>
      <c r="R110">
        <v>161882749</v>
      </c>
      <c r="S110">
        <v>0.33</v>
      </c>
      <c r="T110">
        <v>0.3</v>
      </c>
      <c r="U110">
        <v>0.37</v>
      </c>
      <c r="V110">
        <v>0</v>
      </c>
      <c r="W110">
        <v>1</v>
      </c>
      <c r="X110">
        <v>53421307</v>
      </c>
      <c r="Y110">
        <v>48564825</v>
      </c>
      <c r="Z110">
        <v>59896617</v>
      </c>
      <c r="AA110">
        <v>0</v>
      </c>
      <c r="AB110">
        <v>161882749</v>
      </c>
      <c r="AC110">
        <v>0</v>
      </c>
      <c r="AD110">
        <v>0</v>
      </c>
      <c r="AE110">
        <v>53421307</v>
      </c>
      <c r="AF110">
        <v>48564825</v>
      </c>
      <c r="AG110">
        <v>59896617</v>
      </c>
      <c r="AH110">
        <v>0</v>
      </c>
      <c r="AI110">
        <v>161882749</v>
      </c>
      <c r="AJ110">
        <v>616574</v>
      </c>
      <c r="AK110">
        <v>616574</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-229619</v>
      </c>
      <c r="BE110">
        <v>-208745</v>
      </c>
      <c r="BF110">
        <v>-257452</v>
      </c>
      <c r="BG110">
        <v>0</v>
      </c>
      <c r="BH110">
        <v>-695816</v>
      </c>
      <c r="BI110">
        <v>53191688</v>
      </c>
      <c r="BJ110">
        <v>48972654</v>
      </c>
      <c r="BK110">
        <v>59639165</v>
      </c>
      <c r="BL110">
        <v>0</v>
      </c>
      <c r="BM110">
        <v>161803507</v>
      </c>
      <c r="BN110">
        <v>8272565</v>
      </c>
      <c r="BO110">
        <v>10202831</v>
      </c>
      <c r="BP110">
        <v>0</v>
      </c>
      <c r="BQ110">
        <v>18475396</v>
      </c>
      <c r="BR110">
        <v>2752945</v>
      </c>
      <c r="BS110">
        <v>3395298</v>
      </c>
      <c r="BT110">
        <v>0</v>
      </c>
      <c r="BU110">
        <v>6148243</v>
      </c>
      <c r="BV110">
        <v>181519</v>
      </c>
      <c r="BW110">
        <v>223874</v>
      </c>
      <c r="BX110">
        <v>0</v>
      </c>
      <c r="BY110">
        <v>405393</v>
      </c>
      <c r="BZ110">
        <v>0</v>
      </c>
      <c r="CA110">
        <v>0</v>
      </c>
      <c r="CB110">
        <v>0</v>
      </c>
      <c r="CC110">
        <v>0</v>
      </c>
      <c r="CD110">
        <v>0</v>
      </c>
      <c r="CE110">
        <v>0</v>
      </c>
      <c r="CF110">
        <v>0</v>
      </c>
      <c r="CG110">
        <v>0</v>
      </c>
      <c r="CH110">
        <v>3224024</v>
      </c>
      <c r="CI110">
        <v>3976296</v>
      </c>
      <c r="CJ110">
        <v>0</v>
      </c>
      <c r="CK110">
        <v>7200320</v>
      </c>
      <c r="CL110">
        <v>0</v>
      </c>
      <c r="CM110">
        <v>0</v>
      </c>
      <c r="CN110">
        <v>0</v>
      </c>
      <c r="CO110">
        <v>0</v>
      </c>
      <c r="CP110">
        <v>0</v>
      </c>
      <c r="CQ110">
        <v>0</v>
      </c>
      <c r="CR110">
        <v>0</v>
      </c>
      <c r="CS110">
        <v>0</v>
      </c>
      <c r="CT110">
        <v>4391</v>
      </c>
      <c r="CU110">
        <v>5416</v>
      </c>
      <c r="CV110">
        <v>0</v>
      </c>
      <c r="CW110">
        <v>9807</v>
      </c>
      <c r="CX110">
        <v>6731742</v>
      </c>
      <c r="CY110">
        <v>8302481</v>
      </c>
      <c r="CZ110">
        <v>0</v>
      </c>
      <c r="DA110">
        <v>15034223</v>
      </c>
      <c r="DB110">
        <v>0</v>
      </c>
      <c r="DC110">
        <v>0</v>
      </c>
      <c r="DD110">
        <v>0</v>
      </c>
      <c r="DE110">
        <v>0</v>
      </c>
      <c r="DF110">
        <v>0</v>
      </c>
      <c r="DG110">
        <v>0</v>
      </c>
      <c r="DH110">
        <v>0</v>
      </c>
      <c r="DI110">
        <v>0</v>
      </c>
      <c r="DJ110">
        <v>21167186</v>
      </c>
      <c r="DK110">
        <v>26106196</v>
      </c>
      <c r="DL110">
        <v>0</v>
      </c>
      <c r="DM110">
        <v>47273382</v>
      </c>
      <c r="DN110" t="s">
        <v>796</v>
      </c>
      <c r="DO110" t="s">
        <v>1386</v>
      </c>
      <c r="DP110" t="s">
        <v>1387</v>
      </c>
      <c r="DQ110" t="s">
        <v>1520</v>
      </c>
    </row>
    <row r="111" spans="1:121" x14ac:dyDescent="0.25">
      <c r="A111">
        <v>105</v>
      </c>
      <c r="B111" t="s">
        <v>1116</v>
      </c>
      <c r="C111" t="s">
        <v>1365</v>
      </c>
      <c r="D111" t="s">
        <v>1358</v>
      </c>
      <c r="E111" s="479" t="s">
        <v>1318</v>
      </c>
      <c r="F111">
        <v>54666918</v>
      </c>
      <c r="G111">
        <v>3956201</v>
      </c>
      <c r="H111">
        <v>0</v>
      </c>
      <c r="I111">
        <v>156671</v>
      </c>
      <c r="J111">
        <v>0</v>
      </c>
      <c r="K111">
        <v>156671</v>
      </c>
      <c r="L111">
        <v>0</v>
      </c>
      <c r="M111">
        <v>557432</v>
      </c>
      <c r="N111">
        <v>0</v>
      </c>
      <c r="O111">
        <v>0</v>
      </c>
      <c r="P111">
        <v>0</v>
      </c>
      <c r="Q111">
        <v>0</v>
      </c>
      <c r="R111">
        <v>57909016</v>
      </c>
      <c r="S111">
        <v>0</v>
      </c>
      <c r="T111">
        <v>0.99</v>
      </c>
      <c r="U111">
        <v>0</v>
      </c>
      <c r="V111">
        <v>0.01</v>
      </c>
      <c r="W111">
        <v>1</v>
      </c>
      <c r="X111">
        <v>0</v>
      </c>
      <c r="Y111">
        <v>57329926</v>
      </c>
      <c r="Z111">
        <v>0</v>
      </c>
      <c r="AA111">
        <v>579090</v>
      </c>
      <c r="AB111">
        <v>57909016</v>
      </c>
      <c r="AC111">
        <v>0</v>
      </c>
      <c r="AD111">
        <v>0</v>
      </c>
      <c r="AE111">
        <v>0</v>
      </c>
      <c r="AF111">
        <v>57329926</v>
      </c>
      <c r="AG111">
        <v>0</v>
      </c>
      <c r="AH111">
        <v>579090</v>
      </c>
      <c r="AI111">
        <v>57909016</v>
      </c>
      <c r="AJ111">
        <v>156671</v>
      </c>
      <c r="AK111">
        <v>156671</v>
      </c>
      <c r="AL111">
        <v>557432</v>
      </c>
      <c r="AM111">
        <v>0</v>
      </c>
      <c r="AN111">
        <v>557432</v>
      </c>
      <c r="AO111">
        <v>0</v>
      </c>
      <c r="AP111">
        <v>0</v>
      </c>
      <c r="AQ111">
        <v>0</v>
      </c>
      <c r="AR111">
        <v>0</v>
      </c>
      <c r="AS111">
        <v>0</v>
      </c>
      <c r="AT111">
        <v>0</v>
      </c>
      <c r="AU111">
        <v>0</v>
      </c>
      <c r="AV111">
        <v>0</v>
      </c>
      <c r="AW111">
        <v>0</v>
      </c>
      <c r="AX111">
        <v>0</v>
      </c>
      <c r="AY111">
        <v>0</v>
      </c>
      <c r="AZ111">
        <v>0</v>
      </c>
      <c r="BA111">
        <v>0</v>
      </c>
      <c r="BB111">
        <v>0</v>
      </c>
      <c r="BC111">
        <v>0</v>
      </c>
      <c r="BD111">
        <v>0</v>
      </c>
      <c r="BE111">
        <v>1933163</v>
      </c>
      <c r="BF111">
        <v>0</v>
      </c>
      <c r="BG111">
        <v>19527</v>
      </c>
      <c r="BH111">
        <v>1952690</v>
      </c>
      <c r="BI111">
        <v>0</v>
      </c>
      <c r="BJ111">
        <v>59977192</v>
      </c>
      <c r="BK111">
        <v>0</v>
      </c>
      <c r="BL111">
        <v>598617</v>
      </c>
      <c r="BM111">
        <v>60575809</v>
      </c>
      <c r="BN111">
        <v>9860572</v>
      </c>
      <c r="BO111">
        <v>0</v>
      </c>
      <c r="BP111">
        <v>98643</v>
      </c>
      <c r="BQ111">
        <v>9959215</v>
      </c>
      <c r="BR111">
        <v>2988422</v>
      </c>
      <c r="BS111">
        <v>0</v>
      </c>
      <c r="BT111">
        <v>30186</v>
      </c>
      <c r="BU111">
        <v>3018608</v>
      </c>
      <c r="BV111">
        <v>215678</v>
      </c>
      <c r="BW111">
        <v>0</v>
      </c>
      <c r="BX111">
        <v>2131</v>
      </c>
      <c r="BY111">
        <v>217809</v>
      </c>
      <c r="BZ111">
        <v>0</v>
      </c>
      <c r="CA111">
        <v>0</v>
      </c>
      <c r="CB111">
        <v>0</v>
      </c>
      <c r="CC111">
        <v>0</v>
      </c>
      <c r="CD111">
        <v>0</v>
      </c>
      <c r="CE111">
        <v>0</v>
      </c>
      <c r="CF111">
        <v>0</v>
      </c>
      <c r="CG111">
        <v>0</v>
      </c>
      <c r="CH111">
        <v>227603</v>
      </c>
      <c r="CI111">
        <v>0</v>
      </c>
      <c r="CJ111">
        <v>2299</v>
      </c>
      <c r="CK111">
        <v>229902</v>
      </c>
      <c r="CL111">
        <v>0</v>
      </c>
      <c r="CM111">
        <v>0</v>
      </c>
      <c r="CN111">
        <v>0</v>
      </c>
      <c r="CO111">
        <v>0</v>
      </c>
      <c r="CP111">
        <v>0</v>
      </c>
      <c r="CQ111">
        <v>0</v>
      </c>
      <c r="CR111">
        <v>0</v>
      </c>
      <c r="CS111">
        <v>0</v>
      </c>
      <c r="CT111">
        <v>7119</v>
      </c>
      <c r="CU111">
        <v>0</v>
      </c>
      <c r="CV111">
        <v>72</v>
      </c>
      <c r="CW111">
        <v>7191</v>
      </c>
      <c r="CX111">
        <v>2927621</v>
      </c>
      <c r="CY111">
        <v>0</v>
      </c>
      <c r="CZ111">
        <v>29572</v>
      </c>
      <c r="DA111">
        <v>2957193</v>
      </c>
      <c r="DB111">
        <v>0</v>
      </c>
      <c r="DC111">
        <v>0</v>
      </c>
      <c r="DD111">
        <v>0</v>
      </c>
      <c r="DE111">
        <v>0</v>
      </c>
      <c r="DF111">
        <v>0</v>
      </c>
      <c r="DG111">
        <v>0</v>
      </c>
      <c r="DH111">
        <v>0</v>
      </c>
      <c r="DI111">
        <v>0</v>
      </c>
      <c r="DJ111">
        <v>16227015</v>
      </c>
      <c r="DK111">
        <v>0</v>
      </c>
      <c r="DL111">
        <v>162903</v>
      </c>
      <c r="DM111">
        <v>16389918</v>
      </c>
      <c r="DN111" t="s">
        <v>1318</v>
      </c>
      <c r="DO111" t="s">
        <v>1365</v>
      </c>
      <c r="DP111" t="s">
        <v>1458</v>
      </c>
      <c r="DQ111" t="s">
        <v>1521</v>
      </c>
    </row>
    <row r="112" spans="1:121" x14ac:dyDescent="0.25">
      <c r="A112">
        <v>106</v>
      </c>
      <c r="B112" t="s">
        <v>1117</v>
      </c>
      <c r="C112" t="s">
        <v>1368</v>
      </c>
      <c r="D112" t="s">
        <v>1362</v>
      </c>
      <c r="E112" s="479" t="s">
        <v>799</v>
      </c>
      <c r="F112">
        <v>199867927</v>
      </c>
      <c r="G112">
        <v>10197653</v>
      </c>
      <c r="H112">
        <v>0</v>
      </c>
      <c r="I112">
        <v>571261</v>
      </c>
      <c r="J112">
        <v>0</v>
      </c>
      <c r="K112">
        <v>571261</v>
      </c>
      <c r="L112">
        <v>0</v>
      </c>
      <c r="M112">
        <v>0</v>
      </c>
      <c r="N112">
        <v>0</v>
      </c>
      <c r="O112">
        <v>0</v>
      </c>
      <c r="P112">
        <v>0</v>
      </c>
      <c r="Q112">
        <v>0</v>
      </c>
      <c r="R112">
        <v>209494319</v>
      </c>
      <c r="S112">
        <v>0.33</v>
      </c>
      <c r="T112">
        <v>0.3</v>
      </c>
      <c r="U112">
        <v>0.37</v>
      </c>
      <c r="V112">
        <v>0</v>
      </c>
      <c r="W112">
        <v>1</v>
      </c>
      <c r="X112">
        <v>69133125</v>
      </c>
      <c r="Y112">
        <v>62848296</v>
      </c>
      <c r="Z112">
        <v>77512898</v>
      </c>
      <c r="AA112">
        <v>0</v>
      </c>
      <c r="AB112">
        <v>209494319</v>
      </c>
      <c r="AC112">
        <v>0</v>
      </c>
      <c r="AD112">
        <v>0</v>
      </c>
      <c r="AE112">
        <v>69133125</v>
      </c>
      <c r="AF112">
        <v>62848296</v>
      </c>
      <c r="AG112">
        <v>77512898</v>
      </c>
      <c r="AH112">
        <v>0</v>
      </c>
      <c r="AI112">
        <v>209494319</v>
      </c>
      <c r="AJ112">
        <v>571261</v>
      </c>
      <c r="AK112">
        <v>571261</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8506014</v>
      </c>
      <c r="BE112">
        <v>7732740</v>
      </c>
      <c r="BF112">
        <v>9537046</v>
      </c>
      <c r="BG112">
        <v>0</v>
      </c>
      <c r="BH112">
        <v>25775801</v>
      </c>
      <c r="BI112">
        <v>77639139</v>
      </c>
      <c r="BJ112">
        <v>71152297</v>
      </c>
      <c r="BK112">
        <v>87049944</v>
      </c>
      <c r="BL112">
        <v>0</v>
      </c>
      <c r="BM112">
        <v>235841381</v>
      </c>
      <c r="BN112">
        <v>10705622</v>
      </c>
      <c r="BO112">
        <v>13203600</v>
      </c>
      <c r="BP112">
        <v>0</v>
      </c>
      <c r="BQ112">
        <v>23909222</v>
      </c>
      <c r="BR112">
        <v>1312632</v>
      </c>
      <c r="BS112">
        <v>1618912</v>
      </c>
      <c r="BT112">
        <v>0</v>
      </c>
      <c r="BU112">
        <v>2931544</v>
      </c>
      <c r="BV112">
        <v>148355</v>
      </c>
      <c r="BW112">
        <v>182971</v>
      </c>
      <c r="BX112">
        <v>0</v>
      </c>
      <c r="BY112">
        <v>331326</v>
      </c>
      <c r="BZ112">
        <v>0</v>
      </c>
      <c r="CA112">
        <v>0</v>
      </c>
      <c r="CB112">
        <v>0</v>
      </c>
      <c r="CC112">
        <v>0</v>
      </c>
      <c r="CD112">
        <v>0</v>
      </c>
      <c r="CE112">
        <v>0</v>
      </c>
      <c r="CF112">
        <v>0</v>
      </c>
      <c r="CG112">
        <v>0</v>
      </c>
      <c r="CH112">
        <v>323906</v>
      </c>
      <c r="CI112">
        <v>399485</v>
      </c>
      <c r="CJ112">
        <v>0</v>
      </c>
      <c r="CK112">
        <v>723391</v>
      </c>
      <c r="CL112">
        <v>0</v>
      </c>
      <c r="CM112">
        <v>0</v>
      </c>
      <c r="CN112">
        <v>0</v>
      </c>
      <c r="CO112">
        <v>0</v>
      </c>
      <c r="CP112">
        <v>0</v>
      </c>
      <c r="CQ112">
        <v>0</v>
      </c>
      <c r="CR112">
        <v>0</v>
      </c>
      <c r="CS112">
        <v>0</v>
      </c>
      <c r="CT112">
        <v>0</v>
      </c>
      <c r="CU112">
        <v>0</v>
      </c>
      <c r="CV112">
        <v>0</v>
      </c>
      <c r="CW112">
        <v>0</v>
      </c>
      <c r="CX112">
        <v>8486578</v>
      </c>
      <c r="CY112">
        <v>10466781</v>
      </c>
      <c r="CZ112">
        <v>0</v>
      </c>
      <c r="DA112">
        <v>18953359</v>
      </c>
      <c r="DB112">
        <v>0</v>
      </c>
      <c r="DC112">
        <v>0</v>
      </c>
      <c r="DD112">
        <v>0</v>
      </c>
      <c r="DE112">
        <v>0</v>
      </c>
      <c r="DF112">
        <v>0</v>
      </c>
      <c r="DG112">
        <v>0</v>
      </c>
      <c r="DH112">
        <v>0</v>
      </c>
      <c r="DI112">
        <v>0</v>
      </c>
      <c r="DJ112">
        <v>20977093</v>
      </c>
      <c r="DK112">
        <v>25871749</v>
      </c>
      <c r="DL112">
        <v>0</v>
      </c>
      <c r="DM112">
        <v>46848842</v>
      </c>
      <c r="DN112" t="s">
        <v>799</v>
      </c>
      <c r="DO112" t="s">
        <v>1386</v>
      </c>
      <c r="DP112" t="s">
        <v>1387</v>
      </c>
      <c r="DQ112" t="s">
        <v>1522</v>
      </c>
    </row>
    <row r="113" spans="1:121" x14ac:dyDescent="0.25">
      <c r="A113">
        <v>107</v>
      </c>
      <c r="B113" t="s">
        <v>1118</v>
      </c>
      <c r="C113" t="s">
        <v>1356</v>
      </c>
      <c r="D113" t="s">
        <v>1359</v>
      </c>
      <c r="E113" s="479" t="s">
        <v>800</v>
      </c>
      <c r="F113">
        <v>61343777</v>
      </c>
      <c r="G113">
        <v>1459310</v>
      </c>
      <c r="H113">
        <v>0</v>
      </c>
      <c r="I113">
        <v>135798</v>
      </c>
      <c r="J113">
        <v>0</v>
      </c>
      <c r="K113">
        <v>135798</v>
      </c>
      <c r="L113">
        <v>0</v>
      </c>
      <c r="M113">
        <v>0</v>
      </c>
      <c r="N113">
        <v>87797</v>
      </c>
      <c r="O113">
        <v>87797</v>
      </c>
      <c r="P113">
        <v>0</v>
      </c>
      <c r="Q113">
        <v>0</v>
      </c>
      <c r="R113">
        <v>62579492</v>
      </c>
      <c r="S113">
        <v>0.5</v>
      </c>
      <c r="T113">
        <v>0.4</v>
      </c>
      <c r="U113">
        <v>0.09</v>
      </c>
      <c r="V113">
        <v>0.01</v>
      </c>
      <c r="W113">
        <v>1</v>
      </c>
      <c r="X113">
        <v>31289746</v>
      </c>
      <c r="Y113">
        <v>25031797</v>
      </c>
      <c r="Z113">
        <v>5632154</v>
      </c>
      <c r="AA113">
        <v>625795</v>
      </c>
      <c r="AB113">
        <v>62579492</v>
      </c>
      <c r="AC113">
        <v>0</v>
      </c>
      <c r="AD113">
        <v>0</v>
      </c>
      <c r="AE113">
        <v>31289746</v>
      </c>
      <c r="AF113">
        <v>25031797</v>
      </c>
      <c r="AG113">
        <v>5632154</v>
      </c>
      <c r="AH113">
        <v>625795</v>
      </c>
      <c r="AI113">
        <v>62579492</v>
      </c>
      <c r="AJ113">
        <v>135798</v>
      </c>
      <c r="AK113">
        <v>135798</v>
      </c>
      <c r="AL113">
        <v>0</v>
      </c>
      <c r="AM113">
        <v>0</v>
      </c>
      <c r="AN113">
        <v>0</v>
      </c>
      <c r="AO113">
        <v>87797</v>
      </c>
      <c r="AP113">
        <v>0</v>
      </c>
      <c r="AQ113">
        <v>87797</v>
      </c>
      <c r="AR113">
        <v>0</v>
      </c>
      <c r="AS113">
        <v>0</v>
      </c>
      <c r="AT113">
        <v>0</v>
      </c>
      <c r="AU113">
        <v>0</v>
      </c>
      <c r="AV113">
        <v>0</v>
      </c>
      <c r="AW113">
        <v>0</v>
      </c>
      <c r="AX113">
        <v>0</v>
      </c>
      <c r="AY113">
        <v>0</v>
      </c>
      <c r="AZ113">
        <v>0</v>
      </c>
      <c r="BA113">
        <v>0</v>
      </c>
      <c r="BB113">
        <v>0</v>
      </c>
      <c r="BC113">
        <v>0</v>
      </c>
      <c r="BD113">
        <v>1662673</v>
      </c>
      <c r="BE113">
        <v>1330138</v>
      </c>
      <c r="BF113">
        <v>299281</v>
      </c>
      <c r="BG113">
        <v>33253</v>
      </c>
      <c r="BH113">
        <v>3325345</v>
      </c>
      <c r="BI113">
        <v>32952419</v>
      </c>
      <c r="BJ113">
        <v>26585530</v>
      </c>
      <c r="BK113">
        <v>5931435</v>
      </c>
      <c r="BL113">
        <v>659048</v>
      </c>
      <c r="BM113">
        <v>66128432</v>
      </c>
      <c r="BN113">
        <v>4278889</v>
      </c>
      <c r="BO113">
        <v>959385</v>
      </c>
      <c r="BP113">
        <v>106598</v>
      </c>
      <c r="BQ113">
        <v>5344872</v>
      </c>
      <c r="BR113">
        <v>1228548</v>
      </c>
      <c r="BS113">
        <v>276423</v>
      </c>
      <c r="BT113">
        <v>30714</v>
      </c>
      <c r="BU113">
        <v>1535685</v>
      </c>
      <c r="BV113">
        <v>73765</v>
      </c>
      <c r="BW113">
        <v>16597</v>
      </c>
      <c r="BX113">
        <v>1844</v>
      </c>
      <c r="BY113">
        <v>92206</v>
      </c>
      <c r="BZ113">
        <v>4250</v>
      </c>
      <c r="CA113">
        <v>956</v>
      </c>
      <c r="CB113">
        <v>106</v>
      </c>
      <c r="CC113">
        <v>5312</v>
      </c>
      <c r="CD113">
        <v>7794</v>
      </c>
      <c r="CE113">
        <v>1754</v>
      </c>
      <c r="CF113">
        <v>195</v>
      </c>
      <c r="CG113">
        <v>9743</v>
      </c>
      <c r="CH113">
        <v>97599</v>
      </c>
      <c r="CI113">
        <v>21960</v>
      </c>
      <c r="CJ113">
        <v>2440</v>
      </c>
      <c r="CK113">
        <v>121999</v>
      </c>
      <c r="CL113">
        <v>0</v>
      </c>
      <c r="CM113">
        <v>0</v>
      </c>
      <c r="CN113">
        <v>0</v>
      </c>
      <c r="CO113">
        <v>0</v>
      </c>
      <c r="CP113">
        <v>0</v>
      </c>
      <c r="CQ113">
        <v>0</v>
      </c>
      <c r="CR113">
        <v>0</v>
      </c>
      <c r="CS113">
        <v>0</v>
      </c>
      <c r="CT113">
        <v>1843</v>
      </c>
      <c r="CU113">
        <v>415</v>
      </c>
      <c r="CV113">
        <v>46</v>
      </c>
      <c r="CW113">
        <v>2304</v>
      </c>
      <c r="CX113">
        <v>1411502</v>
      </c>
      <c r="CY113">
        <v>317588</v>
      </c>
      <c r="CZ113">
        <v>35288</v>
      </c>
      <c r="DA113">
        <v>1764378</v>
      </c>
      <c r="DB113">
        <v>0</v>
      </c>
      <c r="DC113">
        <v>0</v>
      </c>
      <c r="DD113">
        <v>0</v>
      </c>
      <c r="DE113">
        <v>0</v>
      </c>
      <c r="DF113">
        <v>0</v>
      </c>
      <c r="DG113">
        <v>0</v>
      </c>
      <c r="DH113">
        <v>0</v>
      </c>
      <c r="DI113">
        <v>0</v>
      </c>
      <c r="DJ113">
        <v>7104190</v>
      </c>
      <c r="DK113">
        <v>1595078</v>
      </c>
      <c r="DL113">
        <v>177231</v>
      </c>
      <c r="DM113">
        <v>8876499</v>
      </c>
      <c r="DN113" t="s">
        <v>800</v>
      </c>
      <c r="DO113" t="s">
        <v>1406</v>
      </c>
      <c r="DP113" t="s">
        <v>1407</v>
      </c>
      <c r="DQ113" t="s">
        <v>1523</v>
      </c>
    </row>
    <row r="114" spans="1:121" x14ac:dyDescent="0.25">
      <c r="A114">
        <v>108</v>
      </c>
      <c r="B114" t="s">
        <v>1119</v>
      </c>
      <c r="C114" t="s">
        <v>1361</v>
      </c>
      <c r="D114" t="s">
        <v>1362</v>
      </c>
      <c r="E114" s="479" t="s">
        <v>801</v>
      </c>
      <c r="F114">
        <v>60748339</v>
      </c>
      <c r="G114">
        <v>9235784</v>
      </c>
      <c r="H114">
        <v>0</v>
      </c>
      <c r="I114">
        <v>299438</v>
      </c>
      <c r="J114">
        <v>0</v>
      </c>
      <c r="K114">
        <v>299438</v>
      </c>
      <c r="L114">
        <v>0</v>
      </c>
      <c r="M114">
        <v>0</v>
      </c>
      <c r="N114">
        <v>0</v>
      </c>
      <c r="O114">
        <v>0</v>
      </c>
      <c r="P114">
        <v>0</v>
      </c>
      <c r="Q114">
        <v>0</v>
      </c>
      <c r="R114">
        <v>69684685</v>
      </c>
      <c r="S114">
        <v>0.33</v>
      </c>
      <c r="T114">
        <v>0.3</v>
      </c>
      <c r="U114">
        <v>0.37</v>
      </c>
      <c r="V114">
        <v>0</v>
      </c>
      <c r="W114">
        <v>1</v>
      </c>
      <c r="X114">
        <v>22995946</v>
      </c>
      <c r="Y114">
        <v>20905406</v>
      </c>
      <c r="Z114">
        <v>25783333</v>
      </c>
      <c r="AA114">
        <v>0</v>
      </c>
      <c r="AB114">
        <v>69684685</v>
      </c>
      <c r="AC114">
        <v>0</v>
      </c>
      <c r="AD114">
        <v>0</v>
      </c>
      <c r="AE114">
        <v>22995946</v>
      </c>
      <c r="AF114">
        <v>20905406</v>
      </c>
      <c r="AG114">
        <v>25783333</v>
      </c>
      <c r="AH114">
        <v>0</v>
      </c>
      <c r="AI114">
        <v>69684685</v>
      </c>
      <c r="AJ114">
        <v>299438</v>
      </c>
      <c r="AK114">
        <v>299438</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-1032776</v>
      </c>
      <c r="BE114">
        <v>-938887</v>
      </c>
      <c r="BF114">
        <v>-1157961</v>
      </c>
      <c r="BG114">
        <v>0</v>
      </c>
      <c r="BH114">
        <v>-3129623</v>
      </c>
      <c r="BI114">
        <v>21963170</v>
      </c>
      <c r="BJ114">
        <v>20265957</v>
      </c>
      <c r="BK114">
        <v>24625372</v>
      </c>
      <c r="BL114">
        <v>0</v>
      </c>
      <c r="BM114">
        <v>66854500</v>
      </c>
      <c r="BN114">
        <v>3561041</v>
      </c>
      <c r="BO114">
        <v>4391950</v>
      </c>
      <c r="BP114">
        <v>0</v>
      </c>
      <c r="BQ114">
        <v>7952991</v>
      </c>
      <c r="BR114">
        <v>2030974</v>
      </c>
      <c r="BS114">
        <v>2504868</v>
      </c>
      <c r="BT114">
        <v>0</v>
      </c>
      <c r="BU114">
        <v>4535842</v>
      </c>
      <c r="BV114">
        <v>112657</v>
      </c>
      <c r="BW114">
        <v>138944</v>
      </c>
      <c r="BX114">
        <v>0</v>
      </c>
      <c r="BY114">
        <v>251601</v>
      </c>
      <c r="BZ114">
        <v>3899</v>
      </c>
      <c r="CA114">
        <v>4810</v>
      </c>
      <c r="CB114">
        <v>0</v>
      </c>
      <c r="CC114">
        <v>8709</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5042971</v>
      </c>
      <c r="CY114">
        <v>6219664</v>
      </c>
      <c r="CZ114">
        <v>0</v>
      </c>
      <c r="DA114">
        <v>11262635</v>
      </c>
      <c r="DB114">
        <v>0</v>
      </c>
      <c r="DC114">
        <v>0</v>
      </c>
      <c r="DD114">
        <v>0</v>
      </c>
      <c r="DE114">
        <v>0</v>
      </c>
      <c r="DF114">
        <v>0</v>
      </c>
      <c r="DG114">
        <v>0</v>
      </c>
      <c r="DH114">
        <v>0</v>
      </c>
      <c r="DI114">
        <v>0</v>
      </c>
      <c r="DJ114">
        <v>10751542</v>
      </c>
      <c r="DK114">
        <v>13260236</v>
      </c>
      <c r="DL114">
        <v>0</v>
      </c>
      <c r="DM114">
        <v>24011778</v>
      </c>
      <c r="DN114" t="s">
        <v>801</v>
      </c>
      <c r="DO114" t="s">
        <v>1386</v>
      </c>
      <c r="DP114" t="s">
        <v>1387</v>
      </c>
      <c r="DQ114" t="s">
        <v>1524</v>
      </c>
    </row>
    <row r="115" spans="1:121" x14ac:dyDescent="0.25">
      <c r="A115">
        <v>109</v>
      </c>
      <c r="B115" t="s">
        <v>1120</v>
      </c>
      <c r="C115" t="s">
        <v>1356</v>
      </c>
      <c r="D115" t="s">
        <v>1360</v>
      </c>
      <c r="E115" s="479" t="s">
        <v>802</v>
      </c>
      <c r="F115">
        <v>46011451</v>
      </c>
      <c r="G115">
        <v>2822370</v>
      </c>
      <c r="H115">
        <v>0</v>
      </c>
      <c r="I115">
        <v>112068</v>
      </c>
      <c r="J115">
        <v>0</v>
      </c>
      <c r="K115">
        <v>112068</v>
      </c>
      <c r="L115">
        <v>0</v>
      </c>
      <c r="M115">
        <v>1574408</v>
      </c>
      <c r="N115">
        <v>0</v>
      </c>
      <c r="O115">
        <v>0</v>
      </c>
      <c r="P115">
        <v>0</v>
      </c>
      <c r="Q115">
        <v>0</v>
      </c>
      <c r="R115">
        <v>47147345</v>
      </c>
      <c r="S115">
        <v>0.5</v>
      </c>
      <c r="T115">
        <v>0.4</v>
      </c>
      <c r="U115">
        <v>0.09</v>
      </c>
      <c r="V115">
        <v>0.01</v>
      </c>
      <c r="W115">
        <v>1</v>
      </c>
      <c r="X115">
        <v>23573673</v>
      </c>
      <c r="Y115">
        <v>18858938</v>
      </c>
      <c r="Z115">
        <v>4243261</v>
      </c>
      <c r="AA115">
        <v>471473</v>
      </c>
      <c r="AB115">
        <v>47147345</v>
      </c>
      <c r="AC115">
        <v>0</v>
      </c>
      <c r="AD115">
        <v>0</v>
      </c>
      <c r="AE115">
        <v>23573673</v>
      </c>
      <c r="AF115">
        <v>18858938</v>
      </c>
      <c r="AG115">
        <v>4243261</v>
      </c>
      <c r="AH115">
        <v>471473</v>
      </c>
      <c r="AI115">
        <v>47147345</v>
      </c>
      <c r="AJ115">
        <v>112068</v>
      </c>
      <c r="AK115">
        <v>112068</v>
      </c>
      <c r="AL115">
        <v>1574408</v>
      </c>
      <c r="AM115">
        <v>0</v>
      </c>
      <c r="AN115">
        <v>1574408</v>
      </c>
      <c r="AO115">
        <v>0</v>
      </c>
      <c r="AP115">
        <v>0</v>
      </c>
      <c r="AQ115">
        <v>0</v>
      </c>
      <c r="AR115">
        <v>0</v>
      </c>
      <c r="AS115">
        <v>0</v>
      </c>
      <c r="AT115">
        <v>0</v>
      </c>
      <c r="AU115">
        <v>0</v>
      </c>
      <c r="AV115">
        <v>0</v>
      </c>
      <c r="AW115">
        <v>0</v>
      </c>
      <c r="AX115">
        <v>0</v>
      </c>
      <c r="AY115">
        <v>0</v>
      </c>
      <c r="AZ115">
        <v>0</v>
      </c>
      <c r="BA115">
        <v>0</v>
      </c>
      <c r="BB115">
        <v>0</v>
      </c>
      <c r="BC115">
        <v>0</v>
      </c>
      <c r="BD115">
        <v>-2349806</v>
      </c>
      <c r="BE115">
        <v>-1879844</v>
      </c>
      <c r="BF115">
        <v>-422965</v>
      </c>
      <c r="BG115">
        <v>-46996</v>
      </c>
      <c r="BH115">
        <v>-4699611</v>
      </c>
      <c r="BI115">
        <v>21223868</v>
      </c>
      <c r="BJ115">
        <v>18665570</v>
      </c>
      <c r="BK115">
        <v>3820296</v>
      </c>
      <c r="BL115">
        <v>424477</v>
      </c>
      <c r="BM115">
        <v>44134210</v>
      </c>
      <c r="BN115">
        <v>3480630</v>
      </c>
      <c r="BO115">
        <v>722800</v>
      </c>
      <c r="BP115">
        <v>80311</v>
      </c>
      <c r="BQ115">
        <v>4283741</v>
      </c>
      <c r="BR115">
        <v>588435</v>
      </c>
      <c r="BS115">
        <v>122922</v>
      </c>
      <c r="BT115">
        <v>13658</v>
      </c>
      <c r="BU115">
        <v>725015</v>
      </c>
      <c r="BV115">
        <v>83958</v>
      </c>
      <c r="BW115">
        <v>15738</v>
      </c>
      <c r="BX115">
        <v>1749</v>
      </c>
      <c r="BY115">
        <v>101445</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2901</v>
      </c>
      <c r="CU115">
        <v>653</v>
      </c>
      <c r="CV115">
        <v>73</v>
      </c>
      <c r="CW115">
        <v>3627</v>
      </c>
      <c r="CX115">
        <v>1792588</v>
      </c>
      <c r="CY115">
        <v>353715</v>
      </c>
      <c r="CZ115">
        <v>39302</v>
      </c>
      <c r="DA115">
        <v>2185605</v>
      </c>
      <c r="DB115">
        <v>0</v>
      </c>
      <c r="DC115">
        <v>0</v>
      </c>
      <c r="DD115">
        <v>0</v>
      </c>
      <c r="DE115">
        <v>0</v>
      </c>
      <c r="DF115">
        <v>0</v>
      </c>
      <c r="DG115">
        <v>0</v>
      </c>
      <c r="DH115">
        <v>0</v>
      </c>
      <c r="DI115">
        <v>0</v>
      </c>
      <c r="DJ115">
        <v>5948512</v>
      </c>
      <c r="DK115">
        <v>1215828</v>
      </c>
      <c r="DL115">
        <v>135093</v>
      </c>
      <c r="DM115">
        <v>7299433</v>
      </c>
      <c r="DN115" t="s">
        <v>802</v>
      </c>
      <c r="DO115" t="s">
        <v>1393</v>
      </c>
      <c r="DP115" t="s">
        <v>2366</v>
      </c>
      <c r="DQ115" t="s">
        <v>1525</v>
      </c>
    </row>
    <row r="116" spans="1:121" x14ac:dyDescent="0.25">
      <c r="A116">
        <v>110</v>
      </c>
      <c r="B116" t="s">
        <v>1121</v>
      </c>
      <c r="C116" t="s">
        <v>1361</v>
      </c>
      <c r="D116" t="s">
        <v>1362</v>
      </c>
      <c r="E116" s="479" t="s">
        <v>804</v>
      </c>
      <c r="F116">
        <v>42293035</v>
      </c>
      <c r="G116">
        <v>500000</v>
      </c>
      <c r="H116">
        <v>0</v>
      </c>
      <c r="I116">
        <v>232172</v>
      </c>
      <c r="J116">
        <v>0</v>
      </c>
      <c r="K116">
        <v>232172</v>
      </c>
      <c r="L116">
        <v>0</v>
      </c>
      <c r="M116">
        <v>0</v>
      </c>
      <c r="N116">
        <v>0</v>
      </c>
      <c r="O116">
        <v>0</v>
      </c>
      <c r="P116">
        <v>0</v>
      </c>
      <c r="Q116">
        <v>0</v>
      </c>
      <c r="R116">
        <v>42560863</v>
      </c>
      <c r="S116">
        <v>0.33</v>
      </c>
      <c r="T116">
        <v>0.3</v>
      </c>
      <c r="U116">
        <v>0.37</v>
      </c>
      <c r="V116">
        <v>0</v>
      </c>
      <c r="W116">
        <v>1</v>
      </c>
      <c r="X116">
        <v>14045085</v>
      </c>
      <c r="Y116">
        <v>12768259</v>
      </c>
      <c r="Z116">
        <v>15747519</v>
      </c>
      <c r="AA116">
        <v>0</v>
      </c>
      <c r="AB116">
        <v>42560863</v>
      </c>
      <c r="AC116">
        <v>0</v>
      </c>
      <c r="AD116">
        <v>0</v>
      </c>
      <c r="AE116">
        <v>14045085</v>
      </c>
      <c r="AF116">
        <v>12768259</v>
      </c>
      <c r="AG116">
        <v>15747519</v>
      </c>
      <c r="AH116">
        <v>0</v>
      </c>
      <c r="AI116">
        <v>42560863</v>
      </c>
      <c r="AJ116">
        <v>232172</v>
      </c>
      <c r="AK116">
        <v>232172</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1669973</v>
      </c>
      <c r="BE116">
        <v>1518157</v>
      </c>
      <c r="BF116">
        <v>1872394</v>
      </c>
      <c r="BG116">
        <v>0</v>
      </c>
      <c r="BH116">
        <v>5060524</v>
      </c>
      <c r="BI116">
        <v>15715058</v>
      </c>
      <c r="BJ116">
        <v>14518588</v>
      </c>
      <c r="BK116">
        <v>17619913</v>
      </c>
      <c r="BL116">
        <v>0</v>
      </c>
      <c r="BM116">
        <v>47853559</v>
      </c>
      <c r="BN116">
        <v>2174954</v>
      </c>
      <c r="BO116">
        <v>2682443</v>
      </c>
      <c r="BP116">
        <v>0</v>
      </c>
      <c r="BQ116">
        <v>4857397</v>
      </c>
      <c r="BR116">
        <v>1923760</v>
      </c>
      <c r="BS116">
        <v>2372636</v>
      </c>
      <c r="BT116">
        <v>0</v>
      </c>
      <c r="BU116">
        <v>4296396</v>
      </c>
      <c r="BV116">
        <v>77266</v>
      </c>
      <c r="BW116">
        <v>95295</v>
      </c>
      <c r="BX116">
        <v>0</v>
      </c>
      <c r="BY116">
        <v>172561</v>
      </c>
      <c r="BZ116">
        <v>0</v>
      </c>
      <c r="CA116">
        <v>0</v>
      </c>
      <c r="CB116">
        <v>0</v>
      </c>
      <c r="CC116">
        <v>0</v>
      </c>
      <c r="CD116">
        <v>0</v>
      </c>
      <c r="CE116">
        <v>0</v>
      </c>
      <c r="CF116">
        <v>0</v>
      </c>
      <c r="CG116">
        <v>0</v>
      </c>
      <c r="CH116">
        <v>35110</v>
      </c>
      <c r="CI116">
        <v>43303</v>
      </c>
      <c r="CJ116">
        <v>0</v>
      </c>
      <c r="CK116">
        <v>78413</v>
      </c>
      <c r="CL116">
        <v>0</v>
      </c>
      <c r="CM116">
        <v>0</v>
      </c>
      <c r="CN116">
        <v>0</v>
      </c>
      <c r="CO116">
        <v>0</v>
      </c>
      <c r="CP116">
        <v>0</v>
      </c>
      <c r="CQ116">
        <v>0</v>
      </c>
      <c r="CR116">
        <v>0</v>
      </c>
      <c r="CS116">
        <v>0</v>
      </c>
      <c r="CT116">
        <v>0</v>
      </c>
      <c r="CU116">
        <v>0</v>
      </c>
      <c r="CV116">
        <v>0</v>
      </c>
      <c r="CW116">
        <v>0</v>
      </c>
      <c r="CX116">
        <v>4213226</v>
      </c>
      <c r="CY116">
        <v>5196313</v>
      </c>
      <c r="CZ116">
        <v>0</v>
      </c>
      <c r="DA116">
        <v>9409539</v>
      </c>
      <c r="DB116">
        <v>0</v>
      </c>
      <c r="DC116">
        <v>0</v>
      </c>
      <c r="DD116">
        <v>0</v>
      </c>
      <c r="DE116">
        <v>0</v>
      </c>
      <c r="DF116">
        <v>0</v>
      </c>
      <c r="DG116">
        <v>0</v>
      </c>
      <c r="DH116">
        <v>0</v>
      </c>
      <c r="DI116">
        <v>0</v>
      </c>
      <c r="DJ116">
        <v>8424316</v>
      </c>
      <c r="DK116">
        <v>10389990</v>
      </c>
      <c r="DL116">
        <v>0</v>
      </c>
      <c r="DM116">
        <v>18814306</v>
      </c>
      <c r="DN116" t="s">
        <v>804</v>
      </c>
      <c r="DO116" t="s">
        <v>1386</v>
      </c>
      <c r="DP116" t="s">
        <v>1387</v>
      </c>
      <c r="DQ116" t="s">
        <v>1526</v>
      </c>
    </row>
    <row r="117" spans="1:121" x14ac:dyDescent="0.25">
      <c r="A117">
        <v>111</v>
      </c>
      <c r="B117" t="s">
        <v>1122</v>
      </c>
      <c r="C117" t="s">
        <v>1356</v>
      </c>
      <c r="D117" t="s">
        <v>1357</v>
      </c>
      <c r="E117" s="479" t="s">
        <v>805</v>
      </c>
      <c r="F117">
        <v>29055539</v>
      </c>
      <c r="G117">
        <v>2513079</v>
      </c>
      <c r="H117">
        <v>0</v>
      </c>
      <c r="I117">
        <v>95622</v>
      </c>
      <c r="J117">
        <v>0</v>
      </c>
      <c r="K117">
        <v>95622</v>
      </c>
      <c r="L117">
        <v>0</v>
      </c>
      <c r="M117">
        <v>0</v>
      </c>
      <c r="N117">
        <v>20659</v>
      </c>
      <c r="O117">
        <v>20659</v>
      </c>
      <c r="P117">
        <v>0</v>
      </c>
      <c r="Q117">
        <v>0</v>
      </c>
      <c r="R117">
        <v>31452337</v>
      </c>
      <c r="S117">
        <v>0.5</v>
      </c>
      <c r="T117">
        <v>0.4</v>
      </c>
      <c r="U117">
        <v>0.09</v>
      </c>
      <c r="V117">
        <v>0.01</v>
      </c>
      <c r="W117">
        <v>1</v>
      </c>
      <c r="X117">
        <v>15726169</v>
      </c>
      <c r="Y117">
        <v>12580935</v>
      </c>
      <c r="Z117">
        <v>2830710</v>
      </c>
      <c r="AA117">
        <v>314523</v>
      </c>
      <c r="AB117">
        <v>31452337</v>
      </c>
      <c r="AC117">
        <v>0</v>
      </c>
      <c r="AD117">
        <v>0</v>
      </c>
      <c r="AE117">
        <v>15726169</v>
      </c>
      <c r="AF117">
        <v>12580935</v>
      </c>
      <c r="AG117">
        <v>2830710</v>
      </c>
      <c r="AH117">
        <v>314523</v>
      </c>
      <c r="AI117">
        <v>31452337</v>
      </c>
      <c r="AJ117">
        <v>95622</v>
      </c>
      <c r="AK117">
        <v>95622</v>
      </c>
      <c r="AL117">
        <v>0</v>
      </c>
      <c r="AM117">
        <v>0</v>
      </c>
      <c r="AN117">
        <v>0</v>
      </c>
      <c r="AO117">
        <v>20659</v>
      </c>
      <c r="AP117">
        <v>0</v>
      </c>
      <c r="AQ117">
        <v>20659</v>
      </c>
      <c r="AR117">
        <v>0</v>
      </c>
      <c r="AS117">
        <v>0</v>
      </c>
      <c r="AT117">
        <v>0</v>
      </c>
      <c r="AU117">
        <v>0</v>
      </c>
      <c r="AV117">
        <v>0</v>
      </c>
      <c r="AW117">
        <v>0</v>
      </c>
      <c r="AX117">
        <v>0</v>
      </c>
      <c r="AY117">
        <v>0</v>
      </c>
      <c r="AZ117">
        <v>0</v>
      </c>
      <c r="BA117">
        <v>0</v>
      </c>
      <c r="BB117">
        <v>0</v>
      </c>
      <c r="BC117">
        <v>0</v>
      </c>
      <c r="BD117">
        <v>-927541</v>
      </c>
      <c r="BE117">
        <v>-742033</v>
      </c>
      <c r="BF117">
        <v>-166957</v>
      </c>
      <c r="BG117">
        <v>-18551</v>
      </c>
      <c r="BH117">
        <v>-1855082</v>
      </c>
      <c r="BI117">
        <v>14798628</v>
      </c>
      <c r="BJ117">
        <v>11955183</v>
      </c>
      <c r="BK117">
        <v>2663753</v>
      </c>
      <c r="BL117">
        <v>295972</v>
      </c>
      <c r="BM117">
        <v>29713536</v>
      </c>
      <c r="BN117">
        <v>2146564</v>
      </c>
      <c r="BO117">
        <v>482185</v>
      </c>
      <c r="BP117">
        <v>53576</v>
      </c>
      <c r="BQ117">
        <v>2682325</v>
      </c>
      <c r="BR117">
        <v>788489</v>
      </c>
      <c r="BS117">
        <v>177410</v>
      </c>
      <c r="BT117">
        <v>19712</v>
      </c>
      <c r="BU117">
        <v>985611</v>
      </c>
      <c r="BV117">
        <v>57631</v>
      </c>
      <c r="BW117">
        <v>12967</v>
      </c>
      <c r="BX117">
        <v>1441</v>
      </c>
      <c r="BY117">
        <v>72039</v>
      </c>
      <c r="BZ117">
        <v>0</v>
      </c>
      <c r="CA117">
        <v>0</v>
      </c>
      <c r="CB117">
        <v>0</v>
      </c>
      <c r="CC117">
        <v>0</v>
      </c>
      <c r="CD117">
        <v>0</v>
      </c>
      <c r="CE117">
        <v>0</v>
      </c>
      <c r="CF117">
        <v>0</v>
      </c>
      <c r="CG117">
        <v>0</v>
      </c>
      <c r="CH117">
        <v>108060</v>
      </c>
      <c r="CI117">
        <v>24314</v>
      </c>
      <c r="CJ117">
        <v>2702</v>
      </c>
      <c r="CK117">
        <v>135076</v>
      </c>
      <c r="CL117">
        <v>0</v>
      </c>
      <c r="CM117">
        <v>0</v>
      </c>
      <c r="CN117">
        <v>0</v>
      </c>
      <c r="CO117">
        <v>0</v>
      </c>
      <c r="CP117">
        <v>0</v>
      </c>
      <c r="CQ117">
        <v>0</v>
      </c>
      <c r="CR117">
        <v>0</v>
      </c>
      <c r="CS117">
        <v>0</v>
      </c>
      <c r="CT117">
        <v>1296</v>
      </c>
      <c r="CU117">
        <v>292</v>
      </c>
      <c r="CV117">
        <v>32</v>
      </c>
      <c r="CW117">
        <v>1620</v>
      </c>
      <c r="CX117">
        <v>781954</v>
      </c>
      <c r="CY117">
        <v>175940</v>
      </c>
      <c r="CZ117">
        <v>19549</v>
      </c>
      <c r="DA117">
        <v>977443</v>
      </c>
      <c r="DB117">
        <v>0</v>
      </c>
      <c r="DC117">
        <v>0</v>
      </c>
      <c r="DD117">
        <v>0</v>
      </c>
      <c r="DE117">
        <v>0</v>
      </c>
      <c r="DF117">
        <v>0</v>
      </c>
      <c r="DG117">
        <v>0</v>
      </c>
      <c r="DH117">
        <v>0</v>
      </c>
      <c r="DI117">
        <v>0</v>
      </c>
      <c r="DJ117">
        <v>3883994</v>
      </c>
      <c r="DK117">
        <v>873108</v>
      </c>
      <c r="DL117">
        <v>97012</v>
      </c>
      <c r="DM117">
        <v>4854114</v>
      </c>
      <c r="DN117" t="s">
        <v>805</v>
      </c>
      <c r="DO117" t="s">
        <v>1395</v>
      </c>
      <c r="DP117" t="s">
        <v>2367</v>
      </c>
      <c r="DQ117" t="s">
        <v>1527</v>
      </c>
    </row>
    <row r="118" spans="1:121" x14ac:dyDescent="0.25">
      <c r="A118">
        <v>112</v>
      </c>
      <c r="B118" t="s">
        <v>1123</v>
      </c>
      <c r="C118" t="s">
        <v>1365</v>
      </c>
      <c r="D118" t="s">
        <v>1369</v>
      </c>
      <c r="E118" s="479" t="s">
        <v>1319</v>
      </c>
      <c r="F118">
        <v>29005718</v>
      </c>
      <c r="G118">
        <v>1231510</v>
      </c>
      <c r="H118">
        <v>0</v>
      </c>
      <c r="I118">
        <v>111408</v>
      </c>
      <c r="J118">
        <v>0</v>
      </c>
      <c r="K118">
        <v>111408</v>
      </c>
      <c r="L118">
        <v>0</v>
      </c>
      <c r="M118">
        <v>173645</v>
      </c>
      <c r="N118">
        <v>340112</v>
      </c>
      <c r="O118">
        <v>340112</v>
      </c>
      <c r="P118">
        <v>0</v>
      </c>
      <c r="Q118">
        <v>0</v>
      </c>
      <c r="R118">
        <v>29612063</v>
      </c>
      <c r="S118">
        <v>0.5</v>
      </c>
      <c r="T118">
        <v>0.49</v>
      </c>
      <c r="U118">
        <v>0</v>
      </c>
      <c r="V118">
        <v>0.01</v>
      </c>
      <c r="W118">
        <v>1</v>
      </c>
      <c r="X118">
        <v>14806031</v>
      </c>
      <c r="Y118">
        <v>14509911</v>
      </c>
      <c r="Z118">
        <v>0</v>
      </c>
      <c r="AA118">
        <v>296121</v>
      </c>
      <c r="AB118">
        <v>29612063</v>
      </c>
      <c r="AC118">
        <v>0</v>
      </c>
      <c r="AD118">
        <v>0</v>
      </c>
      <c r="AE118">
        <v>14806031</v>
      </c>
      <c r="AF118">
        <v>14509911</v>
      </c>
      <c r="AG118">
        <v>0</v>
      </c>
      <c r="AH118">
        <v>296121</v>
      </c>
      <c r="AI118">
        <v>29612063</v>
      </c>
      <c r="AJ118">
        <v>111408</v>
      </c>
      <c r="AK118">
        <v>111408</v>
      </c>
      <c r="AL118">
        <v>173645</v>
      </c>
      <c r="AM118">
        <v>0</v>
      </c>
      <c r="AN118">
        <v>173645</v>
      </c>
      <c r="AO118">
        <v>340112</v>
      </c>
      <c r="AP118">
        <v>0</v>
      </c>
      <c r="AQ118">
        <v>340112</v>
      </c>
      <c r="AR118">
        <v>0</v>
      </c>
      <c r="AS118">
        <v>0</v>
      </c>
      <c r="AT118">
        <v>0</v>
      </c>
      <c r="AU118">
        <v>0</v>
      </c>
      <c r="AV118">
        <v>0</v>
      </c>
      <c r="AW118">
        <v>0</v>
      </c>
      <c r="AX118">
        <v>0</v>
      </c>
      <c r="AY118">
        <v>0</v>
      </c>
      <c r="AZ118">
        <v>0</v>
      </c>
      <c r="BA118">
        <v>0</v>
      </c>
      <c r="BB118">
        <v>0</v>
      </c>
      <c r="BC118">
        <v>0</v>
      </c>
      <c r="BD118">
        <v>-387812</v>
      </c>
      <c r="BE118">
        <v>-380056</v>
      </c>
      <c r="BF118">
        <v>0</v>
      </c>
      <c r="BG118">
        <v>-7756</v>
      </c>
      <c r="BH118">
        <v>-775624</v>
      </c>
      <c r="BI118">
        <v>14418219</v>
      </c>
      <c r="BJ118">
        <v>14755020</v>
      </c>
      <c r="BK118">
        <v>0</v>
      </c>
      <c r="BL118">
        <v>288365</v>
      </c>
      <c r="BM118">
        <v>29461604</v>
      </c>
      <c r="BN118">
        <v>2559142</v>
      </c>
      <c r="BO118">
        <v>0</v>
      </c>
      <c r="BP118">
        <v>50441</v>
      </c>
      <c r="BQ118">
        <v>2609583</v>
      </c>
      <c r="BR118">
        <v>1229567</v>
      </c>
      <c r="BS118">
        <v>0</v>
      </c>
      <c r="BT118">
        <v>24160</v>
      </c>
      <c r="BU118">
        <v>1253727</v>
      </c>
      <c r="BV118">
        <v>49299</v>
      </c>
      <c r="BW118">
        <v>0</v>
      </c>
      <c r="BX118">
        <v>999</v>
      </c>
      <c r="BY118">
        <v>50298</v>
      </c>
      <c r="BZ118">
        <v>0</v>
      </c>
      <c r="CA118">
        <v>0</v>
      </c>
      <c r="CB118">
        <v>0</v>
      </c>
      <c r="CC118">
        <v>0</v>
      </c>
      <c r="CD118">
        <v>0</v>
      </c>
      <c r="CE118">
        <v>0</v>
      </c>
      <c r="CF118">
        <v>0</v>
      </c>
      <c r="CG118">
        <v>0</v>
      </c>
      <c r="CH118">
        <v>46865</v>
      </c>
      <c r="CI118">
        <v>0</v>
      </c>
      <c r="CJ118">
        <v>956</v>
      </c>
      <c r="CK118">
        <v>47821</v>
      </c>
      <c r="CL118">
        <v>0</v>
      </c>
      <c r="CM118">
        <v>0</v>
      </c>
      <c r="CN118">
        <v>0</v>
      </c>
      <c r="CO118">
        <v>0</v>
      </c>
      <c r="CP118">
        <v>0</v>
      </c>
      <c r="CQ118">
        <v>0</v>
      </c>
      <c r="CR118">
        <v>0</v>
      </c>
      <c r="CS118">
        <v>0</v>
      </c>
      <c r="CT118">
        <v>0</v>
      </c>
      <c r="CU118">
        <v>0</v>
      </c>
      <c r="CV118">
        <v>0</v>
      </c>
      <c r="CW118">
        <v>0</v>
      </c>
      <c r="CX118">
        <v>770949</v>
      </c>
      <c r="CY118">
        <v>0</v>
      </c>
      <c r="CZ118">
        <v>15734</v>
      </c>
      <c r="DA118">
        <v>786683</v>
      </c>
      <c r="DB118">
        <v>0</v>
      </c>
      <c r="DC118">
        <v>0</v>
      </c>
      <c r="DD118">
        <v>0</v>
      </c>
      <c r="DE118">
        <v>0</v>
      </c>
      <c r="DF118">
        <v>0</v>
      </c>
      <c r="DG118">
        <v>0</v>
      </c>
      <c r="DH118">
        <v>0</v>
      </c>
      <c r="DI118">
        <v>0</v>
      </c>
      <c r="DJ118">
        <v>4655822</v>
      </c>
      <c r="DK118">
        <v>0</v>
      </c>
      <c r="DL118">
        <v>92290</v>
      </c>
      <c r="DM118">
        <v>4748112</v>
      </c>
      <c r="DN118" t="s">
        <v>1319</v>
      </c>
      <c r="DO118" t="s">
        <v>1365</v>
      </c>
      <c r="DP118" t="s">
        <v>1528</v>
      </c>
      <c r="DQ118" t="s">
        <v>1529</v>
      </c>
    </row>
    <row r="119" spans="1:121" x14ac:dyDescent="0.25">
      <c r="A119">
        <v>113</v>
      </c>
      <c r="B119" t="s">
        <v>1124</v>
      </c>
      <c r="C119" t="s">
        <v>1356</v>
      </c>
      <c r="D119" t="s">
        <v>1357</v>
      </c>
      <c r="E119" s="479" t="s">
        <v>807</v>
      </c>
      <c r="F119">
        <v>23625829</v>
      </c>
      <c r="G119">
        <v>0</v>
      </c>
      <c r="H119">
        <v>0</v>
      </c>
      <c r="I119">
        <v>130470</v>
      </c>
      <c r="J119">
        <v>0</v>
      </c>
      <c r="K119">
        <v>130470</v>
      </c>
      <c r="L119">
        <v>0</v>
      </c>
      <c r="M119">
        <v>0</v>
      </c>
      <c r="N119">
        <v>0</v>
      </c>
      <c r="O119">
        <v>0</v>
      </c>
      <c r="P119">
        <v>0</v>
      </c>
      <c r="Q119">
        <v>0</v>
      </c>
      <c r="R119">
        <v>23495359</v>
      </c>
      <c r="S119">
        <v>0.5</v>
      </c>
      <c r="T119">
        <v>0.4</v>
      </c>
      <c r="U119">
        <v>0.09</v>
      </c>
      <c r="V119">
        <v>0.01</v>
      </c>
      <c r="W119">
        <v>1</v>
      </c>
      <c r="X119">
        <v>11747679</v>
      </c>
      <c r="Y119">
        <v>9398144</v>
      </c>
      <c r="Z119">
        <v>2114582</v>
      </c>
      <c r="AA119">
        <v>234954</v>
      </c>
      <c r="AB119">
        <v>23495359</v>
      </c>
      <c r="AC119">
        <v>0</v>
      </c>
      <c r="AD119">
        <v>0</v>
      </c>
      <c r="AE119">
        <v>11747679</v>
      </c>
      <c r="AF119">
        <v>9398144</v>
      </c>
      <c r="AG119">
        <v>2114582</v>
      </c>
      <c r="AH119">
        <v>234954</v>
      </c>
      <c r="AI119">
        <v>23495359</v>
      </c>
      <c r="AJ119">
        <v>130470</v>
      </c>
      <c r="AK119">
        <v>130470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-2024081</v>
      </c>
      <c r="BE119">
        <v>-1619264</v>
      </c>
      <c r="BF119">
        <v>-364334</v>
      </c>
      <c r="BG119">
        <v>-40482</v>
      </c>
      <c r="BH119">
        <v>-4048161</v>
      </c>
      <c r="BI119">
        <v>9723599</v>
      </c>
      <c r="BJ119">
        <v>7909350</v>
      </c>
      <c r="BK119">
        <v>1750248</v>
      </c>
      <c r="BL119">
        <v>194472</v>
      </c>
      <c r="BM119">
        <v>19577668</v>
      </c>
      <c r="BN119">
        <v>1600886</v>
      </c>
      <c r="BO119">
        <v>360199</v>
      </c>
      <c r="BP119">
        <v>40022</v>
      </c>
      <c r="BQ119">
        <v>2001107</v>
      </c>
      <c r="BR119">
        <v>1281736</v>
      </c>
      <c r="BS119">
        <v>288391</v>
      </c>
      <c r="BT119">
        <v>32043</v>
      </c>
      <c r="BU119">
        <v>1602170</v>
      </c>
      <c r="BV119">
        <v>49949</v>
      </c>
      <c r="BW119">
        <v>11239</v>
      </c>
      <c r="BX119">
        <v>1249</v>
      </c>
      <c r="BY119">
        <v>62437</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12202</v>
      </c>
      <c r="CU119">
        <v>2746</v>
      </c>
      <c r="CV119">
        <v>305</v>
      </c>
      <c r="CW119">
        <v>15253</v>
      </c>
      <c r="CX119">
        <v>424493</v>
      </c>
      <c r="CY119">
        <v>95511</v>
      </c>
      <c r="CZ119">
        <v>10612</v>
      </c>
      <c r="DA119">
        <v>530616</v>
      </c>
      <c r="DB119">
        <v>0</v>
      </c>
      <c r="DC119">
        <v>0</v>
      </c>
      <c r="DD119">
        <v>0</v>
      </c>
      <c r="DE119">
        <v>0</v>
      </c>
      <c r="DF119">
        <v>0</v>
      </c>
      <c r="DG119">
        <v>0</v>
      </c>
      <c r="DH119">
        <v>0</v>
      </c>
      <c r="DI119">
        <v>0</v>
      </c>
      <c r="DJ119">
        <v>3369266</v>
      </c>
      <c r="DK119">
        <v>758086</v>
      </c>
      <c r="DL119">
        <v>84231</v>
      </c>
      <c r="DM119">
        <v>4211583</v>
      </c>
      <c r="DN119" t="s">
        <v>807</v>
      </c>
      <c r="DO119" t="s">
        <v>1496</v>
      </c>
      <c r="DP119" t="s">
        <v>1426</v>
      </c>
      <c r="DQ119" t="s">
        <v>1530</v>
      </c>
    </row>
    <row r="120" spans="1:121" x14ac:dyDescent="0.25">
      <c r="A120">
        <v>114</v>
      </c>
      <c r="B120" t="s">
        <v>1125</v>
      </c>
      <c r="C120" t="s">
        <v>1356</v>
      </c>
      <c r="D120" t="s">
        <v>1357</v>
      </c>
      <c r="E120" s="467" t="s">
        <v>808</v>
      </c>
      <c r="F120">
        <v>31829805</v>
      </c>
      <c r="G120">
        <v>2509893</v>
      </c>
      <c r="H120">
        <v>0</v>
      </c>
      <c r="I120">
        <v>133836</v>
      </c>
      <c r="J120">
        <v>0</v>
      </c>
      <c r="K120">
        <v>133836</v>
      </c>
      <c r="L120">
        <v>0</v>
      </c>
      <c r="M120">
        <v>0</v>
      </c>
      <c r="N120">
        <v>312</v>
      </c>
      <c r="O120">
        <v>312</v>
      </c>
      <c r="P120">
        <v>0</v>
      </c>
      <c r="Q120">
        <v>0</v>
      </c>
      <c r="R120">
        <v>34205550</v>
      </c>
      <c r="S120">
        <v>0.5</v>
      </c>
      <c r="T120">
        <v>0.4</v>
      </c>
      <c r="U120">
        <v>0.09</v>
      </c>
      <c r="V120">
        <v>0.01</v>
      </c>
      <c r="W120">
        <v>1</v>
      </c>
      <c r="X120">
        <v>17102774</v>
      </c>
      <c r="Y120">
        <v>13682220</v>
      </c>
      <c r="Z120">
        <v>3078500</v>
      </c>
      <c r="AA120">
        <v>342056</v>
      </c>
      <c r="AB120">
        <v>34205550</v>
      </c>
      <c r="AC120">
        <v>0</v>
      </c>
      <c r="AD120">
        <v>0</v>
      </c>
      <c r="AE120">
        <v>17102774</v>
      </c>
      <c r="AF120">
        <v>13682220</v>
      </c>
      <c r="AG120">
        <v>3078500</v>
      </c>
      <c r="AH120">
        <v>342056</v>
      </c>
      <c r="AI120">
        <v>34205550</v>
      </c>
      <c r="AJ120">
        <v>133836</v>
      </c>
      <c r="AK120">
        <v>133836</v>
      </c>
      <c r="AL120">
        <v>0</v>
      </c>
      <c r="AM120">
        <v>0</v>
      </c>
      <c r="AN120">
        <v>0</v>
      </c>
      <c r="AO120">
        <v>312</v>
      </c>
      <c r="AP120">
        <v>0</v>
      </c>
      <c r="AQ120">
        <v>312</v>
      </c>
      <c r="AR120">
        <v>0</v>
      </c>
      <c r="AS120">
        <v>0</v>
      </c>
      <c r="AT120">
        <v>0</v>
      </c>
      <c r="AU120">
        <v>0</v>
      </c>
      <c r="AV120">
        <v>0</v>
      </c>
      <c r="AW120">
        <v>0</v>
      </c>
      <c r="AX120">
        <v>0</v>
      </c>
      <c r="AY120">
        <v>0</v>
      </c>
      <c r="AZ120">
        <v>0</v>
      </c>
      <c r="BA120">
        <v>0</v>
      </c>
      <c r="BB120">
        <v>0</v>
      </c>
      <c r="BC120">
        <v>0</v>
      </c>
      <c r="BD120">
        <v>-902426</v>
      </c>
      <c r="BE120">
        <v>-721941</v>
      </c>
      <c r="BF120">
        <v>-162437</v>
      </c>
      <c r="BG120">
        <v>-18049</v>
      </c>
      <c r="BH120">
        <v>-1804852</v>
      </c>
      <c r="BI120">
        <v>16200348</v>
      </c>
      <c r="BJ120">
        <v>13094427</v>
      </c>
      <c r="BK120">
        <v>2916063</v>
      </c>
      <c r="BL120">
        <v>324007</v>
      </c>
      <c r="BM120">
        <v>32534846</v>
      </c>
      <c r="BN120">
        <v>2330692</v>
      </c>
      <c r="BO120">
        <v>524394</v>
      </c>
      <c r="BP120">
        <v>58266</v>
      </c>
      <c r="BQ120">
        <v>2913352</v>
      </c>
      <c r="BR120">
        <v>1091178</v>
      </c>
      <c r="BS120">
        <v>245515</v>
      </c>
      <c r="BT120">
        <v>27279</v>
      </c>
      <c r="BU120">
        <v>1363972</v>
      </c>
      <c r="BV120">
        <v>67681</v>
      </c>
      <c r="BW120">
        <v>15228</v>
      </c>
      <c r="BX120">
        <v>1692</v>
      </c>
      <c r="BY120">
        <v>84601</v>
      </c>
      <c r="BZ120">
        <v>0</v>
      </c>
      <c r="CA120">
        <v>0</v>
      </c>
      <c r="CB120">
        <v>0</v>
      </c>
      <c r="CC120">
        <v>0</v>
      </c>
      <c r="CD120">
        <v>782</v>
      </c>
      <c r="CE120">
        <v>176</v>
      </c>
      <c r="CF120">
        <v>20</v>
      </c>
      <c r="CG120">
        <v>978</v>
      </c>
      <c r="CH120">
        <v>127755</v>
      </c>
      <c r="CI120">
        <v>28745</v>
      </c>
      <c r="CJ120">
        <v>3194</v>
      </c>
      <c r="CK120">
        <v>159694</v>
      </c>
      <c r="CL120">
        <v>0</v>
      </c>
      <c r="CM120">
        <v>0</v>
      </c>
      <c r="CN120">
        <v>0</v>
      </c>
      <c r="CO120">
        <v>0</v>
      </c>
      <c r="CP120">
        <v>0</v>
      </c>
      <c r="CQ120">
        <v>0</v>
      </c>
      <c r="CR120">
        <v>0</v>
      </c>
      <c r="CS120">
        <v>0</v>
      </c>
      <c r="CT120">
        <v>5922</v>
      </c>
      <c r="CU120">
        <v>1332</v>
      </c>
      <c r="CV120">
        <v>148</v>
      </c>
      <c r="CW120">
        <v>7402</v>
      </c>
      <c r="CX120">
        <v>892998</v>
      </c>
      <c r="CY120">
        <v>200925</v>
      </c>
      <c r="CZ120">
        <v>22325</v>
      </c>
      <c r="DA120">
        <v>1116248</v>
      </c>
      <c r="DB120">
        <v>0</v>
      </c>
      <c r="DC120">
        <v>0</v>
      </c>
      <c r="DD120">
        <v>0</v>
      </c>
      <c r="DE120">
        <v>0</v>
      </c>
      <c r="DF120">
        <v>0</v>
      </c>
      <c r="DG120">
        <v>0</v>
      </c>
      <c r="DH120">
        <v>0</v>
      </c>
      <c r="DI120">
        <v>0</v>
      </c>
      <c r="DJ120">
        <v>4517008</v>
      </c>
      <c r="DK120">
        <v>1016315</v>
      </c>
      <c r="DL120">
        <v>112924</v>
      </c>
      <c r="DM120">
        <v>5646247</v>
      </c>
      <c r="DN120" t="s">
        <v>808</v>
      </c>
      <c r="DO120" t="s">
        <v>1395</v>
      </c>
      <c r="DP120" t="s">
        <v>2367</v>
      </c>
      <c r="DQ120" t="s">
        <v>1531</v>
      </c>
    </row>
    <row r="121" spans="1:121" x14ac:dyDescent="0.25">
      <c r="A121">
        <v>115</v>
      </c>
      <c r="B121" t="s">
        <v>1126</v>
      </c>
      <c r="C121" t="s">
        <v>1361</v>
      </c>
      <c r="D121" t="s">
        <v>1362</v>
      </c>
      <c r="E121" s="467" t="s">
        <v>809</v>
      </c>
      <c r="F121">
        <v>73575505</v>
      </c>
      <c r="G121">
        <v>6648270</v>
      </c>
      <c r="H121">
        <v>0</v>
      </c>
      <c r="I121">
        <v>265230</v>
      </c>
      <c r="J121">
        <v>0</v>
      </c>
      <c r="K121">
        <v>265230</v>
      </c>
      <c r="L121">
        <v>0</v>
      </c>
      <c r="M121">
        <v>0</v>
      </c>
      <c r="N121">
        <v>0</v>
      </c>
      <c r="O121">
        <v>0</v>
      </c>
      <c r="P121">
        <v>0</v>
      </c>
      <c r="Q121">
        <v>0</v>
      </c>
      <c r="R121">
        <v>79958545</v>
      </c>
      <c r="S121">
        <v>0.33</v>
      </c>
      <c r="T121">
        <v>0.3</v>
      </c>
      <c r="U121">
        <v>0.37</v>
      </c>
      <c r="V121">
        <v>0</v>
      </c>
      <c r="W121">
        <v>1</v>
      </c>
      <c r="X121">
        <v>26386319</v>
      </c>
      <c r="Y121">
        <v>23987564</v>
      </c>
      <c r="Z121">
        <v>29584662</v>
      </c>
      <c r="AA121">
        <v>0</v>
      </c>
      <c r="AB121">
        <v>79958545</v>
      </c>
      <c r="AC121">
        <v>0</v>
      </c>
      <c r="AD121">
        <v>0</v>
      </c>
      <c r="AE121">
        <v>26386319</v>
      </c>
      <c r="AF121">
        <v>23987564</v>
      </c>
      <c r="AG121">
        <v>29584662</v>
      </c>
      <c r="AH121">
        <v>0</v>
      </c>
      <c r="AI121">
        <v>79958545</v>
      </c>
      <c r="AJ121">
        <v>265230</v>
      </c>
      <c r="AK121">
        <v>265230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-193526</v>
      </c>
      <c r="BE121">
        <v>-175932</v>
      </c>
      <c r="BF121">
        <v>-216983</v>
      </c>
      <c r="BG121">
        <v>0</v>
      </c>
      <c r="BH121">
        <v>-586441</v>
      </c>
      <c r="BI121">
        <v>26192793</v>
      </c>
      <c r="BJ121">
        <v>24076862</v>
      </c>
      <c r="BK121">
        <v>29367679</v>
      </c>
      <c r="BL121">
        <v>0</v>
      </c>
      <c r="BM121">
        <v>79637334</v>
      </c>
      <c r="BN121">
        <v>4086058</v>
      </c>
      <c r="BO121">
        <v>5039472</v>
      </c>
      <c r="BP121">
        <v>0</v>
      </c>
      <c r="BQ121">
        <v>9125530</v>
      </c>
      <c r="BR121">
        <v>1727913</v>
      </c>
      <c r="BS121">
        <v>2131094</v>
      </c>
      <c r="BT121">
        <v>0</v>
      </c>
      <c r="BU121">
        <v>3859007</v>
      </c>
      <c r="BV121">
        <v>84752</v>
      </c>
      <c r="BW121">
        <v>104528</v>
      </c>
      <c r="BX121">
        <v>0</v>
      </c>
      <c r="BY121">
        <v>189280</v>
      </c>
      <c r="BZ121">
        <v>0</v>
      </c>
      <c r="CA121">
        <v>0</v>
      </c>
      <c r="CB121">
        <v>0</v>
      </c>
      <c r="CC121">
        <v>0</v>
      </c>
      <c r="CD121">
        <v>0</v>
      </c>
      <c r="CE121">
        <v>0</v>
      </c>
      <c r="CF121">
        <v>0</v>
      </c>
      <c r="CG121">
        <v>0</v>
      </c>
      <c r="CH121">
        <v>546159</v>
      </c>
      <c r="CI121">
        <v>673597</v>
      </c>
      <c r="CJ121">
        <v>0</v>
      </c>
      <c r="CK121">
        <v>1219756</v>
      </c>
      <c r="CL121">
        <v>0</v>
      </c>
      <c r="CM121">
        <v>0</v>
      </c>
      <c r="CN121">
        <v>0</v>
      </c>
      <c r="CO121">
        <v>0</v>
      </c>
      <c r="CP121">
        <v>0</v>
      </c>
      <c r="CQ121">
        <v>0</v>
      </c>
      <c r="CR121">
        <v>0</v>
      </c>
      <c r="CS121">
        <v>0</v>
      </c>
      <c r="CT121">
        <v>0</v>
      </c>
      <c r="CU121">
        <v>0</v>
      </c>
      <c r="CV121">
        <v>0</v>
      </c>
      <c r="CW121">
        <v>0</v>
      </c>
      <c r="CX121">
        <v>4515870</v>
      </c>
      <c r="CY121">
        <v>5569573</v>
      </c>
      <c r="CZ121">
        <v>0</v>
      </c>
      <c r="DA121">
        <v>10085443</v>
      </c>
      <c r="DB121">
        <v>0</v>
      </c>
      <c r="DC121">
        <v>0</v>
      </c>
      <c r="DD121">
        <v>0</v>
      </c>
      <c r="DE121">
        <v>0</v>
      </c>
      <c r="DF121">
        <v>0</v>
      </c>
      <c r="DG121">
        <v>0</v>
      </c>
      <c r="DH121">
        <v>0</v>
      </c>
      <c r="DI121">
        <v>0</v>
      </c>
      <c r="DJ121">
        <v>10960752</v>
      </c>
      <c r="DK121">
        <v>13518264</v>
      </c>
      <c r="DL121">
        <v>0</v>
      </c>
      <c r="DM121">
        <v>24479016</v>
      </c>
      <c r="DN121" t="s">
        <v>809</v>
      </c>
      <c r="DO121" t="s">
        <v>1386</v>
      </c>
      <c r="DP121" t="s">
        <v>1387</v>
      </c>
      <c r="DQ121" t="s">
        <v>1532</v>
      </c>
    </row>
    <row r="122" spans="1:121" x14ac:dyDescent="0.25">
      <c r="A122">
        <v>116</v>
      </c>
      <c r="B122" t="s">
        <v>1127</v>
      </c>
      <c r="C122" t="s">
        <v>1365</v>
      </c>
      <c r="D122" t="s">
        <v>1367</v>
      </c>
      <c r="E122" s="467" t="s">
        <v>1320</v>
      </c>
      <c r="F122">
        <v>38369766</v>
      </c>
      <c r="G122">
        <v>5465857</v>
      </c>
      <c r="H122">
        <v>0</v>
      </c>
      <c r="I122">
        <v>298260</v>
      </c>
      <c r="J122">
        <v>0</v>
      </c>
      <c r="K122">
        <v>298260</v>
      </c>
      <c r="L122">
        <v>0</v>
      </c>
      <c r="M122">
        <v>487329</v>
      </c>
      <c r="N122">
        <v>721548</v>
      </c>
      <c r="O122">
        <v>721548</v>
      </c>
      <c r="P122">
        <v>0</v>
      </c>
      <c r="Q122">
        <v>0</v>
      </c>
      <c r="R122">
        <v>42328486</v>
      </c>
      <c r="S122">
        <v>0.5</v>
      </c>
      <c r="T122">
        <v>0.49</v>
      </c>
      <c r="U122">
        <v>0</v>
      </c>
      <c r="V122">
        <v>0.01</v>
      </c>
      <c r="W122">
        <v>1</v>
      </c>
      <c r="X122">
        <v>21164243</v>
      </c>
      <c r="Y122">
        <v>20740958</v>
      </c>
      <c r="Z122">
        <v>0</v>
      </c>
      <c r="AA122">
        <v>423285</v>
      </c>
      <c r="AB122">
        <v>42328486</v>
      </c>
      <c r="AC122">
        <v>212031</v>
      </c>
      <c r="AD122">
        <v>212031</v>
      </c>
      <c r="AE122">
        <v>20952212</v>
      </c>
      <c r="AF122">
        <v>20740958</v>
      </c>
      <c r="AG122">
        <v>0</v>
      </c>
      <c r="AH122">
        <v>423285</v>
      </c>
      <c r="AI122">
        <v>42116455</v>
      </c>
      <c r="AJ122">
        <v>298260</v>
      </c>
      <c r="AK122">
        <v>298260</v>
      </c>
      <c r="AL122">
        <v>487329</v>
      </c>
      <c r="AM122">
        <v>0</v>
      </c>
      <c r="AN122">
        <v>487329</v>
      </c>
      <c r="AO122">
        <v>721548</v>
      </c>
      <c r="AP122">
        <v>0</v>
      </c>
      <c r="AQ122">
        <v>721548</v>
      </c>
      <c r="AR122">
        <v>0</v>
      </c>
      <c r="AS122">
        <v>0</v>
      </c>
      <c r="AT122">
        <v>0</v>
      </c>
      <c r="AU122">
        <v>0</v>
      </c>
      <c r="AV122">
        <v>212031</v>
      </c>
      <c r="AW122">
        <v>0</v>
      </c>
      <c r="AX122">
        <v>0</v>
      </c>
      <c r="AY122">
        <v>212031</v>
      </c>
      <c r="AZ122">
        <v>0</v>
      </c>
      <c r="BA122">
        <v>0</v>
      </c>
      <c r="BB122">
        <v>0</v>
      </c>
      <c r="BC122">
        <v>0</v>
      </c>
      <c r="BD122">
        <v>2187674</v>
      </c>
      <c r="BE122">
        <v>2143921</v>
      </c>
      <c r="BF122">
        <v>0</v>
      </c>
      <c r="BG122">
        <v>43753</v>
      </c>
      <c r="BH122">
        <v>4375348</v>
      </c>
      <c r="BI122">
        <v>23139886</v>
      </c>
      <c r="BJ122">
        <v>24604047</v>
      </c>
      <c r="BK122">
        <v>0</v>
      </c>
      <c r="BL122">
        <v>467038</v>
      </c>
      <c r="BM122">
        <v>48210971</v>
      </c>
      <c r="BN122">
        <v>3775067</v>
      </c>
      <c r="BO122">
        <v>0</v>
      </c>
      <c r="BP122">
        <v>72103</v>
      </c>
      <c r="BQ122">
        <v>3847170</v>
      </c>
      <c r="BR122">
        <v>3278781</v>
      </c>
      <c r="BS122">
        <v>0</v>
      </c>
      <c r="BT122">
        <v>65788</v>
      </c>
      <c r="BU122">
        <v>3344569</v>
      </c>
      <c r="BV122">
        <v>155590</v>
      </c>
      <c r="BW122">
        <v>0</v>
      </c>
      <c r="BX122">
        <v>3075</v>
      </c>
      <c r="BY122">
        <v>158665</v>
      </c>
      <c r="BZ122">
        <v>0</v>
      </c>
      <c r="CA122">
        <v>0</v>
      </c>
      <c r="CB122">
        <v>0</v>
      </c>
      <c r="CC122">
        <v>0</v>
      </c>
      <c r="CD122">
        <v>41676</v>
      </c>
      <c r="CE122">
        <v>0</v>
      </c>
      <c r="CF122">
        <v>851</v>
      </c>
      <c r="CG122">
        <v>42527</v>
      </c>
      <c r="CH122">
        <v>860201</v>
      </c>
      <c r="CI122">
        <v>0</v>
      </c>
      <c r="CJ122">
        <v>17555</v>
      </c>
      <c r="CK122">
        <v>877756</v>
      </c>
      <c r="CL122">
        <v>0</v>
      </c>
      <c r="CM122">
        <v>0</v>
      </c>
      <c r="CN122">
        <v>0</v>
      </c>
      <c r="CO122">
        <v>0</v>
      </c>
      <c r="CP122">
        <v>860</v>
      </c>
      <c r="CQ122">
        <v>0</v>
      </c>
      <c r="CR122">
        <v>18</v>
      </c>
      <c r="CS122">
        <v>878</v>
      </c>
      <c r="CT122">
        <v>16434</v>
      </c>
      <c r="CU122">
        <v>0</v>
      </c>
      <c r="CV122">
        <v>335</v>
      </c>
      <c r="CW122">
        <v>16769</v>
      </c>
      <c r="CX122">
        <v>4994854</v>
      </c>
      <c r="CY122">
        <v>0</v>
      </c>
      <c r="CZ122">
        <v>98910</v>
      </c>
      <c r="DA122">
        <v>5093764</v>
      </c>
      <c r="DB122">
        <v>0</v>
      </c>
      <c r="DC122">
        <v>0</v>
      </c>
      <c r="DD122">
        <v>0</v>
      </c>
      <c r="DE122">
        <v>0</v>
      </c>
      <c r="DF122">
        <v>0</v>
      </c>
      <c r="DG122">
        <v>0</v>
      </c>
      <c r="DH122">
        <v>0</v>
      </c>
      <c r="DI122">
        <v>0</v>
      </c>
      <c r="DJ122">
        <v>13123463</v>
      </c>
      <c r="DK122">
        <v>0</v>
      </c>
      <c r="DL122">
        <v>258635</v>
      </c>
      <c r="DM122">
        <v>13382098</v>
      </c>
      <c r="DN122" t="s">
        <v>1320</v>
      </c>
      <c r="DO122" t="s">
        <v>1365</v>
      </c>
      <c r="DP122" t="s">
        <v>1432</v>
      </c>
      <c r="DQ122" t="s">
        <v>1533</v>
      </c>
    </row>
    <row r="123" spans="1:121" x14ac:dyDescent="0.25">
      <c r="A123">
        <v>117</v>
      </c>
      <c r="B123" t="s">
        <v>1128</v>
      </c>
      <c r="C123" t="s">
        <v>1356</v>
      </c>
      <c r="D123" t="s">
        <v>1360</v>
      </c>
      <c r="E123" s="467" t="s">
        <v>811</v>
      </c>
      <c r="F123">
        <v>41565533</v>
      </c>
      <c r="G123">
        <v>14416984</v>
      </c>
      <c r="H123">
        <v>0</v>
      </c>
      <c r="I123">
        <v>150622</v>
      </c>
      <c r="J123">
        <v>0</v>
      </c>
      <c r="K123">
        <v>150622</v>
      </c>
      <c r="L123">
        <v>0</v>
      </c>
      <c r="M123">
        <v>0</v>
      </c>
      <c r="N123">
        <v>0</v>
      </c>
      <c r="O123">
        <v>0</v>
      </c>
      <c r="P123">
        <v>0</v>
      </c>
      <c r="Q123">
        <v>0</v>
      </c>
      <c r="R123">
        <v>55831895</v>
      </c>
      <c r="S123">
        <v>0.5</v>
      </c>
      <c r="T123">
        <v>0.4</v>
      </c>
      <c r="U123">
        <v>0.1</v>
      </c>
      <c r="V123">
        <v>0</v>
      </c>
      <c r="W123">
        <v>1</v>
      </c>
      <c r="X123">
        <v>27915947</v>
      </c>
      <c r="Y123">
        <v>22332758</v>
      </c>
      <c r="Z123">
        <v>5583190</v>
      </c>
      <c r="AA123">
        <v>0</v>
      </c>
      <c r="AB123">
        <v>55831895</v>
      </c>
      <c r="AC123">
        <v>0</v>
      </c>
      <c r="AD123">
        <v>0</v>
      </c>
      <c r="AE123">
        <v>27915947</v>
      </c>
      <c r="AF123">
        <v>22332758</v>
      </c>
      <c r="AG123">
        <v>5583190</v>
      </c>
      <c r="AH123">
        <v>0</v>
      </c>
      <c r="AI123">
        <v>55831895</v>
      </c>
      <c r="AJ123">
        <v>150622</v>
      </c>
      <c r="AK123">
        <v>150622</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-3253325</v>
      </c>
      <c r="BE123">
        <v>-2602660</v>
      </c>
      <c r="BF123">
        <v>-650665</v>
      </c>
      <c r="BG123">
        <v>0</v>
      </c>
      <c r="BH123">
        <v>-6506649</v>
      </c>
      <c r="BI123">
        <v>24662623</v>
      </c>
      <c r="BJ123">
        <v>19880720</v>
      </c>
      <c r="BK123">
        <v>4932525</v>
      </c>
      <c r="BL123">
        <v>0</v>
      </c>
      <c r="BM123">
        <v>49475868</v>
      </c>
      <c r="BN123">
        <v>3804177</v>
      </c>
      <c r="BO123">
        <v>951044</v>
      </c>
      <c r="BP123">
        <v>0</v>
      </c>
      <c r="BQ123">
        <v>4755221</v>
      </c>
      <c r="BR123">
        <v>997563</v>
      </c>
      <c r="BS123">
        <v>249391</v>
      </c>
      <c r="BT123">
        <v>0</v>
      </c>
      <c r="BU123">
        <v>1246954</v>
      </c>
      <c r="BV123">
        <v>97497</v>
      </c>
      <c r="BW123">
        <v>24374</v>
      </c>
      <c r="BX123">
        <v>0</v>
      </c>
      <c r="BY123">
        <v>121871</v>
      </c>
      <c r="BZ123">
        <v>0</v>
      </c>
      <c r="CA123">
        <v>0</v>
      </c>
      <c r="CB123">
        <v>0</v>
      </c>
      <c r="CC123">
        <v>0</v>
      </c>
      <c r="CD123">
        <v>0</v>
      </c>
      <c r="CE123">
        <v>0</v>
      </c>
      <c r="CF123">
        <v>0</v>
      </c>
      <c r="CG123">
        <v>0</v>
      </c>
      <c r="CH123">
        <v>870686</v>
      </c>
      <c r="CI123">
        <v>217672</v>
      </c>
      <c r="CJ123">
        <v>0</v>
      </c>
      <c r="CK123">
        <v>1088358</v>
      </c>
      <c r="CL123">
        <v>0</v>
      </c>
      <c r="CM123">
        <v>0</v>
      </c>
      <c r="CN123">
        <v>0</v>
      </c>
      <c r="CO123">
        <v>0</v>
      </c>
      <c r="CP123">
        <v>0</v>
      </c>
      <c r="CQ123">
        <v>0</v>
      </c>
      <c r="CR123">
        <v>0</v>
      </c>
      <c r="CS123">
        <v>0</v>
      </c>
      <c r="CT123">
        <v>0</v>
      </c>
      <c r="CU123">
        <v>0</v>
      </c>
      <c r="CV123">
        <v>0</v>
      </c>
      <c r="CW123">
        <v>0</v>
      </c>
      <c r="CX123">
        <v>3385478</v>
      </c>
      <c r="CY123">
        <v>846370</v>
      </c>
      <c r="CZ123">
        <v>0</v>
      </c>
      <c r="DA123">
        <v>4231848</v>
      </c>
      <c r="DB123">
        <v>0</v>
      </c>
      <c r="DC123">
        <v>0</v>
      </c>
      <c r="DD123">
        <v>0</v>
      </c>
      <c r="DE123">
        <v>0</v>
      </c>
      <c r="DF123">
        <v>0</v>
      </c>
      <c r="DG123">
        <v>0</v>
      </c>
      <c r="DH123">
        <v>0</v>
      </c>
      <c r="DI123">
        <v>0</v>
      </c>
      <c r="DJ123">
        <v>9155401</v>
      </c>
      <c r="DK123">
        <v>2288851</v>
      </c>
      <c r="DL123">
        <v>0</v>
      </c>
      <c r="DM123">
        <v>11444252</v>
      </c>
      <c r="DN123" t="s">
        <v>811</v>
      </c>
      <c r="DO123" t="s">
        <v>1434</v>
      </c>
      <c r="DP123" t="s">
        <v>1372</v>
      </c>
      <c r="DQ123" t="s">
        <v>1534</v>
      </c>
    </row>
    <row r="124" spans="1:121" x14ac:dyDescent="0.25">
      <c r="A124">
        <v>118</v>
      </c>
      <c r="B124" t="s">
        <v>1129</v>
      </c>
      <c r="C124" t="s">
        <v>1356</v>
      </c>
      <c r="D124" t="s">
        <v>1359</v>
      </c>
      <c r="E124" s="467" t="s">
        <v>812</v>
      </c>
      <c r="F124">
        <v>24893389</v>
      </c>
      <c r="G124">
        <v>2500000</v>
      </c>
      <c r="H124">
        <v>0</v>
      </c>
      <c r="I124">
        <v>137313</v>
      </c>
      <c r="J124">
        <v>0</v>
      </c>
      <c r="K124">
        <v>137313</v>
      </c>
      <c r="L124">
        <v>0</v>
      </c>
      <c r="M124">
        <v>0</v>
      </c>
      <c r="N124">
        <v>0</v>
      </c>
      <c r="O124">
        <v>0</v>
      </c>
      <c r="P124">
        <v>0</v>
      </c>
      <c r="Q124">
        <v>0</v>
      </c>
      <c r="R124">
        <v>27256076</v>
      </c>
      <c r="S124">
        <v>0.5</v>
      </c>
      <c r="T124">
        <v>0.4</v>
      </c>
      <c r="U124">
        <v>0.09</v>
      </c>
      <c r="V124">
        <v>0.01</v>
      </c>
      <c r="W124">
        <v>1</v>
      </c>
      <c r="X124">
        <v>13628038</v>
      </c>
      <c r="Y124">
        <v>10902430</v>
      </c>
      <c r="Z124">
        <v>2453047</v>
      </c>
      <c r="AA124">
        <v>272561</v>
      </c>
      <c r="AB124">
        <v>27256076</v>
      </c>
      <c r="AC124">
        <v>0</v>
      </c>
      <c r="AD124">
        <v>0</v>
      </c>
      <c r="AE124">
        <v>13628038</v>
      </c>
      <c r="AF124">
        <v>10902430</v>
      </c>
      <c r="AG124">
        <v>2453047</v>
      </c>
      <c r="AH124">
        <v>272561</v>
      </c>
      <c r="AI124">
        <v>27256076</v>
      </c>
      <c r="AJ124">
        <v>137313</v>
      </c>
      <c r="AK124">
        <v>137313</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664903</v>
      </c>
      <c r="BE124">
        <v>531922</v>
      </c>
      <c r="BF124">
        <v>119683</v>
      </c>
      <c r="BG124">
        <v>13298</v>
      </c>
      <c r="BH124">
        <v>1329806</v>
      </c>
      <c r="BI124">
        <v>14292941</v>
      </c>
      <c r="BJ124">
        <v>11571665</v>
      </c>
      <c r="BK124">
        <v>2572730</v>
      </c>
      <c r="BL124">
        <v>285859</v>
      </c>
      <c r="BM124">
        <v>28723195</v>
      </c>
      <c r="BN124">
        <v>1857127</v>
      </c>
      <c r="BO124">
        <v>417854</v>
      </c>
      <c r="BP124">
        <v>46428</v>
      </c>
      <c r="BQ124">
        <v>2321409</v>
      </c>
      <c r="BR124">
        <v>1773346</v>
      </c>
      <c r="BS124">
        <v>399003</v>
      </c>
      <c r="BT124">
        <v>44334</v>
      </c>
      <c r="BU124">
        <v>2216683</v>
      </c>
      <c r="BV124">
        <v>60538</v>
      </c>
      <c r="BW124">
        <v>13621</v>
      </c>
      <c r="BX124">
        <v>1513</v>
      </c>
      <c r="BY124">
        <v>75672</v>
      </c>
      <c r="BZ124">
        <v>0</v>
      </c>
      <c r="CA124">
        <v>0</v>
      </c>
      <c r="CB124">
        <v>0</v>
      </c>
      <c r="CC124">
        <v>0</v>
      </c>
      <c r="CD124">
        <v>6838</v>
      </c>
      <c r="CE124">
        <v>1539</v>
      </c>
      <c r="CF124">
        <v>171</v>
      </c>
      <c r="CG124">
        <v>8548</v>
      </c>
      <c r="CH124">
        <v>23407</v>
      </c>
      <c r="CI124">
        <v>5267</v>
      </c>
      <c r="CJ124">
        <v>585</v>
      </c>
      <c r="CK124">
        <v>29259</v>
      </c>
      <c r="CL124">
        <v>0</v>
      </c>
      <c r="CM124">
        <v>0</v>
      </c>
      <c r="CN124">
        <v>0</v>
      </c>
      <c r="CO124">
        <v>0</v>
      </c>
      <c r="CP124">
        <v>0</v>
      </c>
      <c r="CQ124">
        <v>0</v>
      </c>
      <c r="CR124">
        <v>0</v>
      </c>
      <c r="CS124">
        <v>0</v>
      </c>
      <c r="CT124">
        <v>16739</v>
      </c>
      <c r="CU124">
        <v>3766</v>
      </c>
      <c r="CV124">
        <v>418</v>
      </c>
      <c r="CW124">
        <v>20923</v>
      </c>
      <c r="CX124">
        <v>1369309</v>
      </c>
      <c r="CY124">
        <v>308095</v>
      </c>
      <c r="CZ124">
        <v>34233</v>
      </c>
      <c r="DA124">
        <v>1711637</v>
      </c>
      <c r="DB124">
        <v>0</v>
      </c>
      <c r="DC124">
        <v>0</v>
      </c>
      <c r="DD124">
        <v>0</v>
      </c>
      <c r="DE124">
        <v>0</v>
      </c>
      <c r="DF124">
        <v>0</v>
      </c>
      <c r="DG124">
        <v>0</v>
      </c>
      <c r="DH124">
        <v>0</v>
      </c>
      <c r="DI124">
        <v>0</v>
      </c>
      <c r="DJ124">
        <v>5107304</v>
      </c>
      <c r="DK124">
        <v>1149145</v>
      </c>
      <c r="DL124">
        <v>127682</v>
      </c>
      <c r="DM124">
        <v>6384131</v>
      </c>
      <c r="DN124" t="s">
        <v>812</v>
      </c>
      <c r="DO124" t="s">
        <v>1374</v>
      </c>
      <c r="DP124" t="s">
        <v>1375</v>
      </c>
      <c r="DQ124" t="s">
        <v>1535</v>
      </c>
    </row>
    <row r="125" spans="1:121" x14ac:dyDescent="0.25">
      <c r="A125">
        <v>119</v>
      </c>
      <c r="B125" t="s">
        <v>1130</v>
      </c>
      <c r="C125" t="s">
        <v>1361</v>
      </c>
      <c r="D125" t="s">
        <v>1362</v>
      </c>
      <c r="E125" s="467" t="s">
        <v>813</v>
      </c>
      <c r="F125">
        <v>338621337</v>
      </c>
      <c r="G125">
        <v>10244834</v>
      </c>
      <c r="H125">
        <v>0</v>
      </c>
      <c r="I125">
        <v>557595</v>
      </c>
      <c r="J125">
        <v>0</v>
      </c>
      <c r="K125">
        <v>557595</v>
      </c>
      <c r="L125">
        <v>0</v>
      </c>
      <c r="M125">
        <v>0</v>
      </c>
      <c r="N125">
        <v>0</v>
      </c>
      <c r="O125">
        <v>0</v>
      </c>
      <c r="P125">
        <v>0</v>
      </c>
      <c r="Q125">
        <v>0</v>
      </c>
      <c r="R125">
        <v>348308576</v>
      </c>
      <c r="S125">
        <v>0.33</v>
      </c>
      <c r="T125">
        <v>0.3</v>
      </c>
      <c r="U125">
        <v>0.37</v>
      </c>
      <c r="V125">
        <v>0</v>
      </c>
      <c r="W125">
        <v>1</v>
      </c>
      <c r="X125">
        <v>114941830</v>
      </c>
      <c r="Y125">
        <v>104492573</v>
      </c>
      <c r="Z125">
        <v>128874173</v>
      </c>
      <c r="AA125">
        <v>0</v>
      </c>
      <c r="AB125">
        <v>348308576</v>
      </c>
      <c r="AC125">
        <v>0</v>
      </c>
      <c r="AD125">
        <v>0</v>
      </c>
      <c r="AE125">
        <v>114941830</v>
      </c>
      <c r="AF125">
        <v>104492573</v>
      </c>
      <c r="AG125">
        <v>128874173</v>
      </c>
      <c r="AH125">
        <v>0</v>
      </c>
      <c r="AI125">
        <v>348308576</v>
      </c>
      <c r="AJ125">
        <v>557595</v>
      </c>
      <c r="AK125">
        <v>557595</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4852324</v>
      </c>
      <c r="BE125">
        <v>4411204</v>
      </c>
      <c r="BF125">
        <v>5440485</v>
      </c>
      <c r="BG125">
        <v>0</v>
      </c>
      <c r="BH125">
        <v>14704013</v>
      </c>
      <c r="BI125">
        <v>119794154</v>
      </c>
      <c r="BJ125">
        <v>109461372</v>
      </c>
      <c r="BK125">
        <v>134314658</v>
      </c>
      <c r="BL125">
        <v>0</v>
      </c>
      <c r="BM125">
        <v>363570184</v>
      </c>
      <c r="BN125">
        <v>17799336</v>
      </c>
      <c r="BO125">
        <v>21952514</v>
      </c>
      <c r="BP125">
        <v>0</v>
      </c>
      <c r="BQ125">
        <v>39751850</v>
      </c>
      <c r="BR125">
        <v>2227930</v>
      </c>
      <c r="BS125">
        <v>2747780</v>
      </c>
      <c r="BT125">
        <v>0</v>
      </c>
      <c r="BU125">
        <v>4975710</v>
      </c>
      <c r="BV125">
        <v>92337</v>
      </c>
      <c r="BW125">
        <v>113883</v>
      </c>
      <c r="BX125">
        <v>0</v>
      </c>
      <c r="BY125">
        <v>206220</v>
      </c>
      <c r="BZ125">
        <v>0</v>
      </c>
      <c r="CA125">
        <v>0</v>
      </c>
      <c r="CB125">
        <v>0</v>
      </c>
      <c r="CC125">
        <v>0</v>
      </c>
      <c r="CD125">
        <v>0</v>
      </c>
      <c r="CE125">
        <v>0</v>
      </c>
      <c r="CF125">
        <v>0</v>
      </c>
      <c r="CG125">
        <v>0</v>
      </c>
      <c r="CH125">
        <v>8777</v>
      </c>
      <c r="CI125">
        <v>10826</v>
      </c>
      <c r="CJ125">
        <v>0</v>
      </c>
      <c r="CK125">
        <v>19603</v>
      </c>
      <c r="CL125">
        <v>0</v>
      </c>
      <c r="CM125">
        <v>0</v>
      </c>
      <c r="CN125">
        <v>0</v>
      </c>
      <c r="CO125">
        <v>0</v>
      </c>
      <c r="CP125">
        <v>0</v>
      </c>
      <c r="CQ125">
        <v>0</v>
      </c>
      <c r="CR125">
        <v>0</v>
      </c>
      <c r="CS125">
        <v>0</v>
      </c>
      <c r="CT125">
        <v>7022</v>
      </c>
      <c r="CU125">
        <v>8661</v>
      </c>
      <c r="CV125">
        <v>0</v>
      </c>
      <c r="CW125">
        <v>15683</v>
      </c>
      <c r="CX125">
        <v>5793186</v>
      </c>
      <c r="CY125">
        <v>7144930</v>
      </c>
      <c r="CZ125">
        <v>0</v>
      </c>
      <c r="DA125">
        <v>12938116</v>
      </c>
      <c r="DB125">
        <v>0</v>
      </c>
      <c r="DC125">
        <v>0</v>
      </c>
      <c r="DD125">
        <v>0</v>
      </c>
      <c r="DE125">
        <v>0</v>
      </c>
      <c r="DF125">
        <v>0</v>
      </c>
      <c r="DG125">
        <v>0</v>
      </c>
      <c r="DH125">
        <v>0</v>
      </c>
      <c r="DI125">
        <v>0</v>
      </c>
      <c r="DJ125">
        <v>25928588</v>
      </c>
      <c r="DK125">
        <v>31978594</v>
      </c>
      <c r="DL125">
        <v>0</v>
      </c>
      <c r="DM125">
        <v>57907182</v>
      </c>
      <c r="DN125" t="s">
        <v>813</v>
      </c>
      <c r="DO125" t="s">
        <v>1386</v>
      </c>
      <c r="DP125" t="s">
        <v>1387</v>
      </c>
      <c r="DQ125" t="s">
        <v>1536</v>
      </c>
    </row>
    <row r="126" spans="1:121" x14ac:dyDescent="0.25">
      <c r="A126">
        <v>120</v>
      </c>
      <c r="B126" t="s">
        <v>1131</v>
      </c>
      <c r="C126" t="s">
        <v>1356</v>
      </c>
      <c r="D126" t="s">
        <v>1359</v>
      </c>
      <c r="E126" s="467" t="s">
        <v>814</v>
      </c>
      <c r="F126">
        <v>40185059</v>
      </c>
      <c r="G126">
        <v>2952960</v>
      </c>
      <c r="H126">
        <v>0</v>
      </c>
      <c r="I126">
        <v>129639</v>
      </c>
      <c r="J126">
        <v>0</v>
      </c>
      <c r="K126">
        <v>129639</v>
      </c>
      <c r="L126">
        <v>0</v>
      </c>
      <c r="M126">
        <v>545487</v>
      </c>
      <c r="N126">
        <v>106837</v>
      </c>
      <c r="O126">
        <v>106837</v>
      </c>
      <c r="P126">
        <v>0</v>
      </c>
      <c r="Q126">
        <v>0</v>
      </c>
      <c r="R126">
        <v>42356056</v>
      </c>
      <c r="S126">
        <v>0.5</v>
      </c>
      <c r="T126">
        <v>0.4</v>
      </c>
      <c r="U126">
        <v>0.09</v>
      </c>
      <c r="V126">
        <v>0.01</v>
      </c>
      <c r="W126">
        <v>1</v>
      </c>
      <c r="X126">
        <v>21178028</v>
      </c>
      <c r="Y126">
        <v>16942422</v>
      </c>
      <c r="Z126">
        <v>3812045</v>
      </c>
      <c r="AA126">
        <v>423561</v>
      </c>
      <c r="AB126">
        <v>42356056</v>
      </c>
      <c r="AC126">
        <v>0</v>
      </c>
      <c r="AD126">
        <v>0</v>
      </c>
      <c r="AE126">
        <v>21178028</v>
      </c>
      <c r="AF126">
        <v>16942422</v>
      </c>
      <c r="AG126">
        <v>3812045</v>
      </c>
      <c r="AH126">
        <v>423561</v>
      </c>
      <c r="AI126">
        <v>42356056</v>
      </c>
      <c r="AJ126">
        <v>129639</v>
      </c>
      <c r="AK126">
        <v>129639</v>
      </c>
      <c r="AL126">
        <v>545487</v>
      </c>
      <c r="AM126">
        <v>0</v>
      </c>
      <c r="AN126">
        <v>545487</v>
      </c>
      <c r="AO126">
        <v>106837</v>
      </c>
      <c r="AP126">
        <v>0</v>
      </c>
      <c r="AQ126">
        <v>106837</v>
      </c>
      <c r="AR126">
        <v>0</v>
      </c>
      <c r="AS126">
        <v>0</v>
      </c>
      <c r="AT126">
        <v>0</v>
      </c>
      <c r="AU126">
        <v>0</v>
      </c>
      <c r="AV126">
        <v>0</v>
      </c>
      <c r="AW126">
        <v>0</v>
      </c>
      <c r="AX126">
        <v>0</v>
      </c>
      <c r="AY126">
        <v>0</v>
      </c>
      <c r="AZ126">
        <v>0</v>
      </c>
      <c r="BA126">
        <v>0</v>
      </c>
      <c r="BB126">
        <v>0</v>
      </c>
      <c r="BC126">
        <v>0</v>
      </c>
      <c r="BD126">
        <v>-116694</v>
      </c>
      <c r="BE126">
        <v>-93355</v>
      </c>
      <c r="BF126">
        <v>-21005</v>
      </c>
      <c r="BG126">
        <v>-2334</v>
      </c>
      <c r="BH126">
        <v>-233388</v>
      </c>
      <c r="BI126">
        <v>21061334</v>
      </c>
      <c r="BJ126">
        <v>17631030</v>
      </c>
      <c r="BK126">
        <v>3791040</v>
      </c>
      <c r="BL126">
        <v>421227</v>
      </c>
      <c r="BM126">
        <v>42904631</v>
      </c>
      <c r="BN126">
        <v>2997101</v>
      </c>
      <c r="BO126">
        <v>649346</v>
      </c>
      <c r="BP126">
        <v>72150</v>
      </c>
      <c r="BQ126">
        <v>3718597</v>
      </c>
      <c r="BR126">
        <v>1321064</v>
      </c>
      <c r="BS126">
        <v>297239</v>
      </c>
      <c r="BT126">
        <v>33027</v>
      </c>
      <c r="BU126">
        <v>1651330</v>
      </c>
      <c r="BV126">
        <v>64141</v>
      </c>
      <c r="BW126">
        <v>14054</v>
      </c>
      <c r="BX126">
        <v>1562</v>
      </c>
      <c r="BY126">
        <v>79757</v>
      </c>
      <c r="BZ126">
        <v>0</v>
      </c>
      <c r="CA126">
        <v>0</v>
      </c>
      <c r="CB126">
        <v>0</v>
      </c>
      <c r="CC126">
        <v>0</v>
      </c>
      <c r="CD126">
        <v>1499</v>
      </c>
      <c r="CE126">
        <v>337</v>
      </c>
      <c r="CF126">
        <v>37</v>
      </c>
      <c r="CG126">
        <v>1873</v>
      </c>
      <c r="CH126">
        <v>271232</v>
      </c>
      <c r="CI126">
        <v>61027</v>
      </c>
      <c r="CJ126">
        <v>6781</v>
      </c>
      <c r="CK126">
        <v>339040</v>
      </c>
      <c r="CL126">
        <v>0</v>
      </c>
      <c r="CM126">
        <v>0</v>
      </c>
      <c r="CN126">
        <v>0</v>
      </c>
      <c r="CO126">
        <v>0</v>
      </c>
      <c r="CP126">
        <v>0</v>
      </c>
      <c r="CQ126">
        <v>0</v>
      </c>
      <c r="CR126">
        <v>0</v>
      </c>
      <c r="CS126">
        <v>0</v>
      </c>
      <c r="CT126">
        <v>3261</v>
      </c>
      <c r="CU126">
        <v>733</v>
      </c>
      <c r="CV126">
        <v>81</v>
      </c>
      <c r="CW126">
        <v>4075</v>
      </c>
      <c r="CX126">
        <v>1153365</v>
      </c>
      <c r="CY126">
        <v>259507</v>
      </c>
      <c r="CZ126">
        <v>28834</v>
      </c>
      <c r="DA126">
        <v>1441706</v>
      </c>
      <c r="DB126">
        <v>0</v>
      </c>
      <c r="DC126">
        <v>0</v>
      </c>
      <c r="DD126">
        <v>0</v>
      </c>
      <c r="DE126">
        <v>0</v>
      </c>
      <c r="DF126">
        <v>0</v>
      </c>
      <c r="DG126">
        <v>0</v>
      </c>
      <c r="DH126">
        <v>0</v>
      </c>
      <c r="DI126">
        <v>0</v>
      </c>
      <c r="DJ126">
        <v>5811663</v>
      </c>
      <c r="DK126">
        <v>1282243</v>
      </c>
      <c r="DL126">
        <v>142472</v>
      </c>
      <c r="DM126">
        <v>7236378</v>
      </c>
      <c r="DN126" t="s">
        <v>814</v>
      </c>
      <c r="DO126" t="s">
        <v>1406</v>
      </c>
      <c r="DP126" t="s">
        <v>1407</v>
      </c>
      <c r="DQ126" t="s">
        <v>1537</v>
      </c>
    </row>
    <row r="127" spans="1:121" x14ac:dyDescent="0.25">
      <c r="A127">
        <v>121</v>
      </c>
      <c r="B127" t="s">
        <v>1132</v>
      </c>
      <c r="C127" t="s">
        <v>1356</v>
      </c>
      <c r="D127" t="s">
        <v>1357</v>
      </c>
      <c r="E127" s="467" t="s">
        <v>815</v>
      </c>
      <c r="F127">
        <v>42794860</v>
      </c>
      <c r="G127">
        <v>5224155</v>
      </c>
      <c r="H127">
        <v>0</v>
      </c>
      <c r="I127">
        <v>188088</v>
      </c>
      <c r="J127">
        <v>0</v>
      </c>
      <c r="K127">
        <v>188088</v>
      </c>
      <c r="L127">
        <v>0</v>
      </c>
      <c r="M127">
        <v>0</v>
      </c>
      <c r="N127">
        <v>179946</v>
      </c>
      <c r="O127">
        <v>179946</v>
      </c>
      <c r="P127">
        <v>0</v>
      </c>
      <c r="Q127">
        <v>0</v>
      </c>
      <c r="R127">
        <v>47650981</v>
      </c>
      <c r="S127">
        <v>0.5</v>
      </c>
      <c r="T127">
        <v>0.4</v>
      </c>
      <c r="U127">
        <v>0.1</v>
      </c>
      <c r="V127">
        <v>0</v>
      </c>
      <c r="W127">
        <v>1</v>
      </c>
      <c r="X127">
        <v>23825491</v>
      </c>
      <c r="Y127">
        <v>19060392</v>
      </c>
      <c r="Z127">
        <v>4765098</v>
      </c>
      <c r="AA127">
        <v>0</v>
      </c>
      <c r="AB127">
        <v>47650981</v>
      </c>
      <c r="AC127">
        <v>0</v>
      </c>
      <c r="AD127">
        <v>0</v>
      </c>
      <c r="AE127">
        <v>23825491</v>
      </c>
      <c r="AF127">
        <v>19060392</v>
      </c>
      <c r="AG127">
        <v>4765098</v>
      </c>
      <c r="AH127">
        <v>0</v>
      </c>
      <c r="AI127">
        <v>47650981</v>
      </c>
      <c r="AJ127">
        <v>188088</v>
      </c>
      <c r="AK127">
        <v>188088</v>
      </c>
      <c r="AL127">
        <v>0</v>
      </c>
      <c r="AM127">
        <v>0</v>
      </c>
      <c r="AN127">
        <v>0</v>
      </c>
      <c r="AO127">
        <v>179946</v>
      </c>
      <c r="AP127">
        <v>0</v>
      </c>
      <c r="AQ127">
        <v>179946</v>
      </c>
      <c r="AR127">
        <v>0</v>
      </c>
      <c r="AS127">
        <v>0</v>
      </c>
      <c r="AT127">
        <v>0</v>
      </c>
      <c r="AU127">
        <v>0</v>
      </c>
      <c r="AV127">
        <v>0</v>
      </c>
      <c r="AW127">
        <v>0</v>
      </c>
      <c r="AX127">
        <v>0</v>
      </c>
      <c r="AY127">
        <v>0</v>
      </c>
      <c r="AZ127">
        <v>0</v>
      </c>
      <c r="BA127">
        <v>0</v>
      </c>
      <c r="BB127">
        <v>0</v>
      </c>
      <c r="BC127">
        <v>0</v>
      </c>
      <c r="BD127">
        <v>1782022</v>
      </c>
      <c r="BE127">
        <v>1425618</v>
      </c>
      <c r="BF127">
        <v>356404</v>
      </c>
      <c r="BG127">
        <v>0</v>
      </c>
      <c r="BH127">
        <v>3564044</v>
      </c>
      <c r="BI127">
        <v>25607513</v>
      </c>
      <c r="BJ127">
        <v>20854044</v>
      </c>
      <c r="BK127">
        <v>5121502</v>
      </c>
      <c r="BL127">
        <v>0</v>
      </c>
      <c r="BM127">
        <v>51583059</v>
      </c>
      <c r="BN127">
        <v>3277412</v>
      </c>
      <c r="BO127">
        <v>811690</v>
      </c>
      <c r="BP127">
        <v>0</v>
      </c>
      <c r="BQ127">
        <v>4089102</v>
      </c>
      <c r="BR127">
        <v>1751958</v>
      </c>
      <c r="BS127">
        <v>437989</v>
      </c>
      <c r="BT127">
        <v>0</v>
      </c>
      <c r="BU127">
        <v>2189947</v>
      </c>
      <c r="BV127">
        <v>117872</v>
      </c>
      <c r="BW127">
        <v>29468</v>
      </c>
      <c r="BX127">
        <v>0</v>
      </c>
      <c r="BY127">
        <v>147340</v>
      </c>
      <c r="BZ127">
        <v>0</v>
      </c>
      <c r="CA127">
        <v>0</v>
      </c>
      <c r="CB127">
        <v>0</v>
      </c>
      <c r="CC127">
        <v>0</v>
      </c>
      <c r="CD127">
        <v>3502</v>
      </c>
      <c r="CE127">
        <v>875</v>
      </c>
      <c r="CF127">
        <v>0</v>
      </c>
      <c r="CG127">
        <v>4377</v>
      </c>
      <c r="CH127">
        <v>1006393</v>
      </c>
      <c r="CI127">
        <v>251598</v>
      </c>
      <c r="CJ127">
        <v>0</v>
      </c>
      <c r="CK127">
        <v>1257991</v>
      </c>
      <c r="CL127">
        <v>0</v>
      </c>
      <c r="CM127">
        <v>0</v>
      </c>
      <c r="CN127">
        <v>0</v>
      </c>
      <c r="CO127">
        <v>0</v>
      </c>
      <c r="CP127">
        <v>0</v>
      </c>
      <c r="CQ127">
        <v>0</v>
      </c>
      <c r="CR127">
        <v>0</v>
      </c>
      <c r="CS127">
        <v>0</v>
      </c>
      <c r="CT127">
        <v>3341</v>
      </c>
      <c r="CU127">
        <v>835</v>
      </c>
      <c r="CV127">
        <v>0</v>
      </c>
      <c r="CW127">
        <v>4176</v>
      </c>
      <c r="CX127">
        <v>1837879</v>
      </c>
      <c r="CY127">
        <v>459470</v>
      </c>
      <c r="CZ127">
        <v>0</v>
      </c>
      <c r="DA127">
        <v>2297349</v>
      </c>
      <c r="DB127">
        <v>0</v>
      </c>
      <c r="DC127">
        <v>0</v>
      </c>
      <c r="DD127">
        <v>0</v>
      </c>
      <c r="DE127">
        <v>0</v>
      </c>
      <c r="DF127">
        <v>0</v>
      </c>
      <c r="DG127">
        <v>0</v>
      </c>
      <c r="DH127">
        <v>0</v>
      </c>
      <c r="DI127">
        <v>0</v>
      </c>
      <c r="DJ127">
        <v>7998357</v>
      </c>
      <c r="DK127">
        <v>1991925</v>
      </c>
      <c r="DL127">
        <v>0</v>
      </c>
      <c r="DM127">
        <v>9990282</v>
      </c>
      <c r="DN127" t="s">
        <v>815</v>
      </c>
      <c r="DO127" t="s">
        <v>1371</v>
      </c>
      <c r="DP127" t="s">
        <v>1372</v>
      </c>
      <c r="DQ127" t="s">
        <v>1538</v>
      </c>
    </row>
    <row r="128" spans="1:121" x14ac:dyDescent="0.25">
      <c r="A128">
        <v>122</v>
      </c>
      <c r="B128" t="s">
        <v>1133</v>
      </c>
      <c r="C128" t="s">
        <v>1361</v>
      </c>
      <c r="D128" t="s">
        <v>1362</v>
      </c>
      <c r="E128" s="467" t="s">
        <v>816</v>
      </c>
      <c r="F128">
        <v>187320297</v>
      </c>
      <c r="G128">
        <v>8160465</v>
      </c>
      <c r="H128">
        <v>0</v>
      </c>
      <c r="I128">
        <v>410787</v>
      </c>
      <c r="J128">
        <v>0</v>
      </c>
      <c r="K128">
        <v>410787</v>
      </c>
      <c r="L128">
        <v>0</v>
      </c>
      <c r="M128">
        <v>0</v>
      </c>
      <c r="N128">
        <v>0</v>
      </c>
      <c r="O128">
        <v>0</v>
      </c>
      <c r="P128">
        <v>0</v>
      </c>
      <c r="Q128">
        <v>0</v>
      </c>
      <c r="R128">
        <v>195069975</v>
      </c>
      <c r="S128">
        <v>0.33</v>
      </c>
      <c r="T128">
        <v>0.3</v>
      </c>
      <c r="U128">
        <v>0.37</v>
      </c>
      <c r="V128">
        <v>0</v>
      </c>
      <c r="W128">
        <v>1</v>
      </c>
      <c r="X128">
        <v>64373091</v>
      </c>
      <c r="Y128">
        <v>58520993</v>
      </c>
      <c r="Z128">
        <v>72175891</v>
      </c>
      <c r="AA128">
        <v>0</v>
      </c>
      <c r="AB128">
        <v>195069975</v>
      </c>
      <c r="AC128">
        <v>0</v>
      </c>
      <c r="AD128">
        <v>0</v>
      </c>
      <c r="AE128">
        <v>64373091</v>
      </c>
      <c r="AF128">
        <v>58520993</v>
      </c>
      <c r="AG128">
        <v>72175891</v>
      </c>
      <c r="AH128">
        <v>0</v>
      </c>
      <c r="AI128">
        <v>195069975</v>
      </c>
      <c r="AJ128">
        <v>410787</v>
      </c>
      <c r="AK128">
        <v>410787</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3244262</v>
      </c>
      <c r="BE128">
        <v>2949329</v>
      </c>
      <c r="BF128">
        <v>3637506</v>
      </c>
      <c r="BG128">
        <v>0</v>
      </c>
      <c r="BH128">
        <v>9831098</v>
      </c>
      <c r="BI128">
        <v>67617353</v>
      </c>
      <c r="BJ128">
        <v>61881109</v>
      </c>
      <c r="BK128">
        <v>75813397</v>
      </c>
      <c r="BL128">
        <v>0</v>
      </c>
      <c r="BM128">
        <v>205311860</v>
      </c>
      <c r="BN128">
        <v>9968506</v>
      </c>
      <c r="BO128">
        <v>12294490</v>
      </c>
      <c r="BP128">
        <v>0</v>
      </c>
      <c r="BQ128">
        <v>22262996</v>
      </c>
      <c r="BR128">
        <v>1487170</v>
      </c>
      <c r="BS128">
        <v>1834176</v>
      </c>
      <c r="BT128">
        <v>0</v>
      </c>
      <c r="BU128">
        <v>3321346</v>
      </c>
      <c r="BV128">
        <v>124906</v>
      </c>
      <c r="BW128">
        <v>154051</v>
      </c>
      <c r="BX128">
        <v>0</v>
      </c>
      <c r="BY128">
        <v>278957</v>
      </c>
      <c r="BZ128">
        <v>1219</v>
      </c>
      <c r="CA128">
        <v>1503</v>
      </c>
      <c r="CB128">
        <v>0</v>
      </c>
      <c r="CC128">
        <v>2722</v>
      </c>
      <c r="CD128">
        <v>0</v>
      </c>
      <c r="CE128">
        <v>0</v>
      </c>
      <c r="CF128">
        <v>0</v>
      </c>
      <c r="CG128">
        <v>0</v>
      </c>
      <c r="CH128">
        <v>348310</v>
      </c>
      <c r="CI128">
        <v>429583</v>
      </c>
      <c r="CJ128">
        <v>0</v>
      </c>
      <c r="CK128">
        <v>777893</v>
      </c>
      <c r="CL128">
        <v>0</v>
      </c>
      <c r="CM128">
        <v>0</v>
      </c>
      <c r="CN128">
        <v>0</v>
      </c>
      <c r="CO128">
        <v>0</v>
      </c>
      <c r="CP128">
        <v>0</v>
      </c>
      <c r="CQ128">
        <v>0</v>
      </c>
      <c r="CR128">
        <v>0</v>
      </c>
      <c r="CS128">
        <v>0</v>
      </c>
      <c r="CT128">
        <v>0</v>
      </c>
      <c r="CU128">
        <v>0</v>
      </c>
      <c r="CV128">
        <v>0</v>
      </c>
      <c r="CW128">
        <v>0</v>
      </c>
      <c r="CX128">
        <v>5481541</v>
      </c>
      <c r="CY128">
        <v>6760567</v>
      </c>
      <c r="CZ128">
        <v>0</v>
      </c>
      <c r="DA128">
        <v>12242108</v>
      </c>
      <c r="DB128">
        <v>0</v>
      </c>
      <c r="DC128">
        <v>0</v>
      </c>
      <c r="DD128">
        <v>0</v>
      </c>
      <c r="DE128">
        <v>0</v>
      </c>
      <c r="DF128">
        <v>0</v>
      </c>
      <c r="DG128">
        <v>0</v>
      </c>
      <c r="DH128">
        <v>0</v>
      </c>
      <c r="DI128">
        <v>0</v>
      </c>
      <c r="DJ128">
        <v>17411652</v>
      </c>
      <c r="DK128">
        <v>21474370</v>
      </c>
      <c r="DL128">
        <v>0</v>
      </c>
      <c r="DM128">
        <v>38886022</v>
      </c>
      <c r="DN128" t="s">
        <v>816</v>
      </c>
      <c r="DO128" t="s">
        <v>1386</v>
      </c>
      <c r="DP128" t="s">
        <v>1387</v>
      </c>
      <c r="DQ128" t="s">
        <v>1539</v>
      </c>
    </row>
    <row r="129" spans="1:121" x14ac:dyDescent="0.25">
      <c r="A129">
        <v>123</v>
      </c>
      <c r="B129" t="s">
        <v>1134</v>
      </c>
      <c r="C129" t="s">
        <v>1356</v>
      </c>
      <c r="D129" t="s">
        <v>1360</v>
      </c>
      <c r="E129" s="467" t="s">
        <v>817</v>
      </c>
      <c r="F129">
        <v>65211157</v>
      </c>
      <c r="G129">
        <v>6427270</v>
      </c>
      <c r="H129">
        <v>0</v>
      </c>
      <c r="I129">
        <v>227489</v>
      </c>
      <c r="J129">
        <v>0</v>
      </c>
      <c r="K129">
        <v>227489</v>
      </c>
      <c r="L129">
        <v>0</v>
      </c>
      <c r="M129">
        <v>2316589</v>
      </c>
      <c r="N129">
        <v>1334096</v>
      </c>
      <c r="O129">
        <v>1334096</v>
      </c>
      <c r="P129">
        <v>0</v>
      </c>
      <c r="Q129">
        <v>0</v>
      </c>
      <c r="R129">
        <v>67760253</v>
      </c>
      <c r="S129">
        <v>0.5</v>
      </c>
      <c r="T129">
        <v>0.4</v>
      </c>
      <c r="U129">
        <v>0.09</v>
      </c>
      <c r="V129">
        <v>0.01</v>
      </c>
      <c r="W129">
        <v>1</v>
      </c>
      <c r="X129">
        <v>33880126</v>
      </c>
      <c r="Y129">
        <v>27104101</v>
      </c>
      <c r="Z129">
        <v>6098423</v>
      </c>
      <c r="AA129">
        <v>677603</v>
      </c>
      <c r="AB129">
        <v>67760253</v>
      </c>
      <c r="AC129">
        <v>0</v>
      </c>
      <c r="AD129">
        <v>0</v>
      </c>
      <c r="AE129">
        <v>33880126</v>
      </c>
      <c r="AF129">
        <v>27104101</v>
      </c>
      <c r="AG129">
        <v>6098423</v>
      </c>
      <c r="AH129">
        <v>677603</v>
      </c>
      <c r="AI129">
        <v>67760253</v>
      </c>
      <c r="AJ129">
        <v>227489</v>
      </c>
      <c r="AK129">
        <v>227489</v>
      </c>
      <c r="AL129">
        <v>2316589</v>
      </c>
      <c r="AM129">
        <v>0</v>
      </c>
      <c r="AN129">
        <v>2316589</v>
      </c>
      <c r="AO129">
        <v>1334096</v>
      </c>
      <c r="AP129">
        <v>0</v>
      </c>
      <c r="AQ129">
        <v>1334096</v>
      </c>
      <c r="AR129">
        <v>0</v>
      </c>
      <c r="AS129">
        <v>0</v>
      </c>
      <c r="AT129">
        <v>0</v>
      </c>
      <c r="AU129">
        <v>0</v>
      </c>
      <c r="AV129">
        <v>0</v>
      </c>
      <c r="AW129">
        <v>0</v>
      </c>
      <c r="AX129">
        <v>0</v>
      </c>
      <c r="AY129">
        <v>0</v>
      </c>
      <c r="AZ129">
        <v>0</v>
      </c>
      <c r="BA129">
        <v>0</v>
      </c>
      <c r="BB129">
        <v>0</v>
      </c>
      <c r="BC129">
        <v>0</v>
      </c>
      <c r="BD129">
        <v>-2088316</v>
      </c>
      <c r="BE129">
        <v>-1670652</v>
      </c>
      <c r="BF129">
        <v>-375897</v>
      </c>
      <c r="BG129">
        <v>-41766</v>
      </c>
      <c r="BH129">
        <v>-4176631</v>
      </c>
      <c r="BI129">
        <v>31791811</v>
      </c>
      <c r="BJ129">
        <v>29311623</v>
      </c>
      <c r="BK129">
        <v>5722526</v>
      </c>
      <c r="BL129">
        <v>635837</v>
      </c>
      <c r="BM129">
        <v>67461796</v>
      </c>
      <c r="BN129">
        <v>5238791</v>
      </c>
      <c r="BO129">
        <v>1038809</v>
      </c>
      <c r="BP129">
        <v>115423</v>
      </c>
      <c r="BQ129">
        <v>6393023</v>
      </c>
      <c r="BR129">
        <v>1855953</v>
      </c>
      <c r="BS129">
        <v>416414</v>
      </c>
      <c r="BT129">
        <v>46268</v>
      </c>
      <c r="BU129">
        <v>2318635</v>
      </c>
      <c r="BV129">
        <v>137924</v>
      </c>
      <c r="BW129">
        <v>30481</v>
      </c>
      <c r="BX129">
        <v>3387</v>
      </c>
      <c r="BY129">
        <v>171792</v>
      </c>
      <c r="BZ129">
        <v>11029</v>
      </c>
      <c r="CA129">
        <v>2482</v>
      </c>
      <c r="CB129">
        <v>276</v>
      </c>
      <c r="CC129">
        <v>13787</v>
      </c>
      <c r="CD129">
        <v>14867</v>
      </c>
      <c r="CE129">
        <v>3345</v>
      </c>
      <c r="CF129">
        <v>372</v>
      </c>
      <c r="CG129">
        <v>18584</v>
      </c>
      <c r="CH129">
        <v>468136</v>
      </c>
      <c r="CI129">
        <v>105331</v>
      </c>
      <c r="CJ129">
        <v>11703</v>
      </c>
      <c r="CK129">
        <v>585170</v>
      </c>
      <c r="CL129">
        <v>0</v>
      </c>
      <c r="CM129">
        <v>0</v>
      </c>
      <c r="CN129">
        <v>0</v>
      </c>
      <c r="CO129">
        <v>0</v>
      </c>
      <c r="CP129">
        <v>0</v>
      </c>
      <c r="CQ129">
        <v>0</v>
      </c>
      <c r="CR129">
        <v>0</v>
      </c>
      <c r="CS129">
        <v>0</v>
      </c>
      <c r="CT129">
        <v>4157</v>
      </c>
      <c r="CU129">
        <v>935</v>
      </c>
      <c r="CV129">
        <v>104</v>
      </c>
      <c r="CW129">
        <v>5196</v>
      </c>
      <c r="CX129">
        <v>2174907</v>
      </c>
      <c r="CY129">
        <v>489354</v>
      </c>
      <c r="CZ129">
        <v>54373</v>
      </c>
      <c r="DA129">
        <v>2718634</v>
      </c>
      <c r="DB129">
        <v>0</v>
      </c>
      <c r="DC129">
        <v>0</v>
      </c>
      <c r="DD129">
        <v>0</v>
      </c>
      <c r="DE129">
        <v>0</v>
      </c>
      <c r="DF129">
        <v>0</v>
      </c>
      <c r="DG129">
        <v>0</v>
      </c>
      <c r="DH129">
        <v>0</v>
      </c>
      <c r="DI129">
        <v>0</v>
      </c>
      <c r="DJ129">
        <v>9905764</v>
      </c>
      <c r="DK129">
        <v>2087151</v>
      </c>
      <c r="DL129">
        <v>231906</v>
      </c>
      <c r="DM129">
        <v>12224821</v>
      </c>
      <c r="DN129" t="s">
        <v>817</v>
      </c>
      <c r="DO129" t="s">
        <v>1443</v>
      </c>
      <c r="DP129" t="s">
        <v>1444</v>
      </c>
      <c r="DQ129" t="s">
        <v>1540</v>
      </c>
    </row>
    <row r="130" spans="1:121" x14ac:dyDescent="0.25">
      <c r="A130">
        <v>124</v>
      </c>
      <c r="B130" t="s">
        <v>1135</v>
      </c>
      <c r="C130" t="s">
        <v>1356</v>
      </c>
      <c r="D130" t="s">
        <v>1358</v>
      </c>
      <c r="E130" s="467" t="s">
        <v>818</v>
      </c>
      <c r="F130">
        <v>18078295</v>
      </c>
      <c r="G130">
        <v>2824781</v>
      </c>
      <c r="H130">
        <v>0</v>
      </c>
      <c r="I130">
        <v>123008</v>
      </c>
      <c r="J130">
        <v>0</v>
      </c>
      <c r="K130">
        <v>123008</v>
      </c>
      <c r="L130">
        <v>0</v>
      </c>
      <c r="M130">
        <v>0</v>
      </c>
      <c r="N130">
        <v>0</v>
      </c>
      <c r="O130">
        <v>0</v>
      </c>
      <c r="P130">
        <v>0</v>
      </c>
      <c r="Q130">
        <v>0</v>
      </c>
      <c r="R130">
        <v>20780068</v>
      </c>
      <c r="S130">
        <v>0.5</v>
      </c>
      <c r="T130">
        <v>0.4</v>
      </c>
      <c r="U130">
        <v>0.09</v>
      </c>
      <c r="V130">
        <v>0.01</v>
      </c>
      <c r="W130">
        <v>1</v>
      </c>
      <c r="X130">
        <v>10390034</v>
      </c>
      <c r="Y130">
        <v>8312027</v>
      </c>
      <c r="Z130">
        <v>1870206</v>
      </c>
      <c r="AA130">
        <v>207801</v>
      </c>
      <c r="AB130">
        <v>20780068</v>
      </c>
      <c r="AC130">
        <v>0</v>
      </c>
      <c r="AD130">
        <v>0</v>
      </c>
      <c r="AE130">
        <v>10390034</v>
      </c>
      <c r="AF130">
        <v>8312027</v>
      </c>
      <c r="AG130">
        <v>1870206</v>
      </c>
      <c r="AH130">
        <v>207801</v>
      </c>
      <c r="AI130">
        <v>20780068</v>
      </c>
      <c r="AJ130">
        <v>123008</v>
      </c>
      <c r="AK130">
        <v>123008</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6862626</v>
      </c>
      <c r="BE130">
        <v>5490100</v>
      </c>
      <c r="BF130">
        <v>1235273</v>
      </c>
      <c r="BG130">
        <v>137253</v>
      </c>
      <c r="BH130">
        <v>13725251</v>
      </c>
      <c r="BI130">
        <v>17252660</v>
      </c>
      <c r="BJ130">
        <v>13925135</v>
      </c>
      <c r="BK130">
        <v>3105479</v>
      </c>
      <c r="BL130">
        <v>345054</v>
      </c>
      <c r="BM130">
        <v>34628327</v>
      </c>
      <c r="BN130">
        <v>1415876</v>
      </c>
      <c r="BO130">
        <v>318572</v>
      </c>
      <c r="BP130">
        <v>35397</v>
      </c>
      <c r="BQ130">
        <v>1769845</v>
      </c>
      <c r="BR130">
        <v>1352198</v>
      </c>
      <c r="BS130">
        <v>304245</v>
      </c>
      <c r="BT130">
        <v>33805</v>
      </c>
      <c r="BU130">
        <v>1690248</v>
      </c>
      <c r="BV130">
        <v>38416</v>
      </c>
      <c r="BW130">
        <v>8644</v>
      </c>
      <c r="BX130">
        <v>960</v>
      </c>
      <c r="BY130">
        <v>48020</v>
      </c>
      <c r="BZ130">
        <v>6977</v>
      </c>
      <c r="CA130">
        <v>1570</v>
      </c>
      <c r="CB130">
        <v>174</v>
      </c>
      <c r="CC130">
        <v>8721</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602173</v>
      </c>
      <c r="CY130">
        <v>135489</v>
      </c>
      <c r="CZ130">
        <v>15054</v>
      </c>
      <c r="DA130">
        <v>752716</v>
      </c>
      <c r="DB130">
        <v>0</v>
      </c>
      <c r="DC130">
        <v>0</v>
      </c>
      <c r="DD130">
        <v>0</v>
      </c>
      <c r="DE130">
        <v>0</v>
      </c>
      <c r="DF130">
        <v>0</v>
      </c>
      <c r="DG130">
        <v>0</v>
      </c>
      <c r="DH130">
        <v>0</v>
      </c>
      <c r="DI130">
        <v>0</v>
      </c>
      <c r="DJ130">
        <v>3415640</v>
      </c>
      <c r="DK130">
        <v>768520</v>
      </c>
      <c r="DL130">
        <v>85390</v>
      </c>
      <c r="DM130">
        <v>4269550</v>
      </c>
      <c r="DN130" t="s">
        <v>818</v>
      </c>
      <c r="DO130" t="s">
        <v>1439</v>
      </c>
      <c r="DP130" t="s">
        <v>1409</v>
      </c>
      <c r="DQ130" t="s">
        <v>1541</v>
      </c>
    </row>
    <row r="131" spans="1:121" x14ac:dyDescent="0.25">
      <c r="A131">
        <v>125</v>
      </c>
      <c r="B131" t="s">
        <v>1136</v>
      </c>
      <c r="C131" t="s">
        <v>1356</v>
      </c>
      <c r="D131" t="s">
        <v>1360</v>
      </c>
      <c r="E131" s="467" t="s">
        <v>819</v>
      </c>
      <c r="F131">
        <v>49263264</v>
      </c>
      <c r="G131">
        <v>2835046</v>
      </c>
      <c r="H131">
        <v>0</v>
      </c>
      <c r="I131">
        <v>183253</v>
      </c>
      <c r="J131">
        <v>0</v>
      </c>
      <c r="K131">
        <v>183253</v>
      </c>
      <c r="L131">
        <v>0</v>
      </c>
      <c r="M131">
        <v>1272207</v>
      </c>
      <c r="N131">
        <v>11803</v>
      </c>
      <c r="O131">
        <v>11654</v>
      </c>
      <c r="P131">
        <v>149</v>
      </c>
      <c r="Q131">
        <v>0</v>
      </c>
      <c r="R131">
        <v>50631047</v>
      </c>
      <c r="S131">
        <v>0.5</v>
      </c>
      <c r="T131">
        <v>0.4</v>
      </c>
      <c r="U131">
        <v>0.1</v>
      </c>
      <c r="V131">
        <v>0</v>
      </c>
      <c r="W131">
        <v>1</v>
      </c>
      <c r="X131">
        <v>25315523</v>
      </c>
      <c r="Y131">
        <v>20252419</v>
      </c>
      <c r="Z131">
        <v>5063105</v>
      </c>
      <c r="AA131">
        <v>0</v>
      </c>
      <c r="AB131">
        <v>50631047</v>
      </c>
      <c r="AC131">
        <v>166020</v>
      </c>
      <c r="AD131">
        <v>166020</v>
      </c>
      <c r="AE131">
        <v>25149503</v>
      </c>
      <c r="AF131">
        <v>20252419</v>
      </c>
      <c r="AG131">
        <v>5063105</v>
      </c>
      <c r="AH131">
        <v>0</v>
      </c>
      <c r="AI131">
        <v>50465027</v>
      </c>
      <c r="AJ131">
        <v>183253</v>
      </c>
      <c r="AK131">
        <v>183253</v>
      </c>
      <c r="AL131">
        <v>1272207</v>
      </c>
      <c r="AM131">
        <v>0</v>
      </c>
      <c r="AN131">
        <v>1272207</v>
      </c>
      <c r="AO131">
        <v>11654</v>
      </c>
      <c r="AP131">
        <v>149</v>
      </c>
      <c r="AQ131">
        <v>11803</v>
      </c>
      <c r="AR131">
        <v>0</v>
      </c>
      <c r="AS131">
        <v>0</v>
      </c>
      <c r="AT131">
        <v>0</v>
      </c>
      <c r="AU131">
        <v>0</v>
      </c>
      <c r="AV131">
        <v>166020</v>
      </c>
      <c r="AW131">
        <v>0</v>
      </c>
      <c r="AX131">
        <v>0</v>
      </c>
      <c r="AY131">
        <v>166020</v>
      </c>
      <c r="AZ131">
        <v>0</v>
      </c>
      <c r="BA131">
        <v>0</v>
      </c>
      <c r="BB131">
        <v>0</v>
      </c>
      <c r="BC131">
        <v>0</v>
      </c>
      <c r="BD131">
        <v>-1030104</v>
      </c>
      <c r="BE131">
        <v>-824083</v>
      </c>
      <c r="BF131">
        <v>-206021</v>
      </c>
      <c r="BG131">
        <v>0</v>
      </c>
      <c r="BH131">
        <v>-2060207</v>
      </c>
      <c r="BI131">
        <v>24119400</v>
      </c>
      <c r="BJ131">
        <v>21061470</v>
      </c>
      <c r="BK131">
        <v>4857233</v>
      </c>
      <c r="BL131">
        <v>0</v>
      </c>
      <c r="BM131">
        <v>50038103</v>
      </c>
      <c r="BN131">
        <v>3696785</v>
      </c>
      <c r="BO131">
        <v>862478</v>
      </c>
      <c r="BP131">
        <v>0</v>
      </c>
      <c r="BQ131">
        <v>4559263</v>
      </c>
      <c r="BR131">
        <v>1422749</v>
      </c>
      <c r="BS131">
        <v>355687</v>
      </c>
      <c r="BT131">
        <v>0</v>
      </c>
      <c r="BU131">
        <v>1778436</v>
      </c>
      <c r="BV131">
        <v>95569</v>
      </c>
      <c r="BW131">
        <v>23414</v>
      </c>
      <c r="BX131">
        <v>0</v>
      </c>
      <c r="BY131">
        <v>118983</v>
      </c>
      <c r="BZ131">
        <v>6647</v>
      </c>
      <c r="CA131">
        <v>1662</v>
      </c>
      <c r="CB131">
        <v>0</v>
      </c>
      <c r="CC131">
        <v>8309</v>
      </c>
      <c r="CD131">
        <v>0</v>
      </c>
      <c r="CE131">
        <v>0</v>
      </c>
      <c r="CF131">
        <v>0</v>
      </c>
      <c r="CG131">
        <v>0</v>
      </c>
      <c r="CH131">
        <v>171788</v>
      </c>
      <c r="CI131">
        <v>42947</v>
      </c>
      <c r="CJ131">
        <v>0</v>
      </c>
      <c r="CK131">
        <v>214735</v>
      </c>
      <c r="CL131">
        <v>0</v>
      </c>
      <c r="CM131">
        <v>0</v>
      </c>
      <c r="CN131">
        <v>0</v>
      </c>
      <c r="CO131">
        <v>0</v>
      </c>
      <c r="CP131">
        <v>0</v>
      </c>
      <c r="CQ131">
        <v>0</v>
      </c>
      <c r="CR131">
        <v>0</v>
      </c>
      <c r="CS131">
        <v>0</v>
      </c>
      <c r="CT131">
        <v>4432</v>
      </c>
      <c r="CU131">
        <v>1108</v>
      </c>
      <c r="CV131">
        <v>0</v>
      </c>
      <c r="CW131">
        <v>5540</v>
      </c>
      <c r="CX131">
        <v>2901989</v>
      </c>
      <c r="CY131">
        <v>664490</v>
      </c>
      <c r="CZ131">
        <v>0</v>
      </c>
      <c r="DA131">
        <v>3566479</v>
      </c>
      <c r="DB131">
        <v>0</v>
      </c>
      <c r="DC131">
        <v>0</v>
      </c>
      <c r="DD131">
        <v>0</v>
      </c>
      <c r="DE131">
        <v>0</v>
      </c>
      <c r="DF131">
        <v>0</v>
      </c>
      <c r="DG131">
        <v>0</v>
      </c>
      <c r="DH131">
        <v>0</v>
      </c>
      <c r="DI131">
        <v>0</v>
      </c>
      <c r="DJ131">
        <v>8299959</v>
      </c>
      <c r="DK131">
        <v>1951786</v>
      </c>
      <c r="DL131">
        <v>0</v>
      </c>
      <c r="DM131">
        <v>10251745</v>
      </c>
      <c r="DN131" t="s">
        <v>819</v>
      </c>
      <c r="DO131" t="s">
        <v>1384</v>
      </c>
      <c r="DP131" t="s">
        <v>1372</v>
      </c>
      <c r="DQ131" t="s">
        <v>1542</v>
      </c>
    </row>
    <row r="132" spans="1:121" x14ac:dyDescent="0.25">
      <c r="A132">
        <v>126</v>
      </c>
      <c r="B132" t="s">
        <v>1137</v>
      </c>
      <c r="C132" t="s">
        <v>1365</v>
      </c>
      <c r="D132" t="s">
        <v>1357</v>
      </c>
      <c r="E132" s="467" t="s">
        <v>2412</v>
      </c>
      <c r="F132">
        <v>30035831</v>
      </c>
      <c r="G132">
        <v>4349732</v>
      </c>
      <c r="H132">
        <v>0</v>
      </c>
      <c r="I132">
        <v>276434</v>
      </c>
      <c r="J132">
        <v>0</v>
      </c>
      <c r="K132">
        <v>276434</v>
      </c>
      <c r="L132">
        <v>0</v>
      </c>
      <c r="M132">
        <v>0</v>
      </c>
      <c r="N132">
        <v>550919</v>
      </c>
      <c r="O132">
        <v>550919</v>
      </c>
      <c r="P132">
        <v>0</v>
      </c>
      <c r="Q132">
        <v>0</v>
      </c>
      <c r="R132">
        <v>33558210</v>
      </c>
      <c r="S132">
        <v>0.5</v>
      </c>
      <c r="T132">
        <v>0.49</v>
      </c>
      <c r="U132">
        <v>0</v>
      </c>
      <c r="V132">
        <v>0.01</v>
      </c>
      <c r="W132">
        <v>1</v>
      </c>
      <c r="X132">
        <v>16779105</v>
      </c>
      <c r="Y132">
        <v>16443523</v>
      </c>
      <c r="Z132">
        <v>0</v>
      </c>
      <c r="AA132">
        <v>335582</v>
      </c>
      <c r="AB132">
        <v>33558210</v>
      </c>
      <c r="AC132">
        <v>0</v>
      </c>
      <c r="AD132">
        <v>0</v>
      </c>
      <c r="AE132">
        <v>16779105</v>
      </c>
      <c r="AF132">
        <v>16443523</v>
      </c>
      <c r="AG132">
        <v>0</v>
      </c>
      <c r="AH132">
        <v>335582</v>
      </c>
      <c r="AI132">
        <v>33558210</v>
      </c>
      <c r="AJ132">
        <v>276434</v>
      </c>
      <c r="AK132">
        <v>276434</v>
      </c>
      <c r="AL132">
        <v>0</v>
      </c>
      <c r="AM132">
        <v>0</v>
      </c>
      <c r="AN132">
        <v>0</v>
      </c>
      <c r="AO132">
        <v>550919</v>
      </c>
      <c r="AP132">
        <v>0</v>
      </c>
      <c r="AQ132">
        <v>550919</v>
      </c>
      <c r="AR132">
        <v>0</v>
      </c>
      <c r="AS132">
        <v>0</v>
      </c>
      <c r="AT132">
        <v>0</v>
      </c>
      <c r="AU132">
        <v>0</v>
      </c>
      <c r="AV132">
        <v>0</v>
      </c>
      <c r="AW132">
        <v>0</v>
      </c>
      <c r="AX132">
        <v>0</v>
      </c>
      <c r="AY132">
        <v>0</v>
      </c>
      <c r="AZ132">
        <v>0</v>
      </c>
      <c r="BA132">
        <v>0</v>
      </c>
      <c r="BB132">
        <v>0</v>
      </c>
      <c r="BC132">
        <v>0</v>
      </c>
      <c r="BD132">
        <v>-167261</v>
      </c>
      <c r="BE132">
        <v>-163916</v>
      </c>
      <c r="BF132">
        <v>0</v>
      </c>
      <c r="BG132">
        <v>-3345</v>
      </c>
      <c r="BH132">
        <v>-334522</v>
      </c>
      <c r="BI132">
        <v>16611844</v>
      </c>
      <c r="BJ132">
        <v>17106960</v>
      </c>
      <c r="BK132">
        <v>0</v>
      </c>
      <c r="BL132">
        <v>332237</v>
      </c>
      <c r="BM132">
        <v>34051041</v>
      </c>
      <c r="BN132">
        <v>2894845</v>
      </c>
      <c r="BO132">
        <v>0</v>
      </c>
      <c r="BP132">
        <v>57163</v>
      </c>
      <c r="BQ132">
        <v>2952008</v>
      </c>
      <c r="BR132">
        <v>3267785</v>
      </c>
      <c r="BS132">
        <v>0</v>
      </c>
      <c r="BT132">
        <v>66689</v>
      </c>
      <c r="BU132">
        <v>3334474</v>
      </c>
      <c r="BV132">
        <v>105173</v>
      </c>
      <c r="BW132">
        <v>0</v>
      </c>
      <c r="BX132">
        <v>2146</v>
      </c>
      <c r="BY132">
        <v>107319</v>
      </c>
      <c r="BZ132">
        <v>13491</v>
      </c>
      <c r="CA132">
        <v>0</v>
      </c>
      <c r="CB132">
        <v>275</v>
      </c>
      <c r="CC132">
        <v>13766</v>
      </c>
      <c r="CD132">
        <v>402</v>
      </c>
      <c r="CE132">
        <v>0</v>
      </c>
      <c r="CF132">
        <v>8</v>
      </c>
      <c r="CG132">
        <v>410</v>
      </c>
      <c r="CH132">
        <v>458921</v>
      </c>
      <c r="CI132">
        <v>0</v>
      </c>
      <c r="CJ132">
        <v>9366</v>
      </c>
      <c r="CK132">
        <v>468287</v>
      </c>
      <c r="CL132">
        <v>0</v>
      </c>
      <c r="CM132">
        <v>0</v>
      </c>
      <c r="CN132">
        <v>0</v>
      </c>
      <c r="CO132">
        <v>0</v>
      </c>
      <c r="CP132">
        <v>860</v>
      </c>
      <c r="CQ132">
        <v>0</v>
      </c>
      <c r="CR132">
        <v>18</v>
      </c>
      <c r="CS132">
        <v>878</v>
      </c>
      <c r="CT132">
        <v>30880</v>
      </c>
      <c r="CU132">
        <v>0</v>
      </c>
      <c r="CV132">
        <v>630</v>
      </c>
      <c r="CW132">
        <v>31510</v>
      </c>
      <c r="CX132">
        <v>4277830</v>
      </c>
      <c r="CY132">
        <v>0</v>
      </c>
      <c r="CZ132">
        <v>87303</v>
      </c>
      <c r="DA132">
        <v>4365133</v>
      </c>
      <c r="DB132">
        <v>0</v>
      </c>
      <c r="DC132">
        <v>0</v>
      </c>
      <c r="DD132">
        <v>0</v>
      </c>
      <c r="DE132">
        <v>0</v>
      </c>
      <c r="DF132">
        <v>14451</v>
      </c>
      <c r="DG132">
        <v>0</v>
      </c>
      <c r="DH132">
        <v>295</v>
      </c>
      <c r="DI132">
        <v>14746</v>
      </c>
      <c r="DJ132">
        <v>11064638</v>
      </c>
      <c r="DK132">
        <v>0</v>
      </c>
      <c r="DL132">
        <v>223893</v>
      </c>
      <c r="DM132">
        <v>11288531</v>
      </c>
      <c r="DN132" t="s">
        <v>1321</v>
      </c>
      <c r="DO132" t="s">
        <v>1365</v>
      </c>
      <c r="DP132" t="s">
        <v>2367</v>
      </c>
      <c r="DQ132" t="s">
        <v>1543</v>
      </c>
    </row>
    <row r="133" spans="1:121" x14ac:dyDescent="0.25">
      <c r="A133">
        <v>127</v>
      </c>
      <c r="B133" t="s">
        <v>1138</v>
      </c>
      <c r="C133" t="s">
        <v>1365</v>
      </c>
      <c r="D133" t="s">
        <v>1366</v>
      </c>
      <c r="E133" s="467" t="s">
        <v>1322</v>
      </c>
      <c r="F133">
        <v>1078998</v>
      </c>
      <c r="G133">
        <v>171099</v>
      </c>
      <c r="H133">
        <v>0</v>
      </c>
      <c r="I133">
        <v>26107</v>
      </c>
      <c r="J133">
        <v>0</v>
      </c>
      <c r="K133">
        <v>26107</v>
      </c>
      <c r="L133">
        <v>0</v>
      </c>
      <c r="M133">
        <v>0</v>
      </c>
      <c r="N133">
        <v>0</v>
      </c>
      <c r="O133">
        <v>0</v>
      </c>
      <c r="P133">
        <v>0</v>
      </c>
      <c r="Q133">
        <v>0</v>
      </c>
      <c r="R133">
        <v>1223990</v>
      </c>
      <c r="S133">
        <v>0.5</v>
      </c>
      <c r="T133">
        <v>0.5</v>
      </c>
      <c r="U133">
        <v>0</v>
      </c>
      <c r="V133">
        <v>0</v>
      </c>
      <c r="W133">
        <v>1</v>
      </c>
      <c r="X133">
        <v>611995</v>
      </c>
      <c r="Y133">
        <v>611995</v>
      </c>
      <c r="Z133">
        <v>0</v>
      </c>
      <c r="AA133">
        <v>0</v>
      </c>
      <c r="AB133">
        <v>1223990</v>
      </c>
      <c r="AC133">
        <v>0</v>
      </c>
      <c r="AD133">
        <v>0</v>
      </c>
      <c r="AE133">
        <v>611995</v>
      </c>
      <c r="AF133">
        <v>611995</v>
      </c>
      <c r="AG133">
        <v>0</v>
      </c>
      <c r="AH133">
        <v>0</v>
      </c>
      <c r="AI133">
        <v>1223990</v>
      </c>
      <c r="AJ133">
        <v>26107</v>
      </c>
      <c r="AK133">
        <v>26107</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2008</v>
      </c>
      <c r="BE133">
        <v>2008</v>
      </c>
      <c r="BF133">
        <v>0</v>
      </c>
      <c r="BG133">
        <v>0</v>
      </c>
      <c r="BH133">
        <v>4016</v>
      </c>
      <c r="BI133">
        <v>614003</v>
      </c>
      <c r="BJ133">
        <v>640110</v>
      </c>
      <c r="BK133">
        <v>0</v>
      </c>
      <c r="BL133">
        <v>0</v>
      </c>
      <c r="BM133">
        <v>1254113</v>
      </c>
      <c r="BN133">
        <v>104248</v>
      </c>
      <c r="BO133">
        <v>0</v>
      </c>
      <c r="BP133">
        <v>0</v>
      </c>
      <c r="BQ133">
        <v>104248</v>
      </c>
      <c r="BR133">
        <v>227327</v>
      </c>
      <c r="BS133">
        <v>0</v>
      </c>
      <c r="BT133">
        <v>0</v>
      </c>
      <c r="BU133">
        <v>227327</v>
      </c>
      <c r="BV133">
        <v>4568</v>
      </c>
      <c r="BW133">
        <v>0</v>
      </c>
      <c r="BX133">
        <v>0</v>
      </c>
      <c r="BY133">
        <v>4568</v>
      </c>
      <c r="BZ133">
        <v>1008</v>
      </c>
      <c r="CA133">
        <v>0</v>
      </c>
      <c r="CB133">
        <v>0</v>
      </c>
      <c r="CC133">
        <v>1008</v>
      </c>
      <c r="CD133">
        <v>1389</v>
      </c>
      <c r="CE133">
        <v>0</v>
      </c>
      <c r="CF133">
        <v>0</v>
      </c>
      <c r="CG133">
        <v>1389</v>
      </c>
      <c r="CH133">
        <v>15234</v>
      </c>
      <c r="CI133">
        <v>0</v>
      </c>
      <c r="CJ133">
        <v>0</v>
      </c>
      <c r="CK133">
        <v>15234</v>
      </c>
      <c r="CL133">
        <v>0</v>
      </c>
      <c r="CM133">
        <v>0</v>
      </c>
      <c r="CN133">
        <v>0</v>
      </c>
      <c r="CO133">
        <v>0</v>
      </c>
      <c r="CP133">
        <v>0</v>
      </c>
      <c r="CQ133">
        <v>0</v>
      </c>
      <c r="CR133">
        <v>0</v>
      </c>
      <c r="CS133">
        <v>0</v>
      </c>
      <c r="CT133">
        <v>2659</v>
      </c>
      <c r="CU133">
        <v>0</v>
      </c>
      <c r="CV133">
        <v>0</v>
      </c>
      <c r="CW133">
        <v>2659</v>
      </c>
      <c r="CX133">
        <v>226930</v>
      </c>
      <c r="CY133">
        <v>0</v>
      </c>
      <c r="CZ133">
        <v>0</v>
      </c>
      <c r="DA133">
        <v>226930</v>
      </c>
      <c r="DB133">
        <v>0</v>
      </c>
      <c r="DC133">
        <v>0</v>
      </c>
      <c r="DD133">
        <v>0</v>
      </c>
      <c r="DE133">
        <v>0</v>
      </c>
      <c r="DF133">
        <v>0</v>
      </c>
      <c r="DG133">
        <v>0</v>
      </c>
      <c r="DH133">
        <v>0</v>
      </c>
      <c r="DI133">
        <v>0</v>
      </c>
      <c r="DJ133">
        <v>583363</v>
      </c>
      <c r="DK133">
        <v>0</v>
      </c>
      <c r="DL133">
        <v>0</v>
      </c>
      <c r="DM133">
        <v>583363</v>
      </c>
      <c r="DN133" t="s">
        <v>1322</v>
      </c>
      <c r="DO133" t="s">
        <v>1365</v>
      </c>
      <c r="DP133" t="s">
        <v>1372</v>
      </c>
      <c r="DQ133" t="s">
        <v>1544</v>
      </c>
    </row>
    <row r="134" spans="1:121" x14ac:dyDescent="0.25">
      <c r="A134">
        <v>128</v>
      </c>
      <c r="B134" t="s">
        <v>1139</v>
      </c>
      <c r="C134" t="s">
        <v>1368</v>
      </c>
      <c r="D134" t="s">
        <v>1362</v>
      </c>
      <c r="E134" s="467" t="s">
        <v>822</v>
      </c>
      <c r="F134">
        <v>245085162</v>
      </c>
      <c r="G134">
        <v>5099486</v>
      </c>
      <c r="H134">
        <v>0</v>
      </c>
      <c r="I134">
        <v>689267</v>
      </c>
      <c r="J134">
        <v>0</v>
      </c>
      <c r="K134">
        <v>689267</v>
      </c>
      <c r="L134">
        <v>0</v>
      </c>
      <c r="M134">
        <v>0</v>
      </c>
      <c r="N134">
        <v>103293</v>
      </c>
      <c r="O134">
        <v>103293</v>
      </c>
      <c r="P134">
        <v>0</v>
      </c>
      <c r="Q134">
        <v>0</v>
      </c>
      <c r="R134">
        <v>249392088</v>
      </c>
      <c r="S134">
        <v>0.33</v>
      </c>
      <c r="T134">
        <v>0.3</v>
      </c>
      <c r="U134">
        <v>0.37</v>
      </c>
      <c r="V134">
        <v>0</v>
      </c>
      <c r="W134">
        <v>1</v>
      </c>
      <c r="X134">
        <v>82299389</v>
      </c>
      <c r="Y134">
        <v>74817626</v>
      </c>
      <c r="Z134">
        <v>92275073</v>
      </c>
      <c r="AA134">
        <v>0</v>
      </c>
      <c r="AB134">
        <v>249392088</v>
      </c>
      <c r="AC134">
        <v>0</v>
      </c>
      <c r="AD134">
        <v>0</v>
      </c>
      <c r="AE134">
        <v>82299389</v>
      </c>
      <c r="AF134">
        <v>74817626</v>
      </c>
      <c r="AG134">
        <v>92275073</v>
      </c>
      <c r="AH134">
        <v>0</v>
      </c>
      <c r="AI134">
        <v>249392088</v>
      </c>
      <c r="AJ134">
        <v>689267</v>
      </c>
      <c r="AK134">
        <v>689267</v>
      </c>
      <c r="AL134">
        <v>0</v>
      </c>
      <c r="AM134">
        <v>0</v>
      </c>
      <c r="AN134">
        <v>0</v>
      </c>
      <c r="AO134">
        <v>103293</v>
      </c>
      <c r="AP134">
        <v>0</v>
      </c>
      <c r="AQ134">
        <v>103293</v>
      </c>
      <c r="AR134">
        <v>0</v>
      </c>
      <c r="AS134">
        <v>0</v>
      </c>
      <c r="AT134">
        <v>0</v>
      </c>
      <c r="AU134">
        <v>0</v>
      </c>
      <c r="AV134">
        <v>0</v>
      </c>
      <c r="AW134">
        <v>0</v>
      </c>
      <c r="AX134">
        <v>0</v>
      </c>
      <c r="AY134">
        <v>0</v>
      </c>
      <c r="AZ134">
        <v>0</v>
      </c>
      <c r="BA134">
        <v>0</v>
      </c>
      <c r="BB134">
        <v>0</v>
      </c>
      <c r="BC134">
        <v>0</v>
      </c>
      <c r="BD134">
        <v>7018812</v>
      </c>
      <c r="BE134">
        <v>6380738</v>
      </c>
      <c r="BF134">
        <v>7869577</v>
      </c>
      <c r="BG134">
        <v>0</v>
      </c>
      <c r="BH134">
        <v>21269127</v>
      </c>
      <c r="BI134">
        <v>89318201</v>
      </c>
      <c r="BJ134">
        <v>81990924</v>
      </c>
      <c r="BK134">
        <v>100144650</v>
      </c>
      <c r="BL134">
        <v>0</v>
      </c>
      <c r="BM134">
        <v>271453775</v>
      </c>
      <c r="BN134">
        <v>12762080</v>
      </c>
      <c r="BO134">
        <v>15718199</v>
      </c>
      <c r="BP134">
        <v>0</v>
      </c>
      <c r="BQ134">
        <v>28480279</v>
      </c>
      <c r="BR134">
        <v>1981154</v>
      </c>
      <c r="BS134">
        <v>2443423</v>
      </c>
      <c r="BT134">
        <v>0</v>
      </c>
      <c r="BU134">
        <v>4424577</v>
      </c>
      <c r="BV134">
        <v>144369</v>
      </c>
      <c r="BW134">
        <v>178055</v>
      </c>
      <c r="BX134">
        <v>0</v>
      </c>
      <c r="BY134">
        <v>322424</v>
      </c>
      <c r="BZ134">
        <v>0</v>
      </c>
      <c r="CA134">
        <v>0</v>
      </c>
      <c r="CB134">
        <v>0</v>
      </c>
      <c r="CC134">
        <v>0</v>
      </c>
      <c r="CD134">
        <v>0</v>
      </c>
      <c r="CE134">
        <v>0</v>
      </c>
      <c r="CF134">
        <v>0</v>
      </c>
      <c r="CG134">
        <v>0</v>
      </c>
      <c r="CH134">
        <v>24042</v>
      </c>
      <c r="CI134">
        <v>29652</v>
      </c>
      <c r="CJ134">
        <v>0</v>
      </c>
      <c r="CK134">
        <v>53694</v>
      </c>
      <c r="CL134">
        <v>0</v>
      </c>
      <c r="CM134">
        <v>0</v>
      </c>
      <c r="CN134">
        <v>0</v>
      </c>
      <c r="CO134">
        <v>0</v>
      </c>
      <c r="CP134">
        <v>0</v>
      </c>
      <c r="CQ134">
        <v>0</v>
      </c>
      <c r="CR134">
        <v>0</v>
      </c>
      <c r="CS134">
        <v>0</v>
      </c>
      <c r="CT134">
        <v>0</v>
      </c>
      <c r="CU134">
        <v>0</v>
      </c>
      <c r="CV134">
        <v>0</v>
      </c>
      <c r="CW134">
        <v>0</v>
      </c>
      <c r="CX134">
        <v>12489631</v>
      </c>
      <c r="CY134">
        <v>15403879</v>
      </c>
      <c r="CZ134">
        <v>0</v>
      </c>
      <c r="DA134">
        <v>27893510</v>
      </c>
      <c r="DB134">
        <v>0</v>
      </c>
      <c r="DC134">
        <v>0</v>
      </c>
      <c r="DD134">
        <v>0</v>
      </c>
      <c r="DE134">
        <v>0</v>
      </c>
      <c r="DF134">
        <v>0</v>
      </c>
      <c r="DG134">
        <v>0</v>
      </c>
      <c r="DH134">
        <v>0</v>
      </c>
      <c r="DI134">
        <v>0</v>
      </c>
      <c r="DJ134">
        <v>27401276</v>
      </c>
      <c r="DK134">
        <v>33773208</v>
      </c>
      <c r="DL134">
        <v>0</v>
      </c>
      <c r="DM134">
        <v>61174484</v>
      </c>
      <c r="DN134" t="s">
        <v>822</v>
      </c>
      <c r="DO134" t="s">
        <v>1386</v>
      </c>
      <c r="DP134" t="s">
        <v>1387</v>
      </c>
      <c r="DQ134" t="s">
        <v>1545</v>
      </c>
    </row>
    <row r="135" spans="1:121" x14ac:dyDescent="0.25">
      <c r="A135">
        <v>129</v>
      </c>
      <c r="B135" t="s">
        <v>1140</v>
      </c>
      <c r="C135" t="s">
        <v>1368</v>
      </c>
      <c r="D135" t="s">
        <v>1362</v>
      </c>
      <c r="E135" s="467" t="s">
        <v>823</v>
      </c>
      <c r="F135">
        <v>238939878</v>
      </c>
      <c r="G135">
        <v>4308121</v>
      </c>
      <c r="H135">
        <v>0</v>
      </c>
      <c r="I135">
        <v>566651</v>
      </c>
      <c r="J135">
        <v>0</v>
      </c>
      <c r="K135">
        <v>566651</v>
      </c>
      <c r="L135">
        <v>0</v>
      </c>
      <c r="M135">
        <v>0</v>
      </c>
      <c r="N135">
        <v>0</v>
      </c>
      <c r="O135">
        <v>0</v>
      </c>
      <c r="P135">
        <v>0</v>
      </c>
      <c r="Q135">
        <v>0</v>
      </c>
      <c r="R135">
        <v>242681348</v>
      </c>
      <c r="S135">
        <v>0.33</v>
      </c>
      <c r="T135">
        <v>0.3</v>
      </c>
      <c r="U135">
        <v>0.37</v>
      </c>
      <c r="V135">
        <v>0</v>
      </c>
      <c r="W135">
        <v>1</v>
      </c>
      <c r="X135">
        <v>80084845</v>
      </c>
      <c r="Y135">
        <v>72804404</v>
      </c>
      <c r="Z135">
        <v>89792099</v>
      </c>
      <c r="AA135">
        <v>0</v>
      </c>
      <c r="AB135">
        <v>242681348</v>
      </c>
      <c r="AC135">
        <v>0</v>
      </c>
      <c r="AD135">
        <v>0</v>
      </c>
      <c r="AE135">
        <v>80084845</v>
      </c>
      <c r="AF135">
        <v>72804404</v>
      </c>
      <c r="AG135">
        <v>89792099</v>
      </c>
      <c r="AH135">
        <v>0</v>
      </c>
      <c r="AI135">
        <v>242681348</v>
      </c>
      <c r="AJ135">
        <v>566651</v>
      </c>
      <c r="AK135">
        <v>566651</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-3355560</v>
      </c>
      <c r="BE135">
        <v>-3050509</v>
      </c>
      <c r="BF135">
        <v>-3762295</v>
      </c>
      <c r="BG135">
        <v>0</v>
      </c>
      <c r="BH135">
        <v>-10168364</v>
      </c>
      <c r="BI135">
        <v>76729285</v>
      </c>
      <c r="BJ135">
        <v>70320546</v>
      </c>
      <c r="BK135">
        <v>86029804</v>
      </c>
      <c r="BL135">
        <v>0</v>
      </c>
      <c r="BM135">
        <v>233079635</v>
      </c>
      <c r="BN135">
        <v>12401552</v>
      </c>
      <c r="BO135">
        <v>15295247</v>
      </c>
      <c r="BP135">
        <v>0</v>
      </c>
      <c r="BQ135">
        <v>27696799</v>
      </c>
      <c r="BR135">
        <v>1234353</v>
      </c>
      <c r="BS135">
        <v>1522370</v>
      </c>
      <c r="BT135">
        <v>0</v>
      </c>
      <c r="BU135">
        <v>2756723</v>
      </c>
      <c r="BV135">
        <v>0</v>
      </c>
      <c r="BW135">
        <v>0</v>
      </c>
      <c r="BX135">
        <v>0</v>
      </c>
      <c r="BY135">
        <v>0</v>
      </c>
      <c r="BZ135">
        <v>0</v>
      </c>
      <c r="CA135">
        <v>0</v>
      </c>
      <c r="CB135">
        <v>0</v>
      </c>
      <c r="CC135">
        <v>0</v>
      </c>
      <c r="CD135">
        <v>0</v>
      </c>
      <c r="CE135">
        <v>0</v>
      </c>
      <c r="CF135">
        <v>0</v>
      </c>
      <c r="CG135">
        <v>0</v>
      </c>
      <c r="CH135">
        <v>195841</v>
      </c>
      <c r="CI135">
        <v>241537</v>
      </c>
      <c r="CJ135">
        <v>0</v>
      </c>
      <c r="CK135">
        <v>437378</v>
      </c>
      <c r="CL135">
        <v>0</v>
      </c>
      <c r="CM135">
        <v>0</v>
      </c>
      <c r="CN135">
        <v>0</v>
      </c>
      <c r="CO135">
        <v>0</v>
      </c>
      <c r="CP135">
        <v>0</v>
      </c>
      <c r="CQ135">
        <v>0</v>
      </c>
      <c r="CR135">
        <v>0</v>
      </c>
      <c r="CS135">
        <v>0</v>
      </c>
      <c r="CT135">
        <v>0</v>
      </c>
      <c r="CU135">
        <v>0</v>
      </c>
      <c r="CV135">
        <v>0</v>
      </c>
      <c r="CW135">
        <v>0</v>
      </c>
      <c r="CX135">
        <v>16152710</v>
      </c>
      <c r="CY135">
        <v>19921677</v>
      </c>
      <c r="CZ135">
        <v>0</v>
      </c>
      <c r="DA135">
        <v>36074387</v>
      </c>
      <c r="DB135">
        <v>0</v>
      </c>
      <c r="DC135">
        <v>0</v>
      </c>
      <c r="DD135">
        <v>0</v>
      </c>
      <c r="DE135">
        <v>0</v>
      </c>
      <c r="DF135">
        <v>0</v>
      </c>
      <c r="DG135">
        <v>0</v>
      </c>
      <c r="DH135">
        <v>0</v>
      </c>
      <c r="DI135">
        <v>0</v>
      </c>
      <c r="DJ135">
        <v>29984456</v>
      </c>
      <c r="DK135">
        <v>36980831</v>
      </c>
      <c r="DL135">
        <v>0</v>
      </c>
      <c r="DM135">
        <v>66965287</v>
      </c>
      <c r="DN135" t="s">
        <v>823</v>
      </c>
      <c r="DO135" t="s">
        <v>1386</v>
      </c>
      <c r="DP135" t="s">
        <v>1387</v>
      </c>
      <c r="DQ135" t="s">
        <v>1546</v>
      </c>
    </row>
    <row r="136" spans="1:121" x14ac:dyDescent="0.25">
      <c r="A136">
        <v>130</v>
      </c>
      <c r="B136" t="s">
        <v>1141</v>
      </c>
      <c r="C136" t="s">
        <v>1356</v>
      </c>
      <c r="D136" t="s">
        <v>1360</v>
      </c>
      <c r="E136" s="467" t="s">
        <v>824</v>
      </c>
      <c r="F136">
        <v>43489125</v>
      </c>
      <c r="G136">
        <v>3631528</v>
      </c>
      <c r="H136">
        <v>0</v>
      </c>
      <c r="I136">
        <v>242447</v>
      </c>
      <c r="J136">
        <v>0</v>
      </c>
      <c r="K136">
        <v>242447</v>
      </c>
      <c r="L136">
        <v>0</v>
      </c>
      <c r="M136">
        <v>101130</v>
      </c>
      <c r="N136">
        <v>3134322</v>
      </c>
      <c r="O136">
        <v>3134322</v>
      </c>
      <c r="P136">
        <v>0</v>
      </c>
      <c r="Q136">
        <v>0</v>
      </c>
      <c r="R136">
        <v>43642754</v>
      </c>
      <c r="S136">
        <v>0.5</v>
      </c>
      <c r="T136">
        <v>0.4</v>
      </c>
      <c r="U136">
        <v>0.1</v>
      </c>
      <c r="V136">
        <v>0</v>
      </c>
      <c r="W136">
        <v>1</v>
      </c>
      <c r="X136">
        <v>21821377</v>
      </c>
      <c r="Y136">
        <v>17457102</v>
      </c>
      <c r="Z136">
        <v>4364275</v>
      </c>
      <c r="AA136">
        <v>0</v>
      </c>
      <c r="AB136">
        <v>43642754</v>
      </c>
      <c r="AC136">
        <v>23472</v>
      </c>
      <c r="AD136">
        <v>23472</v>
      </c>
      <c r="AE136">
        <v>21797905</v>
      </c>
      <c r="AF136">
        <v>17457102</v>
      </c>
      <c r="AG136">
        <v>4364275</v>
      </c>
      <c r="AH136">
        <v>0</v>
      </c>
      <c r="AI136">
        <v>43619282</v>
      </c>
      <c r="AJ136">
        <v>242447</v>
      </c>
      <c r="AK136">
        <v>242447</v>
      </c>
      <c r="AL136">
        <v>101130</v>
      </c>
      <c r="AM136">
        <v>0</v>
      </c>
      <c r="AN136">
        <v>101130</v>
      </c>
      <c r="AO136">
        <v>3134322</v>
      </c>
      <c r="AP136">
        <v>0</v>
      </c>
      <c r="AQ136">
        <v>3134322</v>
      </c>
      <c r="AR136">
        <v>0</v>
      </c>
      <c r="AS136">
        <v>0</v>
      </c>
      <c r="AT136">
        <v>0</v>
      </c>
      <c r="AU136">
        <v>0</v>
      </c>
      <c r="AV136">
        <v>23472</v>
      </c>
      <c r="AW136">
        <v>0</v>
      </c>
      <c r="AX136">
        <v>0</v>
      </c>
      <c r="AY136">
        <v>23472</v>
      </c>
      <c r="AZ136">
        <v>0</v>
      </c>
      <c r="BA136">
        <v>0</v>
      </c>
      <c r="BB136">
        <v>0</v>
      </c>
      <c r="BC136">
        <v>0</v>
      </c>
      <c r="BD136">
        <v>1619859</v>
      </c>
      <c r="BE136">
        <v>1295887</v>
      </c>
      <c r="BF136">
        <v>323972</v>
      </c>
      <c r="BG136">
        <v>0</v>
      </c>
      <c r="BH136">
        <v>3239718</v>
      </c>
      <c r="BI136">
        <v>23417764</v>
      </c>
      <c r="BJ136">
        <v>22254360</v>
      </c>
      <c r="BK136">
        <v>4688247</v>
      </c>
      <c r="BL136">
        <v>0</v>
      </c>
      <c r="BM136">
        <v>50360371</v>
      </c>
      <c r="BN136">
        <v>3528782</v>
      </c>
      <c r="BO136">
        <v>743414</v>
      </c>
      <c r="BP136">
        <v>0</v>
      </c>
      <c r="BQ136">
        <v>4272196</v>
      </c>
      <c r="BR136">
        <v>1937655</v>
      </c>
      <c r="BS136">
        <v>481132</v>
      </c>
      <c r="BT136">
        <v>0</v>
      </c>
      <c r="BU136">
        <v>2418787</v>
      </c>
      <c r="BV136">
        <v>94404</v>
      </c>
      <c r="BW136">
        <v>23601</v>
      </c>
      <c r="BX136">
        <v>0</v>
      </c>
      <c r="BY136">
        <v>118005</v>
      </c>
      <c r="BZ136">
        <v>4306</v>
      </c>
      <c r="CA136">
        <v>1076</v>
      </c>
      <c r="CB136">
        <v>0</v>
      </c>
      <c r="CC136">
        <v>5382</v>
      </c>
      <c r="CD136">
        <v>22420</v>
      </c>
      <c r="CE136">
        <v>5605</v>
      </c>
      <c r="CF136">
        <v>0</v>
      </c>
      <c r="CG136">
        <v>28025</v>
      </c>
      <c r="CH136">
        <v>23407</v>
      </c>
      <c r="CI136">
        <v>5852</v>
      </c>
      <c r="CJ136">
        <v>0</v>
      </c>
      <c r="CK136">
        <v>29259</v>
      </c>
      <c r="CL136">
        <v>0</v>
      </c>
      <c r="CM136">
        <v>0</v>
      </c>
      <c r="CN136">
        <v>0</v>
      </c>
      <c r="CO136">
        <v>0</v>
      </c>
      <c r="CP136">
        <v>1405</v>
      </c>
      <c r="CQ136">
        <v>351</v>
      </c>
      <c r="CR136">
        <v>0</v>
      </c>
      <c r="CS136">
        <v>1756</v>
      </c>
      <c r="CT136">
        <v>12979</v>
      </c>
      <c r="CU136">
        <v>3245</v>
      </c>
      <c r="CV136">
        <v>0</v>
      </c>
      <c r="CW136">
        <v>16224</v>
      </c>
      <c r="CX136">
        <v>2872982</v>
      </c>
      <c r="CY136">
        <v>718246</v>
      </c>
      <c r="CZ136">
        <v>0</v>
      </c>
      <c r="DA136">
        <v>3591228</v>
      </c>
      <c r="DB136">
        <v>0</v>
      </c>
      <c r="DC136">
        <v>0</v>
      </c>
      <c r="DD136">
        <v>0</v>
      </c>
      <c r="DE136">
        <v>0</v>
      </c>
      <c r="DF136">
        <v>0</v>
      </c>
      <c r="DG136">
        <v>0</v>
      </c>
      <c r="DH136">
        <v>0</v>
      </c>
      <c r="DI136">
        <v>0</v>
      </c>
      <c r="DJ136">
        <v>8498340</v>
      </c>
      <c r="DK136">
        <v>1982522</v>
      </c>
      <c r="DL136">
        <v>0</v>
      </c>
      <c r="DM136">
        <v>10480862</v>
      </c>
      <c r="DN136" t="s">
        <v>824</v>
      </c>
      <c r="DO136" t="s">
        <v>1422</v>
      </c>
      <c r="DP136" t="s">
        <v>1372</v>
      </c>
      <c r="DQ136" t="s">
        <v>1547</v>
      </c>
    </row>
    <row r="137" spans="1:121" x14ac:dyDescent="0.25">
      <c r="A137">
        <v>131</v>
      </c>
      <c r="B137" t="s">
        <v>1142</v>
      </c>
      <c r="C137" t="s">
        <v>1365</v>
      </c>
      <c r="D137" t="s">
        <v>1364</v>
      </c>
      <c r="E137" s="467" t="s">
        <v>1323</v>
      </c>
      <c r="F137">
        <v>87290457</v>
      </c>
      <c r="G137">
        <v>3868351</v>
      </c>
      <c r="H137">
        <v>0</v>
      </c>
      <c r="I137">
        <v>347246</v>
      </c>
      <c r="J137">
        <v>0</v>
      </c>
      <c r="K137">
        <v>347246</v>
      </c>
      <c r="L137">
        <v>0</v>
      </c>
      <c r="M137">
        <v>6028046</v>
      </c>
      <c r="N137">
        <v>4361</v>
      </c>
      <c r="O137">
        <v>4361</v>
      </c>
      <c r="P137">
        <v>0</v>
      </c>
      <c r="Q137">
        <v>0</v>
      </c>
      <c r="R137">
        <v>84779155</v>
      </c>
      <c r="S137">
        <v>0.5</v>
      </c>
      <c r="T137">
        <v>0.49</v>
      </c>
      <c r="U137">
        <v>0</v>
      </c>
      <c r="V137">
        <v>0.01</v>
      </c>
      <c r="W137">
        <v>1</v>
      </c>
      <c r="X137">
        <v>42389577</v>
      </c>
      <c r="Y137">
        <v>41541786</v>
      </c>
      <c r="Z137">
        <v>0</v>
      </c>
      <c r="AA137">
        <v>847792</v>
      </c>
      <c r="AB137">
        <v>84779155</v>
      </c>
      <c r="AC137">
        <v>81920</v>
      </c>
      <c r="AD137">
        <v>81920</v>
      </c>
      <c r="AE137">
        <v>42307657</v>
      </c>
      <c r="AF137">
        <v>41541786</v>
      </c>
      <c r="AG137">
        <v>0</v>
      </c>
      <c r="AH137">
        <v>847792</v>
      </c>
      <c r="AI137">
        <v>84697235</v>
      </c>
      <c r="AJ137">
        <v>347246</v>
      </c>
      <c r="AK137">
        <v>347246</v>
      </c>
      <c r="AL137">
        <v>6028046</v>
      </c>
      <c r="AM137">
        <v>0</v>
      </c>
      <c r="AN137">
        <v>6028046</v>
      </c>
      <c r="AO137">
        <v>4361</v>
      </c>
      <c r="AP137">
        <v>0</v>
      </c>
      <c r="AQ137">
        <v>4361</v>
      </c>
      <c r="AR137">
        <v>0</v>
      </c>
      <c r="AS137">
        <v>0</v>
      </c>
      <c r="AT137">
        <v>0</v>
      </c>
      <c r="AU137">
        <v>0</v>
      </c>
      <c r="AV137">
        <v>81920</v>
      </c>
      <c r="AW137">
        <v>0</v>
      </c>
      <c r="AX137">
        <v>0</v>
      </c>
      <c r="AY137">
        <v>81920</v>
      </c>
      <c r="AZ137">
        <v>0</v>
      </c>
      <c r="BA137">
        <v>0</v>
      </c>
      <c r="BB137">
        <v>0</v>
      </c>
      <c r="BC137">
        <v>0</v>
      </c>
      <c r="BD137">
        <v>1909095</v>
      </c>
      <c r="BE137">
        <v>1870913</v>
      </c>
      <c r="BF137">
        <v>0</v>
      </c>
      <c r="BG137">
        <v>38182</v>
      </c>
      <c r="BH137">
        <v>3818190</v>
      </c>
      <c r="BI137">
        <v>44216752</v>
      </c>
      <c r="BJ137">
        <v>49874272</v>
      </c>
      <c r="BK137">
        <v>0</v>
      </c>
      <c r="BL137">
        <v>885974</v>
      </c>
      <c r="BM137">
        <v>94976998</v>
      </c>
      <c r="BN137">
        <v>8117775</v>
      </c>
      <c r="BO137">
        <v>0</v>
      </c>
      <c r="BP137">
        <v>144413</v>
      </c>
      <c r="BQ137">
        <v>8262188</v>
      </c>
      <c r="BR137">
        <v>3585617</v>
      </c>
      <c r="BS137">
        <v>0</v>
      </c>
      <c r="BT137">
        <v>72805</v>
      </c>
      <c r="BU137">
        <v>3658422</v>
      </c>
      <c r="BV137">
        <v>205368</v>
      </c>
      <c r="BW137">
        <v>0</v>
      </c>
      <c r="BX137">
        <v>4130</v>
      </c>
      <c r="BY137">
        <v>209498</v>
      </c>
      <c r="BZ137">
        <v>0</v>
      </c>
      <c r="CA137">
        <v>0</v>
      </c>
      <c r="CB137">
        <v>0</v>
      </c>
      <c r="CC137">
        <v>0</v>
      </c>
      <c r="CD137">
        <v>0</v>
      </c>
      <c r="CE137">
        <v>0</v>
      </c>
      <c r="CF137">
        <v>0</v>
      </c>
      <c r="CG137">
        <v>0</v>
      </c>
      <c r="CH137">
        <v>139611</v>
      </c>
      <c r="CI137">
        <v>0</v>
      </c>
      <c r="CJ137">
        <v>2849</v>
      </c>
      <c r="CK137">
        <v>142460</v>
      </c>
      <c r="CL137">
        <v>0</v>
      </c>
      <c r="CM137">
        <v>0</v>
      </c>
      <c r="CN137">
        <v>0</v>
      </c>
      <c r="CO137">
        <v>0</v>
      </c>
      <c r="CP137">
        <v>1721</v>
      </c>
      <c r="CQ137">
        <v>0</v>
      </c>
      <c r="CR137">
        <v>35</v>
      </c>
      <c r="CS137">
        <v>1756</v>
      </c>
      <c r="CT137">
        <v>5712</v>
      </c>
      <c r="CU137">
        <v>0</v>
      </c>
      <c r="CV137">
        <v>117</v>
      </c>
      <c r="CW137">
        <v>5829</v>
      </c>
      <c r="CX137">
        <v>3674432</v>
      </c>
      <c r="CY137">
        <v>0</v>
      </c>
      <c r="CZ137">
        <v>69734</v>
      </c>
      <c r="DA137">
        <v>3744166</v>
      </c>
      <c r="DB137">
        <v>0</v>
      </c>
      <c r="DC137">
        <v>0</v>
      </c>
      <c r="DD137">
        <v>0</v>
      </c>
      <c r="DE137">
        <v>0</v>
      </c>
      <c r="DF137">
        <v>0</v>
      </c>
      <c r="DG137">
        <v>0</v>
      </c>
      <c r="DH137">
        <v>0</v>
      </c>
      <c r="DI137">
        <v>0</v>
      </c>
      <c r="DJ137">
        <v>15730236</v>
      </c>
      <c r="DK137">
        <v>0</v>
      </c>
      <c r="DL137">
        <v>294083</v>
      </c>
      <c r="DM137">
        <v>16024319</v>
      </c>
      <c r="DN137" t="s">
        <v>1323</v>
      </c>
      <c r="DO137" t="s">
        <v>1365</v>
      </c>
      <c r="DP137" t="s">
        <v>1492</v>
      </c>
      <c r="DQ137" t="s">
        <v>1548</v>
      </c>
    </row>
    <row r="138" spans="1:121" x14ac:dyDescent="0.25">
      <c r="A138">
        <v>132</v>
      </c>
      <c r="B138" t="s">
        <v>1143</v>
      </c>
      <c r="C138" t="s">
        <v>1361</v>
      </c>
      <c r="D138" t="s">
        <v>1362</v>
      </c>
      <c r="E138" s="467" t="s">
        <v>826</v>
      </c>
      <c r="F138">
        <v>64281470</v>
      </c>
      <c r="G138">
        <v>5656539</v>
      </c>
      <c r="H138">
        <v>0</v>
      </c>
      <c r="I138">
        <v>216863</v>
      </c>
      <c r="J138">
        <v>0</v>
      </c>
      <c r="K138">
        <v>216863</v>
      </c>
      <c r="L138">
        <v>0</v>
      </c>
      <c r="M138">
        <v>0</v>
      </c>
      <c r="N138">
        <v>0</v>
      </c>
      <c r="O138">
        <v>0</v>
      </c>
      <c r="P138">
        <v>0</v>
      </c>
      <c r="Q138">
        <v>0</v>
      </c>
      <c r="R138">
        <v>69721146</v>
      </c>
      <c r="S138">
        <v>0.33</v>
      </c>
      <c r="T138">
        <v>0.3</v>
      </c>
      <c r="U138">
        <v>0.37</v>
      </c>
      <c r="V138">
        <v>0</v>
      </c>
      <c r="W138">
        <v>1</v>
      </c>
      <c r="X138">
        <v>23007978</v>
      </c>
      <c r="Y138">
        <v>20916344</v>
      </c>
      <c r="Z138">
        <v>25796824</v>
      </c>
      <c r="AA138">
        <v>0</v>
      </c>
      <c r="AB138">
        <v>69721146</v>
      </c>
      <c r="AC138">
        <v>0</v>
      </c>
      <c r="AD138">
        <v>0</v>
      </c>
      <c r="AE138">
        <v>23007978</v>
      </c>
      <c r="AF138">
        <v>20916344</v>
      </c>
      <c r="AG138">
        <v>25796824</v>
      </c>
      <c r="AH138">
        <v>0</v>
      </c>
      <c r="AI138">
        <v>69721146</v>
      </c>
      <c r="AJ138">
        <v>216863</v>
      </c>
      <c r="AK138">
        <v>216863</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-1268798</v>
      </c>
      <c r="BE138">
        <v>-1153453</v>
      </c>
      <c r="BF138">
        <v>-1422592</v>
      </c>
      <c r="BG138">
        <v>0</v>
      </c>
      <c r="BH138">
        <v>-3844842</v>
      </c>
      <c r="BI138">
        <v>21739180</v>
      </c>
      <c r="BJ138">
        <v>19979754</v>
      </c>
      <c r="BK138">
        <v>24374232</v>
      </c>
      <c r="BL138">
        <v>0</v>
      </c>
      <c r="BM138">
        <v>66093167</v>
      </c>
      <c r="BN138">
        <v>3562904</v>
      </c>
      <c r="BO138">
        <v>4394248</v>
      </c>
      <c r="BP138">
        <v>0</v>
      </c>
      <c r="BQ138">
        <v>7957152</v>
      </c>
      <c r="BR138">
        <v>961460</v>
      </c>
      <c r="BS138">
        <v>1185802</v>
      </c>
      <c r="BT138">
        <v>0</v>
      </c>
      <c r="BU138">
        <v>2147262</v>
      </c>
      <c r="BV138">
        <v>70610</v>
      </c>
      <c r="BW138">
        <v>87085</v>
      </c>
      <c r="BX138">
        <v>0</v>
      </c>
      <c r="BY138">
        <v>157695</v>
      </c>
      <c r="BZ138">
        <v>8646</v>
      </c>
      <c r="CA138">
        <v>10662</v>
      </c>
      <c r="CB138">
        <v>0</v>
      </c>
      <c r="CC138">
        <v>19308</v>
      </c>
      <c r="CD138">
        <v>0</v>
      </c>
      <c r="CE138">
        <v>0</v>
      </c>
      <c r="CF138">
        <v>0</v>
      </c>
      <c r="CG138">
        <v>0</v>
      </c>
      <c r="CH138">
        <v>175551</v>
      </c>
      <c r="CI138">
        <v>216513</v>
      </c>
      <c r="CJ138">
        <v>0</v>
      </c>
      <c r="CK138">
        <v>392064</v>
      </c>
      <c r="CL138">
        <v>0</v>
      </c>
      <c r="CM138">
        <v>0</v>
      </c>
      <c r="CN138">
        <v>0</v>
      </c>
      <c r="CO138">
        <v>0</v>
      </c>
      <c r="CP138">
        <v>0</v>
      </c>
      <c r="CQ138">
        <v>0</v>
      </c>
      <c r="CR138">
        <v>0</v>
      </c>
      <c r="CS138">
        <v>0</v>
      </c>
      <c r="CT138">
        <v>0</v>
      </c>
      <c r="CU138">
        <v>0</v>
      </c>
      <c r="CV138">
        <v>0</v>
      </c>
      <c r="CW138">
        <v>0</v>
      </c>
      <c r="CX138">
        <v>3949900</v>
      </c>
      <c r="CY138">
        <v>4871543</v>
      </c>
      <c r="CZ138">
        <v>0</v>
      </c>
      <c r="DA138">
        <v>8821443</v>
      </c>
      <c r="DB138">
        <v>0</v>
      </c>
      <c r="DC138">
        <v>0</v>
      </c>
      <c r="DD138">
        <v>0</v>
      </c>
      <c r="DE138">
        <v>0</v>
      </c>
      <c r="DF138">
        <v>0</v>
      </c>
      <c r="DG138">
        <v>0</v>
      </c>
      <c r="DH138">
        <v>0</v>
      </c>
      <c r="DI138">
        <v>0</v>
      </c>
      <c r="DJ138">
        <v>8729071</v>
      </c>
      <c r="DK138">
        <v>10765853</v>
      </c>
      <c r="DL138">
        <v>0</v>
      </c>
      <c r="DM138">
        <v>19494924</v>
      </c>
      <c r="DN138" t="s">
        <v>826</v>
      </c>
      <c r="DO138" t="s">
        <v>1386</v>
      </c>
      <c r="DP138" t="s">
        <v>1387</v>
      </c>
      <c r="DQ138" t="s">
        <v>1549</v>
      </c>
    </row>
    <row r="139" spans="1:121" x14ac:dyDescent="0.25">
      <c r="A139">
        <v>133</v>
      </c>
      <c r="B139" t="s">
        <v>1144</v>
      </c>
      <c r="C139" t="s">
        <v>1363</v>
      </c>
      <c r="D139" t="s">
        <v>1364</v>
      </c>
      <c r="E139" s="467" t="s">
        <v>2417</v>
      </c>
      <c r="F139" s="660">
        <v>91991832</v>
      </c>
      <c r="G139" s="660">
        <v>8249127</v>
      </c>
      <c r="H139" s="660">
        <v>0</v>
      </c>
      <c r="I139" s="660">
        <v>585537</v>
      </c>
      <c r="J139" s="660">
        <v>0</v>
      </c>
      <c r="K139" s="660">
        <v>585537</v>
      </c>
      <c r="L139" s="660">
        <v>0</v>
      </c>
      <c r="M139" s="660">
        <v>763256</v>
      </c>
      <c r="N139" s="660">
        <v>6076</v>
      </c>
      <c r="O139" s="660">
        <v>6076</v>
      </c>
      <c r="P139" s="660">
        <v>0</v>
      </c>
      <c r="Q139" s="660">
        <v>0</v>
      </c>
      <c r="R139" s="660">
        <v>98886090</v>
      </c>
      <c r="S139" s="660">
        <v>0.5</v>
      </c>
      <c r="T139" s="660">
        <v>0.49</v>
      </c>
      <c r="U139" s="660">
        <v>0</v>
      </c>
      <c r="V139" s="660">
        <v>0.01</v>
      </c>
      <c r="W139" s="660">
        <v>1</v>
      </c>
      <c r="X139" s="660">
        <v>49443045</v>
      </c>
      <c r="Y139" s="660">
        <v>48454184</v>
      </c>
      <c r="Z139" s="660">
        <v>0</v>
      </c>
      <c r="AA139" s="660">
        <v>988861</v>
      </c>
      <c r="AB139" s="660">
        <v>98886090</v>
      </c>
      <c r="AC139" s="660">
        <v>165000</v>
      </c>
      <c r="AD139" s="660">
        <v>165000</v>
      </c>
      <c r="AE139" s="660">
        <v>49278045</v>
      </c>
      <c r="AF139" s="660">
        <v>48454184</v>
      </c>
      <c r="AG139" s="660">
        <v>0</v>
      </c>
      <c r="AH139" s="660">
        <v>988861</v>
      </c>
      <c r="AI139" s="660">
        <v>98721090</v>
      </c>
      <c r="AJ139" s="660">
        <v>585537</v>
      </c>
      <c r="AK139" s="660">
        <v>585537</v>
      </c>
      <c r="AL139" s="660">
        <v>763256</v>
      </c>
      <c r="AM139" s="660">
        <v>0</v>
      </c>
      <c r="AN139" s="660">
        <v>763256</v>
      </c>
      <c r="AO139" s="660">
        <v>6076</v>
      </c>
      <c r="AP139" s="660">
        <v>0</v>
      </c>
      <c r="AQ139" s="660">
        <v>6076</v>
      </c>
      <c r="AR139" s="660">
        <v>0</v>
      </c>
      <c r="AS139" s="660">
        <v>0</v>
      </c>
      <c r="AT139" s="660">
        <v>0</v>
      </c>
      <c r="AU139" s="660">
        <v>0</v>
      </c>
      <c r="AV139" s="660">
        <v>165000</v>
      </c>
      <c r="AW139" s="660">
        <v>0</v>
      </c>
      <c r="AX139" s="660">
        <v>0</v>
      </c>
      <c r="AY139" s="660">
        <v>165000</v>
      </c>
      <c r="AZ139" s="660">
        <v>0</v>
      </c>
      <c r="BA139" s="660">
        <v>0</v>
      </c>
      <c r="BB139" s="660">
        <v>0</v>
      </c>
      <c r="BC139" s="660">
        <v>0</v>
      </c>
      <c r="BD139" s="660">
        <v>1771963</v>
      </c>
      <c r="BE139" s="660">
        <v>1736523</v>
      </c>
      <c r="BF139" s="660">
        <v>0</v>
      </c>
      <c r="BG139" s="660">
        <v>35439</v>
      </c>
      <c r="BH139" s="660">
        <v>3543925</v>
      </c>
      <c r="BI139" s="660">
        <v>51050008</v>
      </c>
      <c r="BJ139" s="660">
        <v>51710576</v>
      </c>
      <c r="BK139" s="660">
        <v>0</v>
      </c>
      <c r="BL139" s="660">
        <v>1024300</v>
      </c>
      <c r="BM139" s="660">
        <v>103784884</v>
      </c>
      <c r="BN139" s="660">
        <v>8412873</v>
      </c>
      <c r="BO139" s="660">
        <v>0</v>
      </c>
      <c r="BP139" s="660">
        <v>168443</v>
      </c>
      <c r="BQ139" s="660">
        <v>8581316</v>
      </c>
      <c r="BR139" s="660">
        <v>7513305</v>
      </c>
      <c r="BS139" s="660">
        <v>0</v>
      </c>
      <c r="BT139" s="660">
        <v>153333</v>
      </c>
      <c r="BU139" s="660">
        <v>7666638</v>
      </c>
      <c r="BV139" s="660">
        <v>247574</v>
      </c>
      <c r="BW139" s="660">
        <v>0</v>
      </c>
      <c r="BX139" s="660">
        <v>5053</v>
      </c>
      <c r="BY139" s="660">
        <v>252627</v>
      </c>
      <c r="BZ139" s="660">
        <v>14835</v>
      </c>
      <c r="CA139" s="660">
        <v>0</v>
      </c>
      <c r="CB139" s="660">
        <v>303</v>
      </c>
      <c r="CC139" s="660">
        <v>15138</v>
      </c>
      <c r="CD139" s="660">
        <v>0</v>
      </c>
      <c r="CE139" s="660">
        <v>0</v>
      </c>
      <c r="CF139" s="660">
        <v>0</v>
      </c>
      <c r="CG139" s="660">
        <v>0</v>
      </c>
      <c r="CH139" s="660">
        <v>12896</v>
      </c>
      <c r="CI139" s="660">
        <v>0</v>
      </c>
      <c r="CJ139" s="660">
        <v>263</v>
      </c>
      <c r="CK139" s="660">
        <v>13159</v>
      </c>
      <c r="CL139" s="660">
        <v>0</v>
      </c>
      <c r="CM139" s="660">
        <v>0</v>
      </c>
      <c r="CN139" s="660">
        <v>0</v>
      </c>
      <c r="CO139" s="660">
        <v>0</v>
      </c>
      <c r="CP139" s="660">
        <v>860</v>
      </c>
      <c r="CQ139" s="660">
        <v>0</v>
      </c>
      <c r="CR139" s="660">
        <v>18</v>
      </c>
      <c r="CS139" s="660">
        <v>878</v>
      </c>
      <c r="CT139" s="660">
        <v>2468</v>
      </c>
      <c r="CU139" s="660">
        <v>0</v>
      </c>
      <c r="CV139" s="660">
        <v>50</v>
      </c>
      <c r="CW139" s="660">
        <v>2518</v>
      </c>
      <c r="CX139" s="660">
        <v>6844007</v>
      </c>
      <c r="CY139" s="660">
        <v>0</v>
      </c>
      <c r="CZ139" s="660">
        <v>139674</v>
      </c>
      <c r="DA139" s="660">
        <v>6983681</v>
      </c>
      <c r="DB139" s="660">
        <v>0</v>
      </c>
      <c r="DC139" s="660">
        <v>0</v>
      </c>
      <c r="DD139" s="660">
        <v>0</v>
      </c>
      <c r="DE139" s="660">
        <v>0</v>
      </c>
      <c r="DF139" s="660">
        <v>0</v>
      </c>
      <c r="DG139" s="660">
        <v>0</v>
      </c>
      <c r="DH139" s="660">
        <v>0</v>
      </c>
      <c r="DI139" s="660">
        <v>0</v>
      </c>
      <c r="DJ139" s="660">
        <v>23048818</v>
      </c>
      <c r="DK139" s="660">
        <v>0</v>
      </c>
      <c r="DL139" s="660">
        <v>467137</v>
      </c>
      <c r="DM139" s="660">
        <v>23515955</v>
      </c>
      <c r="DN139" t="s">
        <v>827</v>
      </c>
      <c r="DO139" t="s">
        <v>1390</v>
      </c>
      <c r="DP139" t="s">
        <v>1419</v>
      </c>
      <c r="DQ139" t="s">
        <v>1550</v>
      </c>
    </row>
    <row r="140" spans="1:121" x14ac:dyDescent="0.25">
      <c r="A140">
        <v>134</v>
      </c>
      <c r="B140" t="s">
        <v>1145</v>
      </c>
      <c r="C140" t="s">
        <v>1363</v>
      </c>
      <c r="D140" t="s">
        <v>1358</v>
      </c>
      <c r="E140" s="467" t="s">
        <v>828</v>
      </c>
      <c r="F140">
        <v>44858231</v>
      </c>
      <c r="G140">
        <v>3574852</v>
      </c>
      <c r="H140">
        <v>0</v>
      </c>
      <c r="I140">
        <v>133871</v>
      </c>
      <c r="J140">
        <v>0</v>
      </c>
      <c r="K140">
        <v>133871</v>
      </c>
      <c r="L140">
        <v>0</v>
      </c>
      <c r="M140">
        <v>0</v>
      </c>
      <c r="N140">
        <v>0</v>
      </c>
      <c r="O140">
        <v>0</v>
      </c>
      <c r="P140">
        <v>0</v>
      </c>
      <c r="Q140">
        <v>0</v>
      </c>
      <c r="R140">
        <v>48299212</v>
      </c>
      <c r="S140">
        <v>0</v>
      </c>
      <c r="T140">
        <v>0.99</v>
      </c>
      <c r="U140">
        <v>0</v>
      </c>
      <c r="V140">
        <v>0.01</v>
      </c>
      <c r="W140">
        <v>1</v>
      </c>
      <c r="X140">
        <v>0</v>
      </c>
      <c r="Y140">
        <v>47816220</v>
      </c>
      <c r="Z140">
        <v>0</v>
      </c>
      <c r="AA140">
        <v>482992</v>
      </c>
      <c r="AB140">
        <v>48299212</v>
      </c>
      <c r="AC140">
        <v>0</v>
      </c>
      <c r="AD140">
        <v>0</v>
      </c>
      <c r="AE140">
        <v>0</v>
      </c>
      <c r="AF140">
        <v>47816220</v>
      </c>
      <c r="AG140">
        <v>0</v>
      </c>
      <c r="AH140">
        <v>482992</v>
      </c>
      <c r="AI140">
        <v>48299212</v>
      </c>
      <c r="AJ140">
        <v>133871</v>
      </c>
      <c r="AK140">
        <v>133871</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848216</v>
      </c>
      <c r="BF140">
        <v>0</v>
      </c>
      <c r="BG140">
        <v>8568</v>
      </c>
      <c r="BH140">
        <v>856784</v>
      </c>
      <c r="BI140">
        <v>0</v>
      </c>
      <c r="BJ140">
        <v>48798307</v>
      </c>
      <c r="BK140">
        <v>0</v>
      </c>
      <c r="BL140">
        <v>491560</v>
      </c>
      <c r="BM140">
        <v>49289867</v>
      </c>
      <c r="BN140">
        <v>8145047</v>
      </c>
      <c r="BO140">
        <v>0</v>
      </c>
      <c r="BP140">
        <v>82273</v>
      </c>
      <c r="BQ140">
        <v>8227320</v>
      </c>
      <c r="BR140">
        <v>2720570</v>
      </c>
      <c r="BS140">
        <v>0</v>
      </c>
      <c r="BT140">
        <v>27480</v>
      </c>
      <c r="BU140">
        <v>2748050</v>
      </c>
      <c r="BV140">
        <v>165791</v>
      </c>
      <c r="BW140">
        <v>0</v>
      </c>
      <c r="BX140">
        <v>1675</v>
      </c>
      <c r="BY140">
        <v>167466</v>
      </c>
      <c r="BZ140">
        <v>10684</v>
      </c>
      <c r="CA140">
        <v>0</v>
      </c>
      <c r="CB140">
        <v>108</v>
      </c>
      <c r="CC140">
        <v>10792</v>
      </c>
      <c r="CD140">
        <v>0</v>
      </c>
      <c r="CE140">
        <v>0</v>
      </c>
      <c r="CF140">
        <v>0</v>
      </c>
      <c r="CG140">
        <v>0</v>
      </c>
      <c r="CH140">
        <v>967506</v>
      </c>
      <c r="CI140">
        <v>0</v>
      </c>
      <c r="CJ140">
        <v>9773</v>
      </c>
      <c r="CK140">
        <v>977279</v>
      </c>
      <c r="CL140">
        <v>0</v>
      </c>
      <c r="CM140">
        <v>0</v>
      </c>
      <c r="CN140">
        <v>0</v>
      </c>
      <c r="CO140">
        <v>0</v>
      </c>
      <c r="CP140">
        <v>0</v>
      </c>
      <c r="CQ140">
        <v>0</v>
      </c>
      <c r="CR140">
        <v>0</v>
      </c>
      <c r="CS140">
        <v>0</v>
      </c>
      <c r="CT140">
        <v>0</v>
      </c>
      <c r="CU140">
        <v>0</v>
      </c>
      <c r="CV140">
        <v>0</v>
      </c>
      <c r="CW140">
        <v>0</v>
      </c>
      <c r="CX140">
        <v>2809204</v>
      </c>
      <c r="CY140">
        <v>0</v>
      </c>
      <c r="CZ140">
        <v>28376</v>
      </c>
      <c r="DA140">
        <v>2837580</v>
      </c>
      <c r="DB140">
        <v>0</v>
      </c>
      <c r="DC140">
        <v>0</v>
      </c>
      <c r="DD140">
        <v>0</v>
      </c>
      <c r="DE140">
        <v>0</v>
      </c>
      <c r="DF140">
        <v>0</v>
      </c>
      <c r="DG140">
        <v>0</v>
      </c>
      <c r="DH140">
        <v>0</v>
      </c>
      <c r="DI140">
        <v>0</v>
      </c>
      <c r="DJ140">
        <v>14818802</v>
      </c>
      <c r="DK140">
        <v>0</v>
      </c>
      <c r="DL140">
        <v>149685</v>
      </c>
      <c r="DM140">
        <v>14968487</v>
      </c>
      <c r="DN140" t="s">
        <v>828</v>
      </c>
      <c r="DO140" t="s">
        <v>1390</v>
      </c>
      <c r="DP140" t="s">
        <v>1551</v>
      </c>
      <c r="DQ140" t="s">
        <v>1552</v>
      </c>
    </row>
    <row r="141" spans="1:121" x14ac:dyDescent="0.25">
      <c r="A141">
        <v>135</v>
      </c>
      <c r="B141" t="s">
        <v>1146</v>
      </c>
      <c r="C141" t="s">
        <v>1368</v>
      </c>
      <c r="D141" t="s">
        <v>1362</v>
      </c>
      <c r="E141" s="467" t="s">
        <v>829</v>
      </c>
      <c r="F141">
        <v>158894027</v>
      </c>
      <c r="G141">
        <v>11144880</v>
      </c>
      <c r="H141">
        <v>0</v>
      </c>
      <c r="I141">
        <v>490928</v>
      </c>
      <c r="J141">
        <v>0</v>
      </c>
      <c r="K141">
        <v>490928</v>
      </c>
      <c r="L141">
        <v>0</v>
      </c>
      <c r="M141">
        <v>119493</v>
      </c>
      <c r="N141">
        <v>0</v>
      </c>
      <c r="O141">
        <v>0</v>
      </c>
      <c r="P141">
        <v>0</v>
      </c>
      <c r="Q141">
        <v>0</v>
      </c>
      <c r="R141">
        <v>169428486</v>
      </c>
      <c r="S141">
        <v>0.33</v>
      </c>
      <c r="T141">
        <v>0.3</v>
      </c>
      <c r="U141">
        <v>0.37</v>
      </c>
      <c r="V141">
        <v>0</v>
      </c>
      <c r="W141">
        <v>1</v>
      </c>
      <c r="X141">
        <v>55911400</v>
      </c>
      <c r="Y141">
        <v>50828546</v>
      </c>
      <c r="Z141">
        <v>62688540</v>
      </c>
      <c r="AA141">
        <v>0</v>
      </c>
      <c r="AB141">
        <v>169428486</v>
      </c>
      <c r="AC141">
        <v>0</v>
      </c>
      <c r="AD141">
        <v>0</v>
      </c>
      <c r="AE141">
        <v>55911400</v>
      </c>
      <c r="AF141">
        <v>50828546</v>
      </c>
      <c r="AG141">
        <v>62688540</v>
      </c>
      <c r="AH141">
        <v>0</v>
      </c>
      <c r="AI141">
        <v>169428486</v>
      </c>
      <c r="AJ141">
        <v>490928</v>
      </c>
      <c r="AK141">
        <v>490928</v>
      </c>
      <c r="AL141">
        <v>119493</v>
      </c>
      <c r="AM141">
        <v>0</v>
      </c>
      <c r="AN141">
        <v>119493</v>
      </c>
      <c r="AO141">
        <v>0</v>
      </c>
      <c r="AP141">
        <v>0</v>
      </c>
      <c r="AQ141">
        <v>0</v>
      </c>
      <c r="AR141">
        <v>0</v>
      </c>
      <c r="AS141">
        <v>0</v>
      </c>
      <c r="AT141">
        <v>0</v>
      </c>
      <c r="AU141">
        <v>0</v>
      </c>
      <c r="AV141">
        <v>0</v>
      </c>
      <c r="AW141">
        <v>0</v>
      </c>
      <c r="AX141">
        <v>0</v>
      </c>
      <c r="AY141">
        <v>0</v>
      </c>
      <c r="AZ141">
        <v>0</v>
      </c>
      <c r="BA141">
        <v>0</v>
      </c>
      <c r="BB141">
        <v>0</v>
      </c>
      <c r="BC141">
        <v>0</v>
      </c>
      <c r="BD141">
        <v>-4981567</v>
      </c>
      <c r="BE141">
        <v>-4528698</v>
      </c>
      <c r="BF141">
        <v>-5585394</v>
      </c>
      <c r="BG141">
        <v>0</v>
      </c>
      <c r="BH141">
        <v>-15095659</v>
      </c>
      <c r="BI141">
        <v>50929833</v>
      </c>
      <c r="BJ141">
        <v>46910269</v>
      </c>
      <c r="BK141">
        <v>57103146</v>
      </c>
      <c r="BL141">
        <v>0</v>
      </c>
      <c r="BM141">
        <v>154943248</v>
      </c>
      <c r="BN141">
        <v>8678524</v>
      </c>
      <c r="BO141">
        <v>10678409</v>
      </c>
      <c r="BP141">
        <v>0</v>
      </c>
      <c r="BQ141">
        <v>19356933</v>
      </c>
      <c r="BR141">
        <v>2238769</v>
      </c>
      <c r="BS141">
        <v>2761149</v>
      </c>
      <c r="BT141">
        <v>0</v>
      </c>
      <c r="BU141">
        <v>4999918</v>
      </c>
      <c r="BV141">
        <v>133124</v>
      </c>
      <c r="BW141">
        <v>164186</v>
      </c>
      <c r="BX141">
        <v>0</v>
      </c>
      <c r="BY141">
        <v>297310</v>
      </c>
      <c r="BZ141">
        <v>0</v>
      </c>
      <c r="CA141">
        <v>0</v>
      </c>
      <c r="CB141">
        <v>0</v>
      </c>
      <c r="CC141">
        <v>0</v>
      </c>
      <c r="CD141">
        <v>0</v>
      </c>
      <c r="CE141">
        <v>0</v>
      </c>
      <c r="CF141">
        <v>0</v>
      </c>
      <c r="CG141">
        <v>0</v>
      </c>
      <c r="CH141">
        <v>510921</v>
      </c>
      <c r="CI141">
        <v>623062</v>
      </c>
      <c r="CJ141">
        <v>0</v>
      </c>
      <c r="CK141">
        <v>1133983</v>
      </c>
      <c r="CL141">
        <v>0</v>
      </c>
      <c r="CM141">
        <v>0</v>
      </c>
      <c r="CN141">
        <v>0</v>
      </c>
      <c r="CO141">
        <v>0</v>
      </c>
      <c r="CP141">
        <v>0</v>
      </c>
      <c r="CQ141">
        <v>0</v>
      </c>
      <c r="CR141">
        <v>0</v>
      </c>
      <c r="CS141">
        <v>0</v>
      </c>
      <c r="CT141">
        <v>0</v>
      </c>
      <c r="CU141">
        <v>0</v>
      </c>
      <c r="CV141">
        <v>0</v>
      </c>
      <c r="CW141">
        <v>0</v>
      </c>
      <c r="CX141">
        <v>5481398</v>
      </c>
      <c r="CY141">
        <v>6744589</v>
      </c>
      <c r="CZ141">
        <v>0</v>
      </c>
      <c r="DA141">
        <v>12225987</v>
      </c>
      <c r="DB141">
        <v>0</v>
      </c>
      <c r="DC141">
        <v>0</v>
      </c>
      <c r="DD141">
        <v>0</v>
      </c>
      <c r="DE141">
        <v>0</v>
      </c>
      <c r="DF141">
        <v>0</v>
      </c>
      <c r="DG141">
        <v>0</v>
      </c>
      <c r="DH141">
        <v>0</v>
      </c>
      <c r="DI141">
        <v>0</v>
      </c>
      <c r="DJ141">
        <v>17042736</v>
      </c>
      <c r="DK141">
        <v>20971395</v>
      </c>
      <c r="DL141">
        <v>0</v>
      </c>
      <c r="DM141">
        <v>38014131</v>
      </c>
      <c r="DN141" t="s">
        <v>829</v>
      </c>
      <c r="DO141" t="s">
        <v>1386</v>
      </c>
      <c r="DP141" t="s">
        <v>1387</v>
      </c>
      <c r="DQ141" t="s">
        <v>1553</v>
      </c>
    </row>
    <row r="142" spans="1:121" x14ac:dyDescent="0.25">
      <c r="A142">
        <v>136</v>
      </c>
      <c r="B142" t="s">
        <v>1147</v>
      </c>
      <c r="C142" t="s">
        <v>1356</v>
      </c>
      <c r="D142" t="s">
        <v>1358</v>
      </c>
      <c r="E142" s="467" t="s">
        <v>830</v>
      </c>
      <c r="F142">
        <v>63592145</v>
      </c>
      <c r="G142">
        <v>2807495</v>
      </c>
      <c r="H142">
        <v>0</v>
      </c>
      <c r="I142">
        <v>210220</v>
      </c>
      <c r="J142">
        <v>0</v>
      </c>
      <c r="K142">
        <v>210220</v>
      </c>
      <c r="L142">
        <v>0</v>
      </c>
      <c r="M142">
        <v>0</v>
      </c>
      <c r="N142">
        <v>3588087</v>
      </c>
      <c r="O142">
        <v>3546598</v>
      </c>
      <c r="P142">
        <v>41489</v>
      </c>
      <c r="Q142">
        <v>0</v>
      </c>
      <c r="R142">
        <v>62601333</v>
      </c>
      <c r="S142">
        <v>0.5</v>
      </c>
      <c r="T142">
        <v>0.4</v>
      </c>
      <c r="U142">
        <v>0.09</v>
      </c>
      <c r="V142">
        <v>0.01</v>
      </c>
      <c r="W142">
        <v>1</v>
      </c>
      <c r="X142">
        <v>31300667</v>
      </c>
      <c r="Y142">
        <v>25040533</v>
      </c>
      <c r="Z142">
        <v>5634120</v>
      </c>
      <c r="AA142">
        <v>626013</v>
      </c>
      <c r="AB142">
        <v>62601333</v>
      </c>
      <c r="AC142">
        <v>0</v>
      </c>
      <c r="AD142">
        <v>0</v>
      </c>
      <c r="AE142">
        <v>31300667</v>
      </c>
      <c r="AF142">
        <v>25040533</v>
      </c>
      <c r="AG142">
        <v>5634120</v>
      </c>
      <c r="AH142">
        <v>626013</v>
      </c>
      <c r="AI142">
        <v>62601333</v>
      </c>
      <c r="AJ142">
        <v>210220</v>
      </c>
      <c r="AK142">
        <v>210220</v>
      </c>
      <c r="AL142">
        <v>0</v>
      </c>
      <c r="AM142">
        <v>0</v>
      </c>
      <c r="AN142">
        <v>0</v>
      </c>
      <c r="AO142">
        <v>3546598</v>
      </c>
      <c r="AP142">
        <v>41489</v>
      </c>
      <c r="AQ142">
        <v>3588087</v>
      </c>
      <c r="AR142">
        <v>0</v>
      </c>
      <c r="AS142">
        <v>0</v>
      </c>
      <c r="AT142">
        <v>0</v>
      </c>
      <c r="AU142">
        <v>0</v>
      </c>
      <c r="AV142">
        <v>0</v>
      </c>
      <c r="AW142">
        <v>0</v>
      </c>
      <c r="AX142">
        <v>0</v>
      </c>
      <c r="AY142">
        <v>0</v>
      </c>
      <c r="AZ142">
        <v>0</v>
      </c>
      <c r="BA142">
        <v>0</v>
      </c>
      <c r="BB142">
        <v>0</v>
      </c>
      <c r="BC142">
        <v>0</v>
      </c>
      <c r="BD142">
        <v>4524196</v>
      </c>
      <c r="BE142">
        <v>3619356</v>
      </c>
      <c r="BF142">
        <v>814355</v>
      </c>
      <c r="BG142">
        <v>90484</v>
      </c>
      <c r="BH142">
        <v>9048391</v>
      </c>
      <c r="BI142">
        <v>35824863</v>
      </c>
      <c r="BJ142">
        <v>32416707</v>
      </c>
      <c r="BK142">
        <v>6489964</v>
      </c>
      <c r="BL142">
        <v>716497</v>
      </c>
      <c r="BM142">
        <v>75448031</v>
      </c>
      <c r="BN142">
        <v>4869551</v>
      </c>
      <c r="BO142">
        <v>966787</v>
      </c>
      <c r="BP142">
        <v>106635</v>
      </c>
      <c r="BQ142">
        <v>5942973</v>
      </c>
      <c r="BR142">
        <v>1616299</v>
      </c>
      <c r="BS142">
        <v>363667</v>
      </c>
      <c r="BT142">
        <v>40407</v>
      </c>
      <c r="BU142">
        <v>2020373</v>
      </c>
      <c r="BV142">
        <v>81486</v>
      </c>
      <c r="BW142">
        <v>18334</v>
      </c>
      <c r="BX142">
        <v>2037</v>
      </c>
      <c r="BY142">
        <v>101857</v>
      </c>
      <c r="BZ142">
        <v>18639</v>
      </c>
      <c r="CA142">
        <v>4194</v>
      </c>
      <c r="CB142">
        <v>466</v>
      </c>
      <c r="CC142">
        <v>23299</v>
      </c>
      <c r="CD142">
        <v>9521</v>
      </c>
      <c r="CE142">
        <v>2142</v>
      </c>
      <c r="CF142">
        <v>238</v>
      </c>
      <c r="CG142">
        <v>11901</v>
      </c>
      <c r="CH142">
        <v>157984</v>
      </c>
      <c r="CI142">
        <v>35546</v>
      </c>
      <c r="CJ142">
        <v>3950</v>
      </c>
      <c r="CK142">
        <v>197480</v>
      </c>
      <c r="CL142">
        <v>0</v>
      </c>
      <c r="CM142">
        <v>0</v>
      </c>
      <c r="CN142">
        <v>0</v>
      </c>
      <c r="CO142">
        <v>0</v>
      </c>
      <c r="CP142">
        <v>0</v>
      </c>
      <c r="CQ142">
        <v>0</v>
      </c>
      <c r="CR142">
        <v>0</v>
      </c>
      <c r="CS142">
        <v>0</v>
      </c>
      <c r="CT142">
        <v>10639</v>
      </c>
      <c r="CU142">
        <v>2394</v>
      </c>
      <c r="CV142">
        <v>266</v>
      </c>
      <c r="CW142">
        <v>13299</v>
      </c>
      <c r="CX142">
        <v>2453367</v>
      </c>
      <c r="CY142">
        <v>552008</v>
      </c>
      <c r="CZ142">
        <v>61334</v>
      </c>
      <c r="DA142">
        <v>3066709</v>
      </c>
      <c r="DB142">
        <v>0</v>
      </c>
      <c r="DC142">
        <v>0</v>
      </c>
      <c r="DD142">
        <v>0</v>
      </c>
      <c r="DE142">
        <v>0</v>
      </c>
      <c r="DF142">
        <v>0</v>
      </c>
      <c r="DG142">
        <v>0</v>
      </c>
      <c r="DH142">
        <v>0</v>
      </c>
      <c r="DI142">
        <v>0</v>
      </c>
      <c r="DJ142">
        <v>9217486</v>
      </c>
      <c r="DK142">
        <v>1945072</v>
      </c>
      <c r="DL142">
        <v>215333</v>
      </c>
      <c r="DM142">
        <v>11377891</v>
      </c>
      <c r="DN142" t="s">
        <v>830</v>
      </c>
      <c r="DO142" t="s">
        <v>1439</v>
      </c>
      <c r="DP142" t="s">
        <v>1409</v>
      </c>
      <c r="DQ142" t="s">
        <v>1554</v>
      </c>
    </row>
    <row r="143" spans="1:121" x14ac:dyDescent="0.25">
      <c r="A143">
        <v>137</v>
      </c>
      <c r="B143" t="s">
        <v>1148</v>
      </c>
      <c r="C143" t="s">
        <v>1363</v>
      </c>
      <c r="D143" t="s">
        <v>1364</v>
      </c>
      <c r="E143" s="467" t="s">
        <v>831</v>
      </c>
      <c r="F143">
        <v>335774609</v>
      </c>
      <c r="G143">
        <v>18141947</v>
      </c>
      <c r="H143">
        <v>0</v>
      </c>
      <c r="I143">
        <v>1230973</v>
      </c>
      <c r="J143">
        <v>0</v>
      </c>
      <c r="K143">
        <v>1230973</v>
      </c>
      <c r="L143">
        <v>0</v>
      </c>
      <c r="M143">
        <v>4952866</v>
      </c>
      <c r="N143">
        <v>311325</v>
      </c>
      <c r="O143">
        <v>311325</v>
      </c>
      <c r="P143">
        <v>0</v>
      </c>
      <c r="Q143">
        <v>0</v>
      </c>
      <c r="R143">
        <v>347421392</v>
      </c>
      <c r="S143">
        <v>0.5</v>
      </c>
      <c r="T143">
        <v>0.49</v>
      </c>
      <c r="U143">
        <v>0</v>
      </c>
      <c r="V143">
        <v>0.01</v>
      </c>
      <c r="W143">
        <v>1</v>
      </c>
      <c r="X143">
        <v>173710696</v>
      </c>
      <c r="Y143">
        <v>170236482</v>
      </c>
      <c r="Z143">
        <v>0</v>
      </c>
      <c r="AA143">
        <v>3474214</v>
      </c>
      <c r="AB143">
        <v>347421392</v>
      </c>
      <c r="AC143">
        <v>0</v>
      </c>
      <c r="AD143">
        <v>0</v>
      </c>
      <c r="AE143">
        <v>173710696</v>
      </c>
      <c r="AF143">
        <v>170236482</v>
      </c>
      <c r="AG143">
        <v>0</v>
      </c>
      <c r="AH143">
        <v>3474214</v>
      </c>
      <c r="AI143">
        <v>347421392</v>
      </c>
      <c r="AJ143">
        <v>1230973</v>
      </c>
      <c r="AK143">
        <v>1230973</v>
      </c>
      <c r="AL143">
        <v>4952866</v>
      </c>
      <c r="AM143">
        <v>0</v>
      </c>
      <c r="AN143">
        <v>4952866</v>
      </c>
      <c r="AO143">
        <v>311325</v>
      </c>
      <c r="AP143">
        <v>0</v>
      </c>
      <c r="AQ143">
        <v>311325</v>
      </c>
      <c r="AR143">
        <v>0</v>
      </c>
      <c r="AS143">
        <v>0</v>
      </c>
      <c r="AT143">
        <v>0</v>
      </c>
      <c r="AU143">
        <v>0</v>
      </c>
      <c r="AV143">
        <v>0</v>
      </c>
      <c r="AW143">
        <v>0</v>
      </c>
      <c r="AX143">
        <v>0</v>
      </c>
      <c r="AY143">
        <v>0</v>
      </c>
      <c r="AZ143">
        <v>0</v>
      </c>
      <c r="BA143">
        <v>0</v>
      </c>
      <c r="BB143">
        <v>0</v>
      </c>
      <c r="BC143">
        <v>0</v>
      </c>
      <c r="BD143">
        <v>-7301088</v>
      </c>
      <c r="BE143">
        <v>-7155066</v>
      </c>
      <c r="BF143">
        <v>0</v>
      </c>
      <c r="BG143">
        <v>-146022</v>
      </c>
      <c r="BH143">
        <v>-14602175</v>
      </c>
      <c r="BI143">
        <v>166409609</v>
      </c>
      <c r="BJ143">
        <v>169576580</v>
      </c>
      <c r="BK143">
        <v>0</v>
      </c>
      <c r="BL143">
        <v>3328192</v>
      </c>
      <c r="BM143">
        <v>339314381</v>
      </c>
      <c r="BN143">
        <v>29894904</v>
      </c>
      <c r="BO143">
        <v>0</v>
      </c>
      <c r="BP143">
        <v>591800</v>
      </c>
      <c r="BQ143">
        <v>30486704</v>
      </c>
      <c r="BR143">
        <v>11220988</v>
      </c>
      <c r="BS143">
        <v>0</v>
      </c>
      <c r="BT143">
        <v>229000</v>
      </c>
      <c r="BU143">
        <v>11449988</v>
      </c>
      <c r="BV143">
        <v>739502</v>
      </c>
      <c r="BW143">
        <v>0</v>
      </c>
      <c r="BX143">
        <v>15081</v>
      </c>
      <c r="BY143">
        <v>754583</v>
      </c>
      <c r="BZ143">
        <v>11469</v>
      </c>
      <c r="CA143">
        <v>0</v>
      </c>
      <c r="CB143">
        <v>234</v>
      </c>
      <c r="CC143">
        <v>11703</v>
      </c>
      <c r="CD143">
        <v>4473</v>
      </c>
      <c r="CE143">
        <v>0</v>
      </c>
      <c r="CF143">
        <v>91</v>
      </c>
      <c r="CG143">
        <v>4564</v>
      </c>
      <c r="CH143">
        <v>1600167</v>
      </c>
      <c r="CI143">
        <v>0</v>
      </c>
      <c r="CJ143">
        <v>32656</v>
      </c>
      <c r="CK143">
        <v>1632823</v>
      </c>
      <c r="CL143">
        <v>0</v>
      </c>
      <c r="CM143">
        <v>0</v>
      </c>
      <c r="CN143">
        <v>0</v>
      </c>
      <c r="CO143">
        <v>0</v>
      </c>
      <c r="CP143">
        <v>860</v>
      </c>
      <c r="CQ143">
        <v>0</v>
      </c>
      <c r="CR143">
        <v>18</v>
      </c>
      <c r="CS143">
        <v>878</v>
      </c>
      <c r="CT143">
        <v>13450</v>
      </c>
      <c r="CU143">
        <v>0</v>
      </c>
      <c r="CV143">
        <v>275</v>
      </c>
      <c r="CW143">
        <v>13725</v>
      </c>
      <c r="CX143">
        <v>15162341</v>
      </c>
      <c r="CY143">
        <v>0</v>
      </c>
      <c r="CZ143">
        <v>309051</v>
      </c>
      <c r="DA143">
        <v>15471392</v>
      </c>
      <c r="DB143">
        <v>0</v>
      </c>
      <c r="DC143">
        <v>0</v>
      </c>
      <c r="DD143">
        <v>0</v>
      </c>
      <c r="DE143">
        <v>0</v>
      </c>
      <c r="DF143">
        <v>152680</v>
      </c>
      <c r="DG143">
        <v>0</v>
      </c>
      <c r="DH143">
        <v>3116</v>
      </c>
      <c r="DI143">
        <v>155796</v>
      </c>
      <c r="DJ143">
        <v>58800834</v>
      </c>
      <c r="DK143">
        <v>0</v>
      </c>
      <c r="DL143">
        <v>1181322</v>
      </c>
      <c r="DM143">
        <v>59982156</v>
      </c>
      <c r="DN143" t="s">
        <v>831</v>
      </c>
      <c r="DO143" t="s">
        <v>1390</v>
      </c>
      <c r="DP143" t="s">
        <v>1419</v>
      </c>
      <c r="DQ143" t="s">
        <v>1555</v>
      </c>
    </row>
    <row r="144" spans="1:121" x14ac:dyDescent="0.25">
      <c r="A144">
        <v>138</v>
      </c>
      <c r="B144" t="s">
        <v>1149</v>
      </c>
      <c r="C144" t="s">
        <v>1365</v>
      </c>
      <c r="D144" t="s">
        <v>1359</v>
      </c>
      <c r="E144" s="467" t="s">
        <v>1324</v>
      </c>
      <c r="F144">
        <v>96327826</v>
      </c>
      <c r="G144">
        <v>6864707</v>
      </c>
      <c r="H144">
        <v>0</v>
      </c>
      <c r="I144">
        <v>476096</v>
      </c>
      <c r="J144">
        <v>0</v>
      </c>
      <c r="K144">
        <v>476096</v>
      </c>
      <c r="L144">
        <v>0</v>
      </c>
      <c r="M144">
        <v>313548</v>
      </c>
      <c r="N144">
        <v>3761</v>
      </c>
      <c r="O144">
        <v>3761</v>
      </c>
      <c r="P144">
        <v>0</v>
      </c>
      <c r="Q144">
        <v>0</v>
      </c>
      <c r="R144">
        <v>102399128</v>
      </c>
      <c r="S144">
        <v>0.5</v>
      </c>
      <c r="T144">
        <v>0.49</v>
      </c>
      <c r="U144">
        <v>0</v>
      </c>
      <c r="V144">
        <v>0.01</v>
      </c>
      <c r="W144">
        <v>1</v>
      </c>
      <c r="X144">
        <v>51199564</v>
      </c>
      <c r="Y144">
        <v>50175573</v>
      </c>
      <c r="Z144">
        <v>0</v>
      </c>
      <c r="AA144">
        <v>1023991</v>
      </c>
      <c r="AB144">
        <v>102399128</v>
      </c>
      <c r="AC144">
        <v>417889</v>
      </c>
      <c r="AD144">
        <v>417889</v>
      </c>
      <c r="AE144">
        <v>50781675</v>
      </c>
      <c r="AF144">
        <v>50175573</v>
      </c>
      <c r="AG144">
        <v>0</v>
      </c>
      <c r="AH144">
        <v>1023991</v>
      </c>
      <c r="AI144">
        <v>101981239</v>
      </c>
      <c r="AJ144">
        <v>476096</v>
      </c>
      <c r="AK144">
        <v>476096</v>
      </c>
      <c r="AL144">
        <v>313548</v>
      </c>
      <c r="AM144">
        <v>0</v>
      </c>
      <c r="AN144">
        <v>313548</v>
      </c>
      <c r="AO144">
        <v>3761</v>
      </c>
      <c r="AP144">
        <v>0</v>
      </c>
      <c r="AQ144">
        <v>3761</v>
      </c>
      <c r="AR144">
        <v>0</v>
      </c>
      <c r="AS144">
        <v>0</v>
      </c>
      <c r="AT144">
        <v>0</v>
      </c>
      <c r="AU144">
        <v>0</v>
      </c>
      <c r="AV144">
        <v>417889</v>
      </c>
      <c r="AW144">
        <v>0</v>
      </c>
      <c r="AX144">
        <v>0</v>
      </c>
      <c r="AY144">
        <v>417889</v>
      </c>
      <c r="AZ144">
        <v>0</v>
      </c>
      <c r="BA144">
        <v>0</v>
      </c>
      <c r="BB144">
        <v>0</v>
      </c>
      <c r="BC144">
        <v>0</v>
      </c>
      <c r="BD144">
        <v>5496445</v>
      </c>
      <c r="BE144">
        <v>5386516</v>
      </c>
      <c r="BF144">
        <v>0</v>
      </c>
      <c r="BG144">
        <v>109929</v>
      </c>
      <c r="BH144">
        <v>10992889</v>
      </c>
      <c r="BI144">
        <v>56278120</v>
      </c>
      <c r="BJ144">
        <v>56773383</v>
      </c>
      <c r="BK144">
        <v>0</v>
      </c>
      <c r="BL144">
        <v>1133920</v>
      </c>
      <c r="BM144">
        <v>114185422</v>
      </c>
      <c r="BN144">
        <v>8672175</v>
      </c>
      <c r="BO144">
        <v>0</v>
      </c>
      <c r="BP144">
        <v>174427</v>
      </c>
      <c r="BQ144">
        <v>8846602</v>
      </c>
      <c r="BR144">
        <v>6438193</v>
      </c>
      <c r="BS144">
        <v>0</v>
      </c>
      <c r="BT144">
        <v>122233</v>
      </c>
      <c r="BU144">
        <v>6560426</v>
      </c>
      <c r="BV144">
        <v>257318</v>
      </c>
      <c r="BW144">
        <v>0</v>
      </c>
      <c r="BX144">
        <v>4900</v>
      </c>
      <c r="BY144">
        <v>262218</v>
      </c>
      <c r="BZ144">
        <v>20071</v>
      </c>
      <c r="CA144">
        <v>0</v>
      </c>
      <c r="CB144">
        <v>410</v>
      </c>
      <c r="CC144">
        <v>20481</v>
      </c>
      <c r="CD144">
        <v>0</v>
      </c>
      <c r="CE144">
        <v>0</v>
      </c>
      <c r="CF144">
        <v>0</v>
      </c>
      <c r="CG144">
        <v>0</v>
      </c>
      <c r="CH144">
        <v>483351</v>
      </c>
      <c r="CI144">
        <v>0</v>
      </c>
      <c r="CJ144">
        <v>8192</v>
      </c>
      <c r="CK144">
        <v>491543</v>
      </c>
      <c r="CL144">
        <v>0</v>
      </c>
      <c r="CM144">
        <v>0</v>
      </c>
      <c r="CN144">
        <v>0</v>
      </c>
      <c r="CO144">
        <v>0</v>
      </c>
      <c r="CP144">
        <v>0</v>
      </c>
      <c r="CQ144">
        <v>0</v>
      </c>
      <c r="CR144">
        <v>0</v>
      </c>
      <c r="CS144">
        <v>0</v>
      </c>
      <c r="CT144">
        <v>11626</v>
      </c>
      <c r="CU144">
        <v>0</v>
      </c>
      <c r="CV144">
        <v>237</v>
      </c>
      <c r="CW144">
        <v>11863</v>
      </c>
      <c r="CX144">
        <v>5672062</v>
      </c>
      <c r="CY144">
        <v>0</v>
      </c>
      <c r="CZ144">
        <v>112806</v>
      </c>
      <c r="DA144">
        <v>5784868</v>
      </c>
      <c r="DB144">
        <v>0</v>
      </c>
      <c r="DC144">
        <v>0</v>
      </c>
      <c r="DD144">
        <v>0</v>
      </c>
      <c r="DE144">
        <v>0</v>
      </c>
      <c r="DF144">
        <v>0</v>
      </c>
      <c r="DG144">
        <v>0</v>
      </c>
      <c r="DH144">
        <v>0</v>
      </c>
      <c r="DI144">
        <v>0</v>
      </c>
      <c r="DJ144">
        <v>21554796</v>
      </c>
      <c r="DK144">
        <v>0</v>
      </c>
      <c r="DL144">
        <v>423205</v>
      </c>
      <c r="DM144">
        <v>21978001</v>
      </c>
      <c r="DN144" t="s">
        <v>1324</v>
      </c>
      <c r="DO144" t="s">
        <v>1365</v>
      </c>
      <c r="DP144" t="s">
        <v>1407</v>
      </c>
      <c r="DQ144" t="s">
        <v>1556</v>
      </c>
    </row>
    <row r="145" spans="1:121" x14ac:dyDescent="0.25">
      <c r="A145">
        <v>139</v>
      </c>
      <c r="B145" t="s">
        <v>1150</v>
      </c>
      <c r="C145" t="s">
        <v>1356</v>
      </c>
      <c r="D145" t="s">
        <v>1357</v>
      </c>
      <c r="E145" s="467" t="s">
        <v>833</v>
      </c>
      <c r="F145">
        <v>25323138</v>
      </c>
      <c r="G145">
        <v>3006310</v>
      </c>
      <c r="H145">
        <v>0</v>
      </c>
      <c r="I145">
        <v>136865</v>
      </c>
      <c r="J145">
        <v>0</v>
      </c>
      <c r="K145">
        <v>136865</v>
      </c>
      <c r="L145">
        <v>0</v>
      </c>
      <c r="M145">
        <v>866101</v>
      </c>
      <c r="N145">
        <v>0</v>
      </c>
      <c r="O145">
        <v>0</v>
      </c>
      <c r="P145">
        <v>0</v>
      </c>
      <c r="Q145">
        <v>0</v>
      </c>
      <c r="R145">
        <v>27326482</v>
      </c>
      <c r="S145">
        <v>0.5</v>
      </c>
      <c r="T145">
        <v>0.4</v>
      </c>
      <c r="U145">
        <v>0.09</v>
      </c>
      <c r="V145">
        <v>0.01</v>
      </c>
      <c r="W145">
        <v>1</v>
      </c>
      <c r="X145">
        <v>13663241</v>
      </c>
      <c r="Y145">
        <v>10930593</v>
      </c>
      <c r="Z145">
        <v>2459383</v>
      </c>
      <c r="AA145">
        <v>273265</v>
      </c>
      <c r="AB145">
        <v>27326482</v>
      </c>
      <c r="AC145">
        <v>495735</v>
      </c>
      <c r="AD145">
        <v>495735</v>
      </c>
      <c r="AE145">
        <v>13167506</v>
      </c>
      <c r="AF145">
        <v>10930593</v>
      </c>
      <c r="AG145">
        <v>2459383</v>
      </c>
      <c r="AH145">
        <v>273265</v>
      </c>
      <c r="AI145">
        <v>26830747</v>
      </c>
      <c r="AJ145">
        <v>136865</v>
      </c>
      <c r="AK145">
        <v>136865</v>
      </c>
      <c r="AL145">
        <v>866101</v>
      </c>
      <c r="AM145">
        <v>0</v>
      </c>
      <c r="AN145">
        <v>866101</v>
      </c>
      <c r="AO145">
        <v>0</v>
      </c>
      <c r="AP145">
        <v>0</v>
      </c>
      <c r="AQ145">
        <v>0</v>
      </c>
      <c r="AR145">
        <v>0</v>
      </c>
      <c r="AS145">
        <v>0</v>
      </c>
      <c r="AT145">
        <v>0</v>
      </c>
      <c r="AU145">
        <v>0</v>
      </c>
      <c r="AV145">
        <v>495735</v>
      </c>
      <c r="AW145">
        <v>0</v>
      </c>
      <c r="AX145">
        <v>0</v>
      </c>
      <c r="AY145">
        <v>495735</v>
      </c>
      <c r="AZ145">
        <v>0</v>
      </c>
      <c r="BA145">
        <v>0</v>
      </c>
      <c r="BB145">
        <v>0</v>
      </c>
      <c r="BC145">
        <v>0</v>
      </c>
      <c r="BD145">
        <v>-1654109</v>
      </c>
      <c r="BE145">
        <v>-1323287</v>
      </c>
      <c r="BF145">
        <v>-297740</v>
      </c>
      <c r="BG145">
        <v>-33082</v>
      </c>
      <c r="BH145">
        <v>-3308217</v>
      </c>
      <c r="BI145">
        <v>11513398</v>
      </c>
      <c r="BJ145">
        <v>11106007</v>
      </c>
      <c r="BK145">
        <v>2161643</v>
      </c>
      <c r="BL145">
        <v>240183</v>
      </c>
      <c r="BM145">
        <v>25021231</v>
      </c>
      <c r="BN145">
        <v>2093901</v>
      </c>
      <c r="BO145">
        <v>418933</v>
      </c>
      <c r="BP145">
        <v>46548</v>
      </c>
      <c r="BQ145">
        <v>2559382</v>
      </c>
      <c r="BR145">
        <v>1518167</v>
      </c>
      <c r="BS145">
        <v>276023</v>
      </c>
      <c r="BT145">
        <v>30669</v>
      </c>
      <c r="BU145">
        <v>1824859</v>
      </c>
      <c r="BV145">
        <v>80861</v>
      </c>
      <c r="BW145">
        <v>14186</v>
      </c>
      <c r="BX145">
        <v>1576</v>
      </c>
      <c r="BY145">
        <v>96623</v>
      </c>
      <c r="BZ145">
        <v>0</v>
      </c>
      <c r="CA145">
        <v>0</v>
      </c>
      <c r="CB145">
        <v>0</v>
      </c>
      <c r="CC145">
        <v>0</v>
      </c>
      <c r="CD145">
        <v>4909</v>
      </c>
      <c r="CE145">
        <v>1105</v>
      </c>
      <c r="CF145">
        <v>123</v>
      </c>
      <c r="CG145">
        <v>6137</v>
      </c>
      <c r="CH145">
        <v>16486</v>
      </c>
      <c r="CI145">
        <v>3709</v>
      </c>
      <c r="CJ145">
        <v>412</v>
      </c>
      <c r="CK145">
        <v>20607</v>
      </c>
      <c r="CL145">
        <v>0</v>
      </c>
      <c r="CM145">
        <v>0</v>
      </c>
      <c r="CN145">
        <v>0</v>
      </c>
      <c r="CO145">
        <v>0</v>
      </c>
      <c r="CP145">
        <v>0</v>
      </c>
      <c r="CQ145">
        <v>0</v>
      </c>
      <c r="CR145">
        <v>0</v>
      </c>
      <c r="CS145">
        <v>0</v>
      </c>
      <c r="CT145">
        <v>6162</v>
      </c>
      <c r="CU145">
        <v>1386</v>
      </c>
      <c r="CV145">
        <v>154</v>
      </c>
      <c r="CW145">
        <v>7702</v>
      </c>
      <c r="CX145">
        <v>1372770</v>
      </c>
      <c r="CY145">
        <v>278470</v>
      </c>
      <c r="CZ145">
        <v>30941</v>
      </c>
      <c r="DA145">
        <v>1682181</v>
      </c>
      <c r="DB145">
        <v>0</v>
      </c>
      <c r="DC145">
        <v>0</v>
      </c>
      <c r="DD145">
        <v>0</v>
      </c>
      <c r="DE145">
        <v>0</v>
      </c>
      <c r="DF145">
        <v>211</v>
      </c>
      <c r="DG145">
        <v>47</v>
      </c>
      <c r="DH145">
        <v>5</v>
      </c>
      <c r="DI145">
        <v>263</v>
      </c>
      <c r="DJ145">
        <v>5093467</v>
      </c>
      <c r="DK145">
        <v>993859</v>
      </c>
      <c r="DL145">
        <v>110428</v>
      </c>
      <c r="DM145">
        <v>6197754</v>
      </c>
      <c r="DN145" t="s">
        <v>833</v>
      </c>
      <c r="DO145" t="s">
        <v>1496</v>
      </c>
      <c r="DP145" t="s">
        <v>1426</v>
      </c>
      <c r="DQ145" t="s">
        <v>1557</v>
      </c>
    </row>
    <row r="146" spans="1:121" x14ac:dyDescent="0.25">
      <c r="A146">
        <v>140</v>
      </c>
      <c r="B146" t="s">
        <v>1151</v>
      </c>
      <c r="C146" t="s">
        <v>1368</v>
      </c>
      <c r="D146" t="s">
        <v>1362</v>
      </c>
      <c r="E146" s="467" t="s">
        <v>834</v>
      </c>
      <c r="F146">
        <v>51682023</v>
      </c>
      <c r="G146">
        <v>4683416</v>
      </c>
      <c r="H146">
        <v>0</v>
      </c>
      <c r="I146">
        <v>294322</v>
      </c>
      <c r="J146">
        <v>0</v>
      </c>
      <c r="K146">
        <v>294322</v>
      </c>
      <c r="L146">
        <v>0</v>
      </c>
      <c r="M146">
        <v>0</v>
      </c>
      <c r="N146">
        <v>0</v>
      </c>
      <c r="O146">
        <v>0</v>
      </c>
      <c r="P146">
        <v>0</v>
      </c>
      <c r="Q146">
        <v>0</v>
      </c>
      <c r="R146">
        <v>56071117</v>
      </c>
      <c r="S146">
        <v>0.33</v>
      </c>
      <c r="T146">
        <v>0.3</v>
      </c>
      <c r="U146">
        <v>0.37</v>
      </c>
      <c r="V146">
        <v>0</v>
      </c>
      <c r="W146">
        <v>1</v>
      </c>
      <c r="X146">
        <v>18503469</v>
      </c>
      <c r="Y146">
        <v>16821335</v>
      </c>
      <c r="Z146">
        <v>20746313</v>
      </c>
      <c r="AA146">
        <v>0</v>
      </c>
      <c r="AB146">
        <v>56071117</v>
      </c>
      <c r="AC146">
        <v>0</v>
      </c>
      <c r="AD146">
        <v>0</v>
      </c>
      <c r="AE146">
        <v>18503469</v>
      </c>
      <c r="AF146">
        <v>16821335</v>
      </c>
      <c r="AG146">
        <v>20746313</v>
      </c>
      <c r="AH146">
        <v>0</v>
      </c>
      <c r="AI146">
        <v>56071117</v>
      </c>
      <c r="AJ146">
        <v>294322</v>
      </c>
      <c r="AK146">
        <v>294322</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736548</v>
      </c>
      <c r="BE146">
        <v>669590</v>
      </c>
      <c r="BF146">
        <v>825827</v>
      </c>
      <c r="BG146">
        <v>0</v>
      </c>
      <c r="BH146">
        <v>2231965</v>
      </c>
      <c r="BI146">
        <v>19240017</v>
      </c>
      <c r="BJ146">
        <v>17785247</v>
      </c>
      <c r="BK146">
        <v>21572140</v>
      </c>
      <c r="BL146">
        <v>0</v>
      </c>
      <c r="BM146">
        <v>58597404</v>
      </c>
      <c r="BN146">
        <v>2865358</v>
      </c>
      <c r="BO146">
        <v>3533941</v>
      </c>
      <c r="BP146">
        <v>0</v>
      </c>
      <c r="BQ146">
        <v>6399299</v>
      </c>
      <c r="BR146">
        <v>2001277</v>
      </c>
      <c r="BS146">
        <v>2468242</v>
      </c>
      <c r="BT146">
        <v>0</v>
      </c>
      <c r="BU146">
        <v>4469519</v>
      </c>
      <c r="BV146">
        <v>70803</v>
      </c>
      <c r="BW146">
        <v>87324</v>
      </c>
      <c r="BX146">
        <v>0</v>
      </c>
      <c r="BY146">
        <v>158127</v>
      </c>
      <c r="BZ146">
        <v>0</v>
      </c>
      <c r="CA146">
        <v>0</v>
      </c>
      <c r="CB146">
        <v>0</v>
      </c>
      <c r="CC146">
        <v>0</v>
      </c>
      <c r="CD146">
        <v>0</v>
      </c>
      <c r="CE146">
        <v>0</v>
      </c>
      <c r="CF146">
        <v>0</v>
      </c>
      <c r="CG146">
        <v>0</v>
      </c>
      <c r="CH146">
        <v>221289</v>
      </c>
      <c r="CI146">
        <v>272923</v>
      </c>
      <c r="CJ146">
        <v>0</v>
      </c>
      <c r="CK146">
        <v>494212</v>
      </c>
      <c r="CL146">
        <v>0</v>
      </c>
      <c r="CM146">
        <v>0</v>
      </c>
      <c r="CN146">
        <v>0</v>
      </c>
      <c r="CO146">
        <v>0</v>
      </c>
      <c r="CP146">
        <v>0</v>
      </c>
      <c r="CQ146">
        <v>0</v>
      </c>
      <c r="CR146">
        <v>0</v>
      </c>
      <c r="CS146">
        <v>0</v>
      </c>
      <c r="CT146">
        <v>2217</v>
      </c>
      <c r="CU146">
        <v>2734</v>
      </c>
      <c r="CV146">
        <v>0</v>
      </c>
      <c r="CW146">
        <v>4951</v>
      </c>
      <c r="CX146">
        <v>2519522</v>
      </c>
      <c r="CY146">
        <v>3107410</v>
      </c>
      <c r="CZ146">
        <v>0</v>
      </c>
      <c r="DA146">
        <v>5626932</v>
      </c>
      <c r="DB146">
        <v>0</v>
      </c>
      <c r="DC146">
        <v>0</v>
      </c>
      <c r="DD146">
        <v>0</v>
      </c>
      <c r="DE146">
        <v>0</v>
      </c>
      <c r="DF146">
        <v>0</v>
      </c>
      <c r="DG146">
        <v>0</v>
      </c>
      <c r="DH146">
        <v>0</v>
      </c>
      <c r="DI146">
        <v>0</v>
      </c>
      <c r="DJ146">
        <v>7680466</v>
      </c>
      <c r="DK146">
        <v>9472574</v>
      </c>
      <c r="DL146">
        <v>0</v>
      </c>
      <c r="DM146">
        <v>17153040</v>
      </c>
      <c r="DN146" t="s">
        <v>834</v>
      </c>
      <c r="DO146" t="s">
        <v>1386</v>
      </c>
      <c r="DP146" t="s">
        <v>1387</v>
      </c>
      <c r="DQ146" t="s">
        <v>1558</v>
      </c>
    </row>
    <row r="147" spans="1:121" x14ac:dyDescent="0.25">
      <c r="A147">
        <v>141</v>
      </c>
      <c r="B147" t="s">
        <v>1152</v>
      </c>
      <c r="C147" t="s">
        <v>1356</v>
      </c>
      <c r="D147" t="s">
        <v>1367</v>
      </c>
      <c r="E147" s="467" t="s">
        <v>835</v>
      </c>
      <c r="F147">
        <v>33366719</v>
      </c>
      <c r="G147">
        <v>2501390</v>
      </c>
      <c r="H147">
        <v>0</v>
      </c>
      <c r="I147">
        <v>119982</v>
      </c>
      <c r="J147">
        <v>11017</v>
      </c>
      <c r="K147">
        <v>130999</v>
      </c>
      <c r="L147">
        <v>0</v>
      </c>
      <c r="M147">
        <v>0</v>
      </c>
      <c r="N147">
        <v>0</v>
      </c>
      <c r="O147">
        <v>0</v>
      </c>
      <c r="P147">
        <v>0</v>
      </c>
      <c r="Q147">
        <v>0</v>
      </c>
      <c r="R147">
        <v>35737110</v>
      </c>
      <c r="S147">
        <v>0.5</v>
      </c>
      <c r="T147">
        <v>0.4</v>
      </c>
      <c r="U147">
        <v>0.09</v>
      </c>
      <c r="V147">
        <v>0.01</v>
      </c>
      <c r="W147">
        <v>1</v>
      </c>
      <c r="X147">
        <v>17868555</v>
      </c>
      <c r="Y147">
        <v>14294844</v>
      </c>
      <c r="Z147">
        <v>3216340</v>
      </c>
      <c r="AA147">
        <v>357371</v>
      </c>
      <c r="AB147">
        <v>35737110</v>
      </c>
      <c r="AC147">
        <v>0</v>
      </c>
      <c r="AD147">
        <v>0</v>
      </c>
      <c r="AE147">
        <v>17868555</v>
      </c>
      <c r="AF147">
        <v>14294844</v>
      </c>
      <c r="AG147">
        <v>3216340</v>
      </c>
      <c r="AH147">
        <v>357371</v>
      </c>
      <c r="AI147">
        <v>35737110</v>
      </c>
      <c r="AJ147">
        <v>130999</v>
      </c>
      <c r="AK147">
        <v>130999</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303000</v>
      </c>
      <c r="BE147">
        <v>242400</v>
      </c>
      <c r="BF147">
        <v>54540</v>
      </c>
      <c r="BG147">
        <v>6060</v>
      </c>
      <c r="BH147">
        <v>606000</v>
      </c>
      <c r="BI147">
        <v>18171555</v>
      </c>
      <c r="BJ147">
        <v>14668243</v>
      </c>
      <c r="BK147">
        <v>3270880</v>
      </c>
      <c r="BL147">
        <v>363431</v>
      </c>
      <c r="BM147">
        <v>36474109</v>
      </c>
      <c r="BN147">
        <v>2434993</v>
      </c>
      <c r="BO147">
        <v>547874</v>
      </c>
      <c r="BP147">
        <v>60875</v>
      </c>
      <c r="BQ147">
        <v>3043742</v>
      </c>
      <c r="BR147">
        <v>1141345</v>
      </c>
      <c r="BS147">
        <v>256802</v>
      </c>
      <c r="BT147">
        <v>28534</v>
      </c>
      <c r="BU147">
        <v>1426681</v>
      </c>
      <c r="BV147">
        <v>67626</v>
      </c>
      <c r="BW147">
        <v>15216</v>
      </c>
      <c r="BX147">
        <v>1691</v>
      </c>
      <c r="BY147">
        <v>84533</v>
      </c>
      <c r="BZ147">
        <v>5047</v>
      </c>
      <c r="CA147">
        <v>1135</v>
      </c>
      <c r="CB147">
        <v>126</v>
      </c>
      <c r="CC147">
        <v>6308</v>
      </c>
      <c r="CD147">
        <v>875</v>
      </c>
      <c r="CE147">
        <v>197</v>
      </c>
      <c r="CF147">
        <v>22</v>
      </c>
      <c r="CG147">
        <v>1094</v>
      </c>
      <c r="CH147">
        <v>202722</v>
      </c>
      <c r="CI147">
        <v>45612</v>
      </c>
      <c r="CJ147">
        <v>5068</v>
      </c>
      <c r="CK147">
        <v>253402</v>
      </c>
      <c r="CL147">
        <v>0</v>
      </c>
      <c r="CM147">
        <v>0</v>
      </c>
      <c r="CN147">
        <v>0</v>
      </c>
      <c r="CO147">
        <v>0</v>
      </c>
      <c r="CP147">
        <v>0</v>
      </c>
      <c r="CQ147">
        <v>0</v>
      </c>
      <c r="CR147">
        <v>0</v>
      </c>
      <c r="CS147">
        <v>0</v>
      </c>
      <c r="CT147">
        <v>3563</v>
      </c>
      <c r="CU147">
        <v>802</v>
      </c>
      <c r="CV147">
        <v>89</v>
      </c>
      <c r="CW147">
        <v>4454</v>
      </c>
      <c r="CX147">
        <v>1483173</v>
      </c>
      <c r="CY147">
        <v>333714</v>
      </c>
      <c r="CZ147">
        <v>37079</v>
      </c>
      <c r="DA147">
        <v>1853966</v>
      </c>
      <c r="DB147">
        <v>0</v>
      </c>
      <c r="DC147">
        <v>0</v>
      </c>
      <c r="DD147">
        <v>0</v>
      </c>
      <c r="DE147">
        <v>0</v>
      </c>
      <c r="DF147">
        <v>0</v>
      </c>
      <c r="DG147">
        <v>0</v>
      </c>
      <c r="DH147">
        <v>0</v>
      </c>
      <c r="DI147">
        <v>0</v>
      </c>
      <c r="DJ147">
        <v>5339344</v>
      </c>
      <c r="DK147">
        <v>1201352</v>
      </c>
      <c r="DL147">
        <v>133484</v>
      </c>
      <c r="DM147">
        <v>6674180</v>
      </c>
      <c r="DN147" t="s">
        <v>835</v>
      </c>
      <c r="DO147" t="s">
        <v>1447</v>
      </c>
      <c r="DP147" t="s">
        <v>2370</v>
      </c>
      <c r="DQ147" t="s">
        <v>1559</v>
      </c>
    </row>
    <row r="148" spans="1:121" x14ac:dyDescent="0.25">
      <c r="A148">
        <v>142</v>
      </c>
      <c r="B148" t="s">
        <v>1153</v>
      </c>
      <c r="C148" t="s">
        <v>1356</v>
      </c>
      <c r="D148" t="s">
        <v>1359</v>
      </c>
      <c r="E148" s="467" t="s">
        <v>836</v>
      </c>
      <c r="F148">
        <v>35967795</v>
      </c>
      <c r="G148">
        <v>1806953</v>
      </c>
      <c r="H148">
        <v>0</v>
      </c>
      <c r="I148">
        <v>138525</v>
      </c>
      <c r="J148">
        <v>0</v>
      </c>
      <c r="K148">
        <v>138525</v>
      </c>
      <c r="L148">
        <v>0</v>
      </c>
      <c r="M148">
        <v>0</v>
      </c>
      <c r="N148">
        <v>300</v>
      </c>
      <c r="O148">
        <v>300</v>
      </c>
      <c r="P148">
        <v>0</v>
      </c>
      <c r="Q148">
        <v>0</v>
      </c>
      <c r="R148">
        <v>37635923</v>
      </c>
      <c r="S148">
        <v>0.5</v>
      </c>
      <c r="T148">
        <v>0.4</v>
      </c>
      <c r="U148">
        <v>0.1</v>
      </c>
      <c r="V148">
        <v>0</v>
      </c>
      <c r="W148">
        <v>1</v>
      </c>
      <c r="X148">
        <v>18817962</v>
      </c>
      <c r="Y148">
        <v>15054369</v>
      </c>
      <c r="Z148">
        <v>3763592</v>
      </c>
      <c r="AA148">
        <v>0</v>
      </c>
      <c r="AB148">
        <v>37635923</v>
      </c>
      <c r="AC148">
        <v>0</v>
      </c>
      <c r="AD148">
        <v>0</v>
      </c>
      <c r="AE148">
        <v>18817962</v>
      </c>
      <c r="AF148">
        <v>15054369</v>
      </c>
      <c r="AG148">
        <v>3763592</v>
      </c>
      <c r="AH148">
        <v>0</v>
      </c>
      <c r="AI148">
        <v>37635923</v>
      </c>
      <c r="AJ148">
        <v>138525</v>
      </c>
      <c r="AK148">
        <v>138525</v>
      </c>
      <c r="AL148">
        <v>0</v>
      </c>
      <c r="AM148">
        <v>0</v>
      </c>
      <c r="AN148">
        <v>0</v>
      </c>
      <c r="AO148">
        <v>300</v>
      </c>
      <c r="AP148">
        <v>0</v>
      </c>
      <c r="AQ148">
        <v>300</v>
      </c>
      <c r="AR148">
        <v>0</v>
      </c>
      <c r="AS148">
        <v>0</v>
      </c>
      <c r="AT148">
        <v>0</v>
      </c>
      <c r="AU148">
        <v>0</v>
      </c>
      <c r="AV148">
        <v>0</v>
      </c>
      <c r="AW148">
        <v>0</v>
      </c>
      <c r="AX148">
        <v>0</v>
      </c>
      <c r="AY148">
        <v>0</v>
      </c>
      <c r="AZ148">
        <v>0</v>
      </c>
      <c r="BA148">
        <v>0</v>
      </c>
      <c r="BB148">
        <v>0</v>
      </c>
      <c r="BC148">
        <v>0</v>
      </c>
      <c r="BD148">
        <v>852634</v>
      </c>
      <c r="BE148">
        <v>682107</v>
      </c>
      <c r="BF148">
        <v>170527</v>
      </c>
      <c r="BG148">
        <v>0</v>
      </c>
      <c r="BH148">
        <v>1705267</v>
      </c>
      <c r="BI148">
        <v>19670596</v>
      </c>
      <c r="BJ148">
        <v>15875301</v>
      </c>
      <c r="BK148">
        <v>3934119</v>
      </c>
      <c r="BL148">
        <v>0</v>
      </c>
      <c r="BM148">
        <v>39480015</v>
      </c>
      <c r="BN148">
        <v>2564423</v>
      </c>
      <c r="BO148">
        <v>641093</v>
      </c>
      <c r="BP148">
        <v>0</v>
      </c>
      <c r="BQ148">
        <v>3205516</v>
      </c>
      <c r="BR148">
        <v>1123952</v>
      </c>
      <c r="BS148">
        <v>280988</v>
      </c>
      <c r="BT148">
        <v>0</v>
      </c>
      <c r="BU148">
        <v>1404940</v>
      </c>
      <c r="BV148">
        <v>72498</v>
      </c>
      <c r="BW148">
        <v>18125</v>
      </c>
      <c r="BX148">
        <v>0</v>
      </c>
      <c r="BY148">
        <v>90623</v>
      </c>
      <c r="BZ148">
        <v>4998</v>
      </c>
      <c r="CA148">
        <v>1250</v>
      </c>
      <c r="CB148">
        <v>0</v>
      </c>
      <c r="CC148">
        <v>6248</v>
      </c>
      <c r="CD148">
        <v>0</v>
      </c>
      <c r="CE148">
        <v>0</v>
      </c>
      <c r="CF148">
        <v>0</v>
      </c>
      <c r="CG148">
        <v>0</v>
      </c>
      <c r="CH148">
        <v>86406</v>
      </c>
      <c r="CI148">
        <v>21602</v>
      </c>
      <c r="CJ148">
        <v>0</v>
      </c>
      <c r="CK148">
        <v>108008</v>
      </c>
      <c r="CL148">
        <v>0</v>
      </c>
      <c r="CM148">
        <v>0</v>
      </c>
      <c r="CN148">
        <v>0</v>
      </c>
      <c r="CO148">
        <v>0</v>
      </c>
      <c r="CP148">
        <v>0</v>
      </c>
      <c r="CQ148">
        <v>0</v>
      </c>
      <c r="CR148">
        <v>0</v>
      </c>
      <c r="CS148">
        <v>0</v>
      </c>
      <c r="CT148">
        <v>4841</v>
      </c>
      <c r="CU148">
        <v>1210</v>
      </c>
      <c r="CV148">
        <v>0</v>
      </c>
      <c r="CW148">
        <v>6051</v>
      </c>
      <c r="CX148">
        <v>1828829</v>
      </c>
      <c r="CY148">
        <v>457207</v>
      </c>
      <c r="CZ148">
        <v>0</v>
      </c>
      <c r="DA148">
        <v>2286036</v>
      </c>
      <c r="DB148">
        <v>0</v>
      </c>
      <c r="DC148">
        <v>0</v>
      </c>
      <c r="DD148">
        <v>0</v>
      </c>
      <c r="DE148">
        <v>0</v>
      </c>
      <c r="DF148">
        <v>0</v>
      </c>
      <c r="DG148">
        <v>0</v>
      </c>
      <c r="DH148">
        <v>0</v>
      </c>
      <c r="DI148">
        <v>0</v>
      </c>
      <c r="DJ148">
        <v>5685947</v>
      </c>
      <c r="DK148">
        <v>1421475</v>
      </c>
      <c r="DL148">
        <v>0</v>
      </c>
      <c r="DM148">
        <v>7107422</v>
      </c>
      <c r="DN148" t="s">
        <v>836</v>
      </c>
      <c r="DO148" t="s">
        <v>1414</v>
      </c>
      <c r="DP148" t="s">
        <v>1372</v>
      </c>
      <c r="DQ148" t="s">
        <v>1560</v>
      </c>
    </row>
    <row r="149" spans="1:121" x14ac:dyDescent="0.25">
      <c r="A149">
        <v>143</v>
      </c>
      <c r="B149" t="s">
        <v>1154</v>
      </c>
      <c r="C149" t="s">
        <v>1363</v>
      </c>
      <c r="D149" t="s">
        <v>1358</v>
      </c>
      <c r="E149" s="467" t="s">
        <v>837</v>
      </c>
      <c r="F149">
        <v>159923563</v>
      </c>
      <c r="G149">
        <v>13692180</v>
      </c>
      <c r="H149">
        <v>0</v>
      </c>
      <c r="I149">
        <v>777592</v>
      </c>
      <c r="J149">
        <v>0</v>
      </c>
      <c r="K149">
        <v>777592</v>
      </c>
      <c r="L149">
        <v>0</v>
      </c>
      <c r="M149">
        <v>0</v>
      </c>
      <c r="N149">
        <v>0</v>
      </c>
      <c r="O149">
        <v>0</v>
      </c>
      <c r="P149">
        <v>0</v>
      </c>
      <c r="Q149">
        <v>0</v>
      </c>
      <c r="R149">
        <v>172838151</v>
      </c>
      <c r="S149">
        <v>0</v>
      </c>
      <c r="T149">
        <v>0.99</v>
      </c>
      <c r="U149">
        <v>0</v>
      </c>
      <c r="V149">
        <v>0.01</v>
      </c>
      <c r="W149">
        <v>1</v>
      </c>
      <c r="X149">
        <v>0</v>
      </c>
      <c r="Y149">
        <v>171109769</v>
      </c>
      <c r="Z149">
        <v>0</v>
      </c>
      <c r="AA149">
        <v>1728382</v>
      </c>
      <c r="AB149">
        <v>172838151</v>
      </c>
      <c r="AC149">
        <v>0</v>
      </c>
      <c r="AD149">
        <v>0</v>
      </c>
      <c r="AE149">
        <v>0</v>
      </c>
      <c r="AF149">
        <v>171109769</v>
      </c>
      <c r="AG149">
        <v>0</v>
      </c>
      <c r="AH149">
        <v>1728382</v>
      </c>
      <c r="AI149">
        <v>172838151</v>
      </c>
      <c r="AJ149">
        <v>777592</v>
      </c>
      <c r="AK149">
        <v>777592</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11090049</v>
      </c>
      <c r="BF149">
        <v>0</v>
      </c>
      <c r="BG149">
        <v>112021</v>
      </c>
      <c r="BH149">
        <v>11202070</v>
      </c>
      <c r="BI149">
        <v>0</v>
      </c>
      <c r="BJ149">
        <v>182977410</v>
      </c>
      <c r="BK149">
        <v>0</v>
      </c>
      <c r="BL149">
        <v>1840403</v>
      </c>
      <c r="BM149">
        <v>184817813</v>
      </c>
      <c r="BN149">
        <v>29146955</v>
      </c>
      <c r="BO149">
        <v>0</v>
      </c>
      <c r="BP149">
        <v>294414</v>
      </c>
      <c r="BQ149">
        <v>29441369</v>
      </c>
      <c r="BR149">
        <v>12731036</v>
      </c>
      <c r="BS149">
        <v>0</v>
      </c>
      <c r="BT149">
        <v>120135</v>
      </c>
      <c r="BU149">
        <v>12851171</v>
      </c>
      <c r="BV149">
        <v>740219</v>
      </c>
      <c r="BW149">
        <v>0</v>
      </c>
      <c r="BX149">
        <v>6404</v>
      </c>
      <c r="BY149">
        <v>746623</v>
      </c>
      <c r="BZ149">
        <v>87073</v>
      </c>
      <c r="CA149">
        <v>0</v>
      </c>
      <c r="CB149">
        <v>702</v>
      </c>
      <c r="CC149">
        <v>87775</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44720102</v>
      </c>
      <c r="CY149">
        <v>0</v>
      </c>
      <c r="CZ149">
        <v>400445</v>
      </c>
      <c r="DA149">
        <v>45120547</v>
      </c>
      <c r="DB149">
        <v>0</v>
      </c>
      <c r="DC149">
        <v>0</v>
      </c>
      <c r="DD149">
        <v>0</v>
      </c>
      <c r="DE149">
        <v>0</v>
      </c>
      <c r="DF149">
        <v>0</v>
      </c>
      <c r="DG149">
        <v>0</v>
      </c>
      <c r="DH149">
        <v>0</v>
      </c>
      <c r="DI149">
        <v>0</v>
      </c>
      <c r="DJ149">
        <v>87425385</v>
      </c>
      <c r="DK149">
        <v>0</v>
      </c>
      <c r="DL149">
        <v>822100</v>
      </c>
      <c r="DM149">
        <v>88247485</v>
      </c>
      <c r="DN149" t="s">
        <v>837</v>
      </c>
      <c r="DO149" t="s">
        <v>1390</v>
      </c>
      <c r="DP149" t="s">
        <v>1551</v>
      </c>
      <c r="DQ149" t="s">
        <v>1561</v>
      </c>
    </row>
    <row r="150" spans="1:121" x14ac:dyDescent="0.25">
      <c r="A150">
        <v>144</v>
      </c>
      <c r="B150" t="s">
        <v>1155</v>
      </c>
      <c r="C150" t="s">
        <v>1365</v>
      </c>
      <c r="D150" t="s">
        <v>1360</v>
      </c>
      <c r="E150" s="467" t="s">
        <v>1325</v>
      </c>
      <c r="F150">
        <v>57118346</v>
      </c>
      <c r="G150">
        <v>8481999</v>
      </c>
      <c r="H150">
        <v>0</v>
      </c>
      <c r="I150">
        <v>236673</v>
      </c>
      <c r="J150">
        <v>0</v>
      </c>
      <c r="K150">
        <v>236673</v>
      </c>
      <c r="L150">
        <v>0</v>
      </c>
      <c r="M150">
        <v>0</v>
      </c>
      <c r="N150">
        <v>0</v>
      </c>
      <c r="O150">
        <v>0</v>
      </c>
      <c r="P150">
        <v>0</v>
      </c>
      <c r="Q150">
        <v>0</v>
      </c>
      <c r="R150">
        <v>65363672</v>
      </c>
      <c r="S150">
        <v>0.5</v>
      </c>
      <c r="T150">
        <v>0.49</v>
      </c>
      <c r="U150">
        <v>0</v>
      </c>
      <c r="V150">
        <v>0.01</v>
      </c>
      <c r="W150">
        <v>1</v>
      </c>
      <c r="X150">
        <v>32681836</v>
      </c>
      <c r="Y150">
        <v>32028199</v>
      </c>
      <c r="Z150">
        <v>0</v>
      </c>
      <c r="AA150">
        <v>653637</v>
      </c>
      <c r="AB150">
        <v>65363672</v>
      </c>
      <c r="AC150">
        <v>0</v>
      </c>
      <c r="AD150">
        <v>0</v>
      </c>
      <c r="AE150">
        <v>32681836</v>
      </c>
      <c r="AF150">
        <v>32028199</v>
      </c>
      <c r="AG150">
        <v>0</v>
      </c>
      <c r="AH150">
        <v>653637</v>
      </c>
      <c r="AI150">
        <v>65363672</v>
      </c>
      <c r="AJ150">
        <v>236673</v>
      </c>
      <c r="AK150">
        <v>236673</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-12690997</v>
      </c>
      <c r="BE150">
        <v>-12437177</v>
      </c>
      <c r="BF150">
        <v>0</v>
      </c>
      <c r="BG150">
        <v>-253820</v>
      </c>
      <c r="BH150">
        <v>-25381993</v>
      </c>
      <c r="BI150">
        <v>19990840</v>
      </c>
      <c r="BJ150">
        <v>19827695</v>
      </c>
      <c r="BK150">
        <v>0</v>
      </c>
      <c r="BL150">
        <v>399817</v>
      </c>
      <c r="BM150">
        <v>40218352</v>
      </c>
      <c r="BN150">
        <v>5455705</v>
      </c>
      <c r="BO150">
        <v>0</v>
      </c>
      <c r="BP150">
        <v>111341</v>
      </c>
      <c r="BQ150">
        <v>5567046</v>
      </c>
      <c r="BR150">
        <v>2144217</v>
      </c>
      <c r="BS150">
        <v>0</v>
      </c>
      <c r="BT150">
        <v>43659</v>
      </c>
      <c r="BU150">
        <v>2187876</v>
      </c>
      <c r="BV150">
        <v>149968</v>
      </c>
      <c r="BW150">
        <v>0</v>
      </c>
      <c r="BX150">
        <v>2821</v>
      </c>
      <c r="BY150">
        <v>152789</v>
      </c>
      <c r="BZ150">
        <v>0</v>
      </c>
      <c r="CA150">
        <v>0</v>
      </c>
      <c r="CB150">
        <v>0</v>
      </c>
      <c r="CC150">
        <v>0</v>
      </c>
      <c r="CD150">
        <v>0</v>
      </c>
      <c r="CE150">
        <v>0</v>
      </c>
      <c r="CF150">
        <v>0</v>
      </c>
      <c r="CG150">
        <v>0</v>
      </c>
      <c r="CH150">
        <v>750696</v>
      </c>
      <c r="CI150">
        <v>0</v>
      </c>
      <c r="CJ150">
        <v>15320</v>
      </c>
      <c r="CK150">
        <v>766016</v>
      </c>
      <c r="CL150">
        <v>0</v>
      </c>
      <c r="CM150">
        <v>0</v>
      </c>
      <c r="CN150">
        <v>0</v>
      </c>
      <c r="CO150">
        <v>0</v>
      </c>
      <c r="CP150">
        <v>0</v>
      </c>
      <c r="CQ150">
        <v>0</v>
      </c>
      <c r="CR150">
        <v>0</v>
      </c>
      <c r="CS150">
        <v>0</v>
      </c>
      <c r="CT150">
        <v>1277</v>
      </c>
      <c r="CU150">
        <v>0</v>
      </c>
      <c r="CV150">
        <v>26</v>
      </c>
      <c r="CW150">
        <v>1303</v>
      </c>
      <c r="CX150">
        <v>3906426</v>
      </c>
      <c r="CY150">
        <v>0</v>
      </c>
      <c r="CZ150">
        <v>77036</v>
      </c>
      <c r="DA150">
        <v>3983462</v>
      </c>
      <c r="DB150">
        <v>0</v>
      </c>
      <c r="DC150">
        <v>0</v>
      </c>
      <c r="DD150">
        <v>0</v>
      </c>
      <c r="DE150">
        <v>0</v>
      </c>
      <c r="DF150">
        <v>0</v>
      </c>
      <c r="DG150">
        <v>0</v>
      </c>
      <c r="DH150">
        <v>0</v>
      </c>
      <c r="DI150">
        <v>0</v>
      </c>
      <c r="DJ150">
        <v>12408289</v>
      </c>
      <c r="DK150">
        <v>0</v>
      </c>
      <c r="DL150">
        <v>250203</v>
      </c>
      <c r="DM150">
        <v>12658492</v>
      </c>
      <c r="DN150" t="s">
        <v>1325</v>
      </c>
      <c r="DO150" t="s">
        <v>1365</v>
      </c>
      <c r="DP150" t="s">
        <v>1401</v>
      </c>
      <c r="DQ150" t="s">
        <v>1562</v>
      </c>
    </row>
    <row r="151" spans="1:121" x14ac:dyDescent="0.25">
      <c r="A151">
        <v>145</v>
      </c>
      <c r="B151" t="s">
        <v>1156</v>
      </c>
      <c r="C151" t="s">
        <v>1356</v>
      </c>
      <c r="D151" t="s">
        <v>1357</v>
      </c>
      <c r="E151" s="467" t="s">
        <v>839</v>
      </c>
      <c r="F151">
        <v>56142930</v>
      </c>
      <c r="G151">
        <v>5022788</v>
      </c>
      <c r="H151">
        <v>0</v>
      </c>
      <c r="I151">
        <v>207756</v>
      </c>
      <c r="J151">
        <v>0</v>
      </c>
      <c r="K151">
        <v>207756</v>
      </c>
      <c r="L151">
        <v>0</v>
      </c>
      <c r="M151">
        <v>151039</v>
      </c>
      <c r="N151">
        <v>49747</v>
      </c>
      <c r="O151">
        <v>49747</v>
      </c>
      <c r="P151">
        <v>0</v>
      </c>
      <c r="Q151">
        <v>0</v>
      </c>
      <c r="R151">
        <v>60757176</v>
      </c>
      <c r="S151">
        <v>0.5</v>
      </c>
      <c r="T151">
        <v>0.4</v>
      </c>
      <c r="U151">
        <v>0.09</v>
      </c>
      <c r="V151">
        <v>0.01</v>
      </c>
      <c r="W151">
        <v>1</v>
      </c>
      <c r="X151">
        <v>30378588</v>
      </c>
      <c r="Y151">
        <v>24302870</v>
      </c>
      <c r="Z151">
        <v>5468146</v>
      </c>
      <c r="AA151">
        <v>607572</v>
      </c>
      <c r="AB151">
        <v>60757176</v>
      </c>
      <c r="AC151">
        <v>0</v>
      </c>
      <c r="AD151">
        <v>0</v>
      </c>
      <c r="AE151">
        <v>30378588</v>
      </c>
      <c r="AF151">
        <v>24302870</v>
      </c>
      <c r="AG151">
        <v>5468146</v>
      </c>
      <c r="AH151">
        <v>607572</v>
      </c>
      <c r="AI151">
        <v>60757176</v>
      </c>
      <c r="AJ151">
        <v>207756</v>
      </c>
      <c r="AK151">
        <v>207756</v>
      </c>
      <c r="AL151">
        <v>151039</v>
      </c>
      <c r="AM151">
        <v>0</v>
      </c>
      <c r="AN151">
        <v>151039</v>
      </c>
      <c r="AO151">
        <v>49747</v>
      </c>
      <c r="AP151">
        <v>0</v>
      </c>
      <c r="AQ151">
        <v>49747</v>
      </c>
      <c r="AR151">
        <v>0</v>
      </c>
      <c r="AS151">
        <v>0</v>
      </c>
      <c r="AT151">
        <v>0</v>
      </c>
      <c r="AU151">
        <v>0</v>
      </c>
      <c r="AV151">
        <v>0</v>
      </c>
      <c r="AW151">
        <v>0</v>
      </c>
      <c r="AX151">
        <v>0</v>
      </c>
      <c r="AY151">
        <v>0</v>
      </c>
      <c r="AZ151">
        <v>0</v>
      </c>
      <c r="BA151">
        <v>0</v>
      </c>
      <c r="BB151">
        <v>0</v>
      </c>
      <c r="BC151">
        <v>0</v>
      </c>
      <c r="BD151">
        <v>-2120207</v>
      </c>
      <c r="BE151">
        <v>-1696166</v>
      </c>
      <c r="BF151">
        <v>-381637</v>
      </c>
      <c r="BG151">
        <v>-42404</v>
      </c>
      <c r="BH151">
        <v>-4240414</v>
      </c>
      <c r="BI151">
        <v>28258381</v>
      </c>
      <c r="BJ151">
        <v>23015246</v>
      </c>
      <c r="BK151">
        <v>5086509</v>
      </c>
      <c r="BL151">
        <v>565168</v>
      </c>
      <c r="BM151">
        <v>56925304</v>
      </c>
      <c r="BN151">
        <v>4173969</v>
      </c>
      <c r="BO151">
        <v>931448</v>
      </c>
      <c r="BP151">
        <v>103494</v>
      </c>
      <c r="BQ151">
        <v>5208911</v>
      </c>
      <c r="BR151">
        <v>1517410</v>
      </c>
      <c r="BS151">
        <v>341417</v>
      </c>
      <c r="BT151">
        <v>37935</v>
      </c>
      <c r="BU151">
        <v>1896762</v>
      </c>
      <c r="BV151">
        <v>123569</v>
      </c>
      <c r="BW151">
        <v>27803</v>
      </c>
      <c r="BX151">
        <v>3089</v>
      </c>
      <c r="BY151">
        <v>154461</v>
      </c>
      <c r="BZ151">
        <v>0</v>
      </c>
      <c r="CA151">
        <v>0</v>
      </c>
      <c r="CB151">
        <v>0</v>
      </c>
      <c r="CC151">
        <v>0</v>
      </c>
      <c r="CD151">
        <v>718</v>
      </c>
      <c r="CE151">
        <v>162</v>
      </c>
      <c r="CF151">
        <v>18</v>
      </c>
      <c r="CG151">
        <v>898</v>
      </c>
      <c r="CH151">
        <v>421</v>
      </c>
      <c r="CI151">
        <v>95</v>
      </c>
      <c r="CJ151">
        <v>11</v>
      </c>
      <c r="CK151">
        <v>527</v>
      </c>
      <c r="CL151">
        <v>0</v>
      </c>
      <c r="CM151">
        <v>0</v>
      </c>
      <c r="CN151">
        <v>0</v>
      </c>
      <c r="CO151">
        <v>0</v>
      </c>
      <c r="CP151">
        <v>702</v>
      </c>
      <c r="CQ151">
        <v>158</v>
      </c>
      <c r="CR151">
        <v>18</v>
      </c>
      <c r="CS151">
        <v>878</v>
      </c>
      <c r="CT151">
        <v>1816</v>
      </c>
      <c r="CU151">
        <v>408</v>
      </c>
      <c r="CV151">
        <v>45</v>
      </c>
      <c r="CW151">
        <v>2269</v>
      </c>
      <c r="CX151">
        <v>3691183</v>
      </c>
      <c r="CY151">
        <v>830516</v>
      </c>
      <c r="CZ151">
        <v>92280</v>
      </c>
      <c r="DA151">
        <v>4613979</v>
      </c>
      <c r="DB151">
        <v>0</v>
      </c>
      <c r="DC151">
        <v>0</v>
      </c>
      <c r="DD151">
        <v>0</v>
      </c>
      <c r="DE151">
        <v>0</v>
      </c>
      <c r="DF151">
        <v>0</v>
      </c>
      <c r="DG151">
        <v>0</v>
      </c>
      <c r="DH151">
        <v>0</v>
      </c>
      <c r="DI151">
        <v>0</v>
      </c>
      <c r="DJ151">
        <v>9509788</v>
      </c>
      <c r="DK151">
        <v>2132007</v>
      </c>
      <c r="DL151">
        <v>236890</v>
      </c>
      <c r="DM151">
        <v>11878685</v>
      </c>
      <c r="DN151" t="s">
        <v>839</v>
      </c>
      <c r="DO151" t="s">
        <v>1381</v>
      </c>
      <c r="DP151" t="s">
        <v>1382</v>
      </c>
      <c r="DQ151" t="s">
        <v>1563</v>
      </c>
    </row>
    <row r="152" spans="1:121" x14ac:dyDescent="0.25">
      <c r="A152">
        <v>146</v>
      </c>
      <c r="B152" t="s">
        <v>1157</v>
      </c>
      <c r="C152" t="s">
        <v>1356</v>
      </c>
      <c r="D152" t="s">
        <v>1360</v>
      </c>
      <c r="E152" s="467" t="s">
        <v>840</v>
      </c>
      <c r="F152">
        <v>14348271</v>
      </c>
      <c r="G152">
        <v>600000</v>
      </c>
      <c r="H152">
        <v>0</v>
      </c>
      <c r="I152">
        <v>91432</v>
      </c>
      <c r="J152">
        <v>0</v>
      </c>
      <c r="K152">
        <v>91432</v>
      </c>
      <c r="L152">
        <v>0</v>
      </c>
      <c r="M152">
        <v>0</v>
      </c>
      <c r="N152">
        <v>1128930</v>
      </c>
      <c r="O152">
        <v>1128930</v>
      </c>
      <c r="P152">
        <v>0</v>
      </c>
      <c r="Q152">
        <v>0</v>
      </c>
      <c r="R152">
        <v>13727909</v>
      </c>
      <c r="S152">
        <v>0.5</v>
      </c>
      <c r="T152">
        <v>0.4</v>
      </c>
      <c r="U152">
        <v>0.09</v>
      </c>
      <c r="V152">
        <v>0.01</v>
      </c>
      <c r="W152">
        <v>1</v>
      </c>
      <c r="X152">
        <v>6863954</v>
      </c>
      <c r="Y152">
        <v>5491164</v>
      </c>
      <c r="Z152">
        <v>1235512</v>
      </c>
      <c r="AA152">
        <v>137279</v>
      </c>
      <c r="AB152">
        <v>13727909</v>
      </c>
      <c r="AC152">
        <v>0</v>
      </c>
      <c r="AD152">
        <v>0</v>
      </c>
      <c r="AE152">
        <v>6863954</v>
      </c>
      <c r="AF152">
        <v>5491164</v>
      </c>
      <c r="AG152">
        <v>1235512</v>
      </c>
      <c r="AH152">
        <v>137279</v>
      </c>
      <c r="AI152">
        <v>13727909</v>
      </c>
      <c r="AJ152">
        <v>91432</v>
      </c>
      <c r="AK152">
        <v>91432</v>
      </c>
      <c r="AL152">
        <v>0</v>
      </c>
      <c r="AM152">
        <v>0</v>
      </c>
      <c r="AN152">
        <v>0</v>
      </c>
      <c r="AO152">
        <v>1128930</v>
      </c>
      <c r="AP152">
        <v>0</v>
      </c>
      <c r="AQ152">
        <v>1128930</v>
      </c>
      <c r="AR152">
        <v>0</v>
      </c>
      <c r="AS152">
        <v>0</v>
      </c>
      <c r="AT152">
        <v>0</v>
      </c>
      <c r="AU152">
        <v>0</v>
      </c>
      <c r="AV152">
        <v>0</v>
      </c>
      <c r="AW152">
        <v>0</v>
      </c>
      <c r="AX152">
        <v>0</v>
      </c>
      <c r="AY152">
        <v>0</v>
      </c>
      <c r="AZ152">
        <v>0</v>
      </c>
      <c r="BA152">
        <v>0</v>
      </c>
      <c r="BB152">
        <v>0</v>
      </c>
      <c r="BC152">
        <v>0</v>
      </c>
      <c r="BD152">
        <v>-951750</v>
      </c>
      <c r="BE152">
        <v>-761400</v>
      </c>
      <c r="BF152">
        <v>-171315</v>
      </c>
      <c r="BG152">
        <v>-19035</v>
      </c>
      <c r="BH152">
        <v>-1903500</v>
      </c>
      <c r="BI152">
        <v>5912204</v>
      </c>
      <c r="BJ152">
        <v>5950126</v>
      </c>
      <c r="BK152">
        <v>1064197</v>
      </c>
      <c r="BL152">
        <v>118244</v>
      </c>
      <c r="BM152">
        <v>13044771</v>
      </c>
      <c r="BN152">
        <v>1127671</v>
      </c>
      <c r="BO152">
        <v>210458</v>
      </c>
      <c r="BP152">
        <v>23384</v>
      </c>
      <c r="BQ152">
        <v>1361513</v>
      </c>
      <c r="BR152">
        <v>1105562</v>
      </c>
      <c r="BS152">
        <v>248752</v>
      </c>
      <c r="BT152">
        <v>27639</v>
      </c>
      <c r="BU152">
        <v>1381953</v>
      </c>
      <c r="BV152">
        <v>38819</v>
      </c>
      <c r="BW152">
        <v>8734</v>
      </c>
      <c r="BX152">
        <v>970</v>
      </c>
      <c r="BY152">
        <v>48523</v>
      </c>
      <c r="BZ152">
        <v>21066</v>
      </c>
      <c r="CA152">
        <v>4740</v>
      </c>
      <c r="CB152">
        <v>527</v>
      </c>
      <c r="CC152">
        <v>26333</v>
      </c>
      <c r="CD152">
        <v>4174</v>
      </c>
      <c r="CE152">
        <v>939</v>
      </c>
      <c r="CF152">
        <v>104</v>
      </c>
      <c r="CG152">
        <v>5217</v>
      </c>
      <c r="CH152">
        <v>0</v>
      </c>
      <c r="CI152">
        <v>0</v>
      </c>
      <c r="CJ152">
        <v>0</v>
      </c>
      <c r="CK152">
        <v>0</v>
      </c>
      <c r="CL152">
        <v>0</v>
      </c>
      <c r="CM152">
        <v>0</v>
      </c>
      <c r="CN152">
        <v>0</v>
      </c>
      <c r="CO152">
        <v>0</v>
      </c>
      <c r="CP152">
        <v>0</v>
      </c>
      <c r="CQ152">
        <v>0</v>
      </c>
      <c r="CR152">
        <v>0</v>
      </c>
      <c r="CS152">
        <v>0</v>
      </c>
      <c r="CT152">
        <v>5979</v>
      </c>
      <c r="CU152">
        <v>1345</v>
      </c>
      <c r="CV152">
        <v>149</v>
      </c>
      <c r="CW152">
        <v>7473</v>
      </c>
      <c r="CX152">
        <v>834769</v>
      </c>
      <c r="CY152">
        <v>187823</v>
      </c>
      <c r="CZ152">
        <v>20869</v>
      </c>
      <c r="DA152">
        <v>1043461</v>
      </c>
      <c r="DB152">
        <v>0</v>
      </c>
      <c r="DC152">
        <v>0</v>
      </c>
      <c r="DD152">
        <v>0</v>
      </c>
      <c r="DE152">
        <v>0</v>
      </c>
      <c r="DF152">
        <v>0</v>
      </c>
      <c r="DG152">
        <v>0</v>
      </c>
      <c r="DH152">
        <v>0</v>
      </c>
      <c r="DI152">
        <v>0</v>
      </c>
      <c r="DJ152">
        <v>3138040</v>
      </c>
      <c r="DK152">
        <v>662791</v>
      </c>
      <c r="DL152">
        <v>73642</v>
      </c>
      <c r="DM152">
        <v>3874473</v>
      </c>
      <c r="DN152" t="s">
        <v>840</v>
      </c>
      <c r="DO152" t="s">
        <v>1393</v>
      </c>
      <c r="DP152" t="s">
        <v>2366</v>
      </c>
      <c r="DQ152" t="s">
        <v>1564</v>
      </c>
    </row>
    <row r="153" spans="1:121" x14ac:dyDescent="0.25">
      <c r="A153">
        <v>147</v>
      </c>
      <c r="B153" t="s">
        <v>1158</v>
      </c>
      <c r="C153" t="s">
        <v>1356</v>
      </c>
      <c r="D153" t="s">
        <v>1367</v>
      </c>
      <c r="E153" s="467" t="s">
        <v>841</v>
      </c>
      <c r="F153">
        <v>14182799</v>
      </c>
      <c r="G153">
        <v>1872924</v>
      </c>
      <c r="H153">
        <v>0</v>
      </c>
      <c r="I153">
        <v>105525</v>
      </c>
      <c r="J153">
        <v>0</v>
      </c>
      <c r="K153">
        <v>105525</v>
      </c>
      <c r="L153">
        <v>0</v>
      </c>
      <c r="M153">
        <v>0</v>
      </c>
      <c r="N153">
        <v>0</v>
      </c>
      <c r="O153">
        <v>0</v>
      </c>
      <c r="P153">
        <v>0</v>
      </c>
      <c r="Q153">
        <v>0</v>
      </c>
      <c r="R153">
        <v>15950198</v>
      </c>
      <c r="S153">
        <v>0.5</v>
      </c>
      <c r="T153">
        <v>0.4</v>
      </c>
      <c r="U153">
        <v>0.09</v>
      </c>
      <c r="V153">
        <v>0.01</v>
      </c>
      <c r="W153">
        <v>1</v>
      </c>
      <c r="X153">
        <v>7975099</v>
      </c>
      <c r="Y153">
        <v>6380079</v>
      </c>
      <c r="Z153">
        <v>1435518</v>
      </c>
      <c r="AA153">
        <v>159502</v>
      </c>
      <c r="AB153">
        <v>15950198</v>
      </c>
      <c r="AC153">
        <v>0</v>
      </c>
      <c r="AD153">
        <v>0</v>
      </c>
      <c r="AE153">
        <v>7975099</v>
      </c>
      <c r="AF153">
        <v>6380079</v>
      </c>
      <c r="AG153">
        <v>1435518</v>
      </c>
      <c r="AH153">
        <v>159502</v>
      </c>
      <c r="AI153">
        <v>15950198</v>
      </c>
      <c r="AJ153">
        <v>105525</v>
      </c>
      <c r="AK153">
        <v>105525</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141107</v>
      </c>
      <c r="BE153">
        <v>112886</v>
      </c>
      <c r="BF153">
        <v>25399</v>
      </c>
      <c r="BG153">
        <v>2822</v>
      </c>
      <c r="BH153">
        <v>282214</v>
      </c>
      <c r="BI153">
        <v>8116206</v>
      </c>
      <c r="BJ153">
        <v>6598490</v>
      </c>
      <c r="BK153">
        <v>1460917</v>
      </c>
      <c r="BL153">
        <v>162324</v>
      </c>
      <c r="BM153">
        <v>16337937</v>
      </c>
      <c r="BN153">
        <v>1086787</v>
      </c>
      <c r="BO153">
        <v>244527</v>
      </c>
      <c r="BP153">
        <v>27170</v>
      </c>
      <c r="BQ153">
        <v>1358484</v>
      </c>
      <c r="BR153">
        <v>1152362</v>
      </c>
      <c r="BS153">
        <v>259282</v>
      </c>
      <c r="BT153">
        <v>28809</v>
      </c>
      <c r="BU153">
        <v>1440453</v>
      </c>
      <c r="BV153">
        <v>36253</v>
      </c>
      <c r="BW153">
        <v>8157</v>
      </c>
      <c r="BX153">
        <v>906</v>
      </c>
      <c r="BY153">
        <v>45316</v>
      </c>
      <c r="BZ153">
        <v>0</v>
      </c>
      <c r="CA153">
        <v>0</v>
      </c>
      <c r="CB153">
        <v>0</v>
      </c>
      <c r="CC153">
        <v>0</v>
      </c>
      <c r="CD153">
        <v>0</v>
      </c>
      <c r="CE153">
        <v>0</v>
      </c>
      <c r="CF153">
        <v>0</v>
      </c>
      <c r="CG153">
        <v>0</v>
      </c>
      <c r="CH153">
        <v>37946</v>
      </c>
      <c r="CI153">
        <v>8538</v>
      </c>
      <c r="CJ153">
        <v>949</v>
      </c>
      <c r="CK153">
        <v>47433</v>
      </c>
      <c r="CL153">
        <v>0</v>
      </c>
      <c r="CM153">
        <v>0</v>
      </c>
      <c r="CN153">
        <v>0</v>
      </c>
      <c r="CO153">
        <v>0</v>
      </c>
      <c r="CP153">
        <v>0</v>
      </c>
      <c r="CQ153">
        <v>0</v>
      </c>
      <c r="CR153">
        <v>0</v>
      </c>
      <c r="CS153">
        <v>0</v>
      </c>
      <c r="CT153">
        <v>4683</v>
      </c>
      <c r="CU153">
        <v>1054</v>
      </c>
      <c r="CV153">
        <v>117</v>
      </c>
      <c r="CW153">
        <v>5854</v>
      </c>
      <c r="CX153">
        <v>1160770</v>
      </c>
      <c r="CY153">
        <v>261173</v>
      </c>
      <c r="CZ153">
        <v>29019</v>
      </c>
      <c r="DA153">
        <v>1450962</v>
      </c>
      <c r="DB153">
        <v>0</v>
      </c>
      <c r="DC153">
        <v>0</v>
      </c>
      <c r="DD153">
        <v>0</v>
      </c>
      <c r="DE153">
        <v>0</v>
      </c>
      <c r="DF153">
        <v>0</v>
      </c>
      <c r="DG153">
        <v>0</v>
      </c>
      <c r="DH153">
        <v>0</v>
      </c>
      <c r="DI153">
        <v>0</v>
      </c>
      <c r="DJ153">
        <v>3478801</v>
      </c>
      <c r="DK153">
        <v>782731</v>
      </c>
      <c r="DL153">
        <v>86970</v>
      </c>
      <c r="DM153">
        <v>4348502</v>
      </c>
      <c r="DN153" t="s">
        <v>841</v>
      </c>
      <c r="DO153" t="s">
        <v>1431</v>
      </c>
      <c r="DP153" t="s">
        <v>1432</v>
      </c>
      <c r="DQ153" t="s">
        <v>1565</v>
      </c>
    </row>
    <row r="154" spans="1:121" x14ac:dyDescent="0.25">
      <c r="A154">
        <v>148</v>
      </c>
      <c r="B154" t="s">
        <v>1159</v>
      </c>
      <c r="C154" t="s">
        <v>1363</v>
      </c>
      <c r="D154" t="s">
        <v>1358</v>
      </c>
      <c r="E154" s="467" t="s">
        <v>842</v>
      </c>
      <c r="F154">
        <v>318130860</v>
      </c>
      <c r="G154">
        <v>29087871</v>
      </c>
      <c r="H154">
        <v>0</v>
      </c>
      <c r="I154">
        <v>1121601</v>
      </c>
      <c r="J154">
        <v>0</v>
      </c>
      <c r="K154">
        <v>1121601</v>
      </c>
      <c r="L154">
        <v>0</v>
      </c>
      <c r="M154">
        <v>978663</v>
      </c>
      <c r="N154">
        <v>0</v>
      </c>
      <c r="O154">
        <v>0</v>
      </c>
      <c r="P154">
        <v>0</v>
      </c>
      <c r="Q154">
        <v>0</v>
      </c>
      <c r="R154">
        <v>345118467</v>
      </c>
      <c r="S154">
        <v>0</v>
      </c>
      <c r="T154">
        <v>0.99</v>
      </c>
      <c r="U154">
        <v>0</v>
      </c>
      <c r="V154">
        <v>0.01</v>
      </c>
      <c r="W154">
        <v>1</v>
      </c>
      <c r="X154">
        <v>0</v>
      </c>
      <c r="Y154">
        <v>341667282</v>
      </c>
      <c r="Z154">
        <v>0</v>
      </c>
      <c r="AA154">
        <v>3451185</v>
      </c>
      <c r="AB154">
        <v>345118467</v>
      </c>
      <c r="AC154">
        <v>0</v>
      </c>
      <c r="AD154">
        <v>0</v>
      </c>
      <c r="AE154">
        <v>0</v>
      </c>
      <c r="AF154">
        <v>341667282</v>
      </c>
      <c r="AG154">
        <v>0</v>
      </c>
      <c r="AH154">
        <v>3451185</v>
      </c>
      <c r="AI154">
        <v>345118467</v>
      </c>
      <c r="AJ154">
        <v>1121601</v>
      </c>
      <c r="AK154">
        <v>1121601</v>
      </c>
      <c r="AL154">
        <v>978663</v>
      </c>
      <c r="AM154">
        <v>0</v>
      </c>
      <c r="AN154">
        <v>978663</v>
      </c>
      <c r="AO154">
        <v>0</v>
      </c>
      <c r="AP154">
        <v>0</v>
      </c>
      <c r="AQ154">
        <v>0</v>
      </c>
      <c r="AR154">
        <v>0</v>
      </c>
      <c r="AS154">
        <v>0</v>
      </c>
      <c r="AT154">
        <v>0</v>
      </c>
      <c r="AU154">
        <v>0</v>
      </c>
      <c r="AV154">
        <v>0</v>
      </c>
      <c r="AW154">
        <v>0</v>
      </c>
      <c r="AX154">
        <v>0</v>
      </c>
      <c r="AY154">
        <v>0</v>
      </c>
      <c r="AZ154">
        <v>0</v>
      </c>
      <c r="BA154">
        <v>0</v>
      </c>
      <c r="BB154">
        <v>0</v>
      </c>
      <c r="BC154">
        <v>0</v>
      </c>
      <c r="BD154">
        <v>0</v>
      </c>
      <c r="BE154">
        <v>14433996</v>
      </c>
      <c r="BF154">
        <v>0</v>
      </c>
      <c r="BG154">
        <v>145798</v>
      </c>
      <c r="BH154">
        <v>14579794</v>
      </c>
      <c r="BI154">
        <v>0</v>
      </c>
      <c r="BJ154">
        <v>358201542</v>
      </c>
      <c r="BK154">
        <v>0</v>
      </c>
      <c r="BL154">
        <v>3596983</v>
      </c>
      <c r="BM154">
        <v>361798525</v>
      </c>
      <c r="BN154">
        <v>58366544</v>
      </c>
      <c r="BO154">
        <v>0</v>
      </c>
      <c r="BP154">
        <v>587877</v>
      </c>
      <c r="BQ154">
        <v>58954421</v>
      </c>
      <c r="BR154">
        <v>15608749</v>
      </c>
      <c r="BS154">
        <v>0</v>
      </c>
      <c r="BT154">
        <v>156191</v>
      </c>
      <c r="BU154">
        <v>15764940</v>
      </c>
      <c r="BV154">
        <v>1246309</v>
      </c>
      <c r="BW154">
        <v>0</v>
      </c>
      <c r="BX154">
        <v>12195</v>
      </c>
      <c r="BY154">
        <v>1258504</v>
      </c>
      <c r="BZ154">
        <v>3673</v>
      </c>
      <c r="CA154">
        <v>0</v>
      </c>
      <c r="CB154">
        <v>37</v>
      </c>
      <c r="CC154">
        <v>3710</v>
      </c>
      <c r="CD154">
        <v>0</v>
      </c>
      <c r="CE154">
        <v>0</v>
      </c>
      <c r="CF154">
        <v>0</v>
      </c>
      <c r="CG154">
        <v>0</v>
      </c>
      <c r="CH154">
        <v>2449361</v>
      </c>
      <c r="CI154">
        <v>0</v>
      </c>
      <c r="CJ154">
        <v>24299</v>
      </c>
      <c r="CK154">
        <v>2473660</v>
      </c>
      <c r="CL154">
        <v>202794</v>
      </c>
      <c r="CM154">
        <v>0</v>
      </c>
      <c r="CN154">
        <v>0</v>
      </c>
      <c r="CO154">
        <v>202794</v>
      </c>
      <c r="CP154">
        <v>0</v>
      </c>
      <c r="CQ154">
        <v>0</v>
      </c>
      <c r="CR154">
        <v>0</v>
      </c>
      <c r="CS154">
        <v>0</v>
      </c>
      <c r="CT154">
        <v>0</v>
      </c>
      <c r="CU154">
        <v>0</v>
      </c>
      <c r="CV154">
        <v>0</v>
      </c>
      <c r="CW154">
        <v>0</v>
      </c>
      <c r="CX154">
        <v>39555589</v>
      </c>
      <c r="CY154">
        <v>0</v>
      </c>
      <c r="CZ154">
        <v>397323</v>
      </c>
      <c r="DA154">
        <v>39952912</v>
      </c>
      <c r="DB154">
        <v>0</v>
      </c>
      <c r="DC154">
        <v>0</v>
      </c>
      <c r="DD154">
        <v>0</v>
      </c>
      <c r="DE154">
        <v>0</v>
      </c>
      <c r="DF154">
        <v>0</v>
      </c>
      <c r="DG154">
        <v>0</v>
      </c>
      <c r="DH154">
        <v>0</v>
      </c>
      <c r="DI154">
        <v>0</v>
      </c>
      <c r="DJ154">
        <v>117433019</v>
      </c>
      <c r="DK154">
        <v>0</v>
      </c>
      <c r="DL154">
        <v>1177922</v>
      </c>
      <c r="DM154">
        <v>118610941</v>
      </c>
      <c r="DN154" t="s">
        <v>842</v>
      </c>
      <c r="DO154" t="s">
        <v>1390</v>
      </c>
      <c r="DP154" t="s">
        <v>2368</v>
      </c>
      <c r="DQ154" t="s">
        <v>1566</v>
      </c>
    </row>
    <row r="155" spans="1:121" x14ac:dyDescent="0.25">
      <c r="A155">
        <v>149</v>
      </c>
      <c r="B155" t="s">
        <v>1160</v>
      </c>
      <c r="C155" t="s">
        <v>1356</v>
      </c>
      <c r="D155" t="s">
        <v>1359</v>
      </c>
      <c r="E155" s="467" t="s">
        <v>843</v>
      </c>
      <c r="F155">
        <v>24721884</v>
      </c>
      <c r="G155">
        <v>1722949</v>
      </c>
      <c r="H155">
        <v>0</v>
      </c>
      <c r="I155">
        <v>124084</v>
      </c>
      <c r="J155">
        <v>0</v>
      </c>
      <c r="K155">
        <v>124084</v>
      </c>
      <c r="L155">
        <v>0</v>
      </c>
      <c r="M155">
        <v>0</v>
      </c>
      <c r="N155">
        <v>163620</v>
      </c>
      <c r="O155">
        <v>163620</v>
      </c>
      <c r="P155">
        <v>0</v>
      </c>
      <c r="Q155">
        <v>0</v>
      </c>
      <c r="R155">
        <v>26157129</v>
      </c>
      <c r="S155">
        <v>0.5</v>
      </c>
      <c r="T155">
        <v>0.4</v>
      </c>
      <c r="U155">
        <v>0.09</v>
      </c>
      <c r="V155">
        <v>0.01</v>
      </c>
      <c r="W155">
        <v>1</v>
      </c>
      <c r="X155">
        <v>13078564</v>
      </c>
      <c r="Y155">
        <v>10462852</v>
      </c>
      <c r="Z155">
        <v>2354142</v>
      </c>
      <c r="AA155">
        <v>261571</v>
      </c>
      <c r="AB155">
        <v>26157129</v>
      </c>
      <c r="AC155">
        <v>0</v>
      </c>
      <c r="AD155">
        <v>0</v>
      </c>
      <c r="AE155">
        <v>13078564</v>
      </c>
      <c r="AF155">
        <v>10462852</v>
      </c>
      <c r="AG155">
        <v>2354142</v>
      </c>
      <c r="AH155">
        <v>261571</v>
      </c>
      <c r="AI155">
        <v>26157129</v>
      </c>
      <c r="AJ155">
        <v>124084</v>
      </c>
      <c r="AK155">
        <v>124084</v>
      </c>
      <c r="AL155">
        <v>0</v>
      </c>
      <c r="AM155">
        <v>0</v>
      </c>
      <c r="AN155">
        <v>0</v>
      </c>
      <c r="AO155">
        <v>163620</v>
      </c>
      <c r="AP155">
        <v>0</v>
      </c>
      <c r="AQ155">
        <v>163620</v>
      </c>
      <c r="AR155">
        <v>0</v>
      </c>
      <c r="AS155">
        <v>0</v>
      </c>
      <c r="AT155">
        <v>0</v>
      </c>
      <c r="AU155">
        <v>0</v>
      </c>
      <c r="AV155">
        <v>0</v>
      </c>
      <c r="AW155">
        <v>0</v>
      </c>
      <c r="AX155">
        <v>0</v>
      </c>
      <c r="AY155">
        <v>0</v>
      </c>
      <c r="AZ155">
        <v>0</v>
      </c>
      <c r="BA155">
        <v>0</v>
      </c>
      <c r="BB155">
        <v>0</v>
      </c>
      <c r="BC155">
        <v>0</v>
      </c>
      <c r="BD155">
        <v>3565733</v>
      </c>
      <c r="BE155">
        <v>2852586</v>
      </c>
      <c r="BF155">
        <v>641832</v>
      </c>
      <c r="BG155">
        <v>71315</v>
      </c>
      <c r="BH155">
        <v>7131465</v>
      </c>
      <c r="BI155">
        <v>16644297</v>
      </c>
      <c r="BJ155">
        <v>13603142</v>
      </c>
      <c r="BK155">
        <v>2995974</v>
      </c>
      <c r="BL155">
        <v>332886</v>
      </c>
      <c r="BM155">
        <v>33576298</v>
      </c>
      <c r="BN155">
        <v>1810120</v>
      </c>
      <c r="BO155">
        <v>401006</v>
      </c>
      <c r="BP155">
        <v>44556</v>
      </c>
      <c r="BQ155">
        <v>2255682</v>
      </c>
      <c r="BR155">
        <v>939225</v>
      </c>
      <c r="BS155">
        <v>211326</v>
      </c>
      <c r="BT155">
        <v>23481</v>
      </c>
      <c r="BU155">
        <v>1174032</v>
      </c>
      <c r="BV155">
        <v>43751</v>
      </c>
      <c r="BW155">
        <v>9844</v>
      </c>
      <c r="BX155">
        <v>1094</v>
      </c>
      <c r="BY155">
        <v>54689</v>
      </c>
      <c r="BZ155">
        <v>92753</v>
      </c>
      <c r="CA155">
        <v>20870</v>
      </c>
      <c r="CB155">
        <v>2319</v>
      </c>
      <c r="CC155">
        <v>115942</v>
      </c>
      <c r="CD155">
        <v>0</v>
      </c>
      <c r="CE155">
        <v>0</v>
      </c>
      <c r="CF155">
        <v>0</v>
      </c>
      <c r="CG155">
        <v>0</v>
      </c>
      <c r="CH155">
        <v>29493</v>
      </c>
      <c r="CI155">
        <v>6636</v>
      </c>
      <c r="CJ155">
        <v>737</v>
      </c>
      <c r="CK155">
        <v>36866</v>
      </c>
      <c r="CL155">
        <v>0</v>
      </c>
      <c r="CM155">
        <v>0</v>
      </c>
      <c r="CN155">
        <v>0</v>
      </c>
      <c r="CO155">
        <v>0</v>
      </c>
      <c r="CP155">
        <v>0</v>
      </c>
      <c r="CQ155">
        <v>0</v>
      </c>
      <c r="CR155">
        <v>0</v>
      </c>
      <c r="CS155">
        <v>0</v>
      </c>
      <c r="CT155">
        <v>9185</v>
      </c>
      <c r="CU155">
        <v>2067</v>
      </c>
      <c r="CV155">
        <v>230</v>
      </c>
      <c r="CW155">
        <v>11482</v>
      </c>
      <c r="CX155">
        <v>1543613</v>
      </c>
      <c r="CY155">
        <v>347313</v>
      </c>
      <c r="CZ155">
        <v>38590</v>
      </c>
      <c r="DA155">
        <v>1929516</v>
      </c>
      <c r="DB155">
        <v>0</v>
      </c>
      <c r="DC155">
        <v>0</v>
      </c>
      <c r="DD155">
        <v>0</v>
      </c>
      <c r="DE155">
        <v>0</v>
      </c>
      <c r="DF155">
        <v>0</v>
      </c>
      <c r="DG155">
        <v>0</v>
      </c>
      <c r="DH155">
        <v>0</v>
      </c>
      <c r="DI155">
        <v>0</v>
      </c>
      <c r="DJ155">
        <v>4468140</v>
      </c>
      <c r="DK155">
        <v>999062</v>
      </c>
      <c r="DL155">
        <v>111007</v>
      </c>
      <c r="DM155">
        <v>5578209</v>
      </c>
      <c r="DN155" t="s">
        <v>843</v>
      </c>
      <c r="DO155" t="s">
        <v>1378</v>
      </c>
      <c r="DP155" t="s">
        <v>1379</v>
      </c>
      <c r="DQ155" t="s">
        <v>1567</v>
      </c>
    </row>
    <row r="156" spans="1:121" x14ac:dyDescent="0.25">
      <c r="A156">
        <v>150</v>
      </c>
      <c r="B156" t="s">
        <v>1161</v>
      </c>
      <c r="C156" t="s">
        <v>1365</v>
      </c>
      <c r="D156" t="s">
        <v>1357</v>
      </c>
      <c r="E156" s="467" t="s">
        <v>1326</v>
      </c>
      <c r="F156">
        <v>91245854</v>
      </c>
      <c r="G156">
        <v>8172473</v>
      </c>
      <c r="H156">
        <v>0</v>
      </c>
      <c r="I156">
        <v>267991</v>
      </c>
      <c r="J156">
        <v>0</v>
      </c>
      <c r="K156">
        <v>267991</v>
      </c>
      <c r="L156">
        <v>0</v>
      </c>
      <c r="M156">
        <v>0</v>
      </c>
      <c r="N156">
        <v>67310</v>
      </c>
      <c r="O156">
        <v>67310</v>
      </c>
      <c r="P156">
        <v>0</v>
      </c>
      <c r="Q156">
        <v>0</v>
      </c>
      <c r="R156">
        <v>99083026</v>
      </c>
      <c r="S156">
        <v>0.5</v>
      </c>
      <c r="T156">
        <v>0.49</v>
      </c>
      <c r="U156">
        <v>0</v>
      </c>
      <c r="V156">
        <v>0.01</v>
      </c>
      <c r="W156">
        <v>1</v>
      </c>
      <c r="X156">
        <v>49541513</v>
      </c>
      <c r="Y156">
        <v>48550683</v>
      </c>
      <c r="Z156">
        <v>0</v>
      </c>
      <c r="AA156">
        <v>990830</v>
      </c>
      <c r="AB156">
        <v>99083026</v>
      </c>
      <c r="AC156">
        <v>0</v>
      </c>
      <c r="AD156">
        <v>0</v>
      </c>
      <c r="AE156">
        <v>49541513</v>
      </c>
      <c r="AF156">
        <v>48550683</v>
      </c>
      <c r="AG156">
        <v>0</v>
      </c>
      <c r="AH156">
        <v>990830</v>
      </c>
      <c r="AI156">
        <v>99083026</v>
      </c>
      <c r="AJ156">
        <v>267991</v>
      </c>
      <c r="AK156">
        <v>267991</v>
      </c>
      <c r="AL156">
        <v>0</v>
      </c>
      <c r="AM156">
        <v>0</v>
      </c>
      <c r="AN156">
        <v>0</v>
      </c>
      <c r="AO156">
        <v>67310</v>
      </c>
      <c r="AP156">
        <v>0</v>
      </c>
      <c r="AQ156">
        <v>67310</v>
      </c>
      <c r="AR156">
        <v>0</v>
      </c>
      <c r="AS156">
        <v>0</v>
      </c>
      <c r="AT156">
        <v>0</v>
      </c>
      <c r="AU156">
        <v>0</v>
      </c>
      <c r="AV156">
        <v>0</v>
      </c>
      <c r="AW156">
        <v>0</v>
      </c>
      <c r="AX156">
        <v>0</v>
      </c>
      <c r="AY156">
        <v>0</v>
      </c>
      <c r="AZ156">
        <v>0</v>
      </c>
      <c r="BA156">
        <v>0</v>
      </c>
      <c r="BB156">
        <v>0</v>
      </c>
      <c r="BC156">
        <v>0</v>
      </c>
      <c r="BD156">
        <v>-2887064</v>
      </c>
      <c r="BE156">
        <v>-2829322</v>
      </c>
      <c r="BF156">
        <v>0</v>
      </c>
      <c r="BG156">
        <v>-57741</v>
      </c>
      <c r="BH156">
        <v>-5774127</v>
      </c>
      <c r="BI156">
        <v>46654450</v>
      </c>
      <c r="BJ156">
        <v>46056662</v>
      </c>
      <c r="BK156">
        <v>0</v>
      </c>
      <c r="BL156">
        <v>933089</v>
      </c>
      <c r="BM156">
        <v>93644200</v>
      </c>
      <c r="BN156">
        <v>8281622</v>
      </c>
      <c r="BO156">
        <v>0</v>
      </c>
      <c r="BP156">
        <v>168779</v>
      </c>
      <c r="BQ156">
        <v>8450401</v>
      </c>
      <c r="BR156">
        <v>2753619</v>
      </c>
      <c r="BS156">
        <v>0</v>
      </c>
      <c r="BT156">
        <v>56196</v>
      </c>
      <c r="BU156">
        <v>2809815</v>
      </c>
      <c r="BV156">
        <v>151758</v>
      </c>
      <c r="BW156">
        <v>0</v>
      </c>
      <c r="BX156">
        <v>3097</v>
      </c>
      <c r="BY156">
        <v>154855</v>
      </c>
      <c r="BZ156">
        <v>0</v>
      </c>
      <c r="CA156">
        <v>0</v>
      </c>
      <c r="CB156">
        <v>0</v>
      </c>
      <c r="CC156">
        <v>0</v>
      </c>
      <c r="CD156">
        <v>646</v>
      </c>
      <c r="CE156">
        <v>0</v>
      </c>
      <c r="CF156">
        <v>13</v>
      </c>
      <c r="CG156">
        <v>659</v>
      </c>
      <c r="CH156">
        <v>5708</v>
      </c>
      <c r="CI156">
        <v>0</v>
      </c>
      <c r="CJ156">
        <v>117</v>
      </c>
      <c r="CK156">
        <v>5825</v>
      </c>
      <c r="CL156">
        <v>0</v>
      </c>
      <c r="CM156">
        <v>0</v>
      </c>
      <c r="CN156">
        <v>0</v>
      </c>
      <c r="CO156">
        <v>0</v>
      </c>
      <c r="CP156">
        <v>860</v>
      </c>
      <c r="CQ156">
        <v>0</v>
      </c>
      <c r="CR156">
        <v>18</v>
      </c>
      <c r="CS156">
        <v>878</v>
      </c>
      <c r="CT156">
        <v>14067</v>
      </c>
      <c r="CU156">
        <v>0</v>
      </c>
      <c r="CV156">
        <v>287</v>
      </c>
      <c r="CW156">
        <v>14354</v>
      </c>
      <c r="CX156">
        <v>4121341</v>
      </c>
      <c r="CY156">
        <v>0</v>
      </c>
      <c r="CZ156">
        <v>84109</v>
      </c>
      <c r="DA156">
        <v>4205450</v>
      </c>
      <c r="DB156">
        <v>0</v>
      </c>
      <c r="DC156">
        <v>0</v>
      </c>
      <c r="DD156">
        <v>0</v>
      </c>
      <c r="DE156">
        <v>0</v>
      </c>
      <c r="DF156">
        <v>0</v>
      </c>
      <c r="DG156">
        <v>0</v>
      </c>
      <c r="DH156">
        <v>0</v>
      </c>
      <c r="DI156">
        <v>0</v>
      </c>
      <c r="DJ156">
        <v>15329621</v>
      </c>
      <c r="DK156">
        <v>0</v>
      </c>
      <c r="DL156">
        <v>312616</v>
      </c>
      <c r="DM156">
        <v>15642237</v>
      </c>
      <c r="DN156" t="s">
        <v>1326</v>
      </c>
      <c r="DO156" t="s">
        <v>1365</v>
      </c>
      <c r="DP156" t="s">
        <v>1382</v>
      </c>
      <c r="DQ156" t="s">
        <v>1568</v>
      </c>
    </row>
    <row r="157" spans="1:121" x14ac:dyDescent="0.25">
      <c r="A157">
        <v>151</v>
      </c>
      <c r="B157" t="s">
        <v>1162</v>
      </c>
      <c r="C157" t="s">
        <v>1356</v>
      </c>
      <c r="D157" t="s">
        <v>1359</v>
      </c>
      <c r="E157" s="467" t="s">
        <v>845</v>
      </c>
      <c r="F157">
        <v>13390551</v>
      </c>
      <c r="G157">
        <v>1100014</v>
      </c>
      <c r="H157">
        <v>0</v>
      </c>
      <c r="I157">
        <v>62818</v>
      </c>
      <c r="J157">
        <v>0</v>
      </c>
      <c r="K157">
        <v>62818</v>
      </c>
      <c r="L157">
        <v>0</v>
      </c>
      <c r="M157">
        <v>0</v>
      </c>
      <c r="N157">
        <v>240000</v>
      </c>
      <c r="O157">
        <v>240000</v>
      </c>
      <c r="P157">
        <v>0</v>
      </c>
      <c r="Q157">
        <v>0</v>
      </c>
      <c r="R157">
        <v>14187747</v>
      </c>
      <c r="S157">
        <v>0.5</v>
      </c>
      <c r="T157">
        <v>0.4</v>
      </c>
      <c r="U157">
        <v>0.09</v>
      </c>
      <c r="V157">
        <v>0.01</v>
      </c>
      <c r="W157">
        <v>1</v>
      </c>
      <c r="X157">
        <v>7093874</v>
      </c>
      <c r="Y157">
        <v>5675099</v>
      </c>
      <c r="Z157">
        <v>1276897</v>
      </c>
      <c r="AA157">
        <v>141877</v>
      </c>
      <c r="AB157">
        <v>14187747</v>
      </c>
      <c r="AC157">
        <v>0</v>
      </c>
      <c r="AD157">
        <v>0</v>
      </c>
      <c r="AE157">
        <v>7093874</v>
      </c>
      <c r="AF157">
        <v>5675099</v>
      </c>
      <c r="AG157">
        <v>1276897</v>
      </c>
      <c r="AH157">
        <v>141877</v>
      </c>
      <c r="AI157">
        <v>14187747</v>
      </c>
      <c r="AJ157">
        <v>62818</v>
      </c>
      <c r="AK157">
        <v>62818</v>
      </c>
      <c r="AL157">
        <v>0</v>
      </c>
      <c r="AM157">
        <v>0</v>
      </c>
      <c r="AN157">
        <v>0</v>
      </c>
      <c r="AO157">
        <v>240000</v>
      </c>
      <c r="AP157">
        <v>0</v>
      </c>
      <c r="AQ157">
        <v>240000</v>
      </c>
      <c r="AR157">
        <v>0</v>
      </c>
      <c r="AS157">
        <v>0</v>
      </c>
      <c r="AT157">
        <v>0</v>
      </c>
      <c r="AU157">
        <v>0</v>
      </c>
      <c r="AV157">
        <v>0</v>
      </c>
      <c r="AW157">
        <v>0</v>
      </c>
      <c r="AX157">
        <v>0</v>
      </c>
      <c r="AY157">
        <v>0</v>
      </c>
      <c r="AZ157">
        <v>0</v>
      </c>
      <c r="BA157">
        <v>0</v>
      </c>
      <c r="BB157">
        <v>0</v>
      </c>
      <c r="BC157">
        <v>0</v>
      </c>
      <c r="BD157">
        <v>-1347145</v>
      </c>
      <c r="BE157">
        <v>-1077716</v>
      </c>
      <c r="BF157">
        <v>-242486</v>
      </c>
      <c r="BG157">
        <v>-26943</v>
      </c>
      <c r="BH157">
        <v>-2694289</v>
      </c>
      <c r="BI157">
        <v>5746730</v>
      </c>
      <c r="BJ157">
        <v>4900201</v>
      </c>
      <c r="BK157">
        <v>1034411</v>
      </c>
      <c r="BL157">
        <v>114934</v>
      </c>
      <c r="BM157">
        <v>11796276</v>
      </c>
      <c r="BN157">
        <v>1007582</v>
      </c>
      <c r="BO157">
        <v>217508</v>
      </c>
      <c r="BP157">
        <v>24167</v>
      </c>
      <c r="BQ157">
        <v>1249257</v>
      </c>
      <c r="BR157">
        <v>784413</v>
      </c>
      <c r="BS157">
        <v>176493</v>
      </c>
      <c r="BT157">
        <v>19610</v>
      </c>
      <c r="BU157">
        <v>980516</v>
      </c>
      <c r="BV157">
        <v>32863</v>
      </c>
      <c r="BW157">
        <v>7394</v>
      </c>
      <c r="BX157">
        <v>822</v>
      </c>
      <c r="BY157">
        <v>41079</v>
      </c>
      <c r="BZ157">
        <v>0</v>
      </c>
      <c r="CA157">
        <v>0</v>
      </c>
      <c r="CB157">
        <v>0</v>
      </c>
      <c r="CC157">
        <v>0</v>
      </c>
      <c r="CD157">
        <v>5954</v>
      </c>
      <c r="CE157">
        <v>1339</v>
      </c>
      <c r="CF157">
        <v>149</v>
      </c>
      <c r="CG157">
        <v>7442</v>
      </c>
      <c r="CH157">
        <v>11703</v>
      </c>
      <c r="CI157">
        <v>2633</v>
      </c>
      <c r="CJ157">
        <v>293</v>
      </c>
      <c r="CK157">
        <v>14629</v>
      </c>
      <c r="CL157">
        <v>0</v>
      </c>
      <c r="CM157">
        <v>0</v>
      </c>
      <c r="CN157">
        <v>0</v>
      </c>
      <c r="CO157">
        <v>0</v>
      </c>
      <c r="CP157">
        <v>0</v>
      </c>
      <c r="CQ157">
        <v>0</v>
      </c>
      <c r="CR157">
        <v>0</v>
      </c>
      <c r="CS157">
        <v>0</v>
      </c>
      <c r="CT157">
        <v>990</v>
      </c>
      <c r="CU157">
        <v>223</v>
      </c>
      <c r="CV157">
        <v>25</v>
      </c>
      <c r="CW157">
        <v>1238</v>
      </c>
      <c r="CX157">
        <v>738518</v>
      </c>
      <c r="CY157">
        <v>166166</v>
      </c>
      <c r="CZ157">
        <v>18463</v>
      </c>
      <c r="DA157">
        <v>923147</v>
      </c>
      <c r="DB157">
        <v>0</v>
      </c>
      <c r="DC157">
        <v>0</v>
      </c>
      <c r="DD157">
        <v>0</v>
      </c>
      <c r="DE157">
        <v>0</v>
      </c>
      <c r="DF157">
        <v>0</v>
      </c>
      <c r="DG157">
        <v>0</v>
      </c>
      <c r="DH157">
        <v>0</v>
      </c>
      <c r="DI157">
        <v>0</v>
      </c>
      <c r="DJ157">
        <v>2582023</v>
      </c>
      <c r="DK157">
        <v>571756</v>
      </c>
      <c r="DL157">
        <v>63529</v>
      </c>
      <c r="DM157">
        <v>3217308</v>
      </c>
      <c r="DN157" t="s">
        <v>845</v>
      </c>
      <c r="DO157" t="s">
        <v>1406</v>
      </c>
      <c r="DP157" t="s">
        <v>1407</v>
      </c>
      <c r="DQ157" t="s">
        <v>1569</v>
      </c>
    </row>
    <row r="158" spans="1:121" x14ac:dyDescent="0.25">
      <c r="A158">
        <v>152</v>
      </c>
      <c r="B158" t="s">
        <v>1163</v>
      </c>
      <c r="C158" t="s">
        <v>1361</v>
      </c>
      <c r="D158" t="s">
        <v>1362</v>
      </c>
      <c r="E158" s="467" t="s">
        <v>847</v>
      </c>
      <c r="F158">
        <v>84051786</v>
      </c>
      <c r="G158">
        <v>11870448</v>
      </c>
      <c r="H158">
        <v>0</v>
      </c>
      <c r="I158">
        <v>256365</v>
      </c>
      <c r="J158">
        <v>50000</v>
      </c>
      <c r="K158">
        <v>306365</v>
      </c>
      <c r="L158">
        <v>0</v>
      </c>
      <c r="M158">
        <v>0</v>
      </c>
      <c r="N158">
        <v>0</v>
      </c>
      <c r="O158">
        <v>0</v>
      </c>
      <c r="P158">
        <v>0</v>
      </c>
      <c r="Q158">
        <v>0</v>
      </c>
      <c r="R158">
        <v>95615869</v>
      </c>
      <c r="S158">
        <v>0.33</v>
      </c>
      <c r="T158">
        <v>0.3</v>
      </c>
      <c r="U158">
        <v>0.37</v>
      </c>
      <c r="V158">
        <v>0</v>
      </c>
      <c r="W158">
        <v>1</v>
      </c>
      <c r="X158">
        <v>31553236</v>
      </c>
      <c r="Y158">
        <v>28684761</v>
      </c>
      <c r="Z158">
        <v>35377872</v>
      </c>
      <c r="AA158">
        <v>0</v>
      </c>
      <c r="AB158">
        <v>95615869</v>
      </c>
      <c r="AC158">
        <v>0</v>
      </c>
      <c r="AD158">
        <v>0</v>
      </c>
      <c r="AE158">
        <v>31553236</v>
      </c>
      <c r="AF158">
        <v>28684761</v>
      </c>
      <c r="AG158">
        <v>35377872</v>
      </c>
      <c r="AH158">
        <v>0</v>
      </c>
      <c r="AI158">
        <v>95615869</v>
      </c>
      <c r="AJ158">
        <v>306365</v>
      </c>
      <c r="AK158">
        <v>306365</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-1859606</v>
      </c>
      <c r="BE158">
        <v>-1690551</v>
      </c>
      <c r="BF158">
        <v>-2085013</v>
      </c>
      <c r="BG158">
        <v>0</v>
      </c>
      <c r="BH158">
        <v>-5635171</v>
      </c>
      <c r="BI158">
        <v>29693630</v>
      </c>
      <c r="BJ158">
        <v>27300575</v>
      </c>
      <c r="BK158">
        <v>33292859</v>
      </c>
      <c r="BL158">
        <v>0</v>
      </c>
      <c r="BM158">
        <v>90287063</v>
      </c>
      <c r="BN158">
        <v>4886182</v>
      </c>
      <c r="BO158">
        <v>6026291</v>
      </c>
      <c r="BP158">
        <v>0</v>
      </c>
      <c r="BQ158">
        <v>10912473</v>
      </c>
      <c r="BR158">
        <v>1150756</v>
      </c>
      <c r="BS158">
        <v>1419265</v>
      </c>
      <c r="BT158">
        <v>0</v>
      </c>
      <c r="BU158">
        <v>2570021</v>
      </c>
      <c r="BV158">
        <v>79409</v>
      </c>
      <c r="BW158">
        <v>97938</v>
      </c>
      <c r="BX158">
        <v>0</v>
      </c>
      <c r="BY158">
        <v>177347</v>
      </c>
      <c r="BZ158">
        <v>0</v>
      </c>
      <c r="CA158">
        <v>0</v>
      </c>
      <c r="CB158">
        <v>0</v>
      </c>
      <c r="CC158">
        <v>0</v>
      </c>
      <c r="CD158">
        <v>0</v>
      </c>
      <c r="CE158">
        <v>0</v>
      </c>
      <c r="CF158">
        <v>0</v>
      </c>
      <c r="CG158">
        <v>0</v>
      </c>
      <c r="CH158">
        <v>10533</v>
      </c>
      <c r="CI158">
        <v>12991</v>
      </c>
      <c r="CJ158">
        <v>0</v>
      </c>
      <c r="CK158">
        <v>23524</v>
      </c>
      <c r="CL158">
        <v>0</v>
      </c>
      <c r="CM158">
        <v>0</v>
      </c>
      <c r="CN158">
        <v>0</v>
      </c>
      <c r="CO158">
        <v>0</v>
      </c>
      <c r="CP158">
        <v>0</v>
      </c>
      <c r="CQ158">
        <v>0</v>
      </c>
      <c r="CR158">
        <v>0</v>
      </c>
      <c r="CS158">
        <v>0</v>
      </c>
      <c r="CT158">
        <v>0</v>
      </c>
      <c r="CU158">
        <v>0</v>
      </c>
      <c r="CV158">
        <v>0</v>
      </c>
      <c r="CW158">
        <v>0</v>
      </c>
      <c r="CX158">
        <v>2991139</v>
      </c>
      <c r="CY158">
        <v>3689070</v>
      </c>
      <c r="CZ158">
        <v>0</v>
      </c>
      <c r="DA158">
        <v>6680209</v>
      </c>
      <c r="DB158">
        <v>0</v>
      </c>
      <c r="DC158">
        <v>0</v>
      </c>
      <c r="DD158">
        <v>0</v>
      </c>
      <c r="DE158">
        <v>0</v>
      </c>
      <c r="DF158">
        <v>0</v>
      </c>
      <c r="DG158">
        <v>0</v>
      </c>
      <c r="DH158">
        <v>0</v>
      </c>
      <c r="DI158">
        <v>0</v>
      </c>
      <c r="DJ158">
        <v>9118019</v>
      </c>
      <c r="DK158">
        <v>11245555</v>
      </c>
      <c r="DL158">
        <v>0</v>
      </c>
      <c r="DM158">
        <v>20363574</v>
      </c>
      <c r="DN158" t="s">
        <v>847</v>
      </c>
      <c r="DO158" t="s">
        <v>1386</v>
      </c>
      <c r="DP158" t="s">
        <v>1387</v>
      </c>
      <c r="DQ158" t="s">
        <v>1571</v>
      </c>
    </row>
    <row r="159" spans="1:121" x14ac:dyDescent="0.25">
      <c r="A159">
        <v>153</v>
      </c>
      <c r="B159" t="s">
        <v>1164</v>
      </c>
      <c r="C159" t="s">
        <v>1356</v>
      </c>
      <c r="D159" t="s">
        <v>1366</v>
      </c>
      <c r="E159" s="467" t="s">
        <v>848</v>
      </c>
      <c r="F159">
        <v>15074479</v>
      </c>
      <c r="G159">
        <v>2316387</v>
      </c>
      <c r="H159">
        <v>0</v>
      </c>
      <c r="I159">
        <v>120580</v>
      </c>
      <c r="J159">
        <v>0</v>
      </c>
      <c r="K159">
        <v>120580</v>
      </c>
      <c r="L159">
        <v>0</v>
      </c>
      <c r="M159">
        <v>0</v>
      </c>
      <c r="N159">
        <v>348734</v>
      </c>
      <c r="O159">
        <v>254906</v>
      </c>
      <c r="P159">
        <v>93828</v>
      </c>
      <c r="Q159">
        <v>0</v>
      </c>
      <c r="R159">
        <v>16921552</v>
      </c>
      <c r="S159">
        <v>0.5</v>
      </c>
      <c r="T159">
        <v>0.4</v>
      </c>
      <c r="U159">
        <v>0.09</v>
      </c>
      <c r="V159">
        <v>0.01</v>
      </c>
      <c r="W159">
        <v>1</v>
      </c>
      <c r="X159">
        <v>8460775</v>
      </c>
      <c r="Y159">
        <v>6768621</v>
      </c>
      <c r="Z159">
        <v>1522940</v>
      </c>
      <c r="AA159">
        <v>169216</v>
      </c>
      <c r="AB159">
        <v>16921552</v>
      </c>
      <c r="AC159">
        <v>0</v>
      </c>
      <c r="AD159">
        <v>0</v>
      </c>
      <c r="AE159">
        <v>8460775</v>
      </c>
      <c r="AF159">
        <v>6768621</v>
      </c>
      <c r="AG159">
        <v>1522940</v>
      </c>
      <c r="AH159">
        <v>169216</v>
      </c>
      <c r="AI159">
        <v>16921552</v>
      </c>
      <c r="AJ159">
        <v>120580</v>
      </c>
      <c r="AK159">
        <v>120580</v>
      </c>
      <c r="AL159">
        <v>0</v>
      </c>
      <c r="AM159">
        <v>0</v>
      </c>
      <c r="AN159">
        <v>0</v>
      </c>
      <c r="AO159">
        <v>254906</v>
      </c>
      <c r="AP159">
        <v>93828</v>
      </c>
      <c r="AQ159">
        <v>348734</v>
      </c>
      <c r="AR159">
        <v>0</v>
      </c>
      <c r="AS159">
        <v>0</v>
      </c>
      <c r="AT159">
        <v>0</v>
      </c>
      <c r="AU159">
        <v>0</v>
      </c>
      <c r="AV159">
        <v>0</v>
      </c>
      <c r="AW159">
        <v>0</v>
      </c>
      <c r="AX159">
        <v>0</v>
      </c>
      <c r="AY159">
        <v>0</v>
      </c>
      <c r="AZ159">
        <v>0</v>
      </c>
      <c r="BA159">
        <v>0</v>
      </c>
      <c r="BB159">
        <v>0</v>
      </c>
      <c r="BC159">
        <v>0</v>
      </c>
      <c r="BD159">
        <v>-223910</v>
      </c>
      <c r="BE159">
        <v>-179128</v>
      </c>
      <c r="BF159">
        <v>-40304</v>
      </c>
      <c r="BG159">
        <v>-4478</v>
      </c>
      <c r="BH159">
        <v>-447820</v>
      </c>
      <c r="BI159">
        <v>8236865</v>
      </c>
      <c r="BJ159">
        <v>6964979</v>
      </c>
      <c r="BK159">
        <v>1576464</v>
      </c>
      <c r="BL159">
        <v>164738</v>
      </c>
      <c r="BM159">
        <v>16943046</v>
      </c>
      <c r="BN159">
        <v>1196392</v>
      </c>
      <c r="BO159">
        <v>275401</v>
      </c>
      <c r="BP159">
        <v>28824</v>
      </c>
      <c r="BQ159">
        <v>1500617</v>
      </c>
      <c r="BR159">
        <v>1171673</v>
      </c>
      <c r="BS159">
        <v>263626</v>
      </c>
      <c r="BT159">
        <v>29292</v>
      </c>
      <c r="BU159">
        <v>1464591</v>
      </c>
      <c r="BV159">
        <v>41010</v>
      </c>
      <c r="BW159">
        <v>9227</v>
      </c>
      <c r="BX159">
        <v>1025</v>
      </c>
      <c r="BY159">
        <v>51262</v>
      </c>
      <c r="BZ159">
        <v>0</v>
      </c>
      <c r="CA159">
        <v>0</v>
      </c>
      <c r="CB159">
        <v>0</v>
      </c>
      <c r="CC159">
        <v>0</v>
      </c>
      <c r="CD159">
        <v>9625</v>
      </c>
      <c r="CE159">
        <v>2165</v>
      </c>
      <c r="CF159">
        <v>241</v>
      </c>
      <c r="CG159">
        <v>12031</v>
      </c>
      <c r="CH159">
        <v>134475</v>
      </c>
      <c r="CI159">
        <v>30257</v>
      </c>
      <c r="CJ159">
        <v>3362</v>
      </c>
      <c r="CK159">
        <v>168094</v>
      </c>
      <c r="CL159">
        <v>0</v>
      </c>
      <c r="CM159">
        <v>0</v>
      </c>
      <c r="CN159">
        <v>0</v>
      </c>
      <c r="CO159">
        <v>0</v>
      </c>
      <c r="CP159">
        <v>0</v>
      </c>
      <c r="CQ159">
        <v>0</v>
      </c>
      <c r="CR159">
        <v>0</v>
      </c>
      <c r="CS159">
        <v>0</v>
      </c>
      <c r="CT159">
        <v>4117</v>
      </c>
      <c r="CU159">
        <v>926</v>
      </c>
      <c r="CV159">
        <v>103</v>
      </c>
      <c r="CW159">
        <v>5146</v>
      </c>
      <c r="CX159">
        <v>1145036</v>
      </c>
      <c r="CY159">
        <v>257633</v>
      </c>
      <c r="CZ159">
        <v>28626</v>
      </c>
      <c r="DA159">
        <v>1431295</v>
      </c>
      <c r="DB159">
        <v>0</v>
      </c>
      <c r="DC159">
        <v>0</v>
      </c>
      <c r="DD159">
        <v>0</v>
      </c>
      <c r="DE159">
        <v>0</v>
      </c>
      <c r="DF159">
        <v>0</v>
      </c>
      <c r="DG159">
        <v>0</v>
      </c>
      <c r="DH159">
        <v>0</v>
      </c>
      <c r="DI159">
        <v>0</v>
      </c>
      <c r="DJ159">
        <v>3702328</v>
      </c>
      <c r="DK159">
        <v>839235</v>
      </c>
      <c r="DL159">
        <v>91473</v>
      </c>
      <c r="DM159">
        <v>4633036</v>
      </c>
      <c r="DN159" t="s">
        <v>848</v>
      </c>
      <c r="DO159" t="s">
        <v>1486</v>
      </c>
      <c r="DP159" t="s">
        <v>1487</v>
      </c>
      <c r="DQ159" t="s">
        <v>1572</v>
      </c>
    </row>
    <row r="160" spans="1:121" x14ac:dyDescent="0.25">
      <c r="A160">
        <v>154</v>
      </c>
      <c r="B160" t="s">
        <v>1165</v>
      </c>
      <c r="C160" t="s">
        <v>1356</v>
      </c>
      <c r="D160" t="s">
        <v>1360</v>
      </c>
      <c r="E160" s="467" t="s">
        <v>849</v>
      </c>
      <c r="F160">
        <v>30184413</v>
      </c>
      <c r="G160">
        <v>2623069</v>
      </c>
      <c r="H160">
        <v>0</v>
      </c>
      <c r="I160">
        <v>132446</v>
      </c>
      <c r="J160">
        <v>0</v>
      </c>
      <c r="K160">
        <v>132446</v>
      </c>
      <c r="L160">
        <v>0</v>
      </c>
      <c r="M160">
        <v>938667</v>
      </c>
      <c r="N160">
        <v>814051</v>
      </c>
      <c r="O160">
        <v>616377</v>
      </c>
      <c r="P160">
        <v>197674</v>
      </c>
      <c r="Q160">
        <v>0</v>
      </c>
      <c r="R160">
        <v>30922318</v>
      </c>
      <c r="S160">
        <v>0.5</v>
      </c>
      <c r="T160">
        <v>0.4</v>
      </c>
      <c r="U160">
        <v>0.1</v>
      </c>
      <c r="V160">
        <v>0</v>
      </c>
      <c r="W160">
        <v>1</v>
      </c>
      <c r="X160">
        <v>15461159</v>
      </c>
      <c r="Y160">
        <v>12368927</v>
      </c>
      <c r="Z160">
        <v>3092232</v>
      </c>
      <c r="AA160">
        <v>0</v>
      </c>
      <c r="AB160">
        <v>30922318</v>
      </c>
      <c r="AC160">
        <v>0</v>
      </c>
      <c r="AD160">
        <v>0</v>
      </c>
      <c r="AE160">
        <v>15461159</v>
      </c>
      <c r="AF160">
        <v>12368927</v>
      </c>
      <c r="AG160">
        <v>3092232</v>
      </c>
      <c r="AH160">
        <v>0</v>
      </c>
      <c r="AI160">
        <v>30922318</v>
      </c>
      <c r="AJ160">
        <v>132446</v>
      </c>
      <c r="AK160">
        <v>132446</v>
      </c>
      <c r="AL160">
        <v>938667</v>
      </c>
      <c r="AM160">
        <v>0</v>
      </c>
      <c r="AN160">
        <v>938667</v>
      </c>
      <c r="AO160">
        <v>616377</v>
      </c>
      <c r="AP160">
        <v>197674</v>
      </c>
      <c r="AQ160">
        <v>814051</v>
      </c>
      <c r="AR160">
        <v>0</v>
      </c>
      <c r="AS160">
        <v>0</v>
      </c>
      <c r="AT160">
        <v>0</v>
      </c>
      <c r="AU160">
        <v>0</v>
      </c>
      <c r="AV160">
        <v>0</v>
      </c>
      <c r="AW160">
        <v>0</v>
      </c>
      <c r="AX160">
        <v>0</v>
      </c>
      <c r="AY160">
        <v>0</v>
      </c>
      <c r="AZ160">
        <v>0</v>
      </c>
      <c r="BA160">
        <v>0</v>
      </c>
      <c r="BB160">
        <v>0</v>
      </c>
      <c r="BC160">
        <v>0</v>
      </c>
      <c r="BD160">
        <v>-986995</v>
      </c>
      <c r="BE160">
        <v>-789596</v>
      </c>
      <c r="BF160">
        <v>-197399</v>
      </c>
      <c r="BG160">
        <v>0</v>
      </c>
      <c r="BH160">
        <v>-1973990</v>
      </c>
      <c r="BI160">
        <v>14474164</v>
      </c>
      <c r="BJ160">
        <v>13266821</v>
      </c>
      <c r="BK160">
        <v>3092507</v>
      </c>
      <c r="BL160">
        <v>0</v>
      </c>
      <c r="BM160">
        <v>30833492</v>
      </c>
      <c r="BN160">
        <v>2371819</v>
      </c>
      <c r="BO160">
        <v>560405</v>
      </c>
      <c r="BP160">
        <v>0</v>
      </c>
      <c r="BQ160">
        <v>2932224</v>
      </c>
      <c r="BR160">
        <v>1174435</v>
      </c>
      <c r="BS160">
        <v>293609</v>
      </c>
      <c r="BT160">
        <v>0</v>
      </c>
      <c r="BU160">
        <v>1468044</v>
      </c>
      <c r="BV160">
        <v>55523</v>
      </c>
      <c r="BW160">
        <v>13881</v>
      </c>
      <c r="BX160">
        <v>0</v>
      </c>
      <c r="BY160">
        <v>69404</v>
      </c>
      <c r="BZ160">
        <v>8080</v>
      </c>
      <c r="CA160">
        <v>2020</v>
      </c>
      <c r="CB160">
        <v>0</v>
      </c>
      <c r="CC160">
        <v>10100</v>
      </c>
      <c r="CD160">
        <v>20679</v>
      </c>
      <c r="CE160">
        <v>5170</v>
      </c>
      <c r="CF160">
        <v>0</v>
      </c>
      <c r="CG160">
        <v>25849</v>
      </c>
      <c r="CH160">
        <v>137317</v>
      </c>
      <c r="CI160">
        <v>34329</v>
      </c>
      <c r="CJ160">
        <v>0</v>
      </c>
      <c r="CK160">
        <v>171646</v>
      </c>
      <c r="CL160">
        <v>0</v>
      </c>
      <c r="CM160">
        <v>0</v>
      </c>
      <c r="CN160">
        <v>0</v>
      </c>
      <c r="CO160">
        <v>0</v>
      </c>
      <c r="CP160">
        <v>0</v>
      </c>
      <c r="CQ160">
        <v>0</v>
      </c>
      <c r="CR160">
        <v>0</v>
      </c>
      <c r="CS160">
        <v>0</v>
      </c>
      <c r="CT160">
        <v>1421</v>
      </c>
      <c r="CU160">
        <v>355</v>
      </c>
      <c r="CV160">
        <v>0</v>
      </c>
      <c r="CW160">
        <v>1776</v>
      </c>
      <c r="CX160">
        <v>1018212</v>
      </c>
      <c r="CY160">
        <v>254553</v>
      </c>
      <c r="CZ160">
        <v>0</v>
      </c>
      <c r="DA160">
        <v>1272765</v>
      </c>
      <c r="DB160">
        <v>0</v>
      </c>
      <c r="DC160">
        <v>0</v>
      </c>
      <c r="DD160">
        <v>0</v>
      </c>
      <c r="DE160">
        <v>0</v>
      </c>
      <c r="DF160">
        <v>0</v>
      </c>
      <c r="DG160">
        <v>0</v>
      </c>
      <c r="DH160">
        <v>0</v>
      </c>
      <c r="DI160">
        <v>0</v>
      </c>
      <c r="DJ160">
        <v>4787486</v>
      </c>
      <c r="DK160">
        <v>1164322</v>
      </c>
      <c r="DL160">
        <v>0</v>
      </c>
      <c r="DM160">
        <v>5951808</v>
      </c>
      <c r="DN160" t="s">
        <v>849</v>
      </c>
      <c r="DO160" t="s">
        <v>1384</v>
      </c>
      <c r="DP160" t="s">
        <v>1372</v>
      </c>
      <c r="DQ160" t="s">
        <v>1573</v>
      </c>
    </row>
    <row r="161" spans="1:121" x14ac:dyDescent="0.25">
      <c r="A161">
        <v>155</v>
      </c>
      <c r="B161" t="s">
        <v>1166</v>
      </c>
      <c r="C161" t="s">
        <v>1356</v>
      </c>
      <c r="D161" t="s">
        <v>1357</v>
      </c>
      <c r="E161" s="467" t="s">
        <v>850</v>
      </c>
      <c r="F161">
        <v>49599976</v>
      </c>
      <c r="G161">
        <v>4289422</v>
      </c>
      <c r="H161">
        <v>0</v>
      </c>
      <c r="I161">
        <v>178069</v>
      </c>
      <c r="J161">
        <v>0</v>
      </c>
      <c r="K161">
        <v>178069</v>
      </c>
      <c r="L161">
        <v>0</v>
      </c>
      <c r="M161">
        <v>0</v>
      </c>
      <c r="N161">
        <v>1178496</v>
      </c>
      <c r="O161">
        <v>1178496</v>
      </c>
      <c r="P161">
        <v>0</v>
      </c>
      <c r="Q161">
        <v>0</v>
      </c>
      <c r="R161">
        <v>52532833</v>
      </c>
      <c r="S161">
        <v>0.5</v>
      </c>
      <c r="T161">
        <v>0.4</v>
      </c>
      <c r="U161">
        <v>0.1</v>
      </c>
      <c r="V161">
        <v>0</v>
      </c>
      <c r="W161">
        <v>1</v>
      </c>
      <c r="X161">
        <v>26266417</v>
      </c>
      <c r="Y161">
        <v>21013133</v>
      </c>
      <c r="Z161">
        <v>5253283</v>
      </c>
      <c r="AA161">
        <v>0</v>
      </c>
      <c r="AB161">
        <v>52532833</v>
      </c>
      <c r="AC161">
        <v>0</v>
      </c>
      <c r="AD161">
        <v>0</v>
      </c>
      <c r="AE161">
        <v>26266417</v>
      </c>
      <c r="AF161">
        <v>21013133</v>
      </c>
      <c r="AG161">
        <v>5253283</v>
      </c>
      <c r="AH161">
        <v>0</v>
      </c>
      <c r="AI161">
        <v>52532833</v>
      </c>
      <c r="AJ161">
        <v>178069</v>
      </c>
      <c r="AK161">
        <v>178069</v>
      </c>
      <c r="AL161">
        <v>0</v>
      </c>
      <c r="AM161">
        <v>0</v>
      </c>
      <c r="AN161">
        <v>0</v>
      </c>
      <c r="AO161">
        <v>1178496</v>
      </c>
      <c r="AP161">
        <v>0</v>
      </c>
      <c r="AQ161">
        <v>1178496</v>
      </c>
      <c r="AR161">
        <v>0</v>
      </c>
      <c r="AS161">
        <v>0</v>
      </c>
      <c r="AT161">
        <v>0</v>
      </c>
      <c r="AU161">
        <v>0</v>
      </c>
      <c r="AV161">
        <v>0</v>
      </c>
      <c r="AW161">
        <v>0</v>
      </c>
      <c r="AX161">
        <v>0</v>
      </c>
      <c r="AY161">
        <v>0</v>
      </c>
      <c r="AZ161">
        <v>0</v>
      </c>
      <c r="BA161">
        <v>0</v>
      </c>
      <c r="BB161">
        <v>0</v>
      </c>
      <c r="BC161">
        <v>0</v>
      </c>
      <c r="BD161">
        <v>-643700</v>
      </c>
      <c r="BE161">
        <v>-514960</v>
      </c>
      <c r="BF161">
        <v>-128740</v>
      </c>
      <c r="BG161">
        <v>0</v>
      </c>
      <c r="BH161">
        <v>-1287400</v>
      </c>
      <c r="BI161">
        <v>25622717</v>
      </c>
      <c r="BJ161">
        <v>21854738</v>
      </c>
      <c r="BK161">
        <v>5124543</v>
      </c>
      <c r="BL161">
        <v>0</v>
      </c>
      <c r="BM161">
        <v>52601998</v>
      </c>
      <c r="BN161">
        <v>3780137</v>
      </c>
      <c r="BO161">
        <v>894848</v>
      </c>
      <c r="BP161">
        <v>0</v>
      </c>
      <c r="BQ161">
        <v>4674985</v>
      </c>
      <c r="BR161">
        <v>1590768</v>
      </c>
      <c r="BS161">
        <v>397692</v>
      </c>
      <c r="BT161">
        <v>0</v>
      </c>
      <c r="BU161">
        <v>1988460</v>
      </c>
      <c r="BV161">
        <v>117085</v>
      </c>
      <c r="BW161">
        <v>29271</v>
      </c>
      <c r="BX161">
        <v>0</v>
      </c>
      <c r="BY161">
        <v>146356</v>
      </c>
      <c r="BZ161">
        <v>0</v>
      </c>
      <c r="CA161">
        <v>0</v>
      </c>
      <c r="CB161">
        <v>0</v>
      </c>
      <c r="CC161">
        <v>0</v>
      </c>
      <c r="CD161">
        <v>592</v>
      </c>
      <c r="CE161">
        <v>148</v>
      </c>
      <c r="CF161">
        <v>0</v>
      </c>
      <c r="CG161">
        <v>740</v>
      </c>
      <c r="CH161">
        <v>344982</v>
      </c>
      <c r="CI161">
        <v>86245</v>
      </c>
      <c r="CJ161">
        <v>0</v>
      </c>
      <c r="CK161">
        <v>431227</v>
      </c>
      <c r="CL161">
        <v>0</v>
      </c>
      <c r="CM161">
        <v>0</v>
      </c>
      <c r="CN161">
        <v>0</v>
      </c>
      <c r="CO161">
        <v>0</v>
      </c>
      <c r="CP161">
        <v>0</v>
      </c>
      <c r="CQ161">
        <v>0</v>
      </c>
      <c r="CR161">
        <v>0</v>
      </c>
      <c r="CS161">
        <v>0</v>
      </c>
      <c r="CT161">
        <v>5326</v>
      </c>
      <c r="CU161">
        <v>1332</v>
      </c>
      <c r="CV161">
        <v>0</v>
      </c>
      <c r="CW161">
        <v>6658</v>
      </c>
      <c r="CX161">
        <v>1635342</v>
      </c>
      <c r="CY161">
        <v>408836</v>
      </c>
      <c r="CZ161">
        <v>0</v>
      </c>
      <c r="DA161">
        <v>2044178</v>
      </c>
      <c r="DB161">
        <v>0</v>
      </c>
      <c r="DC161">
        <v>0</v>
      </c>
      <c r="DD161">
        <v>0</v>
      </c>
      <c r="DE161">
        <v>0</v>
      </c>
      <c r="DF161">
        <v>0</v>
      </c>
      <c r="DG161">
        <v>0</v>
      </c>
      <c r="DH161">
        <v>0</v>
      </c>
      <c r="DI161">
        <v>0</v>
      </c>
      <c r="DJ161">
        <v>7474232</v>
      </c>
      <c r="DK161">
        <v>1818372</v>
      </c>
      <c r="DL161">
        <v>0</v>
      </c>
      <c r="DM161">
        <v>9292604</v>
      </c>
      <c r="DN161" t="s">
        <v>850</v>
      </c>
      <c r="DO161" t="s">
        <v>1371</v>
      </c>
      <c r="DP161" t="s">
        <v>1372</v>
      </c>
      <c r="DQ161" t="s">
        <v>1574</v>
      </c>
    </row>
    <row r="162" spans="1:121" x14ac:dyDescent="0.25">
      <c r="A162">
        <v>156</v>
      </c>
      <c r="B162" t="s">
        <v>1167</v>
      </c>
      <c r="C162" t="s">
        <v>1365</v>
      </c>
      <c r="D162" t="s">
        <v>1369</v>
      </c>
      <c r="E162" s="467" t="s">
        <v>1327</v>
      </c>
      <c r="F162">
        <v>31327331</v>
      </c>
      <c r="G162">
        <v>2462248</v>
      </c>
      <c r="H162">
        <v>0</v>
      </c>
      <c r="I162">
        <v>168574</v>
      </c>
      <c r="J162">
        <v>0</v>
      </c>
      <c r="K162">
        <v>168574</v>
      </c>
      <c r="L162">
        <v>0</v>
      </c>
      <c r="M162">
        <v>419522</v>
      </c>
      <c r="N162">
        <v>171575</v>
      </c>
      <c r="O162">
        <v>171575</v>
      </c>
      <c r="P162">
        <v>0</v>
      </c>
      <c r="Q162">
        <v>0</v>
      </c>
      <c r="R162">
        <v>33029908</v>
      </c>
      <c r="S162">
        <v>0.5</v>
      </c>
      <c r="T162">
        <v>0.49</v>
      </c>
      <c r="U162">
        <v>0</v>
      </c>
      <c r="V162">
        <v>0.01</v>
      </c>
      <c r="W162">
        <v>1</v>
      </c>
      <c r="X162">
        <v>16514954</v>
      </c>
      <c r="Y162">
        <v>16184655</v>
      </c>
      <c r="Z162">
        <v>0</v>
      </c>
      <c r="AA162">
        <v>330299</v>
      </c>
      <c r="AB162">
        <v>33029908</v>
      </c>
      <c r="AC162">
        <v>187042</v>
      </c>
      <c r="AD162">
        <v>187042</v>
      </c>
      <c r="AE162">
        <v>16327912</v>
      </c>
      <c r="AF162">
        <v>16184655</v>
      </c>
      <c r="AG162">
        <v>0</v>
      </c>
      <c r="AH162">
        <v>330299</v>
      </c>
      <c r="AI162">
        <v>32842866</v>
      </c>
      <c r="AJ162">
        <v>168574</v>
      </c>
      <c r="AK162">
        <v>168574</v>
      </c>
      <c r="AL162">
        <v>419522</v>
      </c>
      <c r="AM162">
        <v>0</v>
      </c>
      <c r="AN162">
        <v>419522</v>
      </c>
      <c r="AO162">
        <v>171575</v>
      </c>
      <c r="AP162">
        <v>0</v>
      </c>
      <c r="AQ162">
        <v>171575</v>
      </c>
      <c r="AR162">
        <v>0</v>
      </c>
      <c r="AS162">
        <v>0</v>
      </c>
      <c r="AT162">
        <v>0</v>
      </c>
      <c r="AU162">
        <v>0</v>
      </c>
      <c r="AV162">
        <v>187042</v>
      </c>
      <c r="AW162">
        <v>0</v>
      </c>
      <c r="AX162">
        <v>0</v>
      </c>
      <c r="AY162">
        <v>187042</v>
      </c>
      <c r="AZ162">
        <v>0</v>
      </c>
      <c r="BA162">
        <v>0</v>
      </c>
      <c r="BB162">
        <v>0</v>
      </c>
      <c r="BC162">
        <v>0</v>
      </c>
      <c r="BD162">
        <v>-828392</v>
      </c>
      <c r="BE162">
        <v>-811824</v>
      </c>
      <c r="BF162">
        <v>0</v>
      </c>
      <c r="BG162">
        <v>-16568</v>
      </c>
      <c r="BH162">
        <v>-1656784</v>
      </c>
      <c r="BI162">
        <v>15499520</v>
      </c>
      <c r="BJ162">
        <v>16319544</v>
      </c>
      <c r="BK162">
        <v>0</v>
      </c>
      <c r="BL162">
        <v>313731</v>
      </c>
      <c r="BM162">
        <v>32132795</v>
      </c>
      <c r="BN162">
        <v>2889454</v>
      </c>
      <c r="BO162">
        <v>0</v>
      </c>
      <c r="BP162">
        <v>56263</v>
      </c>
      <c r="BQ162">
        <v>2945717</v>
      </c>
      <c r="BR162">
        <v>1901837</v>
      </c>
      <c r="BS162">
        <v>0</v>
      </c>
      <c r="BT162">
        <v>34172</v>
      </c>
      <c r="BU162">
        <v>1936009</v>
      </c>
      <c r="BV162">
        <v>106635</v>
      </c>
      <c r="BW162">
        <v>0</v>
      </c>
      <c r="BX162">
        <v>1842</v>
      </c>
      <c r="BY162">
        <v>108477</v>
      </c>
      <c r="BZ162">
        <v>451</v>
      </c>
      <c r="CA162">
        <v>0</v>
      </c>
      <c r="CB162">
        <v>9</v>
      </c>
      <c r="CC162">
        <v>460</v>
      </c>
      <c r="CD162">
        <v>0</v>
      </c>
      <c r="CE162">
        <v>0</v>
      </c>
      <c r="CF162">
        <v>0</v>
      </c>
      <c r="CG162">
        <v>0</v>
      </c>
      <c r="CH162">
        <v>83644</v>
      </c>
      <c r="CI162">
        <v>0</v>
      </c>
      <c r="CJ162">
        <v>1299</v>
      </c>
      <c r="CK162">
        <v>84943</v>
      </c>
      <c r="CL162">
        <v>0</v>
      </c>
      <c r="CM162">
        <v>0</v>
      </c>
      <c r="CN162">
        <v>0</v>
      </c>
      <c r="CO162">
        <v>0</v>
      </c>
      <c r="CP162">
        <v>0</v>
      </c>
      <c r="CQ162">
        <v>0</v>
      </c>
      <c r="CR162">
        <v>0</v>
      </c>
      <c r="CS162">
        <v>0</v>
      </c>
      <c r="CT162">
        <v>0</v>
      </c>
      <c r="CU162">
        <v>0</v>
      </c>
      <c r="CV162">
        <v>0</v>
      </c>
      <c r="CW162">
        <v>0</v>
      </c>
      <c r="CX162">
        <v>1901263</v>
      </c>
      <c r="CY162">
        <v>0</v>
      </c>
      <c r="CZ162">
        <v>30431</v>
      </c>
      <c r="DA162">
        <v>1931694</v>
      </c>
      <c r="DB162">
        <v>0</v>
      </c>
      <c r="DC162">
        <v>0</v>
      </c>
      <c r="DD162">
        <v>0</v>
      </c>
      <c r="DE162">
        <v>0</v>
      </c>
      <c r="DF162">
        <v>0</v>
      </c>
      <c r="DG162">
        <v>0</v>
      </c>
      <c r="DH162">
        <v>0</v>
      </c>
      <c r="DI162">
        <v>0</v>
      </c>
      <c r="DJ162">
        <v>6883284</v>
      </c>
      <c r="DK162">
        <v>0</v>
      </c>
      <c r="DL162">
        <v>124016</v>
      </c>
      <c r="DM162">
        <v>7007300</v>
      </c>
      <c r="DN162" t="s">
        <v>1327</v>
      </c>
      <c r="DO162" t="s">
        <v>1365</v>
      </c>
      <c r="DP162" t="s">
        <v>1528</v>
      </c>
      <c r="DQ162" t="s">
        <v>1575</v>
      </c>
    </row>
    <row r="163" spans="1:121" x14ac:dyDescent="0.25">
      <c r="A163">
        <v>157</v>
      </c>
      <c r="B163" t="s">
        <v>1168</v>
      </c>
      <c r="C163" t="s">
        <v>1365</v>
      </c>
      <c r="D163" t="s">
        <v>1357</v>
      </c>
      <c r="E163" s="467" t="s">
        <v>1328</v>
      </c>
      <c r="F163">
        <v>191532460</v>
      </c>
      <c r="G163">
        <v>17813245</v>
      </c>
      <c r="H163">
        <v>0</v>
      </c>
      <c r="I163">
        <v>423521</v>
      </c>
      <c r="J163">
        <v>0</v>
      </c>
      <c r="K163">
        <v>423521</v>
      </c>
      <c r="L163">
        <v>0</v>
      </c>
      <c r="M163">
        <v>0</v>
      </c>
      <c r="N163">
        <v>268049</v>
      </c>
      <c r="O163">
        <v>268049</v>
      </c>
      <c r="P163">
        <v>0</v>
      </c>
      <c r="Q163">
        <v>0</v>
      </c>
      <c r="R163">
        <v>208654136</v>
      </c>
      <c r="S163">
        <v>0.5</v>
      </c>
      <c r="T163">
        <v>0.49</v>
      </c>
      <c r="U163">
        <v>0</v>
      </c>
      <c r="V163">
        <v>0.01</v>
      </c>
      <c r="W163">
        <v>1</v>
      </c>
      <c r="X163">
        <v>104327068</v>
      </c>
      <c r="Y163">
        <v>102240527</v>
      </c>
      <c r="Z163">
        <v>0</v>
      </c>
      <c r="AA163">
        <v>2086541</v>
      </c>
      <c r="AB163">
        <v>208654136</v>
      </c>
      <c r="AC163">
        <v>0</v>
      </c>
      <c r="AD163">
        <v>0</v>
      </c>
      <c r="AE163">
        <v>104327068</v>
      </c>
      <c r="AF163">
        <v>102240527</v>
      </c>
      <c r="AG163">
        <v>0</v>
      </c>
      <c r="AH163">
        <v>2086541</v>
      </c>
      <c r="AI163">
        <v>208654136</v>
      </c>
      <c r="AJ163">
        <v>423521</v>
      </c>
      <c r="AK163">
        <v>423521</v>
      </c>
      <c r="AL163">
        <v>0</v>
      </c>
      <c r="AM163">
        <v>0</v>
      </c>
      <c r="AN163">
        <v>0</v>
      </c>
      <c r="AO163">
        <v>268049</v>
      </c>
      <c r="AP163">
        <v>0</v>
      </c>
      <c r="AQ163">
        <v>268049</v>
      </c>
      <c r="AR163">
        <v>0</v>
      </c>
      <c r="AS163">
        <v>0</v>
      </c>
      <c r="AT163">
        <v>0</v>
      </c>
      <c r="AU163">
        <v>0</v>
      </c>
      <c r="AV163">
        <v>0</v>
      </c>
      <c r="AW163">
        <v>0</v>
      </c>
      <c r="AX163">
        <v>0</v>
      </c>
      <c r="AY163">
        <v>0</v>
      </c>
      <c r="AZ163">
        <v>0</v>
      </c>
      <c r="BA163">
        <v>0</v>
      </c>
      <c r="BB163">
        <v>0</v>
      </c>
      <c r="BC163">
        <v>0</v>
      </c>
      <c r="BD163">
        <v>82487948</v>
      </c>
      <c r="BE163">
        <v>80838189</v>
      </c>
      <c r="BF163">
        <v>0</v>
      </c>
      <c r="BG163">
        <v>1649759</v>
      </c>
      <c r="BH163">
        <v>164975896</v>
      </c>
      <c r="BI163">
        <v>186815016</v>
      </c>
      <c r="BJ163">
        <v>183770286</v>
      </c>
      <c r="BK163">
        <v>0</v>
      </c>
      <c r="BL163">
        <v>3736300</v>
      </c>
      <c r="BM163">
        <v>374321602</v>
      </c>
      <c r="BN163">
        <v>17461381</v>
      </c>
      <c r="BO163">
        <v>0</v>
      </c>
      <c r="BP163">
        <v>355423</v>
      </c>
      <c r="BQ163">
        <v>17816804</v>
      </c>
      <c r="BR163">
        <v>2557363</v>
      </c>
      <c r="BS163">
        <v>0</v>
      </c>
      <c r="BT163">
        <v>52191</v>
      </c>
      <c r="BU163">
        <v>2609554</v>
      </c>
      <c r="BV163">
        <v>227088</v>
      </c>
      <c r="BW163">
        <v>0</v>
      </c>
      <c r="BX163">
        <v>4634</v>
      </c>
      <c r="BY163">
        <v>231722</v>
      </c>
      <c r="BZ163">
        <v>13926</v>
      </c>
      <c r="CA163">
        <v>0</v>
      </c>
      <c r="CB163">
        <v>284</v>
      </c>
      <c r="CC163">
        <v>14210</v>
      </c>
      <c r="CD163">
        <v>7412</v>
      </c>
      <c r="CE163">
        <v>0</v>
      </c>
      <c r="CF163">
        <v>151</v>
      </c>
      <c r="CG163">
        <v>7563</v>
      </c>
      <c r="CH163">
        <v>998359</v>
      </c>
      <c r="CI163">
        <v>0</v>
      </c>
      <c r="CJ163">
        <v>20375</v>
      </c>
      <c r="CK163">
        <v>1018734</v>
      </c>
      <c r="CL163">
        <v>0</v>
      </c>
      <c r="CM163">
        <v>0</v>
      </c>
      <c r="CN163">
        <v>0</v>
      </c>
      <c r="CO163">
        <v>0</v>
      </c>
      <c r="CP163">
        <v>0</v>
      </c>
      <c r="CQ163">
        <v>0</v>
      </c>
      <c r="CR163">
        <v>0</v>
      </c>
      <c r="CS163">
        <v>0</v>
      </c>
      <c r="CT163">
        <v>3658</v>
      </c>
      <c r="CU163">
        <v>0</v>
      </c>
      <c r="CV163">
        <v>75</v>
      </c>
      <c r="CW163">
        <v>3733</v>
      </c>
      <c r="CX163">
        <v>4499562</v>
      </c>
      <c r="CY163">
        <v>0</v>
      </c>
      <c r="CZ163">
        <v>91828</v>
      </c>
      <c r="DA163">
        <v>4591390</v>
      </c>
      <c r="DB163">
        <v>0</v>
      </c>
      <c r="DC163">
        <v>0</v>
      </c>
      <c r="DD163">
        <v>0</v>
      </c>
      <c r="DE163">
        <v>0</v>
      </c>
      <c r="DF163">
        <v>0</v>
      </c>
      <c r="DG163">
        <v>0</v>
      </c>
      <c r="DH163">
        <v>0</v>
      </c>
      <c r="DI163">
        <v>0</v>
      </c>
      <c r="DJ163">
        <v>25768749</v>
      </c>
      <c r="DK163">
        <v>0</v>
      </c>
      <c r="DL163">
        <v>524961</v>
      </c>
      <c r="DM163">
        <v>26293710</v>
      </c>
      <c r="DN163" t="s">
        <v>1328</v>
      </c>
      <c r="DO163" t="s">
        <v>1365</v>
      </c>
      <c r="DP163" t="s">
        <v>1437</v>
      </c>
      <c r="DQ163" t="s">
        <v>1576</v>
      </c>
    </row>
    <row r="164" spans="1:121" x14ac:dyDescent="0.25">
      <c r="A164">
        <v>158</v>
      </c>
      <c r="B164" t="s">
        <v>1169</v>
      </c>
      <c r="C164" t="s">
        <v>1356</v>
      </c>
      <c r="D164" t="s">
        <v>1357</v>
      </c>
      <c r="E164" s="467" t="s">
        <v>2409</v>
      </c>
      <c r="F164">
        <v>38099644</v>
      </c>
      <c r="G164">
        <v>1725000</v>
      </c>
      <c r="H164">
        <v>0</v>
      </c>
      <c r="I164">
        <v>143004</v>
      </c>
      <c r="J164">
        <v>0</v>
      </c>
      <c r="K164">
        <v>143004</v>
      </c>
      <c r="L164">
        <v>0</v>
      </c>
      <c r="M164">
        <v>0</v>
      </c>
      <c r="N164">
        <v>0</v>
      </c>
      <c r="O164">
        <v>0</v>
      </c>
      <c r="P164">
        <v>0</v>
      </c>
      <c r="Q164">
        <v>0</v>
      </c>
      <c r="R164">
        <v>39681640</v>
      </c>
      <c r="S164">
        <v>0.5</v>
      </c>
      <c r="T164">
        <v>0.4</v>
      </c>
      <c r="U164">
        <v>0.1</v>
      </c>
      <c r="V164">
        <v>0</v>
      </c>
      <c r="W164">
        <v>1</v>
      </c>
      <c r="X164">
        <v>19840820</v>
      </c>
      <c r="Y164">
        <v>15872656</v>
      </c>
      <c r="Z164">
        <v>3968164</v>
      </c>
      <c r="AA164">
        <v>0</v>
      </c>
      <c r="AB164">
        <v>39681640</v>
      </c>
      <c r="AC164">
        <v>0</v>
      </c>
      <c r="AD164">
        <v>0</v>
      </c>
      <c r="AE164">
        <v>19840820</v>
      </c>
      <c r="AF164">
        <v>15872656</v>
      </c>
      <c r="AG164">
        <v>3968164</v>
      </c>
      <c r="AH164">
        <v>0</v>
      </c>
      <c r="AI164">
        <v>39681640</v>
      </c>
      <c r="AJ164">
        <v>143004</v>
      </c>
      <c r="AK164">
        <v>143004</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-10608957</v>
      </c>
      <c r="BE164">
        <v>-8487166</v>
      </c>
      <c r="BF164">
        <v>-2121791</v>
      </c>
      <c r="BG164">
        <v>0</v>
      </c>
      <c r="BH164">
        <v>-21217914</v>
      </c>
      <c r="BI164">
        <v>9231863</v>
      </c>
      <c r="BJ164">
        <v>7528494</v>
      </c>
      <c r="BK164">
        <v>1846373</v>
      </c>
      <c r="BL164">
        <v>0</v>
      </c>
      <c r="BM164">
        <v>18606730</v>
      </c>
      <c r="BN164">
        <v>2703759</v>
      </c>
      <c r="BO164">
        <v>675940</v>
      </c>
      <c r="BP164">
        <v>0</v>
      </c>
      <c r="BQ164">
        <v>3379699</v>
      </c>
      <c r="BR164">
        <v>1116098</v>
      </c>
      <c r="BS164">
        <v>279024</v>
      </c>
      <c r="BT164">
        <v>0</v>
      </c>
      <c r="BU164">
        <v>1395122</v>
      </c>
      <c r="BV164">
        <v>72311</v>
      </c>
      <c r="BW164">
        <v>18078</v>
      </c>
      <c r="BX164">
        <v>0</v>
      </c>
      <c r="BY164">
        <v>90389</v>
      </c>
      <c r="BZ164">
        <v>3621</v>
      </c>
      <c r="CA164">
        <v>905</v>
      </c>
      <c r="CB164">
        <v>0</v>
      </c>
      <c r="CC164">
        <v>4526</v>
      </c>
      <c r="CD164">
        <v>1873</v>
      </c>
      <c r="CE164">
        <v>468</v>
      </c>
      <c r="CF164">
        <v>0</v>
      </c>
      <c r="CG164">
        <v>2341</v>
      </c>
      <c r="CH164">
        <v>482080</v>
      </c>
      <c r="CI164">
        <v>120520</v>
      </c>
      <c r="CJ164">
        <v>0</v>
      </c>
      <c r="CK164">
        <v>602600</v>
      </c>
      <c r="CL164">
        <v>0</v>
      </c>
      <c r="CM164">
        <v>0</v>
      </c>
      <c r="CN164">
        <v>0</v>
      </c>
      <c r="CO164">
        <v>0</v>
      </c>
      <c r="CP164">
        <v>0</v>
      </c>
      <c r="CQ164">
        <v>0</v>
      </c>
      <c r="CR164">
        <v>0</v>
      </c>
      <c r="CS164">
        <v>0</v>
      </c>
      <c r="CT164">
        <v>6155</v>
      </c>
      <c r="CU164">
        <v>1539</v>
      </c>
      <c r="CV164">
        <v>0</v>
      </c>
      <c r="CW164">
        <v>7694</v>
      </c>
      <c r="CX164">
        <v>1476285</v>
      </c>
      <c r="CY164">
        <v>369071</v>
      </c>
      <c r="CZ164">
        <v>0</v>
      </c>
      <c r="DA164">
        <v>1845356</v>
      </c>
      <c r="DB164">
        <v>0</v>
      </c>
      <c r="DC164">
        <v>0</v>
      </c>
      <c r="DD164">
        <v>0</v>
      </c>
      <c r="DE164">
        <v>0</v>
      </c>
      <c r="DF164">
        <v>0</v>
      </c>
      <c r="DG164">
        <v>0</v>
      </c>
      <c r="DH164">
        <v>0</v>
      </c>
      <c r="DI164">
        <v>0</v>
      </c>
      <c r="DJ164">
        <v>5862182</v>
      </c>
      <c r="DK164">
        <v>1465545</v>
      </c>
      <c r="DL164">
        <v>0</v>
      </c>
      <c r="DM164">
        <v>7327727</v>
      </c>
      <c r="DN164" t="s">
        <v>853</v>
      </c>
      <c r="DO164" t="s">
        <v>1499</v>
      </c>
      <c r="DP164" t="s">
        <v>1372</v>
      </c>
      <c r="DQ164" t="s">
        <v>1577</v>
      </c>
    </row>
    <row r="165" spans="1:121" x14ac:dyDescent="0.25">
      <c r="A165">
        <v>159</v>
      </c>
      <c r="B165" t="s">
        <v>1170</v>
      </c>
      <c r="C165" t="s">
        <v>1356</v>
      </c>
      <c r="D165" t="s">
        <v>1357</v>
      </c>
      <c r="E165" s="467" t="s">
        <v>854</v>
      </c>
      <c r="F165">
        <v>68217771</v>
      </c>
      <c r="G165">
        <v>6031312</v>
      </c>
      <c r="H165">
        <v>0</v>
      </c>
      <c r="I165">
        <v>287743</v>
      </c>
      <c r="J165">
        <v>0</v>
      </c>
      <c r="K165">
        <v>287743</v>
      </c>
      <c r="L165">
        <v>0</v>
      </c>
      <c r="M165">
        <v>0</v>
      </c>
      <c r="N165">
        <v>11420</v>
      </c>
      <c r="O165">
        <v>11420</v>
      </c>
      <c r="P165">
        <v>0</v>
      </c>
      <c r="Q165">
        <v>0</v>
      </c>
      <c r="R165">
        <v>73949920</v>
      </c>
      <c r="S165">
        <v>0.5</v>
      </c>
      <c r="T165">
        <v>0.4</v>
      </c>
      <c r="U165">
        <v>0.09</v>
      </c>
      <c r="V165">
        <v>0.01</v>
      </c>
      <c r="W165">
        <v>1</v>
      </c>
      <c r="X165">
        <v>36974960</v>
      </c>
      <c r="Y165">
        <v>29579968</v>
      </c>
      <c r="Z165">
        <v>6655493</v>
      </c>
      <c r="AA165">
        <v>739499</v>
      </c>
      <c r="AB165">
        <v>73949920</v>
      </c>
      <c r="AC165">
        <v>0</v>
      </c>
      <c r="AD165">
        <v>0</v>
      </c>
      <c r="AE165">
        <v>36974960</v>
      </c>
      <c r="AF165">
        <v>29579968</v>
      </c>
      <c r="AG165">
        <v>6655493</v>
      </c>
      <c r="AH165">
        <v>739499</v>
      </c>
      <c r="AI165">
        <v>73949920</v>
      </c>
      <c r="AJ165">
        <v>287743</v>
      </c>
      <c r="AK165">
        <v>287743</v>
      </c>
      <c r="AL165">
        <v>0</v>
      </c>
      <c r="AM165">
        <v>0</v>
      </c>
      <c r="AN165">
        <v>0</v>
      </c>
      <c r="AO165">
        <v>11420</v>
      </c>
      <c r="AP165">
        <v>0</v>
      </c>
      <c r="AQ165">
        <v>11420</v>
      </c>
      <c r="AR165">
        <v>0</v>
      </c>
      <c r="AS165">
        <v>0</v>
      </c>
      <c r="AT165">
        <v>0</v>
      </c>
      <c r="AU165">
        <v>0</v>
      </c>
      <c r="AV165">
        <v>0</v>
      </c>
      <c r="AW165">
        <v>0</v>
      </c>
      <c r="AX165">
        <v>0</v>
      </c>
      <c r="AY165">
        <v>0</v>
      </c>
      <c r="AZ165">
        <v>0</v>
      </c>
      <c r="BA165">
        <v>0</v>
      </c>
      <c r="BB165">
        <v>0</v>
      </c>
      <c r="BC165">
        <v>0</v>
      </c>
      <c r="BD165">
        <v>-487779</v>
      </c>
      <c r="BE165">
        <v>-390223</v>
      </c>
      <c r="BF165">
        <v>-87800</v>
      </c>
      <c r="BG165">
        <v>-9756</v>
      </c>
      <c r="BH165">
        <v>-975557</v>
      </c>
      <c r="BI165">
        <v>36487182</v>
      </c>
      <c r="BJ165">
        <v>29488908</v>
      </c>
      <c r="BK165">
        <v>6567693</v>
      </c>
      <c r="BL165">
        <v>729743</v>
      </c>
      <c r="BM165">
        <v>73273526</v>
      </c>
      <c r="BN165">
        <v>5040617</v>
      </c>
      <c r="BO165">
        <v>1133701</v>
      </c>
      <c r="BP165">
        <v>125967</v>
      </c>
      <c r="BQ165">
        <v>6300285</v>
      </c>
      <c r="BR165">
        <v>2633306</v>
      </c>
      <c r="BS165">
        <v>592494</v>
      </c>
      <c r="BT165">
        <v>65833</v>
      </c>
      <c r="BU165">
        <v>3291633</v>
      </c>
      <c r="BV165">
        <v>143222</v>
      </c>
      <c r="BW165">
        <v>32225</v>
      </c>
      <c r="BX165">
        <v>3581</v>
      </c>
      <c r="BY165">
        <v>179028</v>
      </c>
      <c r="BZ165">
        <v>7022</v>
      </c>
      <c r="CA165">
        <v>1580</v>
      </c>
      <c r="CB165">
        <v>176</v>
      </c>
      <c r="CC165">
        <v>8778</v>
      </c>
      <c r="CD165">
        <v>5686</v>
      </c>
      <c r="CE165">
        <v>1279</v>
      </c>
      <c r="CF165">
        <v>142</v>
      </c>
      <c r="CG165">
        <v>7107</v>
      </c>
      <c r="CH165">
        <v>458774</v>
      </c>
      <c r="CI165">
        <v>103224</v>
      </c>
      <c r="CJ165">
        <v>11469</v>
      </c>
      <c r="CK165">
        <v>573467</v>
      </c>
      <c r="CL165">
        <v>0</v>
      </c>
      <c r="CM165">
        <v>0</v>
      </c>
      <c r="CN165">
        <v>0</v>
      </c>
      <c r="CO165">
        <v>0</v>
      </c>
      <c r="CP165">
        <v>0</v>
      </c>
      <c r="CQ165">
        <v>0</v>
      </c>
      <c r="CR165">
        <v>0</v>
      </c>
      <c r="CS165">
        <v>0</v>
      </c>
      <c r="CT165">
        <v>19174</v>
      </c>
      <c r="CU165">
        <v>4314</v>
      </c>
      <c r="CV165">
        <v>479</v>
      </c>
      <c r="CW165">
        <v>23967</v>
      </c>
      <c r="CX165">
        <v>3386732</v>
      </c>
      <c r="CY165">
        <v>762015</v>
      </c>
      <c r="CZ165">
        <v>84668</v>
      </c>
      <c r="DA165">
        <v>4233415</v>
      </c>
      <c r="DB165">
        <v>0</v>
      </c>
      <c r="DC165">
        <v>0</v>
      </c>
      <c r="DD165">
        <v>0</v>
      </c>
      <c r="DE165">
        <v>0</v>
      </c>
      <c r="DF165">
        <v>0</v>
      </c>
      <c r="DG165">
        <v>0</v>
      </c>
      <c r="DH165">
        <v>0</v>
      </c>
      <c r="DI165">
        <v>0</v>
      </c>
      <c r="DJ165">
        <v>11694533</v>
      </c>
      <c r="DK165">
        <v>2630832</v>
      </c>
      <c r="DL165">
        <v>292315</v>
      </c>
      <c r="DM165">
        <v>14617680</v>
      </c>
      <c r="DN165" t="s">
        <v>854</v>
      </c>
      <c r="DO165" t="s">
        <v>1395</v>
      </c>
      <c r="DP165" t="s">
        <v>2367</v>
      </c>
      <c r="DQ165" t="s">
        <v>1578</v>
      </c>
    </row>
    <row r="166" spans="1:121" x14ac:dyDescent="0.25">
      <c r="A166">
        <v>160</v>
      </c>
      <c r="B166" t="s">
        <v>1171</v>
      </c>
      <c r="C166" t="s">
        <v>1356</v>
      </c>
      <c r="D166" t="s">
        <v>1359</v>
      </c>
      <c r="E166" s="467" t="s">
        <v>855</v>
      </c>
      <c r="F166">
        <v>40734557</v>
      </c>
      <c r="G166">
        <v>3102452</v>
      </c>
      <c r="H166">
        <v>0</v>
      </c>
      <c r="I166">
        <v>169502</v>
      </c>
      <c r="J166">
        <v>0</v>
      </c>
      <c r="K166">
        <v>169502</v>
      </c>
      <c r="L166">
        <v>0</v>
      </c>
      <c r="M166">
        <v>0</v>
      </c>
      <c r="N166">
        <v>1312514</v>
      </c>
      <c r="O166">
        <v>1258242</v>
      </c>
      <c r="P166">
        <v>54272</v>
      </c>
      <c r="Q166">
        <v>0</v>
      </c>
      <c r="R166">
        <v>42354993</v>
      </c>
      <c r="S166">
        <v>0.5</v>
      </c>
      <c r="T166">
        <v>0.4</v>
      </c>
      <c r="U166">
        <v>0.09</v>
      </c>
      <c r="V166">
        <v>0.01</v>
      </c>
      <c r="W166">
        <v>1</v>
      </c>
      <c r="X166">
        <v>21177497</v>
      </c>
      <c r="Y166">
        <v>16941997</v>
      </c>
      <c r="Z166">
        <v>3811949</v>
      </c>
      <c r="AA166">
        <v>423550</v>
      </c>
      <c r="AB166">
        <v>42354993</v>
      </c>
      <c r="AC166">
        <v>0</v>
      </c>
      <c r="AD166">
        <v>0</v>
      </c>
      <c r="AE166">
        <v>21177497</v>
      </c>
      <c r="AF166">
        <v>16941997</v>
      </c>
      <c r="AG166">
        <v>3811949</v>
      </c>
      <c r="AH166">
        <v>423550</v>
      </c>
      <c r="AI166">
        <v>42354993</v>
      </c>
      <c r="AJ166">
        <v>169502</v>
      </c>
      <c r="AK166">
        <v>169502</v>
      </c>
      <c r="AL166">
        <v>0</v>
      </c>
      <c r="AM166">
        <v>0</v>
      </c>
      <c r="AN166">
        <v>0</v>
      </c>
      <c r="AO166">
        <v>1258242</v>
      </c>
      <c r="AP166">
        <v>54272</v>
      </c>
      <c r="AQ166">
        <v>1312514</v>
      </c>
      <c r="AR166">
        <v>0</v>
      </c>
      <c r="AS166">
        <v>0</v>
      </c>
      <c r="AT166">
        <v>0</v>
      </c>
      <c r="AU166">
        <v>0</v>
      </c>
      <c r="AV166">
        <v>0</v>
      </c>
      <c r="AW166">
        <v>0</v>
      </c>
      <c r="AX166">
        <v>0</v>
      </c>
      <c r="AY166">
        <v>0</v>
      </c>
      <c r="AZ166">
        <v>0</v>
      </c>
      <c r="BA166">
        <v>0</v>
      </c>
      <c r="BB166">
        <v>0</v>
      </c>
      <c r="BC166">
        <v>0</v>
      </c>
      <c r="BD166">
        <v>218831</v>
      </c>
      <c r="BE166">
        <v>175065</v>
      </c>
      <c r="BF166">
        <v>39390</v>
      </c>
      <c r="BG166">
        <v>4377</v>
      </c>
      <c r="BH166">
        <v>437662</v>
      </c>
      <c r="BI166">
        <v>21396328</v>
      </c>
      <c r="BJ166">
        <v>18544806</v>
      </c>
      <c r="BK166">
        <v>3905611</v>
      </c>
      <c r="BL166">
        <v>427927</v>
      </c>
      <c r="BM166">
        <v>44274671</v>
      </c>
      <c r="BN166">
        <v>3100241</v>
      </c>
      <c r="BO166">
        <v>658575</v>
      </c>
      <c r="BP166">
        <v>72148</v>
      </c>
      <c r="BQ166">
        <v>3830964</v>
      </c>
      <c r="BR166">
        <v>1766899</v>
      </c>
      <c r="BS166">
        <v>397552</v>
      </c>
      <c r="BT166">
        <v>44172</v>
      </c>
      <c r="BU166">
        <v>2208623</v>
      </c>
      <c r="BV166">
        <v>68282</v>
      </c>
      <c r="BW166">
        <v>15363</v>
      </c>
      <c r="BX166">
        <v>1707</v>
      </c>
      <c r="BY166">
        <v>85352</v>
      </c>
      <c r="BZ166">
        <v>0</v>
      </c>
      <c r="CA166">
        <v>0</v>
      </c>
      <c r="CB166">
        <v>0</v>
      </c>
      <c r="CC166">
        <v>0</v>
      </c>
      <c r="CD166">
        <v>6361</v>
      </c>
      <c r="CE166">
        <v>1431</v>
      </c>
      <c r="CF166">
        <v>159</v>
      </c>
      <c r="CG166">
        <v>7951</v>
      </c>
      <c r="CH166">
        <v>207108</v>
      </c>
      <c r="CI166">
        <v>46599</v>
      </c>
      <c r="CJ166">
        <v>5178</v>
      </c>
      <c r="CK166">
        <v>258885</v>
      </c>
      <c r="CL166">
        <v>0</v>
      </c>
      <c r="CM166">
        <v>0</v>
      </c>
      <c r="CN166">
        <v>0</v>
      </c>
      <c r="CO166">
        <v>0</v>
      </c>
      <c r="CP166">
        <v>702</v>
      </c>
      <c r="CQ166">
        <v>158</v>
      </c>
      <c r="CR166">
        <v>18</v>
      </c>
      <c r="CS166">
        <v>878</v>
      </c>
      <c r="CT166">
        <v>10862</v>
      </c>
      <c r="CU166">
        <v>2444</v>
      </c>
      <c r="CV166">
        <v>272</v>
      </c>
      <c r="CW166">
        <v>13578</v>
      </c>
      <c r="CX166">
        <v>1468037</v>
      </c>
      <c r="CY166">
        <v>330309</v>
      </c>
      <c r="CZ166">
        <v>36701</v>
      </c>
      <c r="DA166">
        <v>1835047</v>
      </c>
      <c r="DB166">
        <v>0</v>
      </c>
      <c r="DC166">
        <v>0</v>
      </c>
      <c r="DD166">
        <v>0</v>
      </c>
      <c r="DE166">
        <v>0</v>
      </c>
      <c r="DF166">
        <v>0</v>
      </c>
      <c r="DG166">
        <v>0</v>
      </c>
      <c r="DH166">
        <v>0</v>
      </c>
      <c r="DI166">
        <v>0</v>
      </c>
      <c r="DJ166">
        <v>6628492</v>
      </c>
      <c r="DK166">
        <v>1452431</v>
      </c>
      <c r="DL166">
        <v>160355</v>
      </c>
      <c r="DM166">
        <v>8241278</v>
      </c>
      <c r="DN166" t="s">
        <v>855</v>
      </c>
      <c r="DO166" t="s">
        <v>1378</v>
      </c>
      <c r="DP166" t="s">
        <v>1379</v>
      </c>
      <c r="DQ166" t="s">
        <v>1579</v>
      </c>
    </row>
    <row r="167" spans="1:121" x14ac:dyDescent="0.25">
      <c r="A167">
        <v>161</v>
      </c>
      <c r="B167" t="s">
        <v>1172</v>
      </c>
      <c r="C167" t="s">
        <v>1363</v>
      </c>
      <c r="D167" t="s">
        <v>1369</v>
      </c>
      <c r="E167" s="467" t="s">
        <v>856</v>
      </c>
      <c r="F167">
        <v>98446612</v>
      </c>
      <c r="G167">
        <v>5214585</v>
      </c>
      <c r="H167">
        <v>0</v>
      </c>
      <c r="I167">
        <v>458365</v>
      </c>
      <c r="J167">
        <v>0</v>
      </c>
      <c r="K167">
        <v>458365</v>
      </c>
      <c r="L167">
        <v>0</v>
      </c>
      <c r="M167">
        <v>2854532</v>
      </c>
      <c r="N167">
        <v>0</v>
      </c>
      <c r="O167">
        <v>0</v>
      </c>
      <c r="P167">
        <v>0</v>
      </c>
      <c r="Q167">
        <v>0</v>
      </c>
      <c r="R167">
        <v>100348300</v>
      </c>
      <c r="S167">
        <v>0.5</v>
      </c>
      <c r="T167">
        <v>0.49</v>
      </c>
      <c r="U167">
        <v>0</v>
      </c>
      <c r="V167">
        <v>0.01</v>
      </c>
      <c r="W167">
        <v>1</v>
      </c>
      <c r="X167">
        <v>50174150</v>
      </c>
      <c r="Y167">
        <v>49170667</v>
      </c>
      <c r="Z167">
        <v>0</v>
      </c>
      <c r="AA167">
        <v>1003483</v>
      </c>
      <c r="AB167">
        <v>100348300</v>
      </c>
      <c r="AC167">
        <v>0</v>
      </c>
      <c r="AD167">
        <v>0</v>
      </c>
      <c r="AE167">
        <v>50174150</v>
      </c>
      <c r="AF167">
        <v>49170667</v>
      </c>
      <c r="AG167">
        <v>0</v>
      </c>
      <c r="AH167">
        <v>1003483</v>
      </c>
      <c r="AI167">
        <v>100348300</v>
      </c>
      <c r="AJ167">
        <v>458365</v>
      </c>
      <c r="AK167">
        <v>458365</v>
      </c>
      <c r="AL167">
        <v>2854532</v>
      </c>
      <c r="AM167">
        <v>0</v>
      </c>
      <c r="AN167">
        <v>2854532</v>
      </c>
      <c r="AO167">
        <v>0</v>
      </c>
      <c r="AP167">
        <v>0</v>
      </c>
      <c r="AQ167">
        <v>0</v>
      </c>
      <c r="AR167">
        <v>0</v>
      </c>
      <c r="AS167">
        <v>0</v>
      </c>
      <c r="AT167">
        <v>0</v>
      </c>
      <c r="AU167">
        <v>0</v>
      </c>
      <c r="AV167">
        <v>0</v>
      </c>
      <c r="AW167">
        <v>0</v>
      </c>
      <c r="AX167">
        <v>0</v>
      </c>
      <c r="AY167">
        <v>0</v>
      </c>
      <c r="AZ167">
        <v>0</v>
      </c>
      <c r="BA167">
        <v>0</v>
      </c>
      <c r="BB167">
        <v>0</v>
      </c>
      <c r="BC167">
        <v>0</v>
      </c>
      <c r="BD167">
        <v>4641479</v>
      </c>
      <c r="BE167">
        <v>4548649</v>
      </c>
      <c r="BF167">
        <v>0</v>
      </c>
      <c r="BG167">
        <v>92830</v>
      </c>
      <c r="BH167">
        <v>9282958</v>
      </c>
      <c r="BI167">
        <v>54815629</v>
      </c>
      <c r="BJ167">
        <v>57032213</v>
      </c>
      <c r="BK167">
        <v>0</v>
      </c>
      <c r="BL167">
        <v>1096313</v>
      </c>
      <c r="BM167">
        <v>112944155</v>
      </c>
      <c r="BN167">
        <v>8862008</v>
      </c>
      <c r="BO167">
        <v>0</v>
      </c>
      <c r="BP167">
        <v>170934</v>
      </c>
      <c r="BQ167">
        <v>9032942</v>
      </c>
      <c r="BR167">
        <v>4011473</v>
      </c>
      <c r="BS167">
        <v>0</v>
      </c>
      <c r="BT167">
        <v>76366</v>
      </c>
      <c r="BU167">
        <v>4087839</v>
      </c>
      <c r="BV167">
        <v>231608</v>
      </c>
      <c r="BW167">
        <v>0</v>
      </c>
      <c r="BX167">
        <v>4366</v>
      </c>
      <c r="BY167">
        <v>235974</v>
      </c>
      <c r="BZ167">
        <v>26297</v>
      </c>
      <c r="CA167">
        <v>0</v>
      </c>
      <c r="CB167">
        <v>304</v>
      </c>
      <c r="CC167">
        <v>26601</v>
      </c>
      <c r="CD167">
        <v>0</v>
      </c>
      <c r="CE167">
        <v>0</v>
      </c>
      <c r="CF167">
        <v>0</v>
      </c>
      <c r="CG167">
        <v>0</v>
      </c>
      <c r="CH167">
        <v>0</v>
      </c>
      <c r="CI167">
        <v>0</v>
      </c>
      <c r="CJ167">
        <v>0</v>
      </c>
      <c r="CK167">
        <v>0</v>
      </c>
      <c r="CL167">
        <v>0</v>
      </c>
      <c r="CM167">
        <v>0</v>
      </c>
      <c r="CN167">
        <v>0</v>
      </c>
      <c r="CO167">
        <v>0</v>
      </c>
      <c r="CP167">
        <v>0</v>
      </c>
      <c r="CQ167">
        <v>0</v>
      </c>
      <c r="CR167">
        <v>0</v>
      </c>
      <c r="CS167">
        <v>0</v>
      </c>
      <c r="CT167">
        <v>1828</v>
      </c>
      <c r="CU167">
        <v>0</v>
      </c>
      <c r="CV167">
        <v>37</v>
      </c>
      <c r="CW167">
        <v>1865</v>
      </c>
      <c r="CX167">
        <v>8762496</v>
      </c>
      <c r="CY167">
        <v>0</v>
      </c>
      <c r="CZ167">
        <v>167243</v>
      </c>
      <c r="DA167">
        <v>8929739</v>
      </c>
      <c r="DB167">
        <v>0</v>
      </c>
      <c r="DC167">
        <v>0</v>
      </c>
      <c r="DD167">
        <v>0</v>
      </c>
      <c r="DE167">
        <v>0</v>
      </c>
      <c r="DF167">
        <v>0</v>
      </c>
      <c r="DG167">
        <v>0</v>
      </c>
      <c r="DH167">
        <v>0</v>
      </c>
      <c r="DI167">
        <v>0</v>
      </c>
      <c r="DJ167">
        <v>21895710</v>
      </c>
      <c r="DK167">
        <v>0</v>
      </c>
      <c r="DL167">
        <v>419250</v>
      </c>
      <c r="DM167">
        <v>22314960</v>
      </c>
      <c r="DN167" t="s">
        <v>856</v>
      </c>
      <c r="DO167" t="s">
        <v>1390</v>
      </c>
      <c r="DP167" t="s">
        <v>1511</v>
      </c>
      <c r="DQ167" t="s">
        <v>1580</v>
      </c>
    </row>
    <row r="168" spans="1:121" x14ac:dyDescent="0.25">
      <c r="A168">
        <v>162</v>
      </c>
      <c r="B168" t="s">
        <v>1173</v>
      </c>
      <c r="C168" t="s">
        <v>1356</v>
      </c>
      <c r="D168" t="s">
        <v>1367</v>
      </c>
      <c r="E168" s="467" t="s">
        <v>857</v>
      </c>
      <c r="F168">
        <v>34938130</v>
      </c>
      <c r="G168">
        <v>3098659</v>
      </c>
      <c r="H168">
        <v>0</v>
      </c>
      <c r="I168">
        <v>138813</v>
      </c>
      <c r="J168">
        <v>0</v>
      </c>
      <c r="K168">
        <v>138813</v>
      </c>
      <c r="L168">
        <v>0</v>
      </c>
      <c r="M168">
        <v>0</v>
      </c>
      <c r="N168">
        <v>0</v>
      </c>
      <c r="O168">
        <v>0</v>
      </c>
      <c r="P168">
        <v>0</v>
      </c>
      <c r="Q168">
        <v>0</v>
      </c>
      <c r="R168">
        <v>37897976</v>
      </c>
      <c r="S168">
        <v>0.5</v>
      </c>
      <c r="T168">
        <v>0.4</v>
      </c>
      <c r="U168">
        <v>0.09</v>
      </c>
      <c r="V168">
        <v>0.01</v>
      </c>
      <c r="W168">
        <v>1</v>
      </c>
      <c r="X168">
        <v>18948988</v>
      </c>
      <c r="Y168">
        <v>15159190</v>
      </c>
      <c r="Z168">
        <v>3410818</v>
      </c>
      <c r="AA168">
        <v>378980</v>
      </c>
      <c r="AB168">
        <v>37897976</v>
      </c>
      <c r="AC168">
        <v>0</v>
      </c>
      <c r="AD168">
        <v>0</v>
      </c>
      <c r="AE168">
        <v>18948988</v>
      </c>
      <c r="AF168">
        <v>15159190</v>
      </c>
      <c r="AG168">
        <v>3410818</v>
      </c>
      <c r="AH168">
        <v>378980</v>
      </c>
      <c r="AI168">
        <v>37897976</v>
      </c>
      <c r="AJ168">
        <v>138813</v>
      </c>
      <c r="AK168">
        <v>138813</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716868</v>
      </c>
      <c r="BE168">
        <v>573494</v>
      </c>
      <c r="BF168">
        <v>129036</v>
      </c>
      <c r="BG168">
        <v>14337</v>
      </c>
      <c r="BH168">
        <v>1433735</v>
      </c>
      <c r="BI168">
        <v>19665856</v>
      </c>
      <c r="BJ168">
        <v>15871497</v>
      </c>
      <c r="BK168">
        <v>3539854</v>
      </c>
      <c r="BL168">
        <v>393317</v>
      </c>
      <c r="BM168">
        <v>39470524</v>
      </c>
      <c r="BN168">
        <v>2582227</v>
      </c>
      <c r="BO168">
        <v>581001</v>
      </c>
      <c r="BP168">
        <v>64556</v>
      </c>
      <c r="BQ168">
        <v>3227784</v>
      </c>
      <c r="BR168">
        <v>1236629</v>
      </c>
      <c r="BS168">
        <v>278241</v>
      </c>
      <c r="BT168">
        <v>30916</v>
      </c>
      <c r="BU168">
        <v>1545786</v>
      </c>
      <c r="BV168">
        <v>64913</v>
      </c>
      <c r="BW168">
        <v>14605</v>
      </c>
      <c r="BX168">
        <v>1623</v>
      </c>
      <c r="BY168">
        <v>81141</v>
      </c>
      <c r="BZ168">
        <v>0</v>
      </c>
      <c r="CA168">
        <v>0</v>
      </c>
      <c r="CB168">
        <v>0</v>
      </c>
      <c r="CC168">
        <v>0</v>
      </c>
      <c r="CD168">
        <v>11283</v>
      </c>
      <c r="CE168">
        <v>2539</v>
      </c>
      <c r="CF168">
        <v>282</v>
      </c>
      <c r="CG168">
        <v>14104</v>
      </c>
      <c r="CH168">
        <v>5337</v>
      </c>
      <c r="CI168">
        <v>1201</v>
      </c>
      <c r="CJ168">
        <v>133</v>
      </c>
      <c r="CK168">
        <v>6671</v>
      </c>
      <c r="CL168">
        <v>0</v>
      </c>
      <c r="CM168">
        <v>0</v>
      </c>
      <c r="CN168">
        <v>0</v>
      </c>
      <c r="CO168">
        <v>0</v>
      </c>
      <c r="CP168">
        <v>0</v>
      </c>
      <c r="CQ168">
        <v>0</v>
      </c>
      <c r="CR168">
        <v>0</v>
      </c>
      <c r="CS168">
        <v>0</v>
      </c>
      <c r="CT168">
        <v>0</v>
      </c>
      <c r="CU168">
        <v>0</v>
      </c>
      <c r="CV168">
        <v>0</v>
      </c>
      <c r="CW168">
        <v>0</v>
      </c>
      <c r="CX168">
        <v>997422</v>
      </c>
      <c r="CY168">
        <v>224420</v>
      </c>
      <c r="CZ168">
        <v>24936</v>
      </c>
      <c r="DA168">
        <v>1246778</v>
      </c>
      <c r="DB168">
        <v>0</v>
      </c>
      <c r="DC168">
        <v>0</v>
      </c>
      <c r="DD168">
        <v>0</v>
      </c>
      <c r="DE168">
        <v>0</v>
      </c>
      <c r="DF168">
        <v>0</v>
      </c>
      <c r="DG168">
        <v>0</v>
      </c>
      <c r="DH168">
        <v>0</v>
      </c>
      <c r="DI168">
        <v>0</v>
      </c>
      <c r="DJ168">
        <v>4897811</v>
      </c>
      <c r="DK168">
        <v>1102007</v>
      </c>
      <c r="DL168">
        <v>122446</v>
      </c>
      <c r="DM168">
        <v>6122264</v>
      </c>
      <c r="DN168" t="s">
        <v>857</v>
      </c>
      <c r="DO168" t="s">
        <v>1447</v>
      </c>
      <c r="DP168" t="s">
        <v>2370</v>
      </c>
      <c r="DQ168" t="s">
        <v>1581</v>
      </c>
    </row>
    <row r="169" spans="1:121" x14ac:dyDescent="0.25">
      <c r="A169">
        <v>163</v>
      </c>
      <c r="B169" t="s">
        <v>1174</v>
      </c>
      <c r="C169" t="s">
        <v>1361</v>
      </c>
      <c r="D169" t="s">
        <v>1362</v>
      </c>
      <c r="E169" s="467" t="s">
        <v>858</v>
      </c>
      <c r="F169">
        <v>151911060</v>
      </c>
      <c r="G169">
        <v>19209110</v>
      </c>
      <c r="H169">
        <v>0</v>
      </c>
      <c r="I169">
        <v>400252</v>
      </c>
      <c r="J169">
        <v>0</v>
      </c>
      <c r="K169">
        <v>400252</v>
      </c>
      <c r="L169">
        <v>0</v>
      </c>
      <c r="M169">
        <v>1927914</v>
      </c>
      <c r="N169">
        <v>0</v>
      </c>
      <c r="O169">
        <v>0</v>
      </c>
      <c r="P169">
        <v>0</v>
      </c>
      <c r="Q169">
        <v>0</v>
      </c>
      <c r="R169">
        <v>168792004</v>
      </c>
      <c r="S169">
        <v>0.33</v>
      </c>
      <c r="T169">
        <v>0.3</v>
      </c>
      <c r="U169">
        <v>0.37</v>
      </c>
      <c r="V169">
        <v>0</v>
      </c>
      <c r="W169">
        <v>1</v>
      </c>
      <c r="X169">
        <v>55701362</v>
      </c>
      <c r="Y169">
        <v>50637601</v>
      </c>
      <c r="Z169">
        <v>62453041</v>
      </c>
      <c r="AA169">
        <v>0</v>
      </c>
      <c r="AB169">
        <v>168792004</v>
      </c>
      <c r="AC169">
        <v>0</v>
      </c>
      <c r="AD169">
        <v>0</v>
      </c>
      <c r="AE169">
        <v>55701362</v>
      </c>
      <c r="AF169">
        <v>50637601</v>
      </c>
      <c r="AG169">
        <v>62453041</v>
      </c>
      <c r="AH169">
        <v>0</v>
      </c>
      <c r="AI169">
        <v>168792004</v>
      </c>
      <c r="AJ169">
        <v>400252</v>
      </c>
      <c r="AK169">
        <v>400252</v>
      </c>
      <c r="AL169">
        <v>1927914</v>
      </c>
      <c r="AM169">
        <v>0</v>
      </c>
      <c r="AN169">
        <v>1927914</v>
      </c>
      <c r="AO169">
        <v>0</v>
      </c>
      <c r="AP169">
        <v>0</v>
      </c>
      <c r="AQ169">
        <v>0</v>
      </c>
      <c r="AR169">
        <v>0</v>
      </c>
      <c r="AS169">
        <v>0</v>
      </c>
      <c r="AT169">
        <v>0</v>
      </c>
      <c r="AU169">
        <v>0</v>
      </c>
      <c r="AV169">
        <v>0</v>
      </c>
      <c r="AW169">
        <v>0</v>
      </c>
      <c r="AX169">
        <v>0</v>
      </c>
      <c r="AY169">
        <v>0</v>
      </c>
      <c r="AZ169">
        <v>0</v>
      </c>
      <c r="BA169">
        <v>0</v>
      </c>
      <c r="BB169">
        <v>0</v>
      </c>
      <c r="BC169">
        <v>0</v>
      </c>
      <c r="BD169">
        <v>1881285</v>
      </c>
      <c r="BE169">
        <v>1710259</v>
      </c>
      <c r="BF169">
        <v>2109320</v>
      </c>
      <c r="BG169">
        <v>0</v>
      </c>
      <c r="BH169">
        <v>5700864</v>
      </c>
      <c r="BI169">
        <v>57582647</v>
      </c>
      <c r="BJ169">
        <v>54676026</v>
      </c>
      <c r="BK169">
        <v>64562361</v>
      </c>
      <c r="BL169">
        <v>0</v>
      </c>
      <c r="BM169">
        <v>176821034</v>
      </c>
      <c r="BN169">
        <v>8954046</v>
      </c>
      <c r="BO169">
        <v>10638294</v>
      </c>
      <c r="BP169">
        <v>0</v>
      </c>
      <c r="BQ169">
        <v>19592340</v>
      </c>
      <c r="BR169">
        <v>2247757</v>
      </c>
      <c r="BS169">
        <v>2760444</v>
      </c>
      <c r="BT169">
        <v>0</v>
      </c>
      <c r="BU169">
        <v>5008201</v>
      </c>
      <c r="BV169">
        <v>96737</v>
      </c>
      <c r="BW169">
        <v>117102</v>
      </c>
      <c r="BX169">
        <v>0</v>
      </c>
      <c r="BY169">
        <v>213839</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11010513</v>
      </c>
      <c r="CY169">
        <v>12757416</v>
      </c>
      <c r="CZ169">
        <v>0</v>
      </c>
      <c r="DA169">
        <v>23767929</v>
      </c>
      <c r="DB169">
        <v>0</v>
      </c>
      <c r="DC169">
        <v>0</v>
      </c>
      <c r="DD169">
        <v>0</v>
      </c>
      <c r="DE169">
        <v>0</v>
      </c>
      <c r="DF169">
        <v>0</v>
      </c>
      <c r="DG169">
        <v>0</v>
      </c>
      <c r="DH169">
        <v>0</v>
      </c>
      <c r="DI169">
        <v>0</v>
      </c>
      <c r="DJ169">
        <v>22309053</v>
      </c>
      <c r="DK169">
        <v>26273256</v>
      </c>
      <c r="DL169">
        <v>0</v>
      </c>
      <c r="DM169">
        <v>48582309</v>
      </c>
      <c r="DN169" t="s">
        <v>858</v>
      </c>
      <c r="DO169" t="s">
        <v>1386</v>
      </c>
      <c r="DP169" t="s">
        <v>1387</v>
      </c>
      <c r="DQ169" t="s">
        <v>1582</v>
      </c>
    </row>
    <row r="170" spans="1:121" x14ac:dyDescent="0.25">
      <c r="A170">
        <v>164</v>
      </c>
      <c r="B170" t="s">
        <v>1175</v>
      </c>
      <c r="C170" t="s">
        <v>1356</v>
      </c>
      <c r="D170" t="s">
        <v>1366</v>
      </c>
      <c r="E170" s="467" t="s">
        <v>859</v>
      </c>
      <c r="F170">
        <v>26831793</v>
      </c>
      <c r="G170">
        <v>3277544</v>
      </c>
      <c r="H170">
        <v>0</v>
      </c>
      <c r="I170">
        <v>225531</v>
      </c>
      <c r="J170">
        <v>0</v>
      </c>
      <c r="K170">
        <v>225531</v>
      </c>
      <c r="L170">
        <v>0</v>
      </c>
      <c r="M170">
        <v>0</v>
      </c>
      <c r="N170">
        <v>494170</v>
      </c>
      <c r="O170">
        <v>494170</v>
      </c>
      <c r="P170">
        <v>0</v>
      </c>
      <c r="Q170">
        <v>0</v>
      </c>
      <c r="R170">
        <v>29389636</v>
      </c>
      <c r="S170">
        <v>0.5</v>
      </c>
      <c r="T170">
        <v>0.4</v>
      </c>
      <c r="U170">
        <v>0.09</v>
      </c>
      <c r="V170">
        <v>0.01</v>
      </c>
      <c r="W170">
        <v>1</v>
      </c>
      <c r="X170">
        <v>14694819</v>
      </c>
      <c r="Y170">
        <v>11755854</v>
      </c>
      <c r="Z170">
        <v>2645067</v>
      </c>
      <c r="AA170">
        <v>293896</v>
      </c>
      <c r="AB170">
        <v>29389636</v>
      </c>
      <c r="AC170">
        <v>0</v>
      </c>
      <c r="AD170">
        <v>0</v>
      </c>
      <c r="AE170">
        <v>14694819</v>
      </c>
      <c r="AF170">
        <v>11755854</v>
      </c>
      <c r="AG170">
        <v>2645067</v>
      </c>
      <c r="AH170">
        <v>293896</v>
      </c>
      <c r="AI170">
        <v>29389636</v>
      </c>
      <c r="AJ170">
        <v>225531</v>
      </c>
      <c r="AK170">
        <v>225531</v>
      </c>
      <c r="AL170">
        <v>0</v>
      </c>
      <c r="AM170">
        <v>0</v>
      </c>
      <c r="AN170">
        <v>0</v>
      </c>
      <c r="AO170">
        <v>494170</v>
      </c>
      <c r="AP170">
        <v>0</v>
      </c>
      <c r="AQ170">
        <v>494170</v>
      </c>
      <c r="AR170">
        <v>0</v>
      </c>
      <c r="AS170">
        <v>0</v>
      </c>
      <c r="AT170">
        <v>0</v>
      </c>
      <c r="AU170">
        <v>0</v>
      </c>
      <c r="AV170">
        <v>0</v>
      </c>
      <c r="AW170">
        <v>0</v>
      </c>
      <c r="AX170">
        <v>0</v>
      </c>
      <c r="AY170">
        <v>0</v>
      </c>
      <c r="AZ170">
        <v>0</v>
      </c>
      <c r="BA170">
        <v>0</v>
      </c>
      <c r="BB170">
        <v>0</v>
      </c>
      <c r="BC170">
        <v>0</v>
      </c>
      <c r="BD170">
        <v>-498597</v>
      </c>
      <c r="BE170">
        <v>-398877</v>
      </c>
      <c r="BF170">
        <v>-89747</v>
      </c>
      <c r="BG170">
        <v>-9972</v>
      </c>
      <c r="BH170">
        <v>-997193</v>
      </c>
      <c r="BI170">
        <v>14196223</v>
      </c>
      <c r="BJ170">
        <v>12076678</v>
      </c>
      <c r="BK170">
        <v>2555320</v>
      </c>
      <c r="BL170">
        <v>283924</v>
      </c>
      <c r="BM170">
        <v>29112144</v>
      </c>
      <c r="BN170">
        <v>2086677</v>
      </c>
      <c r="BO170">
        <v>450563</v>
      </c>
      <c r="BP170">
        <v>50062</v>
      </c>
      <c r="BQ170">
        <v>2587302</v>
      </c>
      <c r="BR170">
        <v>2478643</v>
      </c>
      <c r="BS170">
        <v>557695</v>
      </c>
      <c r="BT170">
        <v>61966</v>
      </c>
      <c r="BU170">
        <v>3098304</v>
      </c>
      <c r="BV170">
        <v>77233</v>
      </c>
      <c r="BW170">
        <v>17377</v>
      </c>
      <c r="BX170">
        <v>1931</v>
      </c>
      <c r="BY170">
        <v>96541</v>
      </c>
      <c r="BZ170">
        <v>7454</v>
      </c>
      <c r="CA170">
        <v>1677</v>
      </c>
      <c r="CB170">
        <v>186</v>
      </c>
      <c r="CC170">
        <v>9317</v>
      </c>
      <c r="CD170">
        <v>11074</v>
      </c>
      <c r="CE170">
        <v>2491</v>
      </c>
      <c r="CF170">
        <v>277</v>
      </c>
      <c r="CG170">
        <v>13842</v>
      </c>
      <c r="CH170">
        <v>251621</v>
      </c>
      <c r="CI170">
        <v>56615</v>
      </c>
      <c r="CJ170">
        <v>6291</v>
      </c>
      <c r="CK170">
        <v>314527</v>
      </c>
      <c r="CL170">
        <v>0</v>
      </c>
      <c r="CM170">
        <v>0</v>
      </c>
      <c r="CN170">
        <v>0</v>
      </c>
      <c r="CO170">
        <v>0</v>
      </c>
      <c r="CP170">
        <v>0</v>
      </c>
      <c r="CQ170">
        <v>0</v>
      </c>
      <c r="CR170">
        <v>0</v>
      </c>
      <c r="CS170">
        <v>0</v>
      </c>
      <c r="CT170">
        <v>20634</v>
      </c>
      <c r="CU170">
        <v>4643</v>
      </c>
      <c r="CV170">
        <v>516</v>
      </c>
      <c r="CW170">
        <v>25793</v>
      </c>
      <c r="CX170">
        <v>2925264</v>
      </c>
      <c r="CY170">
        <v>658185</v>
      </c>
      <c r="CZ170">
        <v>73132</v>
      </c>
      <c r="DA170">
        <v>3656581</v>
      </c>
      <c r="DB170">
        <v>0</v>
      </c>
      <c r="DC170">
        <v>0</v>
      </c>
      <c r="DD170">
        <v>0</v>
      </c>
      <c r="DE170">
        <v>0</v>
      </c>
      <c r="DF170">
        <v>0</v>
      </c>
      <c r="DG170">
        <v>0</v>
      </c>
      <c r="DH170">
        <v>0</v>
      </c>
      <c r="DI170">
        <v>0</v>
      </c>
      <c r="DJ170">
        <v>7858600</v>
      </c>
      <c r="DK170">
        <v>1749246</v>
      </c>
      <c r="DL170">
        <v>194361</v>
      </c>
      <c r="DM170">
        <v>9802207</v>
      </c>
      <c r="DN170" t="s">
        <v>859</v>
      </c>
      <c r="DO170" t="s">
        <v>1486</v>
      </c>
      <c r="DP170" t="s">
        <v>1487</v>
      </c>
      <c r="DQ170" t="s">
        <v>1583</v>
      </c>
    </row>
    <row r="171" spans="1:121" x14ac:dyDescent="0.25">
      <c r="A171">
        <v>165</v>
      </c>
      <c r="B171" t="s">
        <v>1176</v>
      </c>
      <c r="C171" t="s">
        <v>1356</v>
      </c>
      <c r="D171" t="s">
        <v>1359</v>
      </c>
      <c r="E171" s="467" t="s">
        <v>860</v>
      </c>
      <c r="F171">
        <v>17085970</v>
      </c>
      <c r="G171">
        <v>1252656</v>
      </c>
      <c r="H171">
        <v>0</v>
      </c>
      <c r="I171">
        <v>103691</v>
      </c>
      <c r="J171">
        <v>0</v>
      </c>
      <c r="K171">
        <v>103691</v>
      </c>
      <c r="L171">
        <v>0</v>
      </c>
      <c r="M171">
        <v>0</v>
      </c>
      <c r="N171">
        <v>0</v>
      </c>
      <c r="O171">
        <v>0</v>
      </c>
      <c r="P171">
        <v>0</v>
      </c>
      <c r="Q171">
        <v>0</v>
      </c>
      <c r="R171">
        <v>18234935</v>
      </c>
      <c r="S171">
        <v>0.5</v>
      </c>
      <c r="T171">
        <v>0.4</v>
      </c>
      <c r="U171">
        <v>0.09</v>
      </c>
      <c r="V171">
        <v>0.01</v>
      </c>
      <c r="W171">
        <v>1</v>
      </c>
      <c r="X171">
        <v>9117468</v>
      </c>
      <c r="Y171">
        <v>7293974</v>
      </c>
      <c r="Z171">
        <v>1641144</v>
      </c>
      <c r="AA171">
        <v>182349</v>
      </c>
      <c r="AB171">
        <v>18234935</v>
      </c>
      <c r="AC171">
        <v>0</v>
      </c>
      <c r="AD171">
        <v>0</v>
      </c>
      <c r="AE171">
        <v>9117468</v>
      </c>
      <c r="AF171">
        <v>7293974</v>
      </c>
      <c r="AG171">
        <v>1641144</v>
      </c>
      <c r="AH171">
        <v>182349</v>
      </c>
      <c r="AI171">
        <v>18234935</v>
      </c>
      <c r="AJ171">
        <v>103691</v>
      </c>
      <c r="AK171">
        <v>103691</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933924</v>
      </c>
      <c r="BE171">
        <v>747139</v>
      </c>
      <c r="BF171">
        <v>168106</v>
      </c>
      <c r="BG171">
        <v>18678</v>
      </c>
      <c r="BH171">
        <v>1867847</v>
      </c>
      <c r="BI171">
        <v>10051392</v>
      </c>
      <c r="BJ171">
        <v>8144804</v>
      </c>
      <c r="BK171">
        <v>1809250</v>
      </c>
      <c r="BL171">
        <v>201027</v>
      </c>
      <c r="BM171">
        <v>20206473</v>
      </c>
      <c r="BN171">
        <v>1242461</v>
      </c>
      <c r="BO171">
        <v>279554</v>
      </c>
      <c r="BP171">
        <v>31061</v>
      </c>
      <c r="BQ171">
        <v>1553076</v>
      </c>
      <c r="BR171">
        <v>1082900</v>
      </c>
      <c r="BS171">
        <v>243652</v>
      </c>
      <c r="BT171">
        <v>27072</v>
      </c>
      <c r="BU171">
        <v>1353624</v>
      </c>
      <c r="BV171">
        <v>47198</v>
      </c>
      <c r="BW171">
        <v>10620</v>
      </c>
      <c r="BX171">
        <v>1180</v>
      </c>
      <c r="BY171">
        <v>58998</v>
      </c>
      <c r="BZ171">
        <v>0</v>
      </c>
      <c r="CA171">
        <v>0</v>
      </c>
      <c r="CB171">
        <v>0</v>
      </c>
      <c r="CC171">
        <v>0</v>
      </c>
      <c r="CD171">
        <v>304</v>
      </c>
      <c r="CE171">
        <v>68</v>
      </c>
      <c r="CF171">
        <v>8</v>
      </c>
      <c r="CG171">
        <v>380</v>
      </c>
      <c r="CH171">
        <v>96166</v>
      </c>
      <c r="CI171">
        <v>21637</v>
      </c>
      <c r="CJ171">
        <v>2404</v>
      </c>
      <c r="CK171">
        <v>120207</v>
      </c>
      <c r="CL171">
        <v>0</v>
      </c>
      <c r="CM171">
        <v>0</v>
      </c>
      <c r="CN171">
        <v>0</v>
      </c>
      <c r="CO171">
        <v>0</v>
      </c>
      <c r="CP171">
        <v>0</v>
      </c>
      <c r="CQ171">
        <v>0</v>
      </c>
      <c r="CR171">
        <v>0</v>
      </c>
      <c r="CS171">
        <v>0</v>
      </c>
      <c r="CT171">
        <v>1156</v>
      </c>
      <c r="CU171">
        <v>260</v>
      </c>
      <c r="CV171">
        <v>29</v>
      </c>
      <c r="CW171">
        <v>1445</v>
      </c>
      <c r="CX171">
        <v>908559</v>
      </c>
      <c r="CY171">
        <v>204426</v>
      </c>
      <c r="CZ171">
        <v>22714</v>
      </c>
      <c r="DA171">
        <v>1135699</v>
      </c>
      <c r="DB171">
        <v>0</v>
      </c>
      <c r="DC171">
        <v>0</v>
      </c>
      <c r="DD171">
        <v>0</v>
      </c>
      <c r="DE171">
        <v>0</v>
      </c>
      <c r="DF171">
        <v>0</v>
      </c>
      <c r="DG171">
        <v>0</v>
      </c>
      <c r="DH171">
        <v>0</v>
      </c>
      <c r="DI171">
        <v>0</v>
      </c>
      <c r="DJ171">
        <v>3378744</v>
      </c>
      <c r="DK171">
        <v>760217</v>
      </c>
      <c r="DL171">
        <v>84468</v>
      </c>
      <c r="DM171">
        <v>4223429</v>
      </c>
      <c r="DN171" t="s">
        <v>860</v>
      </c>
      <c r="DO171" t="s">
        <v>1374</v>
      </c>
      <c r="DP171" t="s">
        <v>1375</v>
      </c>
      <c r="DQ171" t="s">
        <v>1584</v>
      </c>
    </row>
    <row r="172" spans="1:121" x14ac:dyDescent="0.25">
      <c r="A172">
        <v>166</v>
      </c>
      <c r="B172" t="s">
        <v>1177</v>
      </c>
      <c r="C172" t="s">
        <v>1365</v>
      </c>
      <c r="D172" t="s">
        <v>1364</v>
      </c>
      <c r="E172" s="467" t="s">
        <v>1329</v>
      </c>
      <c r="F172">
        <v>55948912</v>
      </c>
      <c r="G172">
        <v>2519089</v>
      </c>
      <c r="H172">
        <v>0</v>
      </c>
      <c r="I172">
        <v>213590</v>
      </c>
      <c r="J172">
        <v>0</v>
      </c>
      <c r="K172">
        <v>213590</v>
      </c>
      <c r="L172">
        <v>0</v>
      </c>
      <c r="M172">
        <v>99593</v>
      </c>
      <c r="N172">
        <v>280264</v>
      </c>
      <c r="O172">
        <v>280264</v>
      </c>
      <c r="P172">
        <v>0</v>
      </c>
      <c r="Q172">
        <v>0</v>
      </c>
      <c r="R172">
        <v>57874554</v>
      </c>
      <c r="S172">
        <v>0.5</v>
      </c>
      <c r="T172">
        <v>0.49</v>
      </c>
      <c r="U172">
        <v>0</v>
      </c>
      <c r="V172">
        <v>0.01</v>
      </c>
      <c r="W172">
        <v>1</v>
      </c>
      <c r="X172">
        <v>28937277</v>
      </c>
      <c r="Y172">
        <v>28358531</v>
      </c>
      <c r="Z172">
        <v>0</v>
      </c>
      <c r="AA172">
        <v>578746</v>
      </c>
      <c r="AB172">
        <v>57874554</v>
      </c>
      <c r="AC172">
        <v>92814</v>
      </c>
      <c r="AD172">
        <v>92814</v>
      </c>
      <c r="AE172">
        <v>28844463</v>
      </c>
      <c r="AF172">
        <v>28358531</v>
      </c>
      <c r="AG172">
        <v>0</v>
      </c>
      <c r="AH172">
        <v>578746</v>
      </c>
      <c r="AI172">
        <v>57781740</v>
      </c>
      <c r="AJ172">
        <v>213590</v>
      </c>
      <c r="AK172">
        <v>213590</v>
      </c>
      <c r="AL172">
        <v>99593</v>
      </c>
      <c r="AM172">
        <v>0</v>
      </c>
      <c r="AN172">
        <v>99593</v>
      </c>
      <c r="AO172">
        <v>280264</v>
      </c>
      <c r="AP172">
        <v>0</v>
      </c>
      <c r="AQ172">
        <v>280264</v>
      </c>
      <c r="AR172">
        <v>0</v>
      </c>
      <c r="AS172">
        <v>0</v>
      </c>
      <c r="AT172">
        <v>0</v>
      </c>
      <c r="AU172">
        <v>0</v>
      </c>
      <c r="AV172">
        <v>92814</v>
      </c>
      <c r="AW172">
        <v>0</v>
      </c>
      <c r="AX172">
        <v>0</v>
      </c>
      <c r="AY172">
        <v>92814</v>
      </c>
      <c r="AZ172">
        <v>0</v>
      </c>
      <c r="BA172">
        <v>0</v>
      </c>
      <c r="BB172">
        <v>0</v>
      </c>
      <c r="BC172">
        <v>0</v>
      </c>
      <c r="BD172">
        <v>6110277</v>
      </c>
      <c r="BE172">
        <v>5988071</v>
      </c>
      <c r="BF172">
        <v>0</v>
      </c>
      <c r="BG172">
        <v>122206</v>
      </c>
      <c r="BH172">
        <v>12220553</v>
      </c>
      <c r="BI172">
        <v>34954740</v>
      </c>
      <c r="BJ172">
        <v>35032863</v>
      </c>
      <c r="BK172">
        <v>0</v>
      </c>
      <c r="BL172">
        <v>700952</v>
      </c>
      <c r="BM172">
        <v>70688554</v>
      </c>
      <c r="BN172">
        <v>4911127</v>
      </c>
      <c r="BO172">
        <v>0</v>
      </c>
      <c r="BP172">
        <v>98584</v>
      </c>
      <c r="BQ172">
        <v>5009711</v>
      </c>
      <c r="BR172">
        <v>2162835</v>
      </c>
      <c r="BS172">
        <v>0</v>
      </c>
      <c r="BT172">
        <v>44140</v>
      </c>
      <c r="BU172">
        <v>2206975</v>
      </c>
      <c r="BV172">
        <v>29053</v>
      </c>
      <c r="BW172">
        <v>0</v>
      </c>
      <c r="BX172">
        <v>593</v>
      </c>
      <c r="BY172">
        <v>29646</v>
      </c>
      <c r="BZ172">
        <v>8658</v>
      </c>
      <c r="CA172">
        <v>0</v>
      </c>
      <c r="CB172">
        <v>177</v>
      </c>
      <c r="CC172">
        <v>8835</v>
      </c>
      <c r="CD172">
        <v>0</v>
      </c>
      <c r="CE172">
        <v>0</v>
      </c>
      <c r="CF172">
        <v>0</v>
      </c>
      <c r="CG172">
        <v>0</v>
      </c>
      <c r="CH172">
        <v>83058</v>
      </c>
      <c r="CI172">
        <v>0</v>
      </c>
      <c r="CJ172">
        <v>1695</v>
      </c>
      <c r="CK172">
        <v>84753</v>
      </c>
      <c r="CL172">
        <v>0</v>
      </c>
      <c r="CM172">
        <v>0</v>
      </c>
      <c r="CN172">
        <v>0</v>
      </c>
      <c r="CO172">
        <v>0</v>
      </c>
      <c r="CP172">
        <v>0</v>
      </c>
      <c r="CQ172">
        <v>0</v>
      </c>
      <c r="CR172">
        <v>0</v>
      </c>
      <c r="CS172">
        <v>0</v>
      </c>
      <c r="CT172">
        <v>10993</v>
      </c>
      <c r="CU172">
        <v>0</v>
      </c>
      <c r="CV172">
        <v>224</v>
      </c>
      <c r="CW172">
        <v>11217</v>
      </c>
      <c r="CX172">
        <v>2949971</v>
      </c>
      <c r="CY172">
        <v>0</v>
      </c>
      <c r="CZ172">
        <v>60203</v>
      </c>
      <c r="DA172">
        <v>3010174</v>
      </c>
      <c r="DB172">
        <v>0</v>
      </c>
      <c r="DC172">
        <v>0</v>
      </c>
      <c r="DD172">
        <v>0</v>
      </c>
      <c r="DE172">
        <v>0</v>
      </c>
      <c r="DF172">
        <v>0</v>
      </c>
      <c r="DG172">
        <v>0</v>
      </c>
      <c r="DH172">
        <v>0</v>
      </c>
      <c r="DI172">
        <v>0</v>
      </c>
      <c r="DJ172">
        <v>10155695</v>
      </c>
      <c r="DK172">
        <v>0</v>
      </c>
      <c r="DL172">
        <v>205616</v>
      </c>
      <c r="DM172">
        <v>10361311</v>
      </c>
      <c r="DN172" t="s">
        <v>1329</v>
      </c>
      <c r="DO172" t="s">
        <v>1365</v>
      </c>
      <c r="DP172" t="s">
        <v>1492</v>
      </c>
      <c r="DQ172" t="s">
        <v>1585</v>
      </c>
    </row>
    <row r="173" spans="1:121" x14ac:dyDescent="0.25">
      <c r="A173">
        <v>167</v>
      </c>
      <c r="B173" t="s">
        <v>1178</v>
      </c>
      <c r="C173" t="s">
        <v>1356</v>
      </c>
      <c r="D173" t="s">
        <v>1360</v>
      </c>
      <c r="E173" s="467" t="s">
        <v>862</v>
      </c>
      <c r="F173">
        <v>34590881</v>
      </c>
      <c r="G173">
        <v>5982281</v>
      </c>
      <c r="H173">
        <v>0</v>
      </c>
      <c r="I173">
        <v>182160</v>
      </c>
      <c r="J173">
        <v>0</v>
      </c>
      <c r="K173">
        <v>182160</v>
      </c>
      <c r="L173">
        <v>0</v>
      </c>
      <c r="M173">
        <v>0</v>
      </c>
      <c r="N173">
        <v>43686</v>
      </c>
      <c r="O173">
        <v>43686</v>
      </c>
      <c r="P173">
        <v>0</v>
      </c>
      <c r="Q173">
        <v>0</v>
      </c>
      <c r="R173">
        <v>40347316</v>
      </c>
      <c r="S173">
        <v>0.5</v>
      </c>
      <c r="T173">
        <v>0.4</v>
      </c>
      <c r="U173">
        <v>0.1</v>
      </c>
      <c r="V173">
        <v>0</v>
      </c>
      <c r="W173">
        <v>1</v>
      </c>
      <c r="X173">
        <v>20173658</v>
      </c>
      <c r="Y173">
        <v>16138926</v>
      </c>
      <c r="Z173">
        <v>4034732</v>
      </c>
      <c r="AA173">
        <v>0</v>
      </c>
      <c r="AB173">
        <v>40347316</v>
      </c>
      <c r="AC173">
        <v>0</v>
      </c>
      <c r="AD173">
        <v>0</v>
      </c>
      <c r="AE173">
        <v>20173658</v>
      </c>
      <c r="AF173">
        <v>16138926</v>
      </c>
      <c r="AG173">
        <v>4034732</v>
      </c>
      <c r="AH173">
        <v>0</v>
      </c>
      <c r="AI173">
        <v>40347316</v>
      </c>
      <c r="AJ173">
        <v>182160</v>
      </c>
      <c r="AK173">
        <v>182160</v>
      </c>
      <c r="AL173">
        <v>0</v>
      </c>
      <c r="AM173">
        <v>0</v>
      </c>
      <c r="AN173">
        <v>0</v>
      </c>
      <c r="AO173">
        <v>43686</v>
      </c>
      <c r="AP173">
        <v>0</v>
      </c>
      <c r="AQ173">
        <v>43686</v>
      </c>
      <c r="AR173">
        <v>0</v>
      </c>
      <c r="AS173">
        <v>0</v>
      </c>
      <c r="AT173">
        <v>0</v>
      </c>
      <c r="AU173">
        <v>0</v>
      </c>
      <c r="AV173">
        <v>0</v>
      </c>
      <c r="AW173">
        <v>0</v>
      </c>
      <c r="AX173">
        <v>0</v>
      </c>
      <c r="AY173">
        <v>0</v>
      </c>
      <c r="AZ173">
        <v>0</v>
      </c>
      <c r="BA173">
        <v>0</v>
      </c>
      <c r="BB173">
        <v>0</v>
      </c>
      <c r="BC173">
        <v>0</v>
      </c>
      <c r="BD173">
        <v>565990</v>
      </c>
      <c r="BE173">
        <v>452792</v>
      </c>
      <c r="BF173">
        <v>113198</v>
      </c>
      <c r="BG173">
        <v>0</v>
      </c>
      <c r="BH173">
        <v>1131980</v>
      </c>
      <c r="BI173">
        <v>20739648</v>
      </c>
      <c r="BJ173">
        <v>16817564</v>
      </c>
      <c r="BK173">
        <v>4147930</v>
      </c>
      <c r="BL173">
        <v>0</v>
      </c>
      <c r="BM173">
        <v>41705142</v>
      </c>
      <c r="BN173">
        <v>2756557</v>
      </c>
      <c r="BO173">
        <v>687279</v>
      </c>
      <c r="BP173">
        <v>0</v>
      </c>
      <c r="BQ173">
        <v>3443836</v>
      </c>
      <c r="BR173">
        <v>1573677</v>
      </c>
      <c r="BS173">
        <v>393419</v>
      </c>
      <c r="BT173">
        <v>0</v>
      </c>
      <c r="BU173">
        <v>1967096</v>
      </c>
      <c r="BV173">
        <v>110840</v>
      </c>
      <c r="BW173">
        <v>27710</v>
      </c>
      <c r="BX173">
        <v>0</v>
      </c>
      <c r="BY173">
        <v>138550</v>
      </c>
      <c r="BZ173">
        <v>0</v>
      </c>
      <c r="CA173">
        <v>0</v>
      </c>
      <c r="CB173">
        <v>0</v>
      </c>
      <c r="CC173">
        <v>0</v>
      </c>
      <c r="CD173">
        <v>3978</v>
      </c>
      <c r="CE173">
        <v>995</v>
      </c>
      <c r="CF173">
        <v>0</v>
      </c>
      <c r="CG173">
        <v>4973</v>
      </c>
      <c r="CH173">
        <v>105330</v>
      </c>
      <c r="CI173">
        <v>26333</v>
      </c>
      <c r="CJ173">
        <v>0</v>
      </c>
      <c r="CK173">
        <v>131663</v>
      </c>
      <c r="CL173">
        <v>0</v>
      </c>
      <c r="CM173">
        <v>0</v>
      </c>
      <c r="CN173">
        <v>0</v>
      </c>
      <c r="CO173">
        <v>0</v>
      </c>
      <c r="CP173">
        <v>0</v>
      </c>
      <c r="CQ173">
        <v>0</v>
      </c>
      <c r="CR173">
        <v>0</v>
      </c>
      <c r="CS173">
        <v>0</v>
      </c>
      <c r="CT173">
        <v>6690</v>
      </c>
      <c r="CU173">
        <v>1673</v>
      </c>
      <c r="CV173">
        <v>0</v>
      </c>
      <c r="CW173">
        <v>8363</v>
      </c>
      <c r="CX173">
        <v>2667402</v>
      </c>
      <c r="CY173">
        <v>666850</v>
      </c>
      <c r="CZ173">
        <v>0</v>
      </c>
      <c r="DA173">
        <v>3334252</v>
      </c>
      <c r="DB173">
        <v>0</v>
      </c>
      <c r="DC173">
        <v>0</v>
      </c>
      <c r="DD173">
        <v>0</v>
      </c>
      <c r="DE173">
        <v>0</v>
      </c>
      <c r="DF173">
        <v>0</v>
      </c>
      <c r="DG173">
        <v>0</v>
      </c>
      <c r="DH173">
        <v>0</v>
      </c>
      <c r="DI173">
        <v>0</v>
      </c>
      <c r="DJ173">
        <v>7224474</v>
      </c>
      <c r="DK173">
        <v>1804259</v>
      </c>
      <c r="DL173">
        <v>0</v>
      </c>
      <c r="DM173">
        <v>9028733</v>
      </c>
      <c r="DN173" t="s">
        <v>862</v>
      </c>
      <c r="DO173" t="s">
        <v>1434</v>
      </c>
      <c r="DP173" t="s">
        <v>1372</v>
      </c>
      <c r="DQ173" t="s">
        <v>1586</v>
      </c>
    </row>
    <row r="174" spans="1:121" x14ac:dyDescent="0.25">
      <c r="A174">
        <v>168</v>
      </c>
      <c r="B174" t="s">
        <v>1179</v>
      </c>
      <c r="C174" t="s">
        <v>1356</v>
      </c>
      <c r="D174" t="s">
        <v>1359</v>
      </c>
      <c r="E174" s="467" t="s">
        <v>863</v>
      </c>
      <c r="F174">
        <v>29549296</v>
      </c>
      <c r="G174">
        <v>1923129</v>
      </c>
      <c r="H174">
        <v>0</v>
      </c>
      <c r="I174">
        <v>128207</v>
      </c>
      <c r="J174">
        <v>0</v>
      </c>
      <c r="K174">
        <v>128207</v>
      </c>
      <c r="L174">
        <v>0</v>
      </c>
      <c r="M174">
        <v>0</v>
      </c>
      <c r="N174">
        <v>2658587</v>
      </c>
      <c r="O174">
        <v>2481702</v>
      </c>
      <c r="P174">
        <v>176885</v>
      </c>
      <c r="Q174">
        <v>0</v>
      </c>
      <c r="R174">
        <v>28685631</v>
      </c>
      <c r="S174">
        <v>0.5</v>
      </c>
      <c r="T174">
        <v>0.4</v>
      </c>
      <c r="U174">
        <v>0.1</v>
      </c>
      <c r="V174">
        <v>0</v>
      </c>
      <c r="W174">
        <v>1</v>
      </c>
      <c r="X174">
        <v>14342816</v>
      </c>
      <c r="Y174">
        <v>11474252</v>
      </c>
      <c r="Z174">
        <v>2868563</v>
      </c>
      <c r="AA174">
        <v>0</v>
      </c>
      <c r="AB174">
        <v>28685631</v>
      </c>
      <c r="AC174">
        <v>0</v>
      </c>
      <c r="AD174">
        <v>0</v>
      </c>
      <c r="AE174">
        <v>14342816</v>
      </c>
      <c r="AF174">
        <v>11474252</v>
      </c>
      <c r="AG174">
        <v>2868563</v>
      </c>
      <c r="AH174">
        <v>0</v>
      </c>
      <c r="AI174">
        <v>28685631</v>
      </c>
      <c r="AJ174">
        <v>128207</v>
      </c>
      <c r="AK174">
        <v>128207</v>
      </c>
      <c r="AL174">
        <v>0</v>
      </c>
      <c r="AM174">
        <v>0</v>
      </c>
      <c r="AN174">
        <v>0</v>
      </c>
      <c r="AO174">
        <v>2481702</v>
      </c>
      <c r="AP174">
        <v>176885</v>
      </c>
      <c r="AQ174">
        <v>2658587</v>
      </c>
      <c r="AR174">
        <v>0</v>
      </c>
      <c r="AS174">
        <v>0</v>
      </c>
      <c r="AT174">
        <v>0</v>
      </c>
      <c r="AU174">
        <v>0</v>
      </c>
      <c r="AV174">
        <v>0</v>
      </c>
      <c r="AW174">
        <v>0</v>
      </c>
      <c r="AX174">
        <v>0</v>
      </c>
      <c r="AY174">
        <v>0</v>
      </c>
      <c r="AZ174">
        <v>0</v>
      </c>
      <c r="BA174">
        <v>0</v>
      </c>
      <c r="BB174">
        <v>0</v>
      </c>
      <c r="BC174">
        <v>0</v>
      </c>
      <c r="BD174">
        <v>737059</v>
      </c>
      <c r="BE174">
        <v>589647</v>
      </c>
      <c r="BF174">
        <v>147412</v>
      </c>
      <c r="BG174">
        <v>0</v>
      </c>
      <c r="BH174">
        <v>1474117</v>
      </c>
      <c r="BI174">
        <v>15079875</v>
      </c>
      <c r="BJ174">
        <v>14673808</v>
      </c>
      <c r="BK174">
        <v>3192860</v>
      </c>
      <c r="BL174">
        <v>0</v>
      </c>
      <c r="BM174">
        <v>32946542</v>
      </c>
      <c r="BN174">
        <v>2377267</v>
      </c>
      <c r="BO174">
        <v>518764</v>
      </c>
      <c r="BP174">
        <v>0</v>
      </c>
      <c r="BQ174">
        <v>2896031</v>
      </c>
      <c r="BR174">
        <v>1310699</v>
      </c>
      <c r="BS174">
        <v>327675</v>
      </c>
      <c r="BT174">
        <v>0</v>
      </c>
      <c r="BU174">
        <v>1638374</v>
      </c>
      <c r="BV174">
        <v>48094</v>
      </c>
      <c r="BW174">
        <v>12023</v>
      </c>
      <c r="BX174">
        <v>0</v>
      </c>
      <c r="BY174">
        <v>60117</v>
      </c>
      <c r="BZ174">
        <v>2085</v>
      </c>
      <c r="CA174">
        <v>521</v>
      </c>
      <c r="CB174">
        <v>0</v>
      </c>
      <c r="CC174">
        <v>2606</v>
      </c>
      <c r="CD174">
        <v>7515</v>
      </c>
      <c r="CE174">
        <v>1879</v>
      </c>
      <c r="CF174">
        <v>0</v>
      </c>
      <c r="CG174">
        <v>9394</v>
      </c>
      <c r="CH174">
        <v>51204</v>
      </c>
      <c r="CI174">
        <v>12801</v>
      </c>
      <c r="CJ174">
        <v>0</v>
      </c>
      <c r="CK174">
        <v>64005</v>
      </c>
      <c r="CL174">
        <v>0</v>
      </c>
      <c r="CM174">
        <v>0</v>
      </c>
      <c r="CN174">
        <v>0</v>
      </c>
      <c r="CO174">
        <v>0</v>
      </c>
      <c r="CP174">
        <v>0</v>
      </c>
      <c r="CQ174">
        <v>0</v>
      </c>
      <c r="CR174">
        <v>0</v>
      </c>
      <c r="CS174">
        <v>0</v>
      </c>
      <c r="CT174">
        <v>1167</v>
      </c>
      <c r="CU174">
        <v>292</v>
      </c>
      <c r="CV174">
        <v>0</v>
      </c>
      <c r="CW174">
        <v>1459</v>
      </c>
      <c r="CX174">
        <v>1115737</v>
      </c>
      <c r="CY174">
        <v>278934</v>
      </c>
      <c r="CZ174">
        <v>0</v>
      </c>
      <c r="DA174">
        <v>1394671</v>
      </c>
      <c r="DB174">
        <v>0</v>
      </c>
      <c r="DC174">
        <v>0</v>
      </c>
      <c r="DD174">
        <v>0</v>
      </c>
      <c r="DE174">
        <v>0</v>
      </c>
      <c r="DF174">
        <v>0</v>
      </c>
      <c r="DG174">
        <v>0</v>
      </c>
      <c r="DH174">
        <v>0</v>
      </c>
      <c r="DI174">
        <v>0</v>
      </c>
      <c r="DJ174">
        <v>4913768</v>
      </c>
      <c r="DK174">
        <v>1152889</v>
      </c>
      <c r="DL174">
        <v>0</v>
      </c>
      <c r="DM174">
        <v>6066657</v>
      </c>
      <c r="DN174" t="s">
        <v>863</v>
      </c>
      <c r="DO174" t="s">
        <v>1414</v>
      </c>
      <c r="DP174" t="s">
        <v>1372</v>
      </c>
      <c r="DQ174" t="s">
        <v>1587</v>
      </c>
    </row>
    <row r="175" spans="1:121" x14ac:dyDescent="0.25">
      <c r="A175">
        <v>169</v>
      </c>
      <c r="B175" t="s">
        <v>1180</v>
      </c>
      <c r="C175" t="s">
        <v>1365</v>
      </c>
      <c r="D175" t="s">
        <v>1364</v>
      </c>
      <c r="E175" s="467" t="s">
        <v>1330</v>
      </c>
      <c r="F175">
        <v>84112737</v>
      </c>
      <c r="G175">
        <v>1937465</v>
      </c>
      <c r="H175">
        <v>0</v>
      </c>
      <c r="I175">
        <v>230282</v>
      </c>
      <c r="J175">
        <v>0</v>
      </c>
      <c r="K175">
        <v>230282</v>
      </c>
      <c r="L175">
        <v>0</v>
      </c>
      <c r="M175">
        <v>1015832</v>
      </c>
      <c r="N175">
        <v>10052637</v>
      </c>
      <c r="O175">
        <v>10052637</v>
      </c>
      <c r="P175">
        <v>0</v>
      </c>
      <c r="Q175">
        <v>0</v>
      </c>
      <c r="R175">
        <v>74751451</v>
      </c>
      <c r="S175">
        <v>0.5</v>
      </c>
      <c r="T175">
        <v>0.49</v>
      </c>
      <c r="U175">
        <v>0</v>
      </c>
      <c r="V175">
        <v>0.01</v>
      </c>
      <c r="W175">
        <v>1</v>
      </c>
      <c r="X175">
        <v>37375725</v>
      </c>
      <c r="Y175">
        <v>36628211</v>
      </c>
      <c r="Z175">
        <v>0</v>
      </c>
      <c r="AA175">
        <v>747515</v>
      </c>
      <c r="AB175">
        <v>74751451</v>
      </c>
      <c r="AC175">
        <v>0</v>
      </c>
      <c r="AD175">
        <v>0</v>
      </c>
      <c r="AE175">
        <v>37375725</v>
      </c>
      <c r="AF175">
        <v>36628211</v>
      </c>
      <c r="AG175">
        <v>0</v>
      </c>
      <c r="AH175">
        <v>747515</v>
      </c>
      <c r="AI175">
        <v>74751451</v>
      </c>
      <c r="AJ175">
        <v>230282</v>
      </c>
      <c r="AK175">
        <v>230282</v>
      </c>
      <c r="AL175">
        <v>1015832</v>
      </c>
      <c r="AM175">
        <v>0</v>
      </c>
      <c r="AN175">
        <v>1015832</v>
      </c>
      <c r="AO175">
        <v>10052637</v>
      </c>
      <c r="AP175">
        <v>0</v>
      </c>
      <c r="AQ175">
        <v>10052637</v>
      </c>
      <c r="AR175">
        <v>0</v>
      </c>
      <c r="AS175">
        <v>0</v>
      </c>
      <c r="AT175">
        <v>0</v>
      </c>
      <c r="AU175">
        <v>0</v>
      </c>
      <c r="AV175">
        <v>0</v>
      </c>
      <c r="AW175">
        <v>0</v>
      </c>
      <c r="AX175">
        <v>0</v>
      </c>
      <c r="AY175">
        <v>0</v>
      </c>
      <c r="AZ175">
        <v>0</v>
      </c>
      <c r="BA175">
        <v>0</v>
      </c>
      <c r="BB175">
        <v>0</v>
      </c>
      <c r="BC175">
        <v>0</v>
      </c>
      <c r="BD175">
        <v>1461924</v>
      </c>
      <c r="BE175">
        <v>1432686</v>
      </c>
      <c r="BF175">
        <v>0</v>
      </c>
      <c r="BG175">
        <v>29238</v>
      </c>
      <c r="BH175">
        <v>2923848</v>
      </c>
      <c r="BI175">
        <v>38837649</v>
      </c>
      <c r="BJ175">
        <v>49359648</v>
      </c>
      <c r="BK175">
        <v>0</v>
      </c>
      <c r="BL175">
        <v>776753</v>
      </c>
      <c r="BM175">
        <v>88974050</v>
      </c>
      <c r="BN175">
        <v>8124685</v>
      </c>
      <c r="BO175">
        <v>0</v>
      </c>
      <c r="BP175">
        <v>127332</v>
      </c>
      <c r="BQ175">
        <v>8252017</v>
      </c>
      <c r="BR175">
        <v>2462808</v>
      </c>
      <c r="BS175">
        <v>0</v>
      </c>
      <c r="BT175">
        <v>50181</v>
      </c>
      <c r="BU175">
        <v>2512989</v>
      </c>
      <c r="BV175">
        <v>17957</v>
      </c>
      <c r="BW175">
        <v>0</v>
      </c>
      <c r="BX175">
        <v>357</v>
      </c>
      <c r="BY175">
        <v>18314</v>
      </c>
      <c r="BZ175">
        <v>7722</v>
      </c>
      <c r="CA175">
        <v>0</v>
      </c>
      <c r="CB175">
        <v>158</v>
      </c>
      <c r="CC175">
        <v>7880</v>
      </c>
      <c r="CD175">
        <v>0</v>
      </c>
      <c r="CE175">
        <v>0</v>
      </c>
      <c r="CF175">
        <v>0</v>
      </c>
      <c r="CG175">
        <v>0</v>
      </c>
      <c r="CH175">
        <v>53285</v>
      </c>
      <c r="CI175">
        <v>0</v>
      </c>
      <c r="CJ175">
        <v>1087</v>
      </c>
      <c r="CK175">
        <v>54372</v>
      </c>
      <c r="CL175">
        <v>0</v>
      </c>
      <c r="CM175">
        <v>0</v>
      </c>
      <c r="CN175">
        <v>0</v>
      </c>
      <c r="CO175">
        <v>0</v>
      </c>
      <c r="CP175">
        <v>0</v>
      </c>
      <c r="CQ175">
        <v>0</v>
      </c>
      <c r="CR175">
        <v>0</v>
      </c>
      <c r="CS175">
        <v>0</v>
      </c>
      <c r="CT175">
        <v>12301</v>
      </c>
      <c r="CU175">
        <v>0</v>
      </c>
      <c r="CV175">
        <v>251</v>
      </c>
      <c r="CW175">
        <v>12552</v>
      </c>
      <c r="CX175">
        <v>2732078</v>
      </c>
      <c r="CY175">
        <v>0</v>
      </c>
      <c r="CZ175">
        <v>54294</v>
      </c>
      <c r="DA175">
        <v>2786372</v>
      </c>
      <c r="DB175">
        <v>0</v>
      </c>
      <c r="DC175">
        <v>0</v>
      </c>
      <c r="DD175">
        <v>0</v>
      </c>
      <c r="DE175">
        <v>0</v>
      </c>
      <c r="DF175">
        <v>0</v>
      </c>
      <c r="DG175">
        <v>0</v>
      </c>
      <c r="DH175">
        <v>0</v>
      </c>
      <c r="DI175">
        <v>0</v>
      </c>
      <c r="DJ175">
        <v>13410836</v>
      </c>
      <c r="DK175">
        <v>0</v>
      </c>
      <c r="DL175">
        <v>233660</v>
      </c>
      <c r="DM175">
        <v>13644496</v>
      </c>
      <c r="DN175" t="s">
        <v>1330</v>
      </c>
      <c r="DO175" t="s">
        <v>1365</v>
      </c>
      <c r="DP175" t="s">
        <v>1492</v>
      </c>
      <c r="DQ175" t="s">
        <v>1588</v>
      </c>
    </row>
    <row r="176" spans="1:121" x14ac:dyDescent="0.25">
      <c r="A176">
        <v>170</v>
      </c>
      <c r="B176" t="s">
        <v>1181</v>
      </c>
      <c r="C176" t="s">
        <v>1356</v>
      </c>
      <c r="D176" t="s">
        <v>1360</v>
      </c>
      <c r="E176" s="467" t="s">
        <v>865</v>
      </c>
      <c r="F176">
        <v>24275470</v>
      </c>
      <c r="G176">
        <v>3100329</v>
      </c>
      <c r="H176">
        <v>0</v>
      </c>
      <c r="I176">
        <v>277718</v>
      </c>
      <c r="J176">
        <v>0</v>
      </c>
      <c r="K176">
        <v>277718</v>
      </c>
      <c r="L176">
        <v>0</v>
      </c>
      <c r="M176">
        <v>223367</v>
      </c>
      <c r="N176">
        <v>895285</v>
      </c>
      <c r="O176">
        <v>895285</v>
      </c>
      <c r="P176">
        <v>0</v>
      </c>
      <c r="Q176">
        <v>0</v>
      </c>
      <c r="R176">
        <v>25979429</v>
      </c>
      <c r="S176">
        <v>0.5</v>
      </c>
      <c r="T176">
        <v>0.4</v>
      </c>
      <c r="U176">
        <v>0.1</v>
      </c>
      <c r="V176">
        <v>0</v>
      </c>
      <c r="W176">
        <v>1</v>
      </c>
      <c r="X176">
        <v>12989714</v>
      </c>
      <c r="Y176">
        <v>10391772</v>
      </c>
      <c r="Z176">
        <v>2597943</v>
      </c>
      <c r="AA176">
        <v>0</v>
      </c>
      <c r="AB176">
        <v>25979429</v>
      </c>
      <c r="AC176">
        <v>360680</v>
      </c>
      <c r="AD176">
        <v>360680</v>
      </c>
      <c r="AE176">
        <v>12629034</v>
      </c>
      <c r="AF176">
        <v>10391772</v>
      </c>
      <c r="AG176">
        <v>2597943</v>
      </c>
      <c r="AH176">
        <v>0</v>
      </c>
      <c r="AI176">
        <v>25618749</v>
      </c>
      <c r="AJ176">
        <v>277718</v>
      </c>
      <c r="AK176">
        <v>277718</v>
      </c>
      <c r="AL176">
        <v>223367</v>
      </c>
      <c r="AM176">
        <v>0</v>
      </c>
      <c r="AN176">
        <v>223367</v>
      </c>
      <c r="AO176">
        <v>895285</v>
      </c>
      <c r="AP176">
        <v>0</v>
      </c>
      <c r="AQ176">
        <v>895285</v>
      </c>
      <c r="AR176">
        <v>0</v>
      </c>
      <c r="AS176">
        <v>0</v>
      </c>
      <c r="AT176">
        <v>0</v>
      </c>
      <c r="AU176">
        <v>0</v>
      </c>
      <c r="AV176">
        <v>360680</v>
      </c>
      <c r="AW176">
        <v>0</v>
      </c>
      <c r="AX176">
        <v>0</v>
      </c>
      <c r="AY176">
        <v>360680</v>
      </c>
      <c r="AZ176">
        <v>0</v>
      </c>
      <c r="BA176">
        <v>0</v>
      </c>
      <c r="BB176">
        <v>0</v>
      </c>
      <c r="BC176">
        <v>0</v>
      </c>
      <c r="BD176">
        <v>-153909</v>
      </c>
      <c r="BE176">
        <v>-123127</v>
      </c>
      <c r="BF176">
        <v>-30782</v>
      </c>
      <c r="BG176">
        <v>0</v>
      </c>
      <c r="BH176">
        <v>-307817</v>
      </c>
      <c r="BI176">
        <v>12475126</v>
      </c>
      <c r="BJ176">
        <v>12025695</v>
      </c>
      <c r="BK176">
        <v>2567161</v>
      </c>
      <c r="BL176">
        <v>0</v>
      </c>
      <c r="BM176">
        <v>27067982</v>
      </c>
      <c r="BN176">
        <v>2022132</v>
      </c>
      <c r="BO176">
        <v>442535</v>
      </c>
      <c r="BP176">
        <v>0</v>
      </c>
      <c r="BQ176">
        <v>2464667</v>
      </c>
      <c r="BR176">
        <v>2176212</v>
      </c>
      <c r="BS176">
        <v>533148</v>
      </c>
      <c r="BT176">
        <v>0</v>
      </c>
      <c r="BU176">
        <v>2709360</v>
      </c>
      <c r="BV176">
        <v>69027</v>
      </c>
      <c r="BW176">
        <v>16620</v>
      </c>
      <c r="BX176">
        <v>0</v>
      </c>
      <c r="BY176">
        <v>85647</v>
      </c>
      <c r="BZ176">
        <v>0</v>
      </c>
      <c r="CA176">
        <v>0</v>
      </c>
      <c r="CB176">
        <v>0</v>
      </c>
      <c r="CC176">
        <v>0</v>
      </c>
      <c r="CD176">
        <v>20118</v>
      </c>
      <c r="CE176">
        <v>5030</v>
      </c>
      <c r="CF176">
        <v>0</v>
      </c>
      <c r="CG176">
        <v>25148</v>
      </c>
      <c r="CH176">
        <v>194480</v>
      </c>
      <c r="CI176">
        <v>48159</v>
      </c>
      <c r="CJ176">
        <v>0</v>
      </c>
      <c r="CK176">
        <v>242639</v>
      </c>
      <c r="CL176">
        <v>0</v>
      </c>
      <c r="CM176">
        <v>0</v>
      </c>
      <c r="CN176">
        <v>0</v>
      </c>
      <c r="CO176">
        <v>0</v>
      </c>
      <c r="CP176">
        <v>0</v>
      </c>
      <c r="CQ176">
        <v>0</v>
      </c>
      <c r="CR176">
        <v>0</v>
      </c>
      <c r="CS176">
        <v>0</v>
      </c>
      <c r="CT176">
        <v>24104</v>
      </c>
      <c r="CU176">
        <v>6026</v>
      </c>
      <c r="CV176">
        <v>0</v>
      </c>
      <c r="CW176">
        <v>30130</v>
      </c>
      <c r="CX176">
        <v>3051894</v>
      </c>
      <c r="CY176">
        <v>762973</v>
      </c>
      <c r="CZ176">
        <v>0</v>
      </c>
      <c r="DA176">
        <v>3814867</v>
      </c>
      <c r="DB176">
        <v>0</v>
      </c>
      <c r="DC176">
        <v>0</v>
      </c>
      <c r="DD176">
        <v>0</v>
      </c>
      <c r="DE176">
        <v>0</v>
      </c>
      <c r="DF176">
        <v>0</v>
      </c>
      <c r="DG176">
        <v>0</v>
      </c>
      <c r="DH176">
        <v>0</v>
      </c>
      <c r="DI176">
        <v>0</v>
      </c>
      <c r="DJ176">
        <v>7557967</v>
      </c>
      <c r="DK176">
        <v>1814491</v>
      </c>
      <c r="DL176">
        <v>0</v>
      </c>
      <c r="DM176">
        <v>9372458</v>
      </c>
      <c r="DN176" t="s">
        <v>865</v>
      </c>
      <c r="DO176" t="s">
        <v>1422</v>
      </c>
      <c r="DP176" t="s">
        <v>1372</v>
      </c>
      <c r="DQ176" t="s">
        <v>1589</v>
      </c>
    </row>
    <row r="177" spans="1:121" x14ac:dyDescent="0.25">
      <c r="A177">
        <v>171</v>
      </c>
      <c r="B177" t="s">
        <v>1182</v>
      </c>
      <c r="C177" t="s">
        <v>1365</v>
      </c>
      <c r="D177" t="s">
        <v>1359</v>
      </c>
      <c r="E177" s="467" t="s">
        <v>1331</v>
      </c>
      <c r="F177">
        <v>154679487</v>
      </c>
      <c r="G177">
        <v>15475258</v>
      </c>
      <c r="H177">
        <v>0</v>
      </c>
      <c r="I177">
        <v>478622</v>
      </c>
      <c r="J177">
        <v>0</v>
      </c>
      <c r="K177">
        <v>478622</v>
      </c>
      <c r="L177">
        <v>0</v>
      </c>
      <c r="M177">
        <v>0</v>
      </c>
      <c r="N177">
        <v>979629</v>
      </c>
      <c r="O177">
        <v>979629</v>
      </c>
      <c r="P177">
        <v>0</v>
      </c>
      <c r="Q177">
        <v>0</v>
      </c>
      <c r="R177">
        <v>168696494</v>
      </c>
      <c r="S177">
        <v>0.5</v>
      </c>
      <c r="T177">
        <v>0.49</v>
      </c>
      <c r="U177">
        <v>0</v>
      </c>
      <c r="V177">
        <v>0.01</v>
      </c>
      <c r="W177">
        <v>1</v>
      </c>
      <c r="X177">
        <v>84348247</v>
      </c>
      <c r="Y177">
        <v>82661282</v>
      </c>
      <c r="Z177">
        <v>0</v>
      </c>
      <c r="AA177">
        <v>1686965</v>
      </c>
      <c r="AB177">
        <v>168696494</v>
      </c>
      <c r="AC177">
        <v>0</v>
      </c>
      <c r="AD177">
        <v>0</v>
      </c>
      <c r="AE177">
        <v>84348247</v>
      </c>
      <c r="AF177">
        <v>82661282</v>
      </c>
      <c r="AG177">
        <v>0</v>
      </c>
      <c r="AH177">
        <v>1686965</v>
      </c>
      <c r="AI177">
        <v>168696494</v>
      </c>
      <c r="AJ177">
        <v>478622</v>
      </c>
      <c r="AK177">
        <v>478622</v>
      </c>
      <c r="AL177">
        <v>0</v>
      </c>
      <c r="AM177">
        <v>0</v>
      </c>
      <c r="AN177">
        <v>0</v>
      </c>
      <c r="AO177">
        <v>979629</v>
      </c>
      <c r="AP177">
        <v>0</v>
      </c>
      <c r="AQ177">
        <v>979629</v>
      </c>
      <c r="AR177">
        <v>0</v>
      </c>
      <c r="AS177">
        <v>0</v>
      </c>
      <c r="AT177">
        <v>0</v>
      </c>
      <c r="AU177">
        <v>0</v>
      </c>
      <c r="AV177">
        <v>0</v>
      </c>
      <c r="AW177">
        <v>0</v>
      </c>
      <c r="AX177">
        <v>0</v>
      </c>
      <c r="AY177">
        <v>0</v>
      </c>
      <c r="AZ177">
        <v>0</v>
      </c>
      <c r="BA177">
        <v>0</v>
      </c>
      <c r="BB177">
        <v>0</v>
      </c>
      <c r="BC177">
        <v>0</v>
      </c>
      <c r="BD177">
        <v>-3187580</v>
      </c>
      <c r="BE177">
        <v>-3123828</v>
      </c>
      <c r="BF177">
        <v>0</v>
      </c>
      <c r="BG177">
        <v>-63752</v>
      </c>
      <c r="BH177">
        <v>-6375159</v>
      </c>
      <c r="BI177">
        <v>81160668</v>
      </c>
      <c r="BJ177">
        <v>80995705</v>
      </c>
      <c r="BK177">
        <v>0</v>
      </c>
      <c r="BL177">
        <v>1623213</v>
      </c>
      <c r="BM177">
        <v>163779586</v>
      </c>
      <c r="BN177">
        <v>14247450</v>
      </c>
      <c r="BO177">
        <v>0</v>
      </c>
      <c r="BP177">
        <v>287359</v>
      </c>
      <c r="BQ177">
        <v>14534809</v>
      </c>
      <c r="BR177">
        <v>4807235</v>
      </c>
      <c r="BS177">
        <v>0</v>
      </c>
      <c r="BT177">
        <v>98107</v>
      </c>
      <c r="BU177">
        <v>4905342</v>
      </c>
      <c r="BV177">
        <v>185430</v>
      </c>
      <c r="BW177">
        <v>0</v>
      </c>
      <c r="BX177">
        <v>3784</v>
      </c>
      <c r="BY177">
        <v>189214</v>
      </c>
      <c r="BZ177">
        <v>2246</v>
      </c>
      <c r="CA177">
        <v>0</v>
      </c>
      <c r="CB177">
        <v>46</v>
      </c>
      <c r="CC177">
        <v>2292</v>
      </c>
      <c r="CD177">
        <v>1920</v>
      </c>
      <c r="CE177">
        <v>0</v>
      </c>
      <c r="CF177">
        <v>39</v>
      </c>
      <c r="CG177">
        <v>1959</v>
      </c>
      <c r="CH177">
        <v>675686</v>
      </c>
      <c r="CI177">
        <v>0</v>
      </c>
      <c r="CJ177">
        <v>13790</v>
      </c>
      <c r="CK177">
        <v>689476</v>
      </c>
      <c r="CL177">
        <v>0</v>
      </c>
      <c r="CM177">
        <v>0</v>
      </c>
      <c r="CN177">
        <v>0</v>
      </c>
      <c r="CO177">
        <v>0</v>
      </c>
      <c r="CP177">
        <v>752</v>
      </c>
      <c r="CQ177">
        <v>0</v>
      </c>
      <c r="CR177">
        <v>15</v>
      </c>
      <c r="CS177">
        <v>767</v>
      </c>
      <c r="CT177">
        <v>13820</v>
      </c>
      <c r="CU177">
        <v>0</v>
      </c>
      <c r="CV177">
        <v>282</v>
      </c>
      <c r="CW177">
        <v>14102</v>
      </c>
      <c r="CX177">
        <v>2384664</v>
      </c>
      <c r="CY177">
        <v>0</v>
      </c>
      <c r="CZ177">
        <v>48667</v>
      </c>
      <c r="DA177">
        <v>2433331</v>
      </c>
      <c r="DB177">
        <v>0</v>
      </c>
      <c r="DC177">
        <v>0</v>
      </c>
      <c r="DD177">
        <v>0</v>
      </c>
      <c r="DE177">
        <v>0</v>
      </c>
      <c r="DF177">
        <v>0</v>
      </c>
      <c r="DG177">
        <v>0</v>
      </c>
      <c r="DH177">
        <v>0</v>
      </c>
      <c r="DI177">
        <v>0</v>
      </c>
      <c r="DJ177">
        <v>22319203</v>
      </c>
      <c r="DK177">
        <v>0</v>
      </c>
      <c r="DL177">
        <v>452089</v>
      </c>
      <c r="DM177">
        <v>22771292</v>
      </c>
      <c r="DN177" t="s">
        <v>1331</v>
      </c>
      <c r="DO177" t="s">
        <v>1365</v>
      </c>
      <c r="DP177" t="s">
        <v>1590</v>
      </c>
      <c r="DQ177" t="s">
        <v>1591</v>
      </c>
    </row>
    <row r="178" spans="1:121" x14ac:dyDescent="0.25">
      <c r="A178">
        <v>172</v>
      </c>
      <c r="B178" t="s">
        <v>1183</v>
      </c>
      <c r="C178" t="s">
        <v>1365</v>
      </c>
      <c r="D178" t="s">
        <v>1366</v>
      </c>
      <c r="E178" s="467" t="s">
        <v>1332</v>
      </c>
      <c r="F178">
        <v>58167436</v>
      </c>
      <c r="G178">
        <v>9764036</v>
      </c>
      <c r="H178">
        <v>0</v>
      </c>
      <c r="I178">
        <v>262236</v>
      </c>
      <c r="J178">
        <v>0</v>
      </c>
      <c r="K178">
        <v>262236</v>
      </c>
      <c r="L178">
        <v>0</v>
      </c>
      <c r="M178">
        <v>1020779</v>
      </c>
      <c r="N178">
        <v>272094</v>
      </c>
      <c r="O178">
        <v>272094</v>
      </c>
      <c r="P178">
        <v>0</v>
      </c>
      <c r="Q178">
        <v>0</v>
      </c>
      <c r="R178">
        <v>66376363</v>
      </c>
      <c r="S178">
        <v>0.5</v>
      </c>
      <c r="T178">
        <v>0.49</v>
      </c>
      <c r="U178">
        <v>0</v>
      </c>
      <c r="V178">
        <v>0.01</v>
      </c>
      <c r="W178">
        <v>1</v>
      </c>
      <c r="X178">
        <v>33188181</v>
      </c>
      <c r="Y178">
        <v>32524418</v>
      </c>
      <c r="Z178">
        <v>0</v>
      </c>
      <c r="AA178">
        <v>663764</v>
      </c>
      <c r="AB178">
        <v>66376363</v>
      </c>
      <c r="AC178">
        <v>770304</v>
      </c>
      <c r="AD178">
        <v>770304</v>
      </c>
      <c r="AE178">
        <v>32417877</v>
      </c>
      <c r="AF178">
        <v>32524418</v>
      </c>
      <c r="AG178">
        <v>0</v>
      </c>
      <c r="AH178">
        <v>663764</v>
      </c>
      <c r="AI178">
        <v>65606059</v>
      </c>
      <c r="AJ178">
        <v>262236</v>
      </c>
      <c r="AK178">
        <v>262236</v>
      </c>
      <c r="AL178">
        <v>1020779</v>
      </c>
      <c r="AM178">
        <v>0</v>
      </c>
      <c r="AN178">
        <v>1020779</v>
      </c>
      <c r="AO178">
        <v>272094</v>
      </c>
      <c r="AP178">
        <v>0</v>
      </c>
      <c r="AQ178">
        <v>272094</v>
      </c>
      <c r="AR178">
        <v>0</v>
      </c>
      <c r="AS178">
        <v>0</v>
      </c>
      <c r="AT178">
        <v>0</v>
      </c>
      <c r="AU178">
        <v>0</v>
      </c>
      <c r="AV178">
        <v>0</v>
      </c>
      <c r="AW178">
        <v>0</v>
      </c>
      <c r="AX178">
        <v>0</v>
      </c>
      <c r="AY178">
        <v>0</v>
      </c>
      <c r="AZ178">
        <v>0</v>
      </c>
      <c r="BA178">
        <v>0</v>
      </c>
      <c r="BB178">
        <v>770304</v>
      </c>
      <c r="BC178">
        <v>770304</v>
      </c>
      <c r="BD178">
        <v>3065142</v>
      </c>
      <c r="BE178">
        <v>3003839</v>
      </c>
      <c r="BF178">
        <v>0</v>
      </c>
      <c r="BG178">
        <v>61303</v>
      </c>
      <c r="BH178">
        <v>6130283</v>
      </c>
      <c r="BI178">
        <v>35483019</v>
      </c>
      <c r="BJ178">
        <v>37853670</v>
      </c>
      <c r="BK178">
        <v>0</v>
      </c>
      <c r="BL178">
        <v>725067</v>
      </c>
      <c r="BM178">
        <v>74061755</v>
      </c>
      <c r="BN178">
        <v>5891675</v>
      </c>
      <c r="BO178">
        <v>0</v>
      </c>
      <c r="BP178">
        <v>113066</v>
      </c>
      <c r="BQ178">
        <v>6004741</v>
      </c>
      <c r="BR178">
        <v>2272461</v>
      </c>
      <c r="BS178">
        <v>0</v>
      </c>
      <c r="BT178">
        <v>44654</v>
      </c>
      <c r="BU178">
        <v>2317115</v>
      </c>
      <c r="BV178">
        <v>144130</v>
      </c>
      <c r="BW178">
        <v>0</v>
      </c>
      <c r="BX178">
        <v>2886</v>
      </c>
      <c r="BY178">
        <v>147016</v>
      </c>
      <c r="BZ178">
        <v>2651</v>
      </c>
      <c r="CA178">
        <v>0</v>
      </c>
      <c r="CB178">
        <v>54</v>
      </c>
      <c r="CC178">
        <v>2705</v>
      </c>
      <c r="CD178">
        <v>3422</v>
      </c>
      <c r="CE178">
        <v>0</v>
      </c>
      <c r="CF178">
        <v>70</v>
      </c>
      <c r="CG178">
        <v>3492</v>
      </c>
      <c r="CH178">
        <v>8602</v>
      </c>
      <c r="CI178">
        <v>0</v>
      </c>
      <c r="CJ178">
        <v>176</v>
      </c>
      <c r="CK178">
        <v>8778</v>
      </c>
      <c r="CL178">
        <v>0</v>
      </c>
      <c r="CM178">
        <v>0</v>
      </c>
      <c r="CN178">
        <v>0</v>
      </c>
      <c r="CO178">
        <v>0</v>
      </c>
      <c r="CP178">
        <v>0</v>
      </c>
      <c r="CQ178">
        <v>0</v>
      </c>
      <c r="CR178">
        <v>0</v>
      </c>
      <c r="CS178">
        <v>0</v>
      </c>
      <c r="CT178">
        <v>13992</v>
      </c>
      <c r="CU178">
        <v>0</v>
      </c>
      <c r="CV178">
        <v>286</v>
      </c>
      <c r="CW178">
        <v>14278</v>
      </c>
      <c r="CX178">
        <v>4015237</v>
      </c>
      <c r="CY178">
        <v>0</v>
      </c>
      <c r="CZ178">
        <v>79810</v>
      </c>
      <c r="DA178">
        <v>4095047</v>
      </c>
      <c r="DB178">
        <v>0</v>
      </c>
      <c r="DC178">
        <v>0</v>
      </c>
      <c r="DD178">
        <v>0</v>
      </c>
      <c r="DE178">
        <v>0</v>
      </c>
      <c r="DF178">
        <v>0</v>
      </c>
      <c r="DG178">
        <v>0</v>
      </c>
      <c r="DH178">
        <v>0</v>
      </c>
      <c r="DI178">
        <v>0</v>
      </c>
      <c r="DJ178">
        <v>12352170</v>
      </c>
      <c r="DK178">
        <v>0</v>
      </c>
      <c r="DL178">
        <v>241002</v>
      </c>
      <c r="DM178">
        <v>12593172</v>
      </c>
      <c r="DN178" t="s">
        <v>1332</v>
      </c>
      <c r="DO178" t="s">
        <v>1365</v>
      </c>
      <c r="DP178" t="s">
        <v>1399</v>
      </c>
      <c r="DQ178" t="s">
        <v>1592</v>
      </c>
    </row>
    <row r="179" spans="1:121" x14ac:dyDescent="0.25">
      <c r="A179">
        <v>173</v>
      </c>
      <c r="B179" t="s">
        <v>1184</v>
      </c>
      <c r="C179" t="s">
        <v>1363</v>
      </c>
      <c r="D179" t="s">
        <v>1369</v>
      </c>
      <c r="E179" s="467" t="s">
        <v>867</v>
      </c>
      <c r="F179">
        <v>58543964</v>
      </c>
      <c r="G179">
        <v>3206795</v>
      </c>
      <c r="H179">
        <v>0</v>
      </c>
      <c r="I179">
        <v>234594</v>
      </c>
      <c r="J179">
        <v>0</v>
      </c>
      <c r="K179">
        <v>234594</v>
      </c>
      <c r="L179">
        <v>0</v>
      </c>
      <c r="M179">
        <v>168827</v>
      </c>
      <c r="N179">
        <v>0</v>
      </c>
      <c r="O179">
        <v>0</v>
      </c>
      <c r="P179">
        <v>0</v>
      </c>
      <c r="Q179">
        <v>0</v>
      </c>
      <c r="R179">
        <v>61347338</v>
      </c>
      <c r="S179">
        <v>0.5</v>
      </c>
      <c r="T179">
        <v>0.49</v>
      </c>
      <c r="U179">
        <v>0</v>
      </c>
      <c r="V179">
        <v>0.01</v>
      </c>
      <c r="W179">
        <v>1</v>
      </c>
      <c r="X179">
        <v>30673669</v>
      </c>
      <c r="Y179">
        <v>30060196</v>
      </c>
      <c r="Z179">
        <v>0</v>
      </c>
      <c r="AA179">
        <v>613473</v>
      </c>
      <c r="AB179">
        <v>61347338</v>
      </c>
      <c r="AC179">
        <v>0</v>
      </c>
      <c r="AD179">
        <v>0</v>
      </c>
      <c r="AE179">
        <v>30673669</v>
      </c>
      <c r="AF179">
        <v>30060196</v>
      </c>
      <c r="AG179">
        <v>0</v>
      </c>
      <c r="AH179">
        <v>613473</v>
      </c>
      <c r="AI179">
        <v>61347338</v>
      </c>
      <c r="AJ179">
        <v>234594</v>
      </c>
      <c r="AK179">
        <v>234594</v>
      </c>
      <c r="AL179">
        <v>168827</v>
      </c>
      <c r="AM179">
        <v>0</v>
      </c>
      <c r="AN179">
        <v>168827</v>
      </c>
      <c r="AO179">
        <v>0</v>
      </c>
      <c r="AP179">
        <v>0</v>
      </c>
      <c r="AQ179">
        <v>0</v>
      </c>
      <c r="AR179">
        <v>0</v>
      </c>
      <c r="AS179">
        <v>0</v>
      </c>
      <c r="AT179">
        <v>0</v>
      </c>
      <c r="AU179">
        <v>0</v>
      </c>
      <c r="AV179">
        <v>0</v>
      </c>
      <c r="AW179">
        <v>0</v>
      </c>
      <c r="AX179">
        <v>0</v>
      </c>
      <c r="AY179">
        <v>0</v>
      </c>
      <c r="AZ179">
        <v>0</v>
      </c>
      <c r="BA179">
        <v>0</v>
      </c>
      <c r="BB179">
        <v>0</v>
      </c>
      <c r="BC179">
        <v>0</v>
      </c>
      <c r="BD179">
        <v>1156179</v>
      </c>
      <c r="BE179">
        <v>1133055</v>
      </c>
      <c r="BF179">
        <v>0</v>
      </c>
      <c r="BG179">
        <v>23124</v>
      </c>
      <c r="BH179">
        <v>2312357</v>
      </c>
      <c r="BI179">
        <v>31829848</v>
      </c>
      <c r="BJ179">
        <v>31596672</v>
      </c>
      <c r="BK179">
        <v>0</v>
      </c>
      <c r="BL179">
        <v>636597</v>
      </c>
      <c r="BM179">
        <v>64063116</v>
      </c>
      <c r="BN179">
        <v>5149232</v>
      </c>
      <c r="BO179">
        <v>0</v>
      </c>
      <c r="BP179">
        <v>104499</v>
      </c>
      <c r="BQ179">
        <v>5253731</v>
      </c>
      <c r="BR179">
        <v>2603881</v>
      </c>
      <c r="BS179">
        <v>0</v>
      </c>
      <c r="BT179">
        <v>52823</v>
      </c>
      <c r="BU179">
        <v>2656704</v>
      </c>
      <c r="BV179">
        <v>109450</v>
      </c>
      <c r="BW179">
        <v>0</v>
      </c>
      <c r="BX179">
        <v>2221</v>
      </c>
      <c r="BY179">
        <v>111671</v>
      </c>
      <c r="BZ179">
        <v>14336</v>
      </c>
      <c r="CA179">
        <v>0</v>
      </c>
      <c r="CB179">
        <v>293</v>
      </c>
      <c r="CC179">
        <v>14629</v>
      </c>
      <c r="CD179">
        <v>0</v>
      </c>
      <c r="CE179">
        <v>0</v>
      </c>
      <c r="CF179">
        <v>0</v>
      </c>
      <c r="CG179">
        <v>0</v>
      </c>
      <c r="CH179">
        <v>286977</v>
      </c>
      <c r="CI179">
        <v>0</v>
      </c>
      <c r="CJ179">
        <v>5816</v>
      </c>
      <c r="CK179">
        <v>292793</v>
      </c>
      <c r="CL179">
        <v>0</v>
      </c>
      <c r="CM179">
        <v>0</v>
      </c>
      <c r="CN179">
        <v>0</v>
      </c>
      <c r="CO179">
        <v>0</v>
      </c>
      <c r="CP179">
        <v>0</v>
      </c>
      <c r="CQ179">
        <v>0</v>
      </c>
      <c r="CR179">
        <v>0</v>
      </c>
      <c r="CS179">
        <v>0</v>
      </c>
      <c r="CT179">
        <v>10802</v>
      </c>
      <c r="CU179">
        <v>0</v>
      </c>
      <c r="CV179">
        <v>220</v>
      </c>
      <c r="CW179">
        <v>11022</v>
      </c>
      <c r="CX179">
        <v>2153847</v>
      </c>
      <c r="CY179">
        <v>0</v>
      </c>
      <c r="CZ179">
        <v>43956</v>
      </c>
      <c r="DA179">
        <v>2197803</v>
      </c>
      <c r="DB179">
        <v>0</v>
      </c>
      <c r="DC179">
        <v>0</v>
      </c>
      <c r="DD179">
        <v>0</v>
      </c>
      <c r="DE179">
        <v>0</v>
      </c>
      <c r="DF179">
        <v>0</v>
      </c>
      <c r="DG179">
        <v>0</v>
      </c>
      <c r="DH179">
        <v>0</v>
      </c>
      <c r="DI179">
        <v>0</v>
      </c>
      <c r="DJ179">
        <v>10328525</v>
      </c>
      <c r="DK179">
        <v>0</v>
      </c>
      <c r="DL179">
        <v>209828</v>
      </c>
      <c r="DM179">
        <v>10538353</v>
      </c>
      <c r="DN179" t="s">
        <v>867</v>
      </c>
      <c r="DO179" t="s">
        <v>1390</v>
      </c>
      <c r="DP179" t="s">
        <v>1511</v>
      </c>
      <c r="DQ179" t="s">
        <v>1593</v>
      </c>
    </row>
    <row r="180" spans="1:121" x14ac:dyDescent="0.25">
      <c r="A180">
        <v>174</v>
      </c>
      <c r="B180" t="s">
        <v>1185</v>
      </c>
      <c r="C180" t="s">
        <v>1356</v>
      </c>
      <c r="D180" t="s">
        <v>1367</v>
      </c>
      <c r="E180" s="467" t="s">
        <v>868</v>
      </c>
      <c r="F180">
        <v>64835543</v>
      </c>
      <c r="G180">
        <v>4373902</v>
      </c>
      <c r="H180">
        <v>0</v>
      </c>
      <c r="I180">
        <v>118653</v>
      </c>
      <c r="J180">
        <v>0</v>
      </c>
      <c r="K180">
        <v>118653</v>
      </c>
      <c r="L180">
        <v>0</v>
      </c>
      <c r="M180">
        <v>0</v>
      </c>
      <c r="N180">
        <v>0</v>
      </c>
      <c r="O180">
        <v>0</v>
      </c>
      <c r="P180">
        <v>0</v>
      </c>
      <c r="Q180">
        <v>0</v>
      </c>
      <c r="R180">
        <v>69090792</v>
      </c>
      <c r="S180">
        <v>0.5</v>
      </c>
      <c r="T180">
        <v>0.4</v>
      </c>
      <c r="U180">
        <v>0.1</v>
      </c>
      <c r="V180">
        <v>0</v>
      </c>
      <c r="W180">
        <v>1</v>
      </c>
      <c r="X180">
        <v>34545396</v>
      </c>
      <c r="Y180">
        <v>27636317</v>
      </c>
      <c r="Z180">
        <v>6909079</v>
      </c>
      <c r="AA180">
        <v>0</v>
      </c>
      <c r="AB180">
        <v>69090792</v>
      </c>
      <c r="AC180">
        <v>0</v>
      </c>
      <c r="AD180">
        <v>0</v>
      </c>
      <c r="AE180">
        <v>34545396</v>
      </c>
      <c r="AF180">
        <v>27636317</v>
      </c>
      <c r="AG180">
        <v>6909079</v>
      </c>
      <c r="AH180">
        <v>0</v>
      </c>
      <c r="AI180">
        <v>69090792</v>
      </c>
      <c r="AJ180">
        <v>118653</v>
      </c>
      <c r="AK180">
        <v>118653</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673517</v>
      </c>
      <c r="BE180">
        <v>538814</v>
      </c>
      <c r="BF180">
        <v>134703</v>
      </c>
      <c r="BG180">
        <v>0</v>
      </c>
      <c r="BH180">
        <v>1347034</v>
      </c>
      <c r="BI180">
        <v>35218913</v>
      </c>
      <c r="BJ180">
        <v>28293784</v>
      </c>
      <c r="BK180">
        <v>7043782</v>
      </c>
      <c r="BL180">
        <v>0</v>
      </c>
      <c r="BM180">
        <v>70556479</v>
      </c>
      <c r="BN180">
        <v>4707589</v>
      </c>
      <c r="BO180">
        <v>1176897</v>
      </c>
      <c r="BP180">
        <v>0</v>
      </c>
      <c r="BQ180">
        <v>5884486</v>
      </c>
      <c r="BR180">
        <v>956253</v>
      </c>
      <c r="BS180">
        <v>239063</v>
      </c>
      <c r="BT180">
        <v>0</v>
      </c>
      <c r="BU180">
        <v>1195316</v>
      </c>
      <c r="BV180">
        <v>45228</v>
      </c>
      <c r="BW180">
        <v>11307</v>
      </c>
      <c r="BX180">
        <v>0</v>
      </c>
      <c r="BY180">
        <v>56535</v>
      </c>
      <c r="BZ180">
        <v>0</v>
      </c>
      <c r="CA180">
        <v>0</v>
      </c>
      <c r="CB180">
        <v>0</v>
      </c>
      <c r="CC180">
        <v>0</v>
      </c>
      <c r="CD180">
        <v>5466</v>
      </c>
      <c r="CE180">
        <v>1366</v>
      </c>
      <c r="CF180">
        <v>0</v>
      </c>
      <c r="CG180">
        <v>6832</v>
      </c>
      <c r="CH180">
        <v>163486</v>
      </c>
      <c r="CI180">
        <v>40872</v>
      </c>
      <c r="CJ180">
        <v>0</v>
      </c>
      <c r="CK180">
        <v>204358</v>
      </c>
      <c r="CL180">
        <v>0</v>
      </c>
      <c r="CM180">
        <v>0</v>
      </c>
      <c r="CN180">
        <v>0</v>
      </c>
      <c r="CO180">
        <v>0</v>
      </c>
      <c r="CP180">
        <v>0</v>
      </c>
      <c r="CQ180">
        <v>0</v>
      </c>
      <c r="CR180">
        <v>0</v>
      </c>
      <c r="CS180">
        <v>0</v>
      </c>
      <c r="CT180">
        <v>0</v>
      </c>
      <c r="CU180">
        <v>0</v>
      </c>
      <c r="CV180">
        <v>0</v>
      </c>
      <c r="CW180">
        <v>0</v>
      </c>
      <c r="CX180">
        <v>953606</v>
      </c>
      <c r="CY180">
        <v>238402</v>
      </c>
      <c r="CZ180">
        <v>0</v>
      </c>
      <c r="DA180">
        <v>1192008</v>
      </c>
      <c r="DB180">
        <v>0</v>
      </c>
      <c r="DC180">
        <v>0</v>
      </c>
      <c r="DD180">
        <v>0</v>
      </c>
      <c r="DE180">
        <v>0</v>
      </c>
      <c r="DF180">
        <v>0</v>
      </c>
      <c r="DG180">
        <v>0</v>
      </c>
      <c r="DH180">
        <v>0</v>
      </c>
      <c r="DI180">
        <v>0</v>
      </c>
      <c r="DJ180">
        <v>6831628</v>
      </c>
      <c r="DK180">
        <v>1707907</v>
      </c>
      <c r="DL180">
        <v>0</v>
      </c>
      <c r="DM180">
        <v>8539535</v>
      </c>
      <c r="DN180" t="s">
        <v>868</v>
      </c>
      <c r="DO180" t="s">
        <v>1594</v>
      </c>
      <c r="DP180" t="s">
        <v>1372</v>
      </c>
      <c r="DQ180" t="s">
        <v>1595</v>
      </c>
    </row>
    <row r="181" spans="1:121" x14ac:dyDescent="0.25">
      <c r="A181">
        <v>175</v>
      </c>
      <c r="B181" t="s">
        <v>1186</v>
      </c>
      <c r="C181" t="s">
        <v>1356</v>
      </c>
      <c r="D181" t="s">
        <v>1359</v>
      </c>
      <c r="E181" s="467" t="s">
        <v>869</v>
      </c>
      <c r="F181">
        <v>95049285</v>
      </c>
      <c r="G181">
        <v>4641764</v>
      </c>
      <c r="H181">
        <v>0</v>
      </c>
      <c r="I181">
        <v>166040</v>
      </c>
      <c r="J181">
        <v>0</v>
      </c>
      <c r="K181">
        <v>166040</v>
      </c>
      <c r="L181">
        <v>0</v>
      </c>
      <c r="M181">
        <v>1112467</v>
      </c>
      <c r="N181">
        <v>227516</v>
      </c>
      <c r="O181">
        <v>227516</v>
      </c>
      <c r="P181">
        <v>0</v>
      </c>
      <c r="Q181">
        <v>0</v>
      </c>
      <c r="R181">
        <v>98185026</v>
      </c>
      <c r="S181">
        <v>0.5</v>
      </c>
      <c r="T181">
        <v>0.4</v>
      </c>
      <c r="U181">
        <v>0.09</v>
      </c>
      <c r="V181">
        <v>0.01</v>
      </c>
      <c r="W181">
        <v>1</v>
      </c>
      <c r="X181">
        <v>49092514</v>
      </c>
      <c r="Y181">
        <v>39274010</v>
      </c>
      <c r="Z181">
        <v>8836652</v>
      </c>
      <c r="AA181">
        <v>981850</v>
      </c>
      <c r="AB181">
        <v>98185026</v>
      </c>
      <c r="AC181">
        <v>0</v>
      </c>
      <c r="AD181">
        <v>0</v>
      </c>
      <c r="AE181">
        <v>49092514</v>
      </c>
      <c r="AF181">
        <v>39274010</v>
      </c>
      <c r="AG181">
        <v>8836652</v>
      </c>
      <c r="AH181">
        <v>981850</v>
      </c>
      <c r="AI181">
        <v>98185026</v>
      </c>
      <c r="AJ181">
        <v>166040</v>
      </c>
      <c r="AK181">
        <v>166040</v>
      </c>
      <c r="AL181">
        <v>1112467</v>
      </c>
      <c r="AM181">
        <v>0</v>
      </c>
      <c r="AN181">
        <v>1112467</v>
      </c>
      <c r="AO181">
        <v>227516</v>
      </c>
      <c r="AP181">
        <v>0</v>
      </c>
      <c r="AQ181">
        <v>227516</v>
      </c>
      <c r="AR181">
        <v>0</v>
      </c>
      <c r="AS181">
        <v>0</v>
      </c>
      <c r="AT181">
        <v>0</v>
      </c>
      <c r="AU181">
        <v>0</v>
      </c>
      <c r="AV181">
        <v>0</v>
      </c>
      <c r="AW181">
        <v>0</v>
      </c>
      <c r="AX181">
        <v>0</v>
      </c>
      <c r="AY181">
        <v>0</v>
      </c>
      <c r="AZ181">
        <v>0</v>
      </c>
      <c r="BA181">
        <v>0</v>
      </c>
      <c r="BB181">
        <v>0</v>
      </c>
      <c r="BC181">
        <v>0</v>
      </c>
      <c r="BD181">
        <v>1923069</v>
      </c>
      <c r="BE181">
        <v>1538455</v>
      </c>
      <c r="BF181">
        <v>346152</v>
      </c>
      <c r="BG181">
        <v>38461</v>
      </c>
      <c r="BH181">
        <v>3846138</v>
      </c>
      <c r="BI181">
        <v>51015583</v>
      </c>
      <c r="BJ181">
        <v>42318488</v>
      </c>
      <c r="BK181">
        <v>9182804</v>
      </c>
      <c r="BL181">
        <v>1020311</v>
      </c>
      <c r="BM181">
        <v>103537187</v>
      </c>
      <c r="BN181">
        <v>6918215</v>
      </c>
      <c r="BO181">
        <v>1505241</v>
      </c>
      <c r="BP181">
        <v>167249</v>
      </c>
      <c r="BQ181">
        <v>8590705</v>
      </c>
      <c r="BR181">
        <v>1148289</v>
      </c>
      <c r="BS181">
        <v>254765</v>
      </c>
      <c r="BT181">
        <v>28307</v>
      </c>
      <c r="BU181">
        <v>1431361</v>
      </c>
      <c r="BV181">
        <v>81750</v>
      </c>
      <c r="BW181">
        <v>18394</v>
      </c>
      <c r="BX181">
        <v>2044</v>
      </c>
      <c r="BY181">
        <v>102188</v>
      </c>
      <c r="BZ181">
        <v>1892</v>
      </c>
      <c r="CA181">
        <v>426</v>
      </c>
      <c r="CB181">
        <v>47</v>
      </c>
      <c r="CC181">
        <v>2365</v>
      </c>
      <c r="CD181">
        <v>1552</v>
      </c>
      <c r="CE181">
        <v>349</v>
      </c>
      <c r="CF181">
        <v>39</v>
      </c>
      <c r="CG181">
        <v>1940</v>
      </c>
      <c r="CH181">
        <v>192400</v>
      </c>
      <c r="CI181">
        <v>42758</v>
      </c>
      <c r="CJ181">
        <v>4751</v>
      </c>
      <c r="CK181">
        <v>239909</v>
      </c>
      <c r="CL181">
        <v>0</v>
      </c>
      <c r="CM181">
        <v>0</v>
      </c>
      <c r="CN181">
        <v>0</v>
      </c>
      <c r="CO181">
        <v>0</v>
      </c>
      <c r="CP181">
        <v>702</v>
      </c>
      <c r="CQ181">
        <v>158</v>
      </c>
      <c r="CR181">
        <v>18</v>
      </c>
      <c r="CS181">
        <v>878</v>
      </c>
      <c r="CT181">
        <v>2580</v>
      </c>
      <c r="CU181">
        <v>580</v>
      </c>
      <c r="CV181">
        <v>64</v>
      </c>
      <c r="CW181">
        <v>3224</v>
      </c>
      <c r="CX181">
        <v>833539</v>
      </c>
      <c r="CY181">
        <v>187547</v>
      </c>
      <c r="CZ181">
        <v>20839</v>
      </c>
      <c r="DA181">
        <v>1041925</v>
      </c>
      <c r="DB181">
        <v>0</v>
      </c>
      <c r="DC181">
        <v>0</v>
      </c>
      <c r="DD181">
        <v>0</v>
      </c>
      <c r="DE181">
        <v>0</v>
      </c>
      <c r="DF181">
        <v>0</v>
      </c>
      <c r="DG181">
        <v>0</v>
      </c>
      <c r="DH181">
        <v>0</v>
      </c>
      <c r="DI181">
        <v>0</v>
      </c>
      <c r="DJ181">
        <v>9180919</v>
      </c>
      <c r="DK181">
        <v>2010218</v>
      </c>
      <c r="DL181">
        <v>223358</v>
      </c>
      <c r="DM181">
        <v>11414495</v>
      </c>
      <c r="DN181" t="s">
        <v>869</v>
      </c>
      <c r="DO181" t="s">
        <v>1406</v>
      </c>
      <c r="DP181" t="s">
        <v>1407</v>
      </c>
      <c r="DQ181" t="s">
        <v>1596</v>
      </c>
    </row>
    <row r="182" spans="1:121" x14ac:dyDescent="0.25">
      <c r="A182">
        <v>176</v>
      </c>
      <c r="B182" t="s">
        <v>2305</v>
      </c>
      <c r="C182" t="s">
        <v>1365</v>
      </c>
      <c r="D182" t="s">
        <v>1364</v>
      </c>
      <c r="E182" s="467" t="s">
        <v>1470</v>
      </c>
      <c r="F182">
        <v>191985288</v>
      </c>
      <c r="G182">
        <v>12087546</v>
      </c>
      <c r="H182">
        <v>0</v>
      </c>
      <c r="I182">
        <v>1189738</v>
      </c>
      <c r="J182">
        <v>0</v>
      </c>
      <c r="K182">
        <v>1189738</v>
      </c>
      <c r="L182">
        <v>0</v>
      </c>
      <c r="M182">
        <v>0</v>
      </c>
      <c r="N182">
        <v>10041698</v>
      </c>
      <c r="O182">
        <v>10041698</v>
      </c>
      <c r="P182">
        <v>0</v>
      </c>
      <c r="Q182">
        <v>0</v>
      </c>
      <c r="R182">
        <v>192841398</v>
      </c>
      <c r="S182">
        <v>0.5</v>
      </c>
      <c r="T182">
        <v>0.49</v>
      </c>
      <c r="U182">
        <v>0</v>
      </c>
      <c r="V182">
        <v>0.01</v>
      </c>
      <c r="W182">
        <v>1</v>
      </c>
      <c r="X182">
        <v>96420699</v>
      </c>
      <c r="Y182">
        <v>94492285</v>
      </c>
      <c r="Z182">
        <v>0</v>
      </c>
      <c r="AA182">
        <v>1928414</v>
      </c>
      <c r="AB182">
        <v>192841398</v>
      </c>
      <c r="AC182">
        <v>0</v>
      </c>
      <c r="AD182">
        <v>0</v>
      </c>
      <c r="AE182">
        <v>96420699</v>
      </c>
      <c r="AF182">
        <v>94492285</v>
      </c>
      <c r="AG182">
        <v>0</v>
      </c>
      <c r="AH182">
        <v>1928414</v>
      </c>
      <c r="AI182">
        <v>192841398</v>
      </c>
      <c r="AJ182">
        <v>1189738</v>
      </c>
      <c r="AK182">
        <v>1189738</v>
      </c>
      <c r="AL182">
        <v>0</v>
      </c>
      <c r="AM182">
        <v>0</v>
      </c>
      <c r="AN182">
        <v>0</v>
      </c>
      <c r="AO182">
        <v>10041698</v>
      </c>
      <c r="AP182">
        <v>0</v>
      </c>
      <c r="AQ182">
        <v>10041698</v>
      </c>
      <c r="AR182">
        <v>0</v>
      </c>
      <c r="AS182">
        <v>0</v>
      </c>
      <c r="AT182">
        <v>0</v>
      </c>
      <c r="AU182">
        <v>0</v>
      </c>
      <c r="AV182">
        <v>0</v>
      </c>
      <c r="AW182">
        <v>0</v>
      </c>
      <c r="AX182">
        <v>0</v>
      </c>
      <c r="AY182">
        <v>0</v>
      </c>
      <c r="AZ182">
        <v>0</v>
      </c>
      <c r="BA182">
        <v>0</v>
      </c>
      <c r="BB182">
        <v>0</v>
      </c>
      <c r="BC182">
        <v>0</v>
      </c>
      <c r="BD182">
        <v>-3381036</v>
      </c>
      <c r="BE182">
        <v>-3313415</v>
      </c>
      <c r="BF182">
        <v>0</v>
      </c>
      <c r="BG182">
        <v>-67621</v>
      </c>
      <c r="BH182">
        <v>-6762071</v>
      </c>
      <c r="BI182">
        <v>93039664</v>
      </c>
      <c r="BJ182">
        <v>102410306</v>
      </c>
      <c r="BK182">
        <v>0</v>
      </c>
      <c r="BL182">
        <v>1860793</v>
      </c>
      <c r="BM182">
        <v>197310763</v>
      </c>
      <c r="BN182">
        <v>17806390</v>
      </c>
      <c r="BO182">
        <v>0</v>
      </c>
      <c r="BP182">
        <v>328487</v>
      </c>
      <c r="BQ182">
        <v>18134877</v>
      </c>
      <c r="BR182">
        <v>13951395</v>
      </c>
      <c r="BS182">
        <v>0</v>
      </c>
      <c r="BT182">
        <v>284722</v>
      </c>
      <c r="BU182">
        <v>14236117</v>
      </c>
      <c r="BV182">
        <v>564418</v>
      </c>
      <c r="BW182">
        <v>0</v>
      </c>
      <c r="BX182">
        <v>11519</v>
      </c>
      <c r="BY182">
        <v>575937</v>
      </c>
      <c r="BZ182">
        <v>111843</v>
      </c>
      <c r="CA182">
        <v>0</v>
      </c>
      <c r="CB182">
        <v>2282</v>
      </c>
      <c r="CC182">
        <v>114125</v>
      </c>
      <c r="CD182">
        <v>121080</v>
      </c>
      <c r="CE182">
        <v>0</v>
      </c>
      <c r="CF182">
        <v>2471</v>
      </c>
      <c r="CG182">
        <v>123551</v>
      </c>
      <c r="CH182">
        <v>793105</v>
      </c>
      <c r="CI182">
        <v>0</v>
      </c>
      <c r="CJ182">
        <v>16186</v>
      </c>
      <c r="CK182">
        <v>809291</v>
      </c>
      <c r="CL182">
        <v>0</v>
      </c>
      <c r="CM182">
        <v>0</v>
      </c>
      <c r="CN182">
        <v>0</v>
      </c>
      <c r="CO182">
        <v>0</v>
      </c>
      <c r="CP182">
        <v>2307</v>
      </c>
      <c r="CQ182">
        <v>0</v>
      </c>
      <c r="CR182">
        <v>47</v>
      </c>
      <c r="CS182">
        <v>2354</v>
      </c>
      <c r="CT182">
        <v>67940</v>
      </c>
      <c r="CU182">
        <v>0</v>
      </c>
      <c r="CV182">
        <v>1387</v>
      </c>
      <c r="CW182">
        <v>69327</v>
      </c>
      <c r="CX182">
        <v>17953838</v>
      </c>
      <c r="CY182">
        <v>0</v>
      </c>
      <c r="CZ182">
        <v>366405</v>
      </c>
      <c r="DA182">
        <v>18320243</v>
      </c>
      <c r="DB182">
        <v>0</v>
      </c>
      <c r="DC182">
        <v>0</v>
      </c>
      <c r="DD182">
        <v>0</v>
      </c>
      <c r="DE182">
        <v>0</v>
      </c>
      <c r="DF182">
        <v>0</v>
      </c>
      <c r="DG182">
        <v>0</v>
      </c>
      <c r="DH182">
        <v>0</v>
      </c>
      <c r="DI182">
        <v>0</v>
      </c>
      <c r="DJ182">
        <v>51372316</v>
      </c>
      <c r="DK182">
        <v>0</v>
      </c>
      <c r="DL182">
        <v>1013506</v>
      </c>
      <c r="DM182">
        <v>52385822</v>
      </c>
      <c r="DN182" t="s">
        <v>1470</v>
      </c>
      <c r="DO182" t="s">
        <v>1365</v>
      </c>
      <c r="DP182" t="s">
        <v>1471</v>
      </c>
      <c r="DQ182" t="s">
        <v>2372</v>
      </c>
    </row>
    <row r="183" spans="1:121" x14ac:dyDescent="0.25">
      <c r="A183">
        <v>177</v>
      </c>
      <c r="B183" t="s">
        <v>1187</v>
      </c>
      <c r="C183" t="s">
        <v>1365</v>
      </c>
      <c r="D183" t="s">
        <v>1369</v>
      </c>
      <c r="E183" s="467" t="s">
        <v>870</v>
      </c>
      <c r="F183">
        <v>76153765</v>
      </c>
      <c r="G183">
        <v>8426391</v>
      </c>
      <c r="H183">
        <v>0</v>
      </c>
      <c r="I183">
        <v>507428</v>
      </c>
      <c r="J183">
        <v>0</v>
      </c>
      <c r="K183">
        <v>507428</v>
      </c>
      <c r="L183">
        <v>0</v>
      </c>
      <c r="M183">
        <v>359334</v>
      </c>
      <c r="N183">
        <v>5001524</v>
      </c>
      <c r="O183">
        <v>5001524</v>
      </c>
      <c r="P183">
        <v>0</v>
      </c>
      <c r="Q183">
        <v>0</v>
      </c>
      <c r="R183">
        <v>78711870</v>
      </c>
      <c r="S183">
        <v>0.5</v>
      </c>
      <c r="T183">
        <v>0.5</v>
      </c>
      <c r="U183">
        <v>0</v>
      </c>
      <c r="V183">
        <v>0</v>
      </c>
      <c r="W183">
        <v>1</v>
      </c>
      <c r="X183">
        <v>39355935</v>
      </c>
      <c r="Y183">
        <v>39355935</v>
      </c>
      <c r="Z183">
        <v>0</v>
      </c>
      <c r="AA183">
        <v>0</v>
      </c>
      <c r="AB183">
        <v>78711870</v>
      </c>
      <c r="AC183">
        <v>24013</v>
      </c>
      <c r="AD183">
        <v>24013</v>
      </c>
      <c r="AE183">
        <v>39331922</v>
      </c>
      <c r="AF183">
        <v>39355935</v>
      </c>
      <c r="AG183">
        <v>0</v>
      </c>
      <c r="AH183">
        <v>0</v>
      </c>
      <c r="AI183">
        <v>78687857</v>
      </c>
      <c r="AJ183">
        <v>507428</v>
      </c>
      <c r="AK183">
        <v>507428</v>
      </c>
      <c r="AL183">
        <v>359334</v>
      </c>
      <c r="AM183">
        <v>0</v>
      </c>
      <c r="AN183">
        <v>359334</v>
      </c>
      <c r="AO183">
        <v>5001524</v>
      </c>
      <c r="AP183">
        <v>0</v>
      </c>
      <c r="AQ183">
        <v>5001524</v>
      </c>
      <c r="AR183">
        <v>0</v>
      </c>
      <c r="AS183">
        <v>0</v>
      </c>
      <c r="AT183">
        <v>0</v>
      </c>
      <c r="AU183">
        <v>0</v>
      </c>
      <c r="AV183">
        <v>24013</v>
      </c>
      <c r="AW183">
        <v>0</v>
      </c>
      <c r="AX183">
        <v>0</v>
      </c>
      <c r="AY183">
        <v>24013</v>
      </c>
      <c r="AZ183">
        <v>0</v>
      </c>
      <c r="BA183">
        <v>0</v>
      </c>
      <c r="BB183">
        <v>0</v>
      </c>
      <c r="BC183">
        <v>0</v>
      </c>
      <c r="BD183">
        <v>-1943691</v>
      </c>
      <c r="BE183">
        <v>-1943691</v>
      </c>
      <c r="BF183">
        <v>0</v>
      </c>
      <c r="BG183">
        <v>0</v>
      </c>
      <c r="BH183">
        <v>-3887382</v>
      </c>
      <c r="BI183">
        <v>37388231</v>
      </c>
      <c r="BJ183">
        <v>43304543</v>
      </c>
      <c r="BK183">
        <v>0</v>
      </c>
      <c r="BL183">
        <v>0</v>
      </c>
      <c r="BM183">
        <v>80692774</v>
      </c>
      <c r="BN183">
        <v>7621179</v>
      </c>
      <c r="BO183">
        <v>0</v>
      </c>
      <c r="BP183">
        <v>0</v>
      </c>
      <c r="BQ183">
        <v>7621179</v>
      </c>
      <c r="BR183">
        <v>5504320</v>
      </c>
      <c r="BS183">
        <v>0</v>
      </c>
      <c r="BT183">
        <v>0</v>
      </c>
      <c r="BU183">
        <v>5504320</v>
      </c>
      <c r="BV183">
        <v>236054</v>
      </c>
      <c r="BW183">
        <v>0</v>
      </c>
      <c r="BX183">
        <v>0</v>
      </c>
      <c r="BY183">
        <v>236054</v>
      </c>
      <c r="BZ183">
        <v>33481</v>
      </c>
      <c r="CA183">
        <v>0</v>
      </c>
      <c r="CB183">
        <v>0</v>
      </c>
      <c r="CC183">
        <v>33481</v>
      </c>
      <c r="CD183">
        <v>38486</v>
      </c>
      <c r="CE183">
        <v>0</v>
      </c>
      <c r="CF183">
        <v>0</v>
      </c>
      <c r="CG183">
        <v>38486</v>
      </c>
      <c r="CH183">
        <v>402822</v>
      </c>
      <c r="CI183">
        <v>0</v>
      </c>
      <c r="CJ183">
        <v>0</v>
      </c>
      <c r="CK183">
        <v>402822</v>
      </c>
      <c r="CL183">
        <v>0</v>
      </c>
      <c r="CM183">
        <v>0</v>
      </c>
      <c r="CN183">
        <v>0</v>
      </c>
      <c r="CO183">
        <v>0</v>
      </c>
      <c r="CP183">
        <v>878</v>
      </c>
      <c r="CQ183">
        <v>0</v>
      </c>
      <c r="CR183">
        <v>0</v>
      </c>
      <c r="CS183">
        <v>878</v>
      </c>
      <c r="CT183">
        <v>36130</v>
      </c>
      <c r="CU183">
        <v>0</v>
      </c>
      <c r="CV183">
        <v>0</v>
      </c>
      <c r="CW183">
        <v>36130</v>
      </c>
      <c r="CX183">
        <v>6797942</v>
      </c>
      <c r="CY183">
        <v>0</v>
      </c>
      <c r="CZ183">
        <v>0</v>
      </c>
      <c r="DA183">
        <v>6797942</v>
      </c>
      <c r="DB183">
        <v>0</v>
      </c>
      <c r="DC183">
        <v>0</v>
      </c>
      <c r="DD183">
        <v>0</v>
      </c>
      <c r="DE183">
        <v>0</v>
      </c>
      <c r="DF183">
        <v>0</v>
      </c>
      <c r="DG183">
        <v>0</v>
      </c>
      <c r="DH183">
        <v>0</v>
      </c>
      <c r="DI183">
        <v>0</v>
      </c>
      <c r="DJ183">
        <v>20671292</v>
      </c>
      <c r="DK183">
        <v>0</v>
      </c>
      <c r="DL183">
        <v>0</v>
      </c>
      <c r="DM183">
        <v>20671292</v>
      </c>
      <c r="DN183" t="s">
        <v>870</v>
      </c>
      <c r="DO183" t="s">
        <v>1365</v>
      </c>
      <c r="DP183" t="s">
        <v>1372</v>
      </c>
      <c r="DQ183" t="s">
        <v>1597</v>
      </c>
    </row>
    <row r="184" spans="1:121" x14ac:dyDescent="0.25">
      <c r="A184">
        <v>178</v>
      </c>
      <c r="B184" t="s">
        <v>1188</v>
      </c>
      <c r="C184" t="s">
        <v>1356</v>
      </c>
      <c r="D184" t="s">
        <v>1360</v>
      </c>
      <c r="E184" s="467" t="s">
        <v>871</v>
      </c>
      <c r="F184">
        <v>58210924</v>
      </c>
      <c r="G184">
        <v>3235967</v>
      </c>
      <c r="H184">
        <v>0</v>
      </c>
      <c r="I184">
        <v>264077</v>
      </c>
      <c r="J184">
        <v>0</v>
      </c>
      <c r="K184">
        <v>264077</v>
      </c>
      <c r="L184">
        <v>0</v>
      </c>
      <c r="M184">
        <v>0</v>
      </c>
      <c r="N184">
        <v>0</v>
      </c>
      <c r="O184">
        <v>0</v>
      </c>
      <c r="P184">
        <v>0</v>
      </c>
      <c r="Q184">
        <v>0</v>
      </c>
      <c r="R184">
        <v>61182814</v>
      </c>
      <c r="S184">
        <v>0.5</v>
      </c>
      <c r="T184">
        <v>0.4</v>
      </c>
      <c r="U184">
        <v>0.1</v>
      </c>
      <c r="V184">
        <v>0</v>
      </c>
      <c r="W184">
        <v>1</v>
      </c>
      <c r="X184">
        <v>30591407</v>
      </c>
      <c r="Y184">
        <v>24473126</v>
      </c>
      <c r="Z184">
        <v>6118281</v>
      </c>
      <c r="AA184">
        <v>0</v>
      </c>
      <c r="AB184">
        <v>61182814</v>
      </c>
      <c r="AC184">
        <v>0</v>
      </c>
      <c r="AD184">
        <v>0</v>
      </c>
      <c r="AE184">
        <v>30591407</v>
      </c>
      <c r="AF184">
        <v>24473126</v>
      </c>
      <c r="AG184">
        <v>6118281</v>
      </c>
      <c r="AH184">
        <v>0</v>
      </c>
      <c r="AI184">
        <v>61182814</v>
      </c>
      <c r="AJ184">
        <v>264077</v>
      </c>
      <c r="AK184">
        <v>264077</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5438850</v>
      </c>
      <c r="BE184">
        <v>4351080</v>
      </c>
      <c r="BF184">
        <v>1087770</v>
      </c>
      <c r="BG184">
        <v>0</v>
      </c>
      <c r="BH184">
        <v>10877700</v>
      </c>
      <c r="BI184">
        <v>36030257</v>
      </c>
      <c r="BJ184">
        <v>29088283</v>
      </c>
      <c r="BK184">
        <v>7206051</v>
      </c>
      <c r="BL184">
        <v>0</v>
      </c>
      <c r="BM184">
        <v>72324591</v>
      </c>
      <c r="BN184">
        <v>4168769</v>
      </c>
      <c r="BO184">
        <v>1042192</v>
      </c>
      <c r="BP184">
        <v>0</v>
      </c>
      <c r="BQ184">
        <v>5210961</v>
      </c>
      <c r="BR184">
        <v>1934411</v>
      </c>
      <c r="BS184">
        <v>483603</v>
      </c>
      <c r="BT184">
        <v>0</v>
      </c>
      <c r="BU184">
        <v>2418014</v>
      </c>
      <c r="BV184">
        <v>147328</v>
      </c>
      <c r="BW184">
        <v>36832</v>
      </c>
      <c r="BX184">
        <v>0</v>
      </c>
      <c r="BY184">
        <v>184160</v>
      </c>
      <c r="BZ184">
        <v>7969</v>
      </c>
      <c r="CA184">
        <v>1992</v>
      </c>
      <c r="CB184">
        <v>0</v>
      </c>
      <c r="CC184">
        <v>9961</v>
      </c>
      <c r="CD184">
        <v>0</v>
      </c>
      <c r="CE184">
        <v>0</v>
      </c>
      <c r="CF184">
        <v>0</v>
      </c>
      <c r="CG184">
        <v>0</v>
      </c>
      <c r="CH184">
        <v>9362</v>
      </c>
      <c r="CI184">
        <v>2341</v>
      </c>
      <c r="CJ184">
        <v>0</v>
      </c>
      <c r="CK184">
        <v>11703</v>
      </c>
      <c r="CL184">
        <v>0</v>
      </c>
      <c r="CM184">
        <v>0</v>
      </c>
      <c r="CN184">
        <v>0</v>
      </c>
      <c r="CO184">
        <v>0</v>
      </c>
      <c r="CP184">
        <v>1405</v>
      </c>
      <c r="CQ184">
        <v>351</v>
      </c>
      <c r="CR184">
        <v>0</v>
      </c>
      <c r="CS184">
        <v>1756</v>
      </c>
      <c r="CT184">
        <v>2901</v>
      </c>
      <c r="CU184">
        <v>725</v>
      </c>
      <c r="CV184">
        <v>0</v>
      </c>
      <c r="CW184">
        <v>3626</v>
      </c>
      <c r="CX184">
        <v>5743606</v>
      </c>
      <c r="CY184">
        <v>1435902</v>
      </c>
      <c r="CZ184">
        <v>0</v>
      </c>
      <c r="DA184">
        <v>7179508</v>
      </c>
      <c r="DB184">
        <v>0</v>
      </c>
      <c r="DC184">
        <v>0</v>
      </c>
      <c r="DD184">
        <v>0</v>
      </c>
      <c r="DE184">
        <v>0</v>
      </c>
      <c r="DF184">
        <v>0</v>
      </c>
      <c r="DG184">
        <v>0</v>
      </c>
      <c r="DH184">
        <v>0</v>
      </c>
      <c r="DI184">
        <v>0</v>
      </c>
      <c r="DJ184">
        <v>12015751</v>
      </c>
      <c r="DK184">
        <v>3003938</v>
      </c>
      <c r="DL184">
        <v>0</v>
      </c>
      <c r="DM184">
        <v>15019689</v>
      </c>
      <c r="DN184" t="s">
        <v>871</v>
      </c>
      <c r="DO184" t="s">
        <v>1422</v>
      </c>
      <c r="DP184" t="s">
        <v>1372</v>
      </c>
      <c r="DQ184" t="s">
        <v>1598</v>
      </c>
    </row>
    <row r="185" spans="1:121" x14ac:dyDescent="0.25">
      <c r="A185">
        <v>179</v>
      </c>
      <c r="B185" t="s">
        <v>1189</v>
      </c>
      <c r="C185" t="s">
        <v>1365</v>
      </c>
      <c r="D185" t="s">
        <v>1359</v>
      </c>
      <c r="E185" s="467" t="s">
        <v>1333</v>
      </c>
      <c r="F185">
        <v>110433997</v>
      </c>
      <c r="G185">
        <v>5964591</v>
      </c>
      <c r="H185">
        <v>0</v>
      </c>
      <c r="I185">
        <v>456255</v>
      </c>
      <c r="J185">
        <v>0</v>
      </c>
      <c r="K185">
        <v>456255</v>
      </c>
      <c r="L185">
        <v>0</v>
      </c>
      <c r="M185">
        <v>0</v>
      </c>
      <c r="N185">
        <v>0</v>
      </c>
      <c r="O185">
        <v>0</v>
      </c>
      <c r="P185">
        <v>0</v>
      </c>
      <c r="Q185">
        <v>0</v>
      </c>
      <c r="R185">
        <v>115942333</v>
      </c>
      <c r="S185">
        <v>0.5</v>
      </c>
      <c r="T185">
        <v>0.49</v>
      </c>
      <c r="U185">
        <v>0</v>
      </c>
      <c r="V185">
        <v>0.01</v>
      </c>
      <c r="W185">
        <v>1</v>
      </c>
      <c r="X185">
        <v>57971167</v>
      </c>
      <c r="Y185">
        <v>56811743</v>
      </c>
      <c r="Z185">
        <v>0</v>
      </c>
      <c r="AA185">
        <v>1159423</v>
      </c>
      <c r="AB185">
        <v>115942333</v>
      </c>
      <c r="AC185">
        <v>0</v>
      </c>
      <c r="AD185">
        <v>0</v>
      </c>
      <c r="AE185">
        <v>57971167</v>
      </c>
      <c r="AF185">
        <v>56811743</v>
      </c>
      <c r="AG185">
        <v>0</v>
      </c>
      <c r="AH185">
        <v>1159423</v>
      </c>
      <c r="AI185">
        <v>115942333</v>
      </c>
      <c r="AJ185">
        <v>456255</v>
      </c>
      <c r="AK185">
        <v>456255</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-3140143</v>
      </c>
      <c r="BE185">
        <v>-3077340</v>
      </c>
      <c r="BF185">
        <v>0</v>
      </c>
      <c r="BG185">
        <v>-62803</v>
      </c>
      <c r="BH185">
        <v>-6280286</v>
      </c>
      <c r="BI185">
        <v>54831024</v>
      </c>
      <c r="BJ185">
        <v>54190658</v>
      </c>
      <c r="BK185">
        <v>0</v>
      </c>
      <c r="BL185">
        <v>1096620</v>
      </c>
      <c r="BM185">
        <v>110118302</v>
      </c>
      <c r="BN185">
        <v>9677351</v>
      </c>
      <c r="BO185">
        <v>0</v>
      </c>
      <c r="BP185">
        <v>197497</v>
      </c>
      <c r="BQ185">
        <v>9874848</v>
      </c>
      <c r="BR185">
        <v>3914057</v>
      </c>
      <c r="BS185">
        <v>0</v>
      </c>
      <c r="BT185">
        <v>75980</v>
      </c>
      <c r="BU185">
        <v>3990037</v>
      </c>
      <c r="BV185">
        <v>281015</v>
      </c>
      <c r="BW185">
        <v>0</v>
      </c>
      <c r="BX185">
        <v>4903</v>
      </c>
      <c r="BY185">
        <v>285918</v>
      </c>
      <c r="BZ185">
        <v>52925</v>
      </c>
      <c r="CA185">
        <v>0</v>
      </c>
      <c r="CB185">
        <v>1013</v>
      </c>
      <c r="CC185">
        <v>53938</v>
      </c>
      <c r="CD185">
        <v>0</v>
      </c>
      <c r="CE185">
        <v>0</v>
      </c>
      <c r="CF185">
        <v>0</v>
      </c>
      <c r="CG185">
        <v>0</v>
      </c>
      <c r="CH185">
        <v>287319</v>
      </c>
      <c r="CI185">
        <v>0</v>
      </c>
      <c r="CJ185">
        <v>5267</v>
      </c>
      <c r="CK185">
        <v>292586</v>
      </c>
      <c r="CL185">
        <v>0</v>
      </c>
      <c r="CM185">
        <v>0</v>
      </c>
      <c r="CN185">
        <v>0</v>
      </c>
      <c r="CO185">
        <v>0</v>
      </c>
      <c r="CP185">
        <v>860</v>
      </c>
      <c r="CQ185">
        <v>0</v>
      </c>
      <c r="CR185">
        <v>18</v>
      </c>
      <c r="CS185">
        <v>878</v>
      </c>
      <c r="CT185">
        <v>0</v>
      </c>
      <c r="CU185">
        <v>0</v>
      </c>
      <c r="CV185">
        <v>0</v>
      </c>
      <c r="CW185">
        <v>0</v>
      </c>
      <c r="CX185">
        <v>9094570</v>
      </c>
      <c r="CY185">
        <v>0</v>
      </c>
      <c r="CZ185">
        <v>166552</v>
      </c>
      <c r="DA185">
        <v>9261122</v>
      </c>
      <c r="DB185">
        <v>0</v>
      </c>
      <c r="DC185">
        <v>0</v>
      </c>
      <c r="DD185">
        <v>0</v>
      </c>
      <c r="DE185">
        <v>0</v>
      </c>
      <c r="DF185">
        <v>183510</v>
      </c>
      <c r="DG185">
        <v>0</v>
      </c>
      <c r="DH185">
        <v>3745</v>
      </c>
      <c r="DI185">
        <v>187255</v>
      </c>
      <c r="DJ185">
        <v>23491607</v>
      </c>
      <c r="DK185">
        <v>0</v>
      </c>
      <c r="DL185">
        <v>454975</v>
      </c>
      <c r="DM185">
        <v>23946582</v>
      </c>
      <c r="DN185" t="s">
        <v>1333</v>
      </c>
      <c r="DO185" t="s">
        <v>1365</v>
      </c>
      <c r="DP185" t="s">
        <v>1379</v>
      </c>
      <c r="DQ185" t="s">
        <v>1599</v>
      </c>
    </row>
    <row r="186" spans="1:121" x14ac:dyDescent="0.25">
      <c r="A186">
        <v>180</v>
      </c>
      <c r="B186" t="s">
        <v>1190</v>
      </c>
      <c r="C186" t="s">
        <v>1356</v>
      </c>
      <c r="D186" t="s">
        <v>1367</v>
      </c>
      <c r="E186" s="467" t="s">
        <v>873</v>
      </c>
      <c r="F186">
        <v>34560366</v>
      </c>
      <c r="G186">
        <v>3018085</v>
      </c>
      <c r="H186">
        <v>0</v>
      </c>
      <c r="I186">
        <v>129412</v>
      </c>
      <c r="J186">
        <v>0</v>
      </c>
      <c r="K186">
        <v>129412</v>
      </c>
      <c r="L186">
        <v>0</v>
      </c>
      <c r="M186">
        <v>0</v>
      </c>
      <c r="N186">
        <v>0</v>
      </c>
      <c r="O186">
        <v>0</v>
      </c>
      <c r="P186">
        <v>0</v>
      </c>
      <c r="Q186">
        <v>0</v>
      </c>
      <c r="R186">
        <v>37449039</v>
      </c>
      <c r="S186">
        <v>0.5</v>
      </c>
      <c r="T186">
        <v>0.4</v>
      </c>
      <c r="U186">
        <v>0.1</v>
      </c>
      <c r="V186">
        <v>0</v>
      </c>
      <c r="W186">
        <v>1</v>
      </c>
      <c r="X186">
        <v>18724519</v>
      </c>
      <c r="Y186">
        <v>14979616</v>
      </c>
      <c r="Z186">
        <v>3744904</v>
      </c>
      <c r="AA186">
        <v>0</v>
      </c>
      <c r="AB186">
        <v>37449039</v>
      </c>
      <c r="AC186">
        <v>0</v>
      </c>
      <c r="AD186">
        <v>0</v>
      </c>
      <c r="AE186">
        <v>18724519</v>
      </c>
      <c r="AF186">
        <v>14979616</v>
      </c>
      <c r="AG186">
        <v>3744904</v>
      </c>
      <c r="AH186">
        <v>0</v>
      </c>
      <c r="AI186">
        <v>37449039</v>
      </c>
      <c r="AJ186">
        <v>129412</v>
      </c>
      <c r="AK186">
        <v>129412</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199124</v>
      </c>
      <c r="BE186">
        <v>159299</v>
      </c>
      <c r="BF186">
        <v>39825</v>
      </c>
      <c r="BG186">
        <v>0</v>
      </c>
      <c r="BH186">
        <v>398247</v>
      </c>
      <c r="BI186">
        <v>18923643</v>
      </c>
      <c r="BJ186">
        <v>15268327</v>
      </c>
      <c r="BK186">
        <v>3784729</v>
      </c>
      <c r="BL186">
        <v>0</v>
      </c>
      <c r="BM186">
        <v>37976698</v>
      </c>
      <c r="BN186">
        <v>2551638</v>
      </c>
      <c r="BO186">
        <v>637910</v>
      </c>
      <c r="BP186">
        <v>0</v>
      </c>
      <c r="BQ186">
        <v>3189548</v>
      </c>
      <c r="BR186">
        <v>1053396</v>
      </c>
      <c r="BS186">
        <v>263349</v>
      </c>
      <c r="BT186">
        <v>0</v>
      </c>
      <c r="BU186">
        <v>1316745</v>
      </c>
      <c r="BV186">
        <v>82168</v>
      </c>
      <c r="BW186">
        <v>20542</v>
      </c>
      <c r="BX186">
        <v>0</v>
      </c>
      <c r="BY186">
        <v>102710</v>
      </c>
      <c r="BZ186">
        <v>0</v>
      </c>
      <c r="CA186">
        <v>0</v>
      </c>
      <c r="CB186">
        <v>0</v>
      </c>
      <c r="CC186">
        <v>0</v>
      </c>
      <c r="CD186">
        <v>0</v>
      </c>
      <c r="CE186">
        <v>0</v>
      </c>
      <c r="CF186">
        <v>0</v>
      </c>
      <c r="CG186">
        <v>0</v>
      </c>
      <c r="CH186">
        <v>714125</v>
      </c>
      <c r="CI186">
        <v>178531</v>
      </c>
      <c r="CJ186">
        <v>0</v>
      </c>
      <c r="CK186">
        <v>892656</v>
      </c>
      <c r="CL186">
        <v>0</v>
      </c>
      <c r="CM186">
        <v>0</v>
      </c>
      <c r="CN186">
        <v>0</v>
      </c>
      <c r="CO186">
        <v>0</v>
      </c>
      <c r="CP186">
        <v>0</v>
      </c>
      <c r="CQ186">
        <v>0</v>
      </c>
      <c r="CR186">
        <v>0</v>
      </c>
      <c r="CS186">
        <v>0</v>
      </c>
      <c r="CT186">
        <v>683</v>
      </c>
      <c r="CU186">
        <v>171</v>
      </c>
      <c r="CV186">
        <v>0</v>
      </c>
      <c r="CW186">
        <v>854</v>
      </c>
      <c r="CX186">
        <v>1206420</v>
      </c>
      <c r="CY186">
        <v>301605</v>
      </c>
      <c r="CZ186">
        <v>0</v>
      </c>
      <c r="DA186">
        <v>1508025</v>
      </c>
      <c r="DB186">
        <v>0</v>
      </c>
      <c r="DC186">
        <v>0</v>
      </c>
      <c r="DD186">
        <v>0</v>
      </c>
      <c r="DE186">
        <v>0</v>
      </c>
      <c r="DF186">
        <v>0</v>
      </c>
      <c r="DG186">
        <v>0</v>
      </c>
      <c r="DH186">
        <v>0</v>
      </c>
      <c r="DI186">
        <v>0</v>
      </c>
      <c r="DJ186">
        <v>5608430</v>
      </c>
      <c r="DK186">
        <v>1402108</v>
      </c>
      <c r="DL186">
        <v>0</v>
      </c>
      <c r="DM186">
        <v>7010538</v>
      </c>
      <c r="DN186" t="s">
        <v>873</v>
      </c>
      <c r="DO186" t="s">
        <v>1594</v>
      </c>
      <c r="DP186" t="s">
        <v>1372</v>
      </c>
      <c r="DQ186" t="s">
        <v>1600</v>
      </c>
    </row>
    <row r="187" spans="1:121" x14ac:dyDescent="0.25">
      <c r="A187">
        <v>181</v>
      </c>
      <c r="B187" t="s">
        <v>1191</v>
      </c>
      <c r="C187" t="s">
        <v>1356</v>
      </c>
      <c r="D187" t="s">
        <v>1359</v>
      </c>
      <c r="E187" s="467" t="s">
        <v>874</v>
      </c>
      <c r="F187">
        <v>12123823</v>
      </c>
      <c r="G187">
        <v>306772</v>
      </c>
      <c r="H187">
        <v>0</v>
      </c>
      <c r="I187">
        <v>52908</v>
      </c>
      <c r="J187">
        <v>0</v>
      </c>
      <c r="K187">
        <v>52908</v>
      </c>
      <c r="L187">
        <v>0</v>
      </c>
      <c r="M187">
        <v>0</v>
      </c>
      <c r="N187">
        <v>8564</v>
      </c>
      <c r="O187">
        <v>8564</v>
      </c>
      <c r="P187">
        <v>0</v>
      </c>
      <c r="Q187">
        <v>0</v>
      </c>
      <c r="R187">
        <v>12369123</v>
      </c>
      <c r="S187">
        <v>0.5</v>
      </c>
      <c r="T187">
        <v>0.4</v>
      </c>
      <c r="U187">
        <v>0.09</v>
      </c>
      <c r="V187">
        <v>0.01</v>
      </c>
      <c r="W187">
        <v>1</v>
      </c>
      <c r="X187">
        <v>6184562</v>
      </c>
      <c r="Y187">
        <v>4947649</v>
      </c>
      <c r="Z187">
        <v>1113221</v>
      </c>
      <c r="AA187">
        <v>123691</v>
      </c>
      <c r="AB187">
        <v>12369123</v>
      </c>
      <c r="AC187">
        <v>0</v>
      </c>
      <c r="AD187">
        <v>0</v>
      </c>
      <c r="AE187">
        <v>6184562</v>
      </c>
      <c r="AF187">
        <v>4947649</v>
      </c>
      <c r="AG187">
        <v>1113221</v>
      </c>
      <c r="AH187">
        <v>123691</v>
      </c>
      <c r="AI187">
        <v>12369123</v>
      </c>
      <c r="AJ187">
        <v>52908</v>
      </c>
      <c r="AK187">
        <v>52908</v>
      </c>
      <c r="AL187">
        <v>0</v>
      </c>
      <c r="AM187">
        <v>0</v>
      </c>
      <c r="AN187">
        <v>0</v>
      </c>
      <c r="AO187">
        <v>8564</v>
      </c>
      <c r="AP187">
        <v>0</v>
      </c>
      <c r="AQ187">
        <v>8564</v>
      </c>
      <c r="AR187">
        <v>0</v>
      </c>
      <c r="AS187">
        <v>0</v>
      </c>
      <c r="AT187">
        <v>0</v>
      </c>
      <c r="AU187">
        <v>0</v>
      </c>
      <c r="AV187">
        <v>0</v>
      </c>
      <c r="AW187">
        <v>0</v>
      </c>
      <c r="AX187">
        <v>0</v>
      </c>
      <c r="AY187">
        <v>0</v>
      </c>
      <c r="AZ187">
        <v>0</v>
      </c>
      <c r="BA187">
        <v>0</v>
      </c>
      <c r="BB187">
        <v>0</v>
      </c>
      <c r="BC187">
        <v>0</v>
      </c>
      <c r="BD187">
        <v>-142358</v>
      </c>
      <c r="BE187">
        <v>-113886</v>
      </c>
      <c r="BF187">
        <v>-25624</v>
      </c>
      <c r="BG187">
        <v>-2847</v>
      </c>
      <c r="BH187">
        <v>-284715</v>
      </c>
      <c r="BI187">
        <v>6042205</v>
      </c>
      <c r="BJ187">
        <v>4895235</v>
      </c>
      <c r="BK187">
        <v>1087597</v>
      </c>
      <c r="BL187">
        <v>120844</v>
      </c>
      <c r="BM187">
        <v>12145880</v>
      </c>
      <c r="BN187">
        <v>844245</v>
      </c>
      <c r="BO187">
        <v>189627</v>
      </c>
      <c r="BP187">
        <v>21070</v>
      </c>
      <c r="BQ187">
        <v>1054942</v>
      </c>
      <c r="BR187">
        <v>664365</v>
      </c>
      <c r="BS187">
        <v>149482</v>
      </c>
      <c r="BT187">
        <v>16609</v>
      </c>
      <c r="BU187">
        <v>830456</v>
      </c>
      <c r="BV187">
        <v>28829</v>
      </c>
      <c r="BW187">
        <v>6486</v>
      </c>
      <c r="BX187">
        <v>721</v>
      </c>
      <c r="BY187">
        <v>36036</v>
      </c>
      <c r="BZ187">
        <v>1299</v>
      </c>
      <c r="CA187">
        <v>293</v>
      </c>
      <c r="CB187">
        <v>33</v>
      </c>
      <c r="CC187">
        <v>1625</v>
      </c>
      <c r="CD187">
        <v>0</v>
      </c>
      <c r="CE187">
        <v>0</v>
      </c>
      <c r="CF187">
        <v>0</v>
      </c>
      <c r="CG187">
        <v>0</v>
      </c>
      <c r="CH187">
        <v>57104</v>
      </c>
      <c r="CI187">
        <v>12848</v>
      </c>
      <c r="CJ187">
        <v>1428</v>
      </c>
      <c r="CK187">
        <v>71380</v>
      </c>
      <c r="CL187">
        <v>0</v>
      </c>
      <c r="CM187">
        <v>0</v>
      </c>
      <c r="CN187">
        <v>0</v>
      </c>
      <c r="CO187">
        <v>0</v>
      </c>
      <c r="CP187">
        <v>0</v>
      </c>
      <c r="CQ187">
        <v>0</v>
      </c>
      <c r="CR187">
        <v>0</v>
      </c>
      <c r="CS187">
        <v>0</v>
      </c>
      <c r="CT187">
        <v>3387</v>
      </c>
      <c r="CU187">
        <v>762</v>
      </c>
      <c r="CV187">
        <v>85</v>
      </c>
      <c r="CW187">
        <v>4234</v>
      </c>
      <c r="CX187">
        <v>445314</v>
      </c>
      <c r="CY187">
        <v>100196</v>
      </c>
      <c r="CZ187">
        <v>11133</v>
      </c>
      <c r="DA187">
        <v>556643</v>
      </c>
      <c r="DB187">
        <v>0</v>
      </c>
      <c r="DC187">
        <v>0</v>
      </c>
      <c r="DD187">
        <v>0</v>
      </c>
      <c r="DE187">
        <v>0</v>
      </c>
      <c r="DF187">
        <v>0</v>
      </c>
      <c r="DG187">
        <v>0</v>
      </c>
      <c r="DH187">
        <v>0</v>
      </c>
      <c r="DI187">
        <v>0</v>
      </c>
      <c r="DJ187">
        <v>2044543</v>
      </c>
      <c r="DK187">
        <v>459694</v>
      </c>
      <c r="DL187">
        <v>51079</v>
      </c>
      <c r="DM187">
        <v>2555316</v>
      </c>
      <c r="DN187" t="s">
        <v>874</v>
      </c>
      <c r="DO187" t="s">
        <v>1406</v>
      </c>
      <c r="DP187" t="s">
        <v>1407</v>
      </c>
      <c r="DQ187" t="s">
        <v>1601</v>
      </c>
    </row>
    <row r="188" spans="1:121" x14ac:dyDescent="0.25">
      <c r="A188">
        <v>182</v>
      </c>
      <c r="B188" t="s">
        <v>1192</v>
      </c>
      <c r="C188" t="s">
        <v>1363</v>
      </c>
      <c r="D188" t="s">
        <v>1358</v>
      </c>
      <c r="E188" s="467" t="s">
        <v>875</v>
      </c>
      <c r="F188">
        <v>49661212</v>
      </c>
      <c r="G188">
        <v>4856087</v>
      </c>
      <c r="H188">
        <v>0</v>
      </c>
      <c r="I188">
        <v>293319</v>
      </c>
      <c r="J188">
        <v>0</v>
      </c>
      <c r="K188">
        <v>293319</v>
      </c>
      <c r="L188">
        <v>0</v>
      </c>
      <c r="M188">
        <v>0</v>
      </c>
      <c r="N188">
        <v>0</v>
      </c>
      <c r="O188">
        <v>0</v>
      </c>
      <c r="P188">
        <v>0</v>
      </c>
      <c r="Q188">
        <v>0</v>
      </c>
      <c r="R188">
        <v>54223980</v>
      </c>
      <c r="S188">
        <v>0</v>
      </c>
      <c r="T188">
        <v>0.99</v>
      </c>
      <c r="U188">
        <v>0</v>
      </c>
      <c r="V188">
        <v>0.01</v>
      </c>
      <c r="W188">
        <v>1</v>
      </c>
      <c r="X188">
        <v>0</v>
      </c>
      <c r="Y188">
        <v>53681740</v>
      </c>
      <c r="Z188">
        <v>0</v>
      </c>
      <c r="AA188">
        <v>542240</v>
      </c>
      <c r="AB188">
        <v>54223980</v>
      </c>
      <c r="AC188">
        <v>0</v>
      </c>
      <c r="AD188">
        <v>0</v>
      </c>
      <c r="AE188">
        <v>0</v>
      </c>
      <c r="AF188">
        <v>53681740</v>
      </c>
      <c r="AG188">
        <v>0</v>
      </c>
      <c r="AH188">
        <v>542240</v>
      </c>
      <c r="AI188">
        <v>54223980</v>
      </c>
      <c r="AJ188">
        <v>293319</v>
      </c>
      <c r="AK188">
        <v>293319</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4089701</v>
      </c>
      <c r="BF188">
        <v>0</v>
      </c>
      <c r="BG188">
        <v>41310</v>
      </c>
      <c r="BH188">
        <v>4131011</v>
      </c>
      <c r="BI188">
        <v>0</v>
      </c>
      <c r="BJ188">
        <v>58064760</v>
      </c>
      <c r="BK188">
        <v>0</v>
      </c>
      <c r="BL188">
        <v>583550</v>
      </c>
      <c r="BM188">
        <v>58648310</v>
      </c>
      <c r="BN188">
        <v>9144184</v>
      </c>
      <c r="BO188">
        <v>0</v>
      </c>
      <c r="BP188">
        <v>92366</v>
      </c>
      <c r="BQ188">
        <v>9236550</v>
      </c>
      <c r="BR188">
        <v>7860104</v>
      </c>
      <c r="BS188">
        <v>0</v>
      </c>
      <c r="BT188">
        <v>79395</v>
      </c>
      <c r="BU188">
        <v>7939499</v>
      </c>
      <c r="BV188">
        <v>285511</v>
      </c>
      <c r="BW188">
        <v>0</v>
      </c>
      <c r="BX188">
        <v>2884</v>
      </c>
      <c r="BY188">
        <v>288395</v>
      </c>
      <c r="BZ188">
        <v>0</v>
      </c>
      <c r="CA188">
        <v>0</v>
      </c>
      <c r="CB188">
        <v>0</v>
      </c>
      <c r="CC188">
        <v>0</v>
      </c>
      <c r="CD188">
        <v>1189</v>
      </c>
      <c r="CE188">
        <v>0</v>
      </c>
      <c r="CF188">
        <v>12</v>
      </c>
      <c r="CG188">
        <v>1201</v>
      </c>
      <c r="CH188">
        <v>1170469</v>
      </c>
      <c r="CI188">
        <v>0</v>
      </c>
      <c r="CJ188">
        <v>11823</v>
      </c>
      <c r="CK188">
        <v>1182292</v>
      </c>
      <c r="CL188">
        <v>0</v>
      </c>
      <c r="CM188">
        <v>0</v>
      </c>
      <c r="CN188">
        <v>0</v>
      </c>
      <c r="CO188">
        <v>0</v>
      </c>
      <c r="CP188">
        <v>0</v>
      </c>
      <c r="CQ188">
        <v>0</v>
      </c>
      <c r="CR188">
        <v>0</v>
      </c>
      <c r="CS188">
        <v>0</v>
      </c>
      <c r="CT188">
        <v>12283</v>
      </c>
      <c r="CU188">
        <v>0</v>
      </c>
      <c r="CV188">
        <v>124</v>
      </c>
      <c r="CW188">
        <v>12407</v>
      </c>
      <c r="CX188">
        <v>6054660</v>
      </c>
      <c r="CY188">
        <v>0</v>
      </c>
      <c r="CZ188">
        <v>61158</v>
      </c>
      <c r="DA188">
        <v>6115818</v>
      </c>
      <c r="DB188">
        <v>0</v>
      </c>
      <c r="DC188">
        <v>0</v>
      </c>
      <c r="DD188">
        <v>0</v>
      </c>
      <c r="DE188">
        <v>0</v>
      </c>
      <c r="DF188">
        <v>0</v>
      </c>
      <c r="DG188">
        <v>0</v>
      </c>
      <c r="DH188">
        <v>0</v>
      </c>
      <c r="DI188">
        <v>0</v>
      </c>
      <c r="DJ188">
        <v>24528400</v>
      </c>
      <c r="DK188">
        <v>0</v>
      </c>
      <c r="DL188">
        <v>247762</v>
      </c>
      <c r="DM188">
        <v>24776162</v>
      </c>
      <c r="DN188" t="s">
        <v>875</v>
      </c>
      <c r="DO188" t="s">
        <v>1390</v>
      </c>
      <c r="DP188" t="s">
        <v>2368</v>
      </c>
      <c r="DQ188" t="s">
        <v>1602</v>
      </c>
    </row>
    <row r="189" spans="1:121" x14ac:dyDescent="0.25">
      <c r="A189">
        <v>183</v>
      </c>
      <c r="B189" t="s">
        <v>1193</v>
      </c>
      <c r="C189" t="s">
        <v>1356</v>
      </c>
      <c r="D189" t="s">
        <v>1357</v>
      </c>
      <c r="E189" s="467" t="s">
        <v>876</v>
      </c>
      <c r="F189">
        <v>86621182</v>
      </c>
      <c r="G189">
        <v>8760083</v>
      </c>
      <c r="H189">
        <v>0</v>
      </c>
      <c r="I189">
        <v>233556</v>
      </c>
      <c r="J189">
        <v>0</v>
      </c>
      <c r="K189">
        <v>233556</v>
      </c>
      <c r="L189">
        <v>0</v>
      </c>
      <c r="M189">
        <v>0</v>
      </c>
      <c r="N189">
        <v>16552</v>
      </c>
      <c r="O189">
        <v>14950</v>
      </c>
      <c r="P189">
        <v>1602</v>
      </c>
      <c r="Q189">
        <v>0</v>
      </c>
      <c r="R189">
        <v>95131157</v>
      </c>
      <c r="S189">
        <v>0.5</v>
      </c>
      <c r="T189">
        <v>0.4</v>
      </c>
      <c r="U189">
        <v>0.1</v>
      </c>
      <c r="V189">
        <v>0</v>
      </c>
      <c r="W189">
        <v>1</v>
      </c>
      <c r="X189">
        <v>47565578</v>
      </c>
      <c r="Y189">
        <v>38052463</v>
      </c>
      <c r="Z189">
        <v>9513116</v>
      </c>
      <c r="AA189">
        <v>0</v>
      </c>
      <c r="AB189">
        <v>95131157</v>
      </c>
      <c r="AC189">
        <v>0</v>
      </c>
      <c r="AD189">
        <v>0</v>
      </c>
      <c r="AE189">
        <v>47565578</v>
      </c>
      <c r="AF189">
        <v>38052463</v>
      </c>
      <c r="AG189">
        <v>9513116</v>
      </c>
      <c r="AH189">
        <v>0</v>
      </c>
      <c r="AI189">
        <v>95131157</v>
      </c>
      <c r="AJ189">
        <v>233556</v>
      </c>
      <c r="AK189">
        <v>233556</v>
      </c>
      <c r="AL189">
        <v>0</v>
      </c>
      <c r="AM189">
        <v>0</v>
      </c>
      <c r="AN189">
        <v>0</v>
      </c>
      <c r="AO189">
        <v>14950</v>
      </c>
      <c r="AP189">
        <v>1602</v>
      </c>
      <c r="AQ189">
        <v>16552</v>
      </c>
      <c r="AR189">
        <v>0</v>
      </c>
      <c r="AS189">
        <v>0</v>
      </c>
      <c r="AT189">
        <v>0</v>
      </c>
      <c r="AU189">
        <v>0</v>
      </c>
      <c r="AV189">
        <v>0</v>
      </c>
      <c r="AW189">
        <v>0</v>
      </c>
      <c r="AX189">
        <v>0</v>
      </c>
      <c r="AY189">
        <v>0</v>
      </c>
      <c r="AZ189">
        <v>0</v>
      </c>
      <c r="BA189">
        <v>0</v>
      </c>
      <c r="BB189">
        <v>0</v>
      </c>
      <c r="BC189">
        <v>0</v>
      </c>
      <c r="BD189">
        <v>1237228</v>
      </c>
      <c r="BE189">
        <v>989782</v>
      </c>
      <c r="BF189">
        <v>247446</v>
      </c>
      <c r="BG189">
        <v>0</v>
      </c>
      <c r="BH189">
        <v>2474456</v>
      </c>
      <c r="BI189">
        <v>48802806</v>
      </c>
      <c r="BJ189">
        <v>39290751</v>
      </c>
      <c r="BK189">
        <v>9762164</v>
      </c>
      <c r="BL189">
        <v>0</v>
      </c>
      <c r="BM189">
        <v>97855721</v>
      </c>
      <c r="BN189">
        <v>6484429</v>
      </c>
      <c r="BO189">
        <v>1620744</v>
      </c>
      <c r="BP189">
        <v>0</v>
      </c>
      <c r="BQ189">
        <v>8105173</v>
      </c>
      <c r="BR189">
        <v>757401</v>
      </c>
      <c r="BS189">
        <v>189350</v>
      </c>
      <c r="BT189">
        <v>0</v>
      </c>
      <c r="BU189">
        <v>946751</v>
      </c>
      <c r="BV189">
        <v>143725</v>
      </c>
      <c r="BW189">
        <v>35931</v>
      </c>
      <c r="BX189">
        <v>0</v>
      </c>
      <c r="BY189">
        <v>179656</v>
      </c>
      <c r="BZ189">
        <v>0</v>
      </c>
      <c r="CA189">
        <v>0</v>
      </c>
      <c r="CB189">
        <v>0</v>
      </c>
      <c r="CC189">
        <v>0</v>
      </c>
      <c r="CD189">
        <v>0</v>
      </c>
      <c r="CE189">
        <v>0</v>
      </c>
      <c r="CF189">
        <v>0</v>
      </c>
      <c r="CG189">
        <v>0</v>
      </c>
      <c r="CH189">
        <v>0</v>
      </c>
      <c r="CI189">
        <v>0</v>
      </c>
      <c r="CJ189">
        <v>0</v>
      </c>
      <c r="CK189">
        <v>0</v>
      </c>
      <c r="CL189">
        <v>0</v>
      </c>
      <c r="CM189">
        <v>0</v>
      </c>
      <c r="CN189">
        <v>0</v>
      </c>
      <c r="CO189">
        <v>0</v>
      </c>
      <c r="CP189">
        <v>702</v>
      </c>
      <c r="CQ189">
        <v>176</v>
      </c>
      <c r="CR189">
        <v>0</v>
      </c>
      <c r="CS189">
        <v>878</v>
      </c>
      <c r="CT189">
        <v>9218</v>
      </c>
      <c r="CU189">
        <v>2305</v>
      </c>
      <c r="CV189">
        <v>0</v>
      </c>
      <c r="CW189">
        <v>11523</v>
      </c>
      <c r="CX189">
        <v>5665254</v>
      </c>
      <c r="CY189">
        <v>1416314</v>
      </c>
      <c r="CZ189">
        <v>0</v>
      </c>
      <c r="DA189">
        <v>7081568</v>
      </c>
      <c r="DB189">
        <v>0</v>
      </c>
      <c r="DC189">
        <v>0</v>
      </c>
      <c r="DD189">
        <v>0</v>
      </c>
      <c r="DE189">
        <v>0</v>
      </c>
      <c r="DF189">
        <v>0</v>
      </c>
      <c r="DG189">
        <v>0</v>
      </c>
      <c r="DH189">
        <v>0</v>
      </c>
      <c r="DI189">
        <v>0</v>
      </c>
      <c r="DJ189">
        <v>13060729</v>
      </c>
      <c r="DK189">
        <v>3264820</v>
      </c>
      <c r="DL189">
        <v>0</v>
      </c>
      <c r="DM189">
        <v>16325549</v>
      </c>
      <c r="DN189" t="s">
        <v>876</v>
      </c>
      <c r="DO189" t="s">
        <v>1456</v>
      </c>
      <c r="DP189" t="s">
        <v>1372</v>
      </c>
      <c r="DQ189" t="s">
        <v>1603</v>
      </c>
    </row>
    <row r="190" spans="1:121" x14ac:dyDescent="0.25">
      <c r="A190">
        <v>184</v>
      </c>
      <c r="B190" t="s">
        <v>1194</v>
      </c>
      <c r="C190" t="s">
        <v>1356</v>
      </c>
      <c r="D190" t="s">
        <v>1358</v>
      </c>
      <c r="E190" s="467" t="s">
        <v>877</v>
      </c>
      <c r="F190">
        <v>16993367</v>
      </c>
      <c r="G190">
        <v>2313626</v>
      </c>
      <c r="H190">
        <v>0</v>
      </c>
      <c r="I190">
        <v>134881</v>
      </c>
      <c r="J190">
        <v>0</v>
      </c>
      <c r="K190">
        <v>134881</v>
      </c>
      <c r="L190">
        <v>0</v>
      </c>
      <c r="M190">
        <v>0</v>
      </c>
      <c r="N190">
        <v>0</v>
      </c>
      <c r="O190">
        <v>0</v>
      </c>
      <c r="P190">
        <v>0</v>
      </c>
      <c r="Q190">
        <v>0</v>
      </c>
      <c r="R190">
        <v>19172112</v>
      </c>
      <c r="S190">
        <v>0.5</v>
      </c>
      <c r="T190">
        <v>0.4</v>
      </c>
      <c r="U190">
        <v>0.09</v>
      </c>
      <c r="V190">
        <v>0.01</v>
      </c>
      <c r="W190">
        <v>1</v>
      </c>
      <c r="X190">
        <v>9586056</v>
      </c>
      <c r="Y190">
        <v>7668845</v>
      </c>
      <c r="Z190">
        <v>1725490</v>
      </c>
      <c r="AA190">
        <v>191721</v>
      </c>
      <c r="AB190">
        <v>19172112</v>
      </c>
      <c r="AC190">
        <v>0</v>
      </c>
      <c r="AD190">
        <v>0</v>
      </c>
      <c r="AE190">
        <v>9586056</v>
      </c>
      <c r="AF190">
        <v>7668845</v>
      </c>
      <c r="AG190">
        <v>1725490</v>
      </c>
      <c r="AH190">
        <v>191721</v>
      </c>
      <c r="AI190">
        <v>19172112</v>
      </c>
      <c r="AJ190">
        <v>134881</v>
      </c>
      <c r="AK190">
        <v>134881</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-916167</v>
      </c>
      <c r="BE190">
        <v>-732934</v>
      </c>
      <c r="BF190">
        <v>-164910</v>
      </c>
      <c r="BG190">
        <v>-18323</v>
      </c>
      <c r="BH190">
        <v>-1832334</v>
      </c>
      <c r="BI190">
        <v>8669889</v>
      </c>
      <c r="BJ190">
        <v>7070792</v>
      </c>
      <c r="BK190">
        <v>1560580</v>
      </c>
      <c r="BL190">
        <v>173398</v>
      </c>
      <c r="BM190">
        <v>17474659</v>
      </c>
      <c r="BN190">
        <v>1306316</v>
      </c>
      <c r="BO190">
        <v>293921</v>
      </c>
      <c r="BP190">
        <v>32658</v>
      </c>
      <c r="BQ190">
        <v>1632895</v>
      </c>
      <c r="BR190">
        <v>1209306</v>
      </c>
      <c r="BS190">
        <v>272094</v>
      </c>
      <c r="BT190">
        <v>30233</v>
      </c>
      <c r="BU190">
        <v>1511633</v>
      </c>
      <c r="BV190">
        <v>37504</v>
      </c>
      <c r="BW190">
        <v>8439</v>
      </c>
      <c r="BX190">
        <v>938</v>
      </c>
      <c r="BY190">
        <v>46881</v>
      </c>
      <c r="BZ190">
        <v>1681</v>
      </c>
      <c r="CA190">
        <v>378</v>
      </c>
      <c r="CB190">
        <v>42</v>
      </c>
      <c r="CC190">
        <v>2101</v>
      </c>
      <c r="CD190">
        <v>0</v>
      </c>
      <c r="CE190">
        <v>0</v>
      </c>
      <c r="CF190">
        <v>0</v>
      </c>
      <c r="CG190">
        <v>0</v>
      </c>
      <c r="CH190">
        <v>9362</v>
      </c>
      <c r="CI190">
        <v>2107</v>
      </c>
      <c r="CJ190">
        <v>234</v>
      </c>
      <c r="CK190">
        <v>11703</v>
      </c>
      <c r="CL190">
        <v>0</v>
      </c>
      <c r="CM190">
        <v>0</v>
      </c>
      <c r="CN190">
        <v>0</v>
      </c>
      <c r="CO190">
        <v>0</v>
      </c>
      <c r="CP190">
        <v>0</v>
      </c>
      <c r="CQ190">
        <v>0</v>
      </c>
      <c r="CR190">
        <v>0</v>
      </c>
      <c r="CS190">
        <v>0</v>
      </c>
      <c r="CT190">
        <v>3649</v>
      </c>
      <c r="CU190">
        <v>821</v>
      </c>
      <c r="CV190">
        <v>91</v>
      </c>
      <c r="CW190">
        <v>4561</v>
      </c>
      <c r="CX190">
        <v>941922</v>
      </c>
      <c r="CY190">
        <v>211932</v>
      </c>
      <c r="CZ190">
        <v>23548</v>
      </c>
      <c r="DA190">
        <v>1177402</v>
      </c>
      <c r="DB190">
        <v>0</v>
      </c>
      <c r="DC190">
        <v>0</v>
      </c>
      <c r="DD190">
        <v>0</v>
      </c>
      <c r="DE190">
        <v>0</v>
      </c>
      <c r="DF190">
        <v>0</v>
      </c>
      <c r="DG190">
        <v>0</v>
      </c>
      <c r="DH190">
        <v>0</v>
      </c>
      <c r="DI190">
        <v>0</v>
      </c>
      <c r="DJ190">
        <v>3509740</v>
      </c>
      <c r="DK190">
        <v>789692</v>
      </c>
      <c r="DL190">
        <v>87744</v>
      </c>
      <c r="DM190">
        <v>4387176</v>
      </c>
      <c r="DN190" t="s">
        <v>877</v>
      </c>
      <c r="DO190" t="s">
        <v>1439</v>
      </c>
      <c r="DP190" t="s">
        <v>1409</v>
      </c>
      <c r="DQ190" t="s">
        <v>1604</v>
      </c>
    </row>
    <row r="191" spans="1:121" x14ac:dyDescent="0.25">
      <c r="A191">
        <v>185</v>
      </c>
      <c r="B191" t="s">
        <v>1195</v>
      </c>
      <c r="C191" t="s">
        <v>1365</v>
      </c>
      <c r="D191" t="s">
        <v>1360</v>
      </c>
      <c r="E191" s="467" t="s">
        <v>1334</v>
      </c>
      <c r="F191">
        <v>104578130</v>
      </c>
      <c r="G191">
        <v>7730219</v>
      </c>
      <c r="H191">
        <v>0</v>
      </c>
      <c r="I191">
        <v>274767</v>
      </c>
      <c r="J191">
        <v>0</v>
      </c>
      <c r="K191">
        <v>274767</v>
      </c>
      <c r="L191">
        <v>0</v>
      </c>
      <c r="M191">
        <v>0</v>
      </c>
      <c r="N191">
        <v>496848</v>
      </c>
      <c r="O191">
        <v>496848</v>
      </c>
      <c r="P191">
        <v>0</v>
      </c>
      <c r="Q191">
        <v>0</v>
      </c>
      <c r="R191">
        <v>111536734</v>
      </c>
      <c r="S191">
        <v>0.5</v>
      </c>
      <c r="T191">
        <v>0.49</v>
      </c>
      <c r="U191">
        <v>0</v>
      </c>
      <c r="V191">
        <v>0.01</v>
      </c>
      <c r="W191">
        <v>1</v>
      </c>
      <c r="X191">
        <v>55768367</v>
      </c>
      <c r="Y191">
        <v>54653000</v>
      </c>
      <c r="Z191">
        <v>0</v>
      </c>
      <c r="AA191">
        <v>1115367</v>
      </c>
      <c r="AB191">
        <v>111536734</v>
      </c>
      <c r="AC191">
        <v>0</v>
      </c>
      <c r="AD191">
        <v>0</v>
      </c>
      <c r="AE191">
        <v>55768367</v>
      </c>
      <c r="AF191">
        <v>54653000</v>
      </c>
      <c r="AG191">
        <v>0</v>
      </c>
      <c r="AH191">
        <v>1115367</v>
      </c>
      <c r="AI191">
        <v>111536734</v>
      </c>
      <c r="AJ191">
        <v>274767</v>
      </c>
      <c r="AK191">
        <v>274767</v>
      </c>
      <c r="AL191">
        <v>0</v>
      </c>
      <c r="AM191">
        <v>0</v>
      </c>
      <c r="AN191">
        <v>0</v>
      </c>
      <c r="AO191">
        <v>496848</v>
      </c>
      <c r="AP191">
        <v>0</v>
      </c>
      <c r="AQ191">
        <v>496848</v>
      </c>
      <c r="AR191">
        <v>0</v>
      </c>
      <c r="AS191">
        <v>0</v>
      </c>
      <c r="AT191">
        <v>0</v>
      </c>
      <c r="AU191">
        <v>0</v>
      </c>
      <c r="AV191">
        <v>0</v>
      </c>
      <c r="AW191">
        <v>0</v>
      </c>
      <c r="AX191">
        <v>0</v>
      </c>
      <c r="AY191">
        <v>0</v>
      </c>
      <c r="AZ191">
        <v>0</v>
      </c>
      <c r="BA191">
        <v>0</v>
      </c>
      <c r="BB191">
        <v>0</v>
      </c>
      <c r="BC191">
        <v>0</v>
      </c>
      <c r="BD191">
        <v>2776196</v>
      </c>
      <c r="BE191">
        <v>2720672</v>
      </c>
      <c r="BF191">
        <v>0</v>
      </c>
      <c r="BG191">
        <v>55524</v>
      </c>
      <c r="BH191">
        <v>5552392</v>
      </c>
      <c r="BI191">
        <v>58544563</v>
      </c>
      <c r="BJ191">
        <v>58145287</v>
      </c>
      <c r="BK191">
        <v>0</v>
      </c>
      <c r="BL191">
        <v>1170891</v>
      </c>
      <c r="BM191">
        <v>117860741</v>
      </c>
      <c r="BN191">
        <v>9394263</v>
      </c>
      <c r="BO191">
        <v>0</v>
      </c>
      <c r="BP191">
        <v>189992</v>
      </c>
      <c r="BQ191">
        <v>9584255</v>
      </c>
      <c r="BR191">
        <v>2520379</v>
      </c>
      <c r="BS191">
        <v>0</v>
      </c>
      <c r="BT191">
        <v>51436</v>
      </c>
      <c r="BU191">
        <v>2571815</v>
      </c>
      <c r="BV191">
        <v>181392</v>
      </c>
      <c r="BW191">
        <v>0</v>
      </c>
      <c r="BX191">
        <v>3702</v>
      </c>
      <c r="BY191">
        <v>185094</v>
      </c>
      <c r="BZ191">
        <v>4980</v>
      </c>
      <c r="CA191">
        <v>0</v>
      </c>
      <c r="CB191">
        <v>102</v>
      </c>
      <c r="CC191">
        <v>5082</v>
      </c>
      <c r="CD191">
        <v>3629</v>
      </c>
      <c r="CE191">
        <v>0</v>
      </c>
      <c r="CF191">
        <v>74</v>
      </c>
      <c r="CG191">
        <v>3703</v>
      </c>
      <c r="CH191">
        <v>6272</v>
      </c>
      <c r="CI191">
        <v>0</v>
      </c>
      <c r="CJ191">
        <v>128</v>
      </c>
      <c r="CK191">
        <v>6400</v>
      </c>
      <c r="CL191">
        <v>0</v>
      </c>
      <c r="CM191">
        <v>0</v>
      </c>
      <c r="CN191">
        <v>0</v>
      </c>
      <c r="CO191">
        <v>0</v>
      </c>
      <c r="CP191">
        <v>0</v>
      </c>
      <c r="CQ191">
        <v>0</v>
      </c>
      <c r="CR191">
        <v>0</v>
      </c>
      <c r="CS191">
        <v>0</v>
      </c>
      <c r="CT191">
        <v>0</v>
      </c>
      <c r="CU191">
        <v>0</v>
      </c>
      <c r="CV191">
        <v>0</v>
      </c>
      <c r="CW191">
        <v>0</v>
      </c>
      <c r="CX191">
        <v>4478919</v>
      </c>
      <c r="CY191">
        <v>0</v>
      </c>
      <c r="CZ191">
        <v>91407</v>
      </c>
      <c r="DA191">
        <v>4570326</v>
      </c>
      <c r="DB191">
        <v>0</v>
      </c>
      <c r="DC191">
        <v>0</v>
      </c>
      <c r="DD191">
        <v>0</v>
      </c>
      <c r="DE191">
        <v>0</v>
      </c>
      <c r="DF191">
        <v>0</v>
      </c>
      <c r="DG191">
        <v>0</v>
      </c>
      <c r="DH191">
        <v>0</v>
      </c>
      <c r="DI191">
        <v>0</v>
      </c>
      <c r="DJ191">
        <v>16589834</v>
      </c>
      <c r="DK191">
        <v>0</v>
      </c>
      <c r="DL191">
        <v>336841</v>
      </c>
      <c r="DM191">
        <v>16926675</v>
      </c>
      <c r="DN191" t="s">
        <v>1334</v>
      </c>
      <c r="DO191" t="s">
        <v>1365</v>
      </c>
      <c r="DP191" t="s">
        <v>1444</v>
      </c>
      <c r="DQ191" t="s">
        <v>1605</v>
      </c>
    </row>
    <row r="192" spans="1:121" x14ac:dyDescent="0.25">
      <c r="A192">
        <v>186</v>
      </c>
      <c r="B192" t="s">
        <v>1196</v>
      </c>
      <c r="C192" t="s">
        <v>1365</v>
      </c>
      <c r="D192" t="s">
        <v>1366</v>
      </c>
      <c r="E192" s="467" t="s">
        <v>1335</v>
      </c>
      <c r="F192">
        <v>82087843</v>
      </c>
      <c r="G192">
        <v>5632641</v>
      </c>
      <c r="H192">
        <v>0</v>
      </c>
      <c r="I192">
        <v>306447</v>
      </c>
      <c r="J192">
        <v>0</v>
      </c>
      <c r="K192">
        <v>306447</v>
      </c>
      <c r="L192">
        <v>0</v>
      </c>
      <c r="M192">
        <v>0</v>
      </c>
      <c r="N192">
        <v>233109</v>
      </c>
      <c r="O192">
        <v>233109</v>
      </c>
      <c r="P192">
        <v>0</v>
      </c>
      <c r="Q192">
        <v>0</v>
      </c>
      <c r="R192">
        <v>87180928</v>
      </c>
      <c r="S192">
        <v>0.5</v>
      </c>
      <c r="T192">
        <v>0.49</v>
      </c>
      <c r="U192">
        <v>0</v>
      </c>
      <c r="V192">
        <v>0.01</v>
      </c>
      <c r="W192">
        <v>1</v>
      </c>
      <c r="X192">
        <v>43590464</v>
      </c>
      <c r="Y192">
        <v>42718655</v>
      </c>
      <c r="Z192">
        <v>0</v>
      </c>
      <c r="AA192">
        <v>871809</v>
      </c>
      <c r="AB192">
        <v>87180928</v>
      </c>
      <c r="AC192">
        <v>74839</v>
      </c>
      <c r="AD192">
        <v>74839</v>
      </c>
      <c r="AE192">
        <v>43515625</v>
      </c>
      <c r="AF192">
        <v>42718655</v>
      </c>
      <c r="AG192">
        <v>0</v>
      </c>
      <c r="AH192">
        <v>871809</v>
      </c>
      <c r="AI192">
        <v>87106089</v>
      </c>
      <c r="AJ192">
        <v>306447</v>
      </c>
      <c r="AK192">
        <v>306447</v>
      </c>
      <c r="AL192">
        <v>0</v>
      </c>
      <c r="AM192">
        <v>0</v>
      </c>
      <c r="AN192">
        <v>0</v>
      </c>
      <c r="AO192">
        <v>233109</v>
      </c>
      <c r="AP192">
        <v>0</v>
      </c>
      <c r="AQ192">
        <v>233109</v>
      </c>
      <c r="AR192">
        <v>0</v>
      </c>
      <c r="AS192">
        <v>0</v>
      </c>
      <c r="AT192">
        <v>0</v>
      </c>
      <c r="AU192">
        <v>0</v>
      </c>
      <c r="AV192">
        <v>74839</v>
      </c>
      <c r="AW192">
        <v>0</v>
      </c>
      <c r="AX192">
        <v>0</v>
      </c>
      <c r="AY192">
        <v>74839</v>
      </c>
      <c r="AZ192">
        <v>0</v>
      </c>
      <c r="BA192">
        <v>0</v>
      </c>
      <c r="BB192">
        <v>0</v>
      </c>
      <c r="BC192">
        <v>0</v>
      </c>
      <c r="BD192">
        <v>4747783</v>
      </c>
      <c r="BE192">
        <v>4652827</v>
      </c>
      <c r="BF192">
        <v>0</v>
      </c>
      <c r="BG192">
        <v>94956</v>
      </c>
      <c r="BH192">
        <v>9495565</v>
      </c>
      <c r="BI192">
        <v>48263408</v>
      </c>
      <c r="BJ192">
        <v>47985877</v>
      </c>
      <c r="BK192">
        <v>0</v>
      </c>
      <c r="BL192">
        <v>966765</v>
      </c>
      <c r="BM192">
        <v>97216049</v>
      </c>
      <c r="BN192">
        <v>7329181</v>
      </c>
      <c r="BO192">
        <v>0</v>
      </c>
      <c r="BP192">
        <v>148505</v>
      </c>
      <c r="BQ192">
        <v>7477686</v>
      </c>
      <c r="BR192">
        <v>3072281</v>
      </c>
      <c r="BS192">
        <v>0</v>
      </c>
      <c r="BT192">
        <v>62700</v>
      </c>
      <c r="BU192">
        <v>3134981</v>
      </c>
      <c r="BV192">
        <v>185592</v>
      </c>
      <c r="BW192">
        <v>0</v>
      </c>
      <c r="BX192">
        <v>3788</v>
      </c>
      <c r="BY192">
        <v>189380</v>
      </c>
      <c r="BZ192">
        <v>9980</v>
      </c>
      <c r="CA192">
        <v>0</v>
      </c>
      <c r="CB192">
        <v>204</v>
      </c>
      <c r="CC192">
        <v>10184</v>
      </c>
      <c r="CD192">
        <v>0</v>
      </c>
      <c r="CE192">
        <v>0</v>
      </c>
      <c r="CF192">
        <v>0</v>
      </c>
      <c r="CG192">
        <v>0</v>
      </c>
      <c r="CH192">
        <v>0</v>
      </c>
      <c r="CI192">
        <v>0</v>
      </c>
      <c r="CJ192">
        <v>0</v>
      </c>
      <c r="CK192">
        <v>0</v>
      </c>
      <c r="CL192">
        <v>0</v>
      </c>
      <c r="CM192">
        <v>0</v>
      </c>
      <c r="CN192">
        <v>0</v>
      </c>
      <c r="CO192">
        <v>0</v>
      </c>
      <c r="CP192">
        <v>0</v>
      </c>
      <c r="CQ192">
        <v>0</v>
      </c>
      <c r="CR192">
        <v>0</v>
      </c>
      <c r="CS192">
        <v>0</v>
      </c>
      <c r="CT192">
        <v>26138</v>
      </c>
      <c r="CU192">
        <v>0</v>
      </c>
      <c r="CV192">
        <v>533</v>
      </c>
      <c r="CW192">
        <v>26671</v>
      </c>
      <c r="CX192">
        <v>4730611</v>
      </c>
      <c r="CY192">
        <v>0</v>
      </c>
      <c r="CZ192">
        <v>96543</v>
      </c>
      <c r="DA192">
        <v>4827154</v>
      </c>
      <c r="DB192">
        <v>0</v>
      </c>
      <c r="DC192">
        <v>0</v>
      </c>
      <c r="DD192">
        <v>0</v>
      </c>
      <c r="DE192">
        <v>0</v>
      </c>
      <c r="DF192">
        <v>0</v>
      </c>
      <c r="DG192">
        <v>0</v>
      </c>
      <c r="DH192">
        <v>0</v>
      </c>
      <c r="DI192">
        <v>0</v>
      </c>
      <c r="DJ192">
        <v>15353783</v>
      </c>
      <c r="DK192">
        <v>0</v>
      </c>
      <c r="DL192">
        <v>312273</v>
      </c>
      <c r="DM192">
        <v>15666056</v>
      </c>
      <c r="DN192" t="s">
        <v>1335</v>
      </c>
      <c r="DO192" t="s">
        <v>1365</v>
      </c>
      <c r="DP192" t="s">
        <v>1487</v>
      </c>
      <c r="DQ192" t="s">
        <v>1606</v>
      </c>
    </row>
    <row r="193" spans="1:121" x14ac:dyDescent="0.25">
      <c r="A193">
        <v>187</v>
      </c>
      <c r="B193" t="s">
        <v>1197</v>
      </c>
      <c r="C193" t="s">
        <v>1365</v>
      </c>
      <c r="D193" t="s">
        <v>1357</v>
      </c>
      <c r="E193" s="467" t="s">
        <v>1336</v>
      </c>
      <c r="F193">
        <v>73183417</v>
      </c>
      <c r="G193">
        <v>6373529</v>
      </c>
      <c r="H193">
        <v>0</v>
      </c>
      <c r="I193">
        <v>288707</v>
      </c>
      <c r="J193">
        <v>0</v>
      </c>
      <c r="K193">
        <v>288707</v>
      </c>
      <c r="L193">
        <v>0</v>
      </c>
      <c r="M193">
        <v>0</v>
      </c>
      <c r="N193">
        <v>0</v>
      </c>
      <c r="O193">
        <v>0</v>
      </c>
      <c r="P193">
        <v>0</v>
      </c>
      <c r="Q193">
        <v>0</v>
      </c>
      <c r="R193">
        <v>79268239</v>
      </c>
      <c r="S193">
        <v>0.5</v>
      </c>
      <c r="T193">
        <v>0.49</v>
      </c>
      <c r="U193">
        <v>0</v>
      </c>
      <c r="V193">
        <v>0.01</v>
      </c>
      <c r="W193">
        <v>1</v>
      </c>
      <c r="X193">
        <v>39634120</v>
      </c>
      <c r="Y193">
        <v>38841437</v>
      </c>
      <c r="Z193">
        <v>0</v>
      </c>
      <c r="AA193">
        <v>792682</v>
      </c>
      <c r="AB193">
        <v>79268239</v>
      </c>
      <c r="AC193">
        <v>0</v>
      </c>
      <c r="AD193">
        <v>0</v>
      </c>
      <c r="AE193">
        <v>39634120</v>
      </c>
      <c r="AF193">
        <v>38841437</v>
      </c>
      <c r="AG193">
        <v>0</v>
      </c>
      <c r="AH193">
        <v>792682</v>
      </c>
      <c r="AI193">
        <v>79268239</v>
      </c>
      <c r="AJ193">
        <v>288707</v>
      </c>
      <c r="AK193">
        <v>288707</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3045822</v>
      </c>
      <c r="BE193">
        <v>2984905</v>
      </c>
      <c r="BF193">
        <v>0</v>
      </c>
      <c r="BG193">
        <v>60916</v>
      </c>
      <c r="BH193">
        <v>6091643</v>
      </c>
      <c r="BI193">
        <v>42679942</v>
      </c>
      <c r="BJ193">
        <v>42115049</v>
      </c>
      <c r="BK193">
        <v>0</v>
      </c>
      <c r="BL193">
        <v>853598</v>
      </c>
      <c r="BM193">
        <v>85648589</v>
      </c>
      <c r="BN193">
        <v>6616277</v>
      </c>
      <c r="BO193">
        <v>0</v>
      </c>
      <c r="BP193">
        <v>135026</v>
      </c>
      <c r="BQ193">
        <v>6751303</v>
      </c>
      <c r="BR193">
        <v>2953078</v>
      </c>
      <c r="BS193">
        <v>0</v>
      </c>
      <c r="BT193">
        <v>60267</v>
      </c>
      <c r="BU193">
        <v>3013345</v>
      </c>
      <c r="BV193">
        <v>179059</v>
      </c>
      <c r="BW193">
        <v>0</v>
      </c>
      <c r="BX193">
        <v>3654</v>
      </c>
      <c r="BY193">
        <v>182713</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26430</v>
      </c>
      <c r="CU193">
        <v>0</v>
      </c>
      <c r="CV193">
        <v>539</v>
      </c>
      <c r="CW193">
        <v>26969</v>
      </c>
      <c r="CX193">
        <v>5346422</v>
      </c>
      <c r="CY193">
        <v>0</v>
      </c>
      <c r="CZ193">
        <v>109111</v>
      </c>
      <c r="DA193">
        <v>5455533</v>
      </c>
      <c r="DB193">
        <v>0</v>
      </c>
      <c r="DC193">
        <v>0</v>
      </c>
      <c r="DD193">
        <v>0</v>
      </c>
      <c r="DE193">
        <v>0</v>
      </c>
      <c r="DF193">
        <v>0</v>
      </c>
      <c r="DG193">
        <v>0</v>
      </c>
      <c r="DH193">
        <v>0</v>
      </c>
      <c r="DI193">
        <v>0</v>
      </c>
      <c r="DJ193">
        <v>15121266</v>
      </c>
      <c r="DK193">
        <v>0</v>
      </c>
      <c r="DL193">
        <v>308597</v>
      </c>
      <c r="DM193">
        <v>15429863</v>
      </c>
      <c r="DN193" t="s">
        <v>1336</v>
      </c>
      <c r="DO193" t="s">
        <v>1365</v>
      </c>
      <c r="DP193" t="s">
        <v>2367</v>
      </c>
      <c r="DQ193" t="s">
        <v>1607</v>
      </c>
    </row>
    <row r="194" spans="1:121" x14ac:dyDescent="0.25">
      <c r="A194">
        <v>188</v>
      </c>
      <c r="B194" t="s">
        <v>1198</v>
      </c>
      <c r="C194" t="s">
        <v>1356</v>
      </c>
      <c r="D194" t="s">
        <v>1358</v>
      </c>
      <c r="E194" s="467" t="s">
        <v>881</v>
      </c>
      <c r="F194">
        <v>44901093</v>
      </c>
      <c r="G194">
        <v>3483998</v>
      </c>
      <c r="H194">
        <v>0</v>
      </c>
      <c r="I194">
        <v>235427</v>
      </c>
      <c r="J194">
        <v>0</v>
      </c>
      <c r="K194">
        <v>235427</v>
      </c>
      <c r="L194">
        <v>0</v>
      </c>
      <c r="M194">
        <v>0</v>
      </c>
      <c r="N194">
        <v>35878</v>
      </c>
      <c r="O194">
        <v>35878</v>
      </c>
      <c r="P194">
        <v>0</v>
      </c>
      <c r="Q194">
        <v>0</v>
      </c>
      <c r="R194">
        <v>48113786</v>
      </c>
      <c r="S194">
        <v>0.5</v>
      </c>
      <c r="T194">
        <v>0.4</v>
      </c>
      <c r="U194">
        <v>0.09</v>
      </c>
      <c r="V194">
        <v>0.01</v>
      </c>
      <c r="W194">
        <v>1</v>
      </c>
      <c r="X194">
        <v>24056893</v>
      </c>
      <c r="Y194">
        <v>19245514</v>
      </c>
      <c r="Z194">
        <v>4330241</v>
      </c>
      <c r="AA194">
        <v>481138</v>
      </c>
      <c r="AB194">
        <v>48113786</v>
      </c>
      <c r="AC194">
        <v>0</v>
      </c>
      <c r="AD194">
        <v>0</v>
      </c>
      <c r="AE194">
        <v>24056893</v>
      </c>
      <c r="AF194">
        <v>19245514</v>
      </c>
      <c r="AG194">
        <v>4330241</v>
      </c>
      <c r="AH194">
        <v>481138</v>
      </c>
      <c r="AI194">
        <v>48113786</v>
      </c>
      <c r="AJ194">
        <v>235427</v>
      </c>
      <c r="AK194">
        <v>235427</v>
      </c>
      <c r="AL194">
        <v>0</v>
      </c>
      <c r="AM194">
        <v>0</v>
      </c>
      <c r="AN194">
        <v>0</v>
      </c>
      <c r="AO194">
        <v>35878</v>
      </c>
      <c r="AP194">
        <v>0</v>
      </c>
      <c r="AQ194">
        <v>35878</v>
      </c>
      <c r="AR194">
        <v>0</v>
      </c>
      <c r="AS194">
        <v>0</v>
      </c>
      <c r="AT194">
        <v>0</v>
      </c>
      <c r="AU194">
        <v>0</v>
      </c>
      <c r="AV194">
        <v>0</v>
      </c>
      <c r="AW194">
        <v>0</v>
      </c>
      <c r="AX194">
        <v>0</v>
      </c>
      <c r="AY194">
        <v>0</v>
      </c>
      <c r="AZ194">
        <v>0</v>
      </c>
      <c r="BA194">
        <v>0</v>
      </c>
      <c r="BB194">
        <v>0</v>
      </c>
      <c r="BC194">
        <v>0</v>
      </c>
      <c r="BD194">
        <v>324521</v>
      </c>
      <c r="BE194">
        <v>259616</v>
      </c>
      <c r="BF194">
        <v>58414</v>
      </c>
      <c r="BG194">
        <v>6490</v>
      </c>
      <c r="BH194">
        <v>649041</v>
      </c>
      <c r="BI194">
        <v>24381414</v>
      </c>
      <c r="BJ194">
        <v>19776435</v>
      </c>
      <c r="BK194">
        <v>4388655</v>
      </c>
      <c r="BL194">
        <v>487628</v>
      </c>
      <c r="BM194">
        <v>49034132</v>
      </c>
      <c r="BN194">
        <v>3284405</v>
      </c>
      <c r="BO194">
        <v>737616</v>
      </c>
      <c r="BP194">
        <v>81957</v>
      </c>
      <c r="BQ194">
        <v>4103978</v>
      </c>
      <c r="BR194">
        <v>1906336</v>
      </c>
      <c r="BS194">
        <v>428926</v>
      </c>
      <c r="BT194">
        <v>47658</v>
      </c>
      <c r="BU194">
        <v>2382920</v>
      </c>
      <c r="BV194">
        <v>102102</v>
      </c>
      <c r="BW194">
        <v>22973</v>
      </c>
      <c r="BX194">
        <v>2553</v>
      </c>
      <c r="BY194">
        <v>127628</v>
      </c>
      <c r="BZ194">
        <v>0</v>
      </c>
      <c r="CA194">
        <v>0</v>
      </c>
      <c r="CB194">
        <v>0</v>
      </c>
      <c r="CC194">
        <v>0</v>
      </c>
      <c r="CD194">
        <v>958</v>
      </c>
      <c r="CE194">
        <v>216</v>
      </c>
      <c r="CF194">
        <v>24</v>
      </c>
      <c r="CG194">
        <v>1198</v>
      </c>
      <c r="CH194">
        <v>207357</v>
      </c>
      <c r="CI194">
        <v>46655</v>
      </c>
      <c r="CJ194">
        <v>5184</v>
      </c>
      <c r="CK194">
        <v>259196</v>
      </c>
      <c r="CL194">
        <v>0</v>
      </c>
      <c r="CM194">
        <v>0</v>
      </c>
      <c r="CN194">
        <v>0</v>
      </c>
      <c r="CO194">
        <v>0</v>
      </c>
      <c r="CP194">
        <v>702</v>
      </c>
      <c r="CQ194">
        <v>158</v>
      </c>
      <c r="CR194">
        <v>18</v>
      </c>
      <c r="CS194">
        <v>878</v>
      </c>
      <c r="CT194">
        <v>1</v>
      </c>
      <c r="CU194">
        <v>0</v>
      </c>
      <c r="CV194">
        <v>0</v>
      </c>
      <c r="CW194">
        <v>1</v>
      </c>
      <c r="CX194">
        <v>3261897</v>
      </c>
      <c r="CY194">
        <v>733927</v>
      </c>
      <c r="CZ194">
        <v>81547</v>
      </c>
      <c r="DA194">
        <v>4077371</v>
      </c>
      <c r="DB194">
        <v>0</v>
      </c>
      <c r="DC194">
        <v>0</v>
      </c>
      <c r="DD194">
        <v>0</v>
      </c>
      <c r="DE194">
        <v>0</v>
      </c>
      <c r="DF194">
        <v>0</v>
      </c>
      <c r="DG194">
        <v>0</v>
      </c>
      <c r="DH194">
        <v>0</v>
      </c>
      <c r="DI194">
        <v>0</v>
      </c>
      <c r="DJ194">
        <v>8763758</v>
      </c>
      <c r="DK194">
        <v>1970471</v>
      </c>
      <c r="DL194">
        <v>218941</v>
      </c>
      <c r="DM194">
        <v>10953170</v>
      </c>
      <c r="DN194" t="s">
        <v>881</v>
      </c>
      <c r="DO194" t="s">
        <v>1439</v>
      </c>
      <c r="DP194" t="s">
        <v>1409</v>
      </c>
      <c r="DQ194" t="s">
        <v>1608</v>
      </c>
    </row>
    <row r="195" spans="1:121" x14ac:dyDescent="0.25">
      <c r="A195">
        <v>189</v>
      </c>
      <c r="B195" t="s">
        <v>1199</v>
      </c>
      <c r="C195" t="s">
        <v>1365</v>
      </c>
      <c r="D195" t="s">
        <v>1357</v>
      </c>
      <c r="E195" s="467" t="s">
        <v>1337</v>
      </c>
      <c r="F195">
        <v>127506908</v>
      </c>
      <c r="G195">
        <v>7662116</v>
      </c>
      <c r="H195">
        <v>0</v>
      </c>
      <c r="I195">
        <v>289172</v>
      </c>
      <c r="J195">
        <v>0</v>
      </c>
      <c r="K195">
        <v>289172</v>
      </c>
      <c r="L195">
        <v>0</v>
      </c>
      <c r="M195">
        <v>0</v>
      </c>
      <c r="N195">
        <v>0</v>
      </c>
      <c r="O195">
        <v>0</v>
      </c>
      <c r="P195">
        <v>0</v>
      </c>
      <c r="Q195">
        <v>0</v>
      </c>
      <c r="R195">
        <v>134879852</v>
      </c>
      <c r="S195">
        <v>0.5</v>
      </c>
      <c r="T195">
        <v>0.49</v>
      </c>
      <c r="U195">
        <v>0</v>
      </c>
      <c r="V195">
        <v>0.01</v>
      </c>
      <c r="W195">
        <v>1</v>
      </c>
      <c r="X195">
        <v>67439926</v>
      </c>
      <c r="Y195">
        <v>66091127</v>
      </c>
      <c r="Z195">
        <v>0</v>
      </c>
      <c r="AA195">
        <v>1348799</v>
      </c>
      <c r="AB195">
        <v>134879852</v>
      </c>
      <c r="AC195">
        <v>0</v>
      </c>
      <c r="AD195">
        <v>0</v>
      </c>
      <c r="AE195">
        <v>67439926</v>
      </c>
      <c r="AF195">
        <v>66091127</v>
      </c>
      <c r="AG195">
        <v>0</v>
      </c>
      <c r="AH195">
        <v>1348799</v>
      </c>
      <c r="AI195">
        <v>134879852</v>
      </c>
      <c r="AJ195">
        <v>289172</v>
      </c>
      <c r="AK195">
        <v>289172</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2542774</v>
      </c>
      <c r="BE195">
        <v>2491918</v>
      </c>
      <c r="BF195">
        <v>0</v>
      </c>
      <c r="BG195">
        <v>50855</v>
      </c>
      <c r="BH195">
        <v>5085547</v>
      </c>
      <c r="BI195">
        <v>69982700</v>
      </c>
      <c r="BJ195">
        <v>68872217</v>
      </c>
      <c r="BK195">
        <v>0</v>
      </c>
      <c r="BL195">
        <v>1399654</v>
      </c>
      <c r="BM195">
        <v>140254571</v>
      </c>
      <c r="BN195">
        <v>11258008</v>
      </c>
      <c r="BO195">
        <v>0</v>
      </c>
      <c r="BP195">
        <v>229755</v>
      </c>
      <c r="BQ195">
        <v>11487763</v>
      </c>
      <c r="BR195">
        <v>1373687</v>
      </c>
      <c r="BS195">
        <v>0</v>
      </c>
      <c r="BT195">
        <v>28034</v>
      </c>
      <c r="BU195">
        <v>1401721</v>
      </c>
      <c r="BV195">
        <v>170794</v>
      </c>
      <c r="BW195">
        <v>0</v>
      </c>
      <c r="BX195">
        <v>3486</v>
      </c>
      <c r="BY195">
        <v>174280</v>
      </c>
      <c r="BZ195">
        <v>0</v>
      </c>
      <c r="CA195">
        <v>0</v>
      </c>
      <c r="CB195">
        <v>0</v>
      </c>
      <c r="CC195">
        <v>0</v>
      </c>
      <c r="CD195">
        <v>0</v>
      </c>
      <c r="CE195">
        <v>0</v>
      </c>
      <c r="CF195">
        <v>0</v>
      </c>
      <c r="CG195">
        <v>0</v>
      </c>
      <c r="CH195">
        <v>399551</v>
      </c>
      <c r="CI195">
        <v>0</v>
      </c>
      <c r="CJ195">
        <v>8154</v>
      </c>
      <c r="CK195">
        <v>407705</v>
      </c>
      <c r="CL195">
        <v>0</v>
      </c>
      <c r="CM195">
        <v>0</v>
      </c>
      <c r="CN195">
        <v>0</v>
      </c>
      <c r="CO195">
        <v>0</v>
      </c>
      <c r="CP195">
        <v>0</v>
      </c>
      <c r="CQ195">
        <v>0</v>
      </c>
      <c r="CR195">
        <v>0</v>
      </c>
      <c r="CS195">
        <v>0</v>
      </c>
      <c r="CT195">
        <v>0</v>
      </c>
      <c r="CU195">
        <v>0</v>
      </c>
      <c r="CV195">
        <v>0</v>
      </c>
      <c r="CW195">
        <v>0</v>
      </c>
      <c r="CX195">
        <v>7543864</v>
      </c>
      <c r="CY195">
        <v>0</v>
      </c>
      <c r="CZ195">
        <v>153956</v>
      </c>
      <c r="DA195">
        <v>7697820</v>
      </c>
      <c r="DB195">
        <v>0</v>
      </c>
      <c r="DC195">
        <v>0</v>
      </c>
      <c r="DD195">
        <v>0</v>
      </c>
      <c r="DE195">
        <v>0</v>
      </c>
      <c r="DF195">
        <v>0</v>
      </c>
      <c r="DG195">
        <v>0</v>
      </c>
      <c r="DH195">
        <v>0</v>
      </c>
      <c r="DI195">
        <v>0</v>
      </c>
      <c r="DJ195">
        <v>20745904</v>
      </c>
      <c r="DK195">
        <v>0</v>
      </c>
      <c r="DL195">
        <v>423385</v>
      </c>
      <c r="DM195">
        <v>21169289</v>
      </c>
      <c r="DN195" t="s">
        <v>1337</v>
      </c>
      <c r="DO195" t="s">
        <v>1365</v>
      </c>
      <c r="DP195" t="s">
        <v>1417</v>
      </c>
      <c r="DQ195" t="s">
        <v>1609</v>
      </c>
    </row>
    <row r="196" spans="1:121" x14ac:dyDescent="0.25">
      <c r="A196">
        <v>190</v>
      </c>
      <c r="B196" t="s">
        <v>1200</v>
      </c>
      <c r="C196" t="s">
        <v>1361</v>
      </c>
      <c r="D196" t="s">
        <v>1362</v>
      </c>
      <c r="E196" s="467" t="s">
        <v>883</v>
      </c>
      <c r="F196">
        <v>49059792</v>
      </c>
      <c r="G196">
        <v>5286887</v>
      </c>
      <c r="H196">
        <v>0</v>
      </c>
      <c r="I196">
        <v>267242</v>
      </c>
      <c r="J196">
        <v>0</v>
      </c>
      <c r="K196">
        <v>267242</v>
      </c>
      <c r="L196">
        <v>0</v>
      </c>
      <c r="M196">
        <v>0</v>
      </c>
      <c r="N196">
        <v>0</v>
      </c>
      <c r="O196">
        <v>0</v>
      </c>
      <c r="P196">
        <v>0</v>
      </c>
      <c r="Q196">
        <v>0</v>
      </c>
      <c r="R196">
        <v>54079437</v>
      </c>
      <c r="S196">
        <v>0.33</v>
      </c>
      <c r="T196">
        <v>0.3</v>
      </c>
      <c r="U196">
        <v>0.37</v>
      </c>
      <c r="V196">
        <v>0</v>
      </c>
      <c r="W196">
        <v>1</v>
      </c>
      <c r="X196">
        <v>17846214</v>
      </c>
      <c r="Y196">
        <v>16223831</v>
      </c>
      <c r="Z196">
        <v>20009392</v>
      </c>
      <c r="AA196">
        <v>0</v>
      </c>
      <c r="AB196">
        <v>54079437</v>
      </c>
      <c r="AC196">
        <v>0</v>
      </c>
      <c r="AD196">
        <v>0</v>
      </c>
      <c r="AE196">
        <v>17846214</v>
      </c>
      <c r="AF196">
        <v>16223831</v>
      </c>
      <c r="AG196">
        <v>20009392</v>
      </c>
      <c r="AH196">
        <v>0</v>
      </c>
      <c r="AI196">
        <v>54079437</v>
      </c>
      <c r="AJ196">
        <v>267242</v>
      </c>
      <c r="AK196">
        <v>267242</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-1834644</v>
      </c>
      <c r="BE196">
        <v>-1667858</v>
      </c>
      <c r="BF196">
        <v>-2057025</v>
      </c>
      <c r="BG196">
        <v>0</v>
      </c>
      <c r="BH196">
        <v>-5559527</v>
      </c>
      <c r="BI196">
        <v>16011570</v>
      </c>
      <c r="BJ196">
        <v>14823215</v>
      </c>
      <c r="BK196">
        <v>17952367</v>
      </c>
      <c r="BL196">
        <v>0</v>
      </c>
      <c r="BM196">
        <v>48787152</v>
      </c>
      <c r="BN196">
        <v>2763578</v>
      </c>
      <c r="BO196">
        <v>3408413</v>
      </c>
      <c r="BP196">
        <v>0</v>
      </c>
      <c r="BQ196">
        <v>6171991</v>
      </c>
      <c r="BR196">
        <v>1839280</v>
      </c>
      <c r="BS196">
        <v>2268446</v>
      </c>
      <c r="BT196">
        <v>0</v>
      </c>
      <c r="BU196">
        <v>4107726</v>
      </c>
      <c r="BV196">
        <v>85663</v>
      </c>
      <c r="BW196">
        <v>105651</v>
      </c>
      <c r="BX196">
        <v>0</v>
      </c>
      <c r="BY196">
        <v>191314</v>
      </c>
      <c r="BZ196">
        <v>4900</v>
      </c>
      <c r="CA196">
        <v>6044</v>
      </c>
      <c r="CB196">
        <v>0</v>
      </c>
      <c r="CC196">
        <v>10944</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4789203</v>
      </c>
      <c r="CY196">
        <v>5906684</v>
      </c>
      <c r="CZ196">
        <v>0</v>
      </c>
      <c r="DA196">
        <v>10695887</v>
      </c>
      <c r="DB196">
        <v>0</v>
      </c>
      <c r="DC196">
        <v>0</v>
      </c>
      <c r="DD196">
        <v>0</v>
      </c>
      <c r="DE196">
        <v>0</v>
      </c>
      <c r="DF196">
        <v>0</v>
      </c>
      <c r="DG196">
        <v>0</v>
      </c>
      <c r="DH196">
        <v>0</v>
      </c>
      <c r="DI196">
        <v>0</v>
      </c>
      <c r="DJ196">
        <v>9482624</v>
      </c>
      <c r="DK196">
        <v>11695238</v>
      </c>
      <c r="DL196">
        <v>0</v>
      </c>
      <c r="DM196">
        <v>21177862</v>
      </c>
      <c r="DN196" t="s">
        <v>883</v>
      </c>
      <c r="DO196" t="s">
        <v>1386</v>
      </c>
      <c r="DP196" t="s">
        <v>1387</v>
      </c>
      <c r="DQ196" t="s">
        <v>1610</v>
      </c>
    </row>
    <row r="197" spans="1:121" x14ac:dyDescent="0.25">
      <c r="A197">
        <v>191</v>
      </c>
      <c r="B197" t="s">
        <v>1201</v>
      </c>
      <c r="C197" t="s">
        <v>1365</v>
      </c>
      <c r="D197" t="s">
        <v>1369</v>
      </c>
      <c r="E197" s="467" t="s">
        <v>1338</v>
      </c>
      <c r="F197">
        <v>37643433</v>
      </c>
      <c r="G197">
        <v>3756534</v>
      </c>
      <c r="H197">
        <v>0</v>
      </c>
      <c r="I197">
        <v>163720</v>
      </c>
      <c r="J197">
        <v>0</v>
      </c>
      <c r="K197">
        <v>163720</v>
      </c>
      <c r="L197">
        <v>0</v>
      </c>
      <c r="M197">
        <v>2024238</v>
      </c>
      <c r="N197">
        <v>259930</v>
      </c>
      <c r="O197">
        <v>259930</v>
      </c>
      <c r="P197">
        <v>0</v>
      </c>
      <c r="Q197">
        <v>0</v>
      </c>
      <c r="R197">
        <v>38952079</v>
      </c>
      <c r="S197">
        <v>0.5</v>
      </c>
      <c r="T197">
        <v>0.49</v>
      </c>
      <c r="U197">
        <v>0</v>
      </c>
      <c r="V197">
        <v>0.01</v>
      </c>
      <c r="W197">
        <v>1</v>
      </c>
      <c r="X197">
        <v>19476039</v>
      </c>
      <c r="Y197">
        <v>19086519</v>
      </c>
      <c r="Z197">
        <v>0</v>
      </c>
      <c r="AA197">
        <v>389521</v>
      </c>
      <c r="AB197">
        <v>38952079</v>
      </c>
      <c r="AC197">
        <v>0</v>
      </c>
      <c r="AD197">
        <v>0</v>
      </c>
      <c r="AE197">
        <v>19476039</v>
      </c>
      <c r="AF197">
        <v>19086519</v>
      </c>
      <c r="AG197">
        <v>0</v>
      </c>
      <c r="AH197">
        <v>389521</v>
      </c>
      <c r="AI197">
        <v>38952079</v>
      </c>
      <c r="AJ197">
        <v>163720</v>
      </c>
      <c r="AK197">
        <v>163720</v>
      </c>
      <c r="AL197">
        <v>1954674</v>
      </c>
      <c r="AM197">
        <v>69565</v>
      </c>
      <c r="AN197">
        <v>2024238</v>
      </c>
      <c r="AO197">
        <v>259930</v>
      </c>
      <c r="AP197">
        <v>0</v>
      </c>
      <c r="AQ197">
        <v>259930</v>
      </c>
      <c r="AR197">
        <v>0</v>
      </c>
      <c r="AS197">
        <v>0</v>
      </c>
      <c r="AT197">
        <v>0</v>
      </c>
      <c r="AU197">
        <v>0</v>
      </c>
      <c r="AV197">
        <v>0</v>
      </c>
      <c r="AW197">
        <v>0</v>
      </c>
      <c r="AX197">
        <v>0</v>
      </c>
      <c r="AY197">
        <v>0</v>
      </c>
      <c r="AZ197">
        <v>0</v>
      </c>
      <c r="BA197">
        <v>0</v>
      </c>
      <c r="BB197">
        <v>0</v>
      </c>
      <c r="BC197">
        <v>0</v>
      </c>
      <c r="BD197">
        <v>-1514805</v>
      </c>
      <c r="BE197">
        <v>-1484509</v>
      </c>
      <c r="BF197">
        <v>0</v>
      </c>
      <c r="BG197">
        <v>-30296</v>
      </c>
      <c r="BH197">
        <v>-3029610</v>
      </c>
      <c r="BI197">
        <v>17961234</v>
      </c>
      <c r="BJ197">
        <v>19980334</v>
      </c>
      <c r="BK197">
        <v>69565</v>
      </c>
      <c r="BL197">
        <v>359225</v>
      </c>
      <c r="BM197">
        <v>38370357</v>
      </c>
      <c r="BN197">
        <v>3628448</v>
      </c>
      <c r="BO197">
        <v>11850</v>
      </c>
      <c r="BP197">
        <v>66351</v>
      </c>
      <c r="BQ197">
        <v>3706649</v>
      </c>
      <c r="BR197">
        <v>1854999</v>
      </c>
      <c r="BS197">
        <v>0</v>
      </c>
      <c r="BT197">
        <v>35159</v>
      </c>
      <c r="BU197">
        <v>1890158</v>
      </c>
      <c r="BV197">
        <v>62278</v>
      </c>
      <c r="BW197">
        <v>0</v>
      </c>
      <c r="BX197">
        <v>1271</v>
      </c>
      <c r="BY197">
        <v>63549</v>
      </c>
      <c r="BZ197">
        <v>20626</v>
      </c>
      <c r="CA197">
        <v>0</v>
      </c>
      <c r="CB197">
        <v>366</v>
      </c>
      <c r="CC197">
        <v>20992</v>
      </c>
      <c r="CD197">
        <v>915</v>
      </c>
      <c r="CE197">
        <v>0</v>
      </c>
      <c r="CF197">
        <v>19</v>
      </c>
      <c r="CG197">
        <v>934</v>
      </c>
      <c r="CH197">
        <v>8764</v>
      </c>
      <c r="CI197">
        <v>0</v>
      </c>
      <c r="CJ197">
        <v>179</v>
      </c>
      <c r="CK197">
        <v>8943</v>
      </c>
      <c r="CL197">
        <v>0</v>
      </c>
      <c r="CM197">
        <v>0</v>
      </c>
      <c r="CN197">
        <v>0</v>
      </c>
      <c r="CO197">
        <v>0</v>
      </c>
      <c r="CP197">
        <v>0</v>
      </c>
      <c r="CQ197">
        <v>0</v>
      </c>
      <c r="CR197">
        <v>0</v>
      </c>
      <c r="CS197">
        <v>0</v>
      </c>
      <c r="CT197">
        <v>11498</v>
      </c>
      <c r="CU197">
        <v>0</v>
      </c>
      <c r="CV197">
        <v>235</v>
      </c>
      <c r="CW197">
        <v>11733</v>
      </c>
      <c r="CX197">
        <v>1901935</v>
      </c>
      <c r="CY197">
        <v>0</v>
      </c>
      <c r="CZ197">
        <v>38140</v>
      </c>
      <c r="DA197">
        <v>1940075</v>
      </c>
      <c r="DB197">
        <v>0</v>
      </c>
      <c r="DC197">
        <v>0</v>
      </c>
      <c r="DD197">
        <v>0</v>
      </c>
      <c r="DE197">
        <v>0</v>
      </c>
      <c r="DF197">
        <v>0</v>
      </c>
      <c r="DG197">
        <v>0</v>
      </c>
      <c r="DH197">
        <v>0</v>
      </c>
      <c r="DI197">
        <v>0</v>
      </c>
      <c r="DJ197">
        <v>7489463</v>
      </c>
      <c r="DK197">
        <v>11850</v>
      </c>
      <c r="DL197">
        <v>141720</v>
      </c>
      <c r="DM197">
        <v>7643033</v>
      </c>
      <c r="DN197" t="s">
        <v>1338</v>
      </c>
      <c r="DO197" t="s">
        <v>1365</v>
      </c>
      <c r="DP197" t="s">
        <v>1528</v>
      </c>
      <c r="DQ197" t="s">
        <v>1611</v>
      </c>
    </row>
    <row r="198" spans="1:121" x14ac:dyDescent="0.25">
      <c r="A198">
        <v>192</v>
      </c>
      <c r="B198" t="s">
        <v>1202</v>
      </c>
      <c r="C198" t="s">
        <v>1356</v>
      </c>
      <c r="D198" t="s">
        <v>1367</v>
      </c>
      <c r="E198" s="467" t="s">
        <v>885</v>
      </c>
      <c r="F198">
        <v>33058854</v>
      </c>
      <c r="G198">
        <v>3451400</v>
      </c>
      <c r="H198">
        <v>0</v>
      </c>
      <c r="I198">
        <v>104742</v>
      </c>
      <c r="J198">
        <v>0</v>
      </c>
      <c r="K198">
        <v>104742</v>
      </c>
      <c r="L198">
        <v>0</v>
      </c>
      <c r="M198">
        <v>0</v>
      </c>
      <c r="N198">
        <v>2626</v>
      </c>
      <c r="O198">
        <v>2626</v>
      </c>
      <c r="P198">
        <v>0</v>
      </c>
      <c r="Q198">
        <v>0</v>
      </c>
      <c r="R198">
        <v>36402886</v>
      </c>
      <c r="S198">
        <v>0.5</v>
      </c>
      <c r="T198">
        <v>0.4</v>
      </c>
      <c r="U198">
        <v>0.09</v>
      </c>
      <c r="V198">
        <v>0.01</v>
      </c>
      <c r="W198">
        <v>1</v>
      </c>
      <c r="X198">
        <v>18201443</v>
      </c>
      <c r="Y198">
        <v>14561154</v>
      </c>
      <c r="Z198">
        <v>3276260</v>
      </c>
      <c r="AA198">
        <v>364029</v>
      </c>
      <c r="AB198">
        <v>36402886</v>
      </c>
      <c r="AC198">
        <v>0</v>
      </c>
      <c r="AD198">
        <v>0</v>
      </c>
      <c r="AE198">
        <v>18201443</v>
      </c>
      <c r="AF198">
        <v>14561154</v>
      </c>
      <c r="AG198">
        <v>3276260</v>
      </c>
      <c r="AH198">
        <v>364029</v>
      </c>
      <c r="AI198">
        <v>36402886</v>
      </c>
      <c r="AJ198">
        <v>104742</v>
      </c>
      <c r="AK198">
        <v>104742</v>
      </c>
      <c r="AL198">
        <v>0</v>
      </c>
      <c r="AM198">
        <v>0</v>
      </c>
      <c r="AN198">
        <v>0</v>
      </c>
      <c r="AO198">
        <v>2626</v>
      </c>
      <c r="AP198">
        <v>0</v>
      </c>
      <c r="AQ198">
        <v>2626</v>
      </c>
      <c r="AR198">
        <v>0</v>
      </c>
      <c r="AS198">
        <v>0</v>
      </c>
      <c r="AT198">
        <v>0</v>
      </c>
      <c r="AU198">
        <v>0</v>
      </c>
      <c r="AV198">
        <v>0</v>
      </c>
      <c r="AW198">
        <v>0</v>
      </c>
      <c r="AX198">
        <v>0</v>
      </c>
      <c r="AY198">
        <v>0</v>
      </c>
      <c r="AZ198">
        <v>0</v>
      </c>
      <c r="BA198">
        <v>0</v>
      </c>
      <c r="BB198">
        <v>0</v>
      </c>
      <c r="BC198">
        <v>0</v>
      </c>
      <c r="BD198">
        <v>-2625720</v>
      </c>
      <c r="BE198">
        <v>-2100576</v>
      </c>
      <c r="BF198">
        <v>-472630</v>
      </c>
      <c r="BG198">
        <v>-52514</v>
      </c>
      <c r="BH198">
        <v>-5251439</v>
      </c>
      <c r="BI198">
        <v>15575724</v>
      </c>
      <c r="BJ198">
        <v>12567946</v>
      </c>
      <c r="BK198">
        <v>2803630</v>
      </c>
      <c r="BL198">
        <v>311515</v>
      </c>
      <c r="BM198">
        <v>31258815</v>
      </c>
      <c r="BN198">
        <v>2480804</v>
      </c>
      <c r="BO198">
        <v>558080</v>
      </c>
      <c r="BP198">
        <v>62009</v>
      </c>
      <c r="BQ198">
        <v>3100893</v>
      </c>
      <c r="BR198">
        <v>872986</v>
      </c>
      <c r="BS198">
        <v>196422</v>
      </c>
      <c r="BT198">
        <v>21825</v>
      </c>
      <c r="BU198">
        <v>1091233</v>
      </c>
      <c r="BV198">
        <v>68576</v>
      </c>
      <c r="BW198">
        <v>15430</v>
      </c>
      <c r="BX198">
        <v>1714</v>
      </c>
      <c r="BY198">
        <v>85720</v>
      </c>
      <c r="BZ198">
        <v>0</v>
      </c>
      <c r="CA198">
        <v>0</v>
      </c>
      <c r="CB198">
        <v>0</v>
      </c>
      <c r="CC198">
        <v>0</v>
      </c>
      <c r="CD198">
        <v>826</v>
      </c>
      <c r="CE198">
        <v>186</v>
      </c>
      <c r="CF198">
        <v>21</v>
      </c>
      <c r="CG198">
        <v>1033</v>
      </c>
      <c r="CH198">
        <v>56376</v>
      </c>
      <c r="CI198">
        <v>12685</v>
      </c>
      <c r="CJ198">
        <v>1409</v>
      </c>
      <c r="CK198">
        <v>70470</v>
      </c>
      <c r="CL198">
        <v>0</v>
      </c>
      <c r="CM198">
        <v>0</v>
      </c>
      <c r="CN198">
        <v>0</v>
      </c>
      <c r="CO198">
        <v>0</v>
      </c>
      <c r="CP198">
        <v>702</v>
      </c>
      <c r="CQ198">
        <v>158</v>
      </c>
      <c r="CR198">
        <v>18</v>
      </c>
      <c r="CS198">
        <v>878</v>
      </c>
      <c r="CT198">
        <v>1</v>
      </c>
      <c r="CU198">
        <v>0</v>
      </c>
      <c r="CV198">
        <v>0</v>
      </c>
      <c r="CW198">
        <v>1</v>
      </c>
      <c r="CX198">
        <v>1216593</v>
      </c>
      <c r="CY198">
        <v>273733</v>
      </c>
      <c r="CZ198">
        <v>30415</v>
      </c>
      <c r="DA198">
        <v>1520741</v>
      </c>
      <c r="DB198">
        <v>0</v>
      </c>
      <c r="DC198">
        <v>0</v>
      </c>
      <c r="DD198">
        <v>0</v>
      </c>
      <c r="DE198">
        <v>0</v>
      </c>
      <c r="DF198">
        <v>0</v>
      </c>
      <c r="DG198">
        <v>0</v>
      </c>
      <c r="DH198">
        <v>0</v>
      </c>
      <c r="DI198">
        <v>0</v>
      </c>
      <c r="DJ198">
        <v>4696864</v>
      </c>
      <c r="DK198">
        <v>1056694</v>
      </c>
      <c r="DL198">
        <v>117411</v>
      </c>
      <c r="DM198">
        <v>5870969</v>
      </c>
      <c r="DN198" t="s">
        <v>885</v>
      </c>
      <c r="DO198" t="s">
        <v>1431</v>
      </c>
      <c r="DP198" t="s">
        <v>1432</v>
      </c>
      <c r="DQ198" t="s">
        <v>1612</v>
      </c>
    </row>
    <row r="199" spans="1:121" x14ac:dyDescent="0.25">
      <c r="A199">
        <v>193</v>
      </c>
      <c r="B199" t="s">
        <v>1203</v>
      </c>
      <c r="C199" t="s">
        <v>1356</v>
      </c>
      <c r="D199" t="s">
        <v>1357</v>
      </c>
      <c r="E199" s="467" t="s">
        <v>886</v>
      </c>
      <c r="F199">
        <v>51063602</v>
      </c>
      <c r="G199">
        <v>1851361</v>
      </c>
      <c r="H199">
        <v>0</v>
      </c>
      <c r="I199">
        <v>166133</v>
      </c>
      <c r="J199">
        <v>0</v>
      </c>
      <c r="K199">
        <v>166133</v>
      </c>
      <c r="L199">
        <v>0</v>
      </c>
      <c r="M199">
        <v>0</v>
      </c>
      <c r="N199">
        <v>0</v>
      </c>
      <c r="O199">
        <v>0</v>
      </c>
      <c r="P199">
        <v>0</v>
      </c>
      <c r="Q199">
        <v>0</v>
      </c>
      <c r="R199">
        <v>52748830</v>
      </c>
      <c r="S199">
        <v>0.5</v>
      </c>
      <c r="T199">
        <v>0.4</v>
      </c>
      <c r="U199">
        <v>0.1</v>
      </c>
      <c r="V199">
        <v>0</v>
      </c>
      <c r="W199">
        <v>1</v>
      </c>
      <c r="X199">
        <v>26374415</v>
      </c>
      <c r="Y199">
        <v>21099532</v>
      </c>
      <c r="Z199">
        <v>5274883</v>
      </c>
      <c r="AA199">
        <v>0</v>
      </c>
      <c r="AB199">
        <v>52748830</v>
      </c>
      <c r="AC199">
        <v>0</v>
      </c>
      <c r="AD199">
        <v>0</v>
      </c>
      <c r="AE199">
        <v>26374415</v>
      </c>
      <c r="AF199">
        <v>21099532</v>
      </c>
      <c r="AG199">
        <v>5274883</v>
      </c>
      <c r="AH199">
        <v>0</v>
      </c>
      <c r="AI199">
        <v>52748830</v>
      </c>
      <c r="AJ199">
        <v>166133</v>
      </c>
      <c r="AK199">
        <v>166133</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3027433</v>
      </c>
      <c r="BE199">
        <v>2421946</v>
      </c>
      <c r="BF199">
        <v>605487</v>
      </c>
      <c r="BG199">
        <v>0</v>
      </c>
      <c r="BH199">
        <v>6054865</v>
      </c>
      <c r="BI199">
        <v>29401848</v>
      </c>
      <c r="BJ199">
        <v>23687611</v>
      </c>
      <c r="BK199">
        <v>5880370</v>
      </c>
      <c r="BL199">
        <v>0</v>
      </c>
      <c r="BM199">
        <v>58969828</v>
      </c>
      <c r="BN199">
        <v>3594109</v>
      </c>
      <c r="BO199">
        <v>898527</v>
      </c>
      <c r="BP199">
        <v>0</v>
      </c>
      <c r="BQ199">
        <v>4492636</v>
      </c>
      <c r="BR199">
        <v>1142060</v>
      </c>
      <c r="BS199">
        <v>285515</v>
      </c>
      <c r="BT199">
        <v>0</v>
      </c>
      <c r="BU199">
        <v>1427575</v>
      </c>
      <c r="BV199">
        <v>97559</v>
      </c>
      <c r="BW199">
        <v>24390</v>
      </c>
      <c r="BX199">
        <v>0</v>
      </c>
      <c r="BY199">
        <v>121949</v>
      </c>
      <c r="BZ199">
        <v>4770</v>
      </c>
      <c r="CA199">
        <v>1192</v>
      </c>
      <c r="CB199">
        <v>0</v>
      </c>
      <c r="CC199">
        <v>5962</v>
      </c>
      <c r="CD199">
        <v>0</v>
      </c>
      <c r="CE199">
        <v>0</v>
      </c>
      <c r="CF199">
        <v>0</v>
      </c>
      <c r="CG199">
        <v>0</v>
      </c>
      <c r="CH199">
        <v>14044</v>
      </c>
      <c r="CI199">
        <v>3511</v>
      </c>
      <c r="CJ199">
        <v>0</v>
      </c>
      <c r="CK199">
        <v>17555</v>
      </c>
      <c r="CL199">
        <v>0</v>
      </c>
      <c r="CM199">
        <v>0</v>
      </c>
      <c r="CN199">
        <v>0</v>
      </c>
      <c r="CO199">
        <v>0</v>
      </c>
      <c r="CP199">
        <v>0</v>
      </c>
      <c r="CQ199">
        <v>0</v>
      </c>
      <c r="CR199">
        <v>0</v>
      </c>
      <c r="CS199">
        <v>0</v>
      </c>
      <c r="CT199">
        <v>4062</v>
      </c>
      <c r="CU199">
        <v>1016</v>
      </c>
      <c r="CV199">
        <v>0</v>
      </c>
      <c r="CW199">
        <v>5078</v>
      </c>
      <c r="CX199">
        <v>2061455</v>
      </c>
      <c r="CY199">
        <v>515364</v>
      </c>
      <c r="CZ199">
        <v>0</v>
      </c>
      <c r="DA199">
        <v>2576819</v>
      </c>
      <c r="DB199">
        <v>0</v>
      </c>
      <c r="DC199">
        <v>0</v>
      </c>
      <c r="DD199">
        <v>0</v>
      </c>
      <c r="DE199">
        <v>0</v>
      </c>
      <c r="DF199">
        <v>0</v>
      </c>
      <c r="DG199">
        <v>0</v>
      </c>
      <c r="DH199">
        <v>0</v>
      </c>
      <c r="DI199">
        <v>0</v>
      </c>
      <c r="DJ199">
        <v>6918059</v>
      </c>
      <c r="DK199">
        <v>1729515</v>
      </c>
      <c r="DL199">
        <v>0</v>
      </c>
      <c r="DM199">
        <v>8647574</v>
      </c>
      <c r="DN199" t="s">
        <v>886</v>
      </c>
      <c r="DO199" t="s">
        <v>1499</v>
      </c>
      <c r="DP199" t="s">
        <v>1372</v>
      </c>
      <c r="DQ199" t="s">
        <v>1613</v>
      </c>
    </row>
    <row r="200" spans="1:121" x14ac:dyDescent="0.25">
      <c r="A200">
        <v>194</v>
      </c>
      <c r="B200" t="s">
        <v>1204</v>
      </c>
      <c r="C200" t="s">
        <v>1356</v>
      </c>
      <c r="D200" t="s">
        <v>1358</v>
      </c>
      <c r="E200" s="467" t="s">
        <v>887</v>
      </c>
      <c r="F200">
        <v>14117153</v>
      </c>
      <c r="G200">
        <v>1971601</v>
      </c>
      <c r="H200">
        <v>0</v>
      </c>
      <c r="I200">
        <v>96710</v>
      </c>
      <c r="J200">
        <v>0</v>
      </c>
      <c r="K200">
        <v>96710</v>
      </c>
      <c r="L200">
        <v>0</v>
      </c>
      <c r="M200">
        <v>169603</v>
      </c>
      <c r="N200">
        <v>31248</v>
      </c>
      <c r="O200">
        <v>31248</v>
      </c>
      <c r="P200">
        <v>0</v>
      </c>
      <c r="Q200">
        <v>0</v>
      </c>
      <c r="R200">
        <v>15791193</v>
      </c>
      <c r="S200">
        <v>0.5</v>
      </c>
      <c r="T200">
        <v>0.4</v>
      </c>
      <c r="U200">
        <v>0.09</v>
      </c>
      <c r="V200">
        <v>0.01</v>
      </c>
      <c r="W200">
        <v>1</v>
      </c>
      <c r="X200">
        <v>7895597</v>
      </c>
      <c r="Y200">
        <v>6316477</v>
      </c>
      <c r="Z200">
        <v>1421207</v>
      </c>
      <c r="AA200">
        <v>157912</v>
      </c>
      <c r="AB200">
        <v>15791193</v>
      </c>
      <c r="AC200">
        <v>0</v>
      </c>
      <c r="AD200">
        <v>0</v>
      </c>
      <c r="AE200">
        <v>7895597</v>
      </c>
      <c r="AF200">
        <v>6316477</v>
      </c>
      <c r="AG200">
        <v>1421207</v>
      </c>
      <c r="AH200">
        <v>157912</v>
      </c>
      <c r="AI200">
        <v>15791193</v>
      </c>
      <c r="AJ200">
        <v>96710</v>
      </c>
      <c r="AK200">
        <v>96710</v>
      </c>
      <c r="AL200">
        <v>169603</v>
      </c>
      <c r="AM200">
        <v>0</v>
      </c>
      <c r="AN200">
        <v>169603</v>
      </c>
      <c r="AO200">
        <v>31248</v>
      </c>
      <c r="AP200">
        <v>0</v>
      </c>
      <c r="AQ200">
        <v>31248</v>
      </c>
      <c r="AR200">
        <v>0</v>
      </c>
      <c r="AS200">
        <v>0</v>
      </c>
      <c r="AT200">
        <v>0</v>
      </c>
      <c r="AU200">
        <v>0</v>
      </c>
      <c r="AV200">
        <v>0</v>
      </c>
      <c r="AW200">
        <v>0</v>
      </c>
      <c r="AX200">
        <v>0</v>
      </c>
      <c r="AY200">
        <v>0</v>
      </c>
      <c r="AZ200">
        <v>0</v>
      </c>
      <c r="BA200">
        <v>0</v>
      </c>
      <c r="BB200">
        <v>0</v>
      </c>
      <c r="BC200">
        <v>0</v>
      </c>
      <c r="BD200">
        <v>-303049</v>
      </c>
      <c r="BE200">
        <v>-242439</v>
      </c>
      <c r="BF200">
        <v>-54549</v>
      </c>
      <c r="BG200">
        <v>-6061</v>
      </c>
      <c r="BH200">
        <v>-606097</v>
      </c>
      <c r="BI200">
        <v>7592549</v>
      </c>
      <c r="BJ200">
        <v>6371599</v>
      </c>
      <c r="BK200">
        <v>1366658</v>
      </c>
      <c r="BL200">
        <v>151851</v>
      </c>
      <c r="BM200">
        <v>15482657</v>
      </c>
      <c r="BN200">
        <v>1110166</v>
      </c>
      <c r="BO200">
        <v>242089</v>
      </c>
      <c r="BP200">
        <v>26899</v>
      </c>
      <c r="BQ200">
        <v>1379154</v>
      </c>
      <c r="BR200">
        <v>1073965</v>
      </c>
      <c r="BS200">
        <v>241642</v>
      </c>
      <c r="BT200">
        <v>26849</v>
      </c>
      <c r="BU200">
        <v>1342456</v>
      </c>
      <c r="BV200">
        <v>29192</v>
      </c>
      <c r="BW200">
        <v>6568</v>
      </c>
      <c r="BX200">
        <v>730</v>
      </c>
      <c r="BY200">
        <v>36490</v>
      </c>
      <c r="BZ200">
        <v>4682</v>
      </c>
      <c r="CA200">
        <v>1053</v>
      </c>
      <c r="CB200">
        <v>117</v>
      </c>
      <c r="CC200">
        <v>5852</v>
      </c>
      <c r="CD200">
        <v>10100</v>
      </c>
      <c r="CE200">
        <v>2273</v>
      </c>
      <c r="CF200">
        <v>253</v>
      </c>
      <c r="CG200">
        <v>12626</v>
      </c>
      <c r="CH200">
        <v>23407</v>
      </c>
      <c r="CI200">
        <v>5267</v>
      </c>
      <c r="CJ200">
        <v>585</v>
      </c>
      <c r="CK200">
        <v>29259</v>
      </c>
      <c r="CL200">
        <v>0</v>
      </c>
      <c r="CM200">
        <v>0</v>
      </c>
      <c r="CN200">
        <v>0</v>
      </c>
      <c r="CO200">
        <v>0</v>
      </c>
      <c r="CP200">
        <v>0</v>
      </c>
      <c r="CQ200">
        <v>0</v>
      </c>
      <c r="CR200">
        <v>0</v>
      </c>
      <c r="CS200">
        <v>0</v>
      </c>
      <c r="CT200">
        <v>8591</v>
      </c>
      <c r="CU200">
        <v>1933</v>
      </c>
      <c r="CV200">
        <v>215</v>
      </c>
      <c r="CW200">
        <v>10739</v>
      </c>
      <c r="CX200">
        <v>1337839</v>
      </c>
      <c r="CY200">
        <v>301014</v>
      </c>
      <c r="CZ200">
        <v>33446</v>
      </c>
      <c r="DA200">
        <v>1672299</v>
      </c>
      <c r="DB200">
        <v>0</v>
      </c>
      <c r="DC200">
        <v>0</v>
      </c>
      <c r="DD200">
        <v>0</v>
      </c>
      <c r="DE200">
        <v>0</v>
      </c>
      <c r="DF200">
        <v>0</v>
      </c>
      <c r="DG200">
        <v>0</v>
      </c>
      <c r="DH200">
        <v>0</v>
      </c>
      <c r="DI200">
        <v>0</v>
      </c>
      <c r="DJ200">
        <v>3597942</v>
      </c>
      <c r="DK200">
        <v>801839</v>
      </c>
      <c r="DL200">
        <v>89094</v>
      </c>
      <c r="DM200">
        <v>4488875</v>
      </c>
      <c r="DN200" t="s">
        <v>887</v>
      </c>
      <c r="DO200" t="s">
        <v>1439</v>
      </c>
      <c r="DP200" t="s">
        <v>1409</v>
      </c>
      <c r="DQ200" t="s">
        <v>1614</v>
      </c>
    </row>
    <row r="201" spans="1:121" x14ac:dyDescent="0.25">
      <c r="A201">
        <v>195</v>
      </c>
      <c r="B201" t="s">
        <v>1205</v>
      </c>
      <c r="C201" t="s">
        <v>1361</v>
      </c>
      <c r="D201" t="s">
        <v>1362</v>
      </c>
      <c r="E201" s="467" t="s">
        <v>888</v>
      </c>
      <c r="F201">
        <v>72734023</v>
      </c>
      <c r="G201">
        <v>5567453</v>
      </c>
      <c r="H201">
        <v>0</v>
      </c>
      <c r="I201">
        <v>264261</v>
      </c>
      <c r="J201">
        <v>0</v>
      </c>
      <c r="K201">
        <v>264261</v>
      </c>
      <c r="L201">
        <v>0</v>
      </c>
      <c r="M201">
        <v>0</v>
      </c>
      <c r="N201">
        <v>0</v>
      </c>
      <c r="O201">
        <v>0</v>
      </c>
      <c r="P201">
        <v>0</v>
      </c>
      <c r="Q201">
        <v>0</v>
      </c>
      <c r="R201">
        <v>78037215</v>
      </c>
      <c r="S201">
        <v>0.33</v>
      </c>
      <c r="T201">
        <v>0.3</v>
      </c>
      <c r="U201">
        <v>0.37</v>
      </c>
      <c r="V201">
        <v>0</v>
      </c>
      <c r="W201">
        <v>1</v>
      </c>
      <c r="X201">
        <v>25752280</v>
      </c>
      <c r="Y201">
        <v>23411165</v>
      </c>
      <c r="Z201">
        <v>28873770</v>
      </c>
      <c r="AA201">
        <v>0</v>
      </c>
      <c r="AB201">
        <v>78037215</v>
      </c>
      <c r="AC201">
        <v>0</v>
      </c>
      <c r="AD201">
        <v>0</v>
      </c>
      <c r="AE201">
        <v>25752280</v>
      </c>
      <c r="AF201">
        <v>23411165</v>
      </c>
      <c r="AG201">
        <v>28873770</v>
      </c>
      <c r="AH201">
        <v>0</v>
      </c>
      <c r="AI201">
        <v>78037215</v>
      </c>
      <c r="AJ201">
        <v>264261</v>
      </c>
      <c r="AK201">
        <v>264261</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251337</v>
      </c>
      <c r="BE201">
        <v>228488</v>
      </c>
      <c r="BF201">
        <v>281802</v>
      </c>
      <c r="BG201">
        <v>0</v>
      </c>
      <c r="BH201">
        <v>761626</v>
      </c>
      <c r="BI201">
        <v>26003617</v>
      </c>
      <c r="BJ201">
        <v>23903914</v>
      </c>
      <c r="BK201">
        <v>29155572</v>
      </c>
      <c r="BL201">
        <v>0</v>
      </c>
      <c r="BM201">
        <v>79063102</v>
      </c>
      <c r="BN201">
        <v>3987874</v>
      </c>
      <c r="BO201">
        <v>4918378</v>
      </c>
      <c r="BP201">
        <v>0</v>
      </c>
      <c r="BQ201">
        <v>8906252</v>
      </c>
      <c r="BR201">
        <v>1414668</v>
      </c>
      <c r="BS201">
        <v>1744758</v>
      </c>
      <c r="BT201">
        <v>0</v>
      </c>
      <c r="BU201">
        <v>3159426</v>
      </c>
      <c r="BV201">
        <v>94730</v>
      </c>
      <c r="BW201">
        <v>116833</v>
      </c>
      <c r="BX201">
        <v>0</v>
      </c>
      <c r="BY201">
        <v>211563</v>
      </c>
      <c r="BZ201">
        <v>0</v>
      </c>
      <c r="CA201">
        <v>0</v>
      </c>
      <c r="CB201">
        <v>0</v>
      </c>
      <c r="CC201">
        <v>0</v>
      </c>
      <c r="CD201">
        <v>0</v>
      </c>
      <c r="CE201">
        <v>0</v>
      </c>
      <c r="CF201">
        <v>0</v>
      </c>
      <c r="CG201">
        <v>0</v>
      </c>
      <c r="CH201">
        <v>302022</v>
      </c>
      <c r="CI201">
        <v>372495</v>
      </c>
      <c r="CJ201">
        <v>0</v>
      </c>
      <c r="CK201">
        <v>674517</v>
      </c>
      <c r="CL201">
        <v>0</v>
      </c>
      <c r="CM201">
        <v>0</v>
      </c>
      <c r="CN201">
        <v>0</v>
      </c>
      <c r="CO201">
        <v>0</v>
      </c>
      <c r="CP201">
        <v>0</v>
      </c>
      <c r="CQ201">
        <v>0</v>
      </c>
      <c r="CR201">
        <v>0</v>
      </c>
      <c r="CS201">
        <v>0</v>
      </c>
      <c r="CT201">
        <v>0</v>
      </c>
      <c r="CU201">
        <v>0</v>
      </c>
      <c r="CV201">
        <v>0</v>
      </c>
      <c r="CW201">
        <v>0</v>
      </c>
      <c r="CX201">
        <v>5155502</v>
      </c>
      <c r="CY201">
        <v>6358451</v>
      </c>
      <c r="CZ201">
        <v>0</v>
      </c>
      <c r="DA201">
        <v>11513953</v>
      </c>
      <c r="DB201">
        <v>0</v>
      </c>
      <c r="DC201">
        <v>0</v>
      </c>
      <c r="DD201">
        <v>0</v>
      </c>
      <c r="DE201">
        <v>0</v>
      </c>
      <c r="DF201">
        <v>0</v>
      </c>
      <c r="DG201">
        <v>0</v>
      </c>
      <c r="DH201">
        <v>0</v>
      </c>
      <c r="DI201">
        <v>0</v>
      </c>
      <c r="DJ201">
        <v>10954796</v>
      </c>
      <c r="DK201">
        <v>13510915</v>
      </c>
      <c r="DL201">
        <v>0</v>
      </c>
      <c r="DM201">
        <v>24465711</v>
      </c>
      <c r="DN201" t="s">
        <v>888</v>
      </c>
      <c r="DO201" t="s">
        <v>1386</v>
      </c>
      <c r="DP201" t="s">
        <v>1387</v>
      </c>
      <c r="DQ201" t="s">
        <v>1615</v>
      </c>
    </row>
    <row r="202" spans="1:121" x14ac:dyDescent="0.25">
      <c r="A202">
        <v>196</v>
      </c>
      <c r="B202" t="s">
        <v>1206</v>
      </c>
      <c r="C202" t="s">
        <v>1363</v>
      </c>
      <c r="D202" t="s">
        <v>1358</v>
      </c>
      <c r="E202" s="467" t="s">
        <v>890</v>
      </c>
      <c r="F202">
        <v>65616009</v>
      </c>
      <c r="G202">
        <v>5601987</v>
      </c>
      <c r="H202">
        <v>0</v>
      </c>
      <c r="I202">
        <v>329200</v>
      </c>
      <c r="J202">
        <v>0</v>
      </c>
      <c r="K202">
        <v>329200</v>
      </c>
      <c r="L202">
        <v>0</v>
      </c>
      <c r="M202">
        <v>0</v>
      </c>
      <c r="N202">
        <v>1865633</v>
      </c>
      <c r="O202">
        <v>1865633</v>
      </c>
      <c r="P202">
        <v>0</v>
      </c>
      <c r="Q202">
        <v>0</v>
      </c>
      <c r="R202">
        <v>69023163</v>
      </c>
      <c r="S202">
        <v>0</v>
      </c>
      <c r="T202">
        <v>0.99</v>
      </c>
      <c r="U202">
        <v>0</v>
      </c>
      <c r="V202">
        <v>0.01</v>
      </c>
      <c r="W202">
        <v>1</v>
      </c>
      <c r="X202">
        <v>0</v>
      </c>
      <c r="Y202">
        <v>68332931</v>
      </c>
      <c r="Z202">
        <v>0</v>
      </c>
      <c r="AA202">
        <v>690232</v>
      </c>
      <c r="AB202">
        <v>69023163</v>
      </c>
      <c r="AC202">
        <v>0</v>
      </c>
      <c r="AD202">
        <v>0</v>
      </c>
      <c r="AE202">
        <v>0</v>
      </c>
      <c r="AF202">
        <v>68332931</v>
      </c>
      <c r="AG202">
        <v>0</v>
      </c>
      <c r="AH202">
        <v>690232</v>
      </c>
      <c r="AI202">
        <v>69023163</v>
      </c>
      <c r="AJ202">
        <v>329200</v>
      </c>
      <c r="AK202">
        <v>329200</v>
      </c>
      <c r="AL202">
        <v>0</v>
      </c>
      <c r="AM202">
        <v>0</v>
      </c>
      <c r="AN202">
        <v>0</v>
      </c>
      <c r="AO202">
        <v>1865633</v>
      </c>
      <c r="AP202">
        <v>0</v>
      </c>
      <c r="AQ202">
        <v>1865633</v>
      </c>
      <c r="AR202">
        <v>0</v>
      </c>
      <c r="AS202">
        <v>0</v>
      </c>
      <c r="AT202">
        <v>0</v>
      </c>
      <c r="AU202">
        <v>0</v>
      </c>
      <c r="AV202">
        <v>0</v>
      </c>
      <c r="AW202">
        <v>0</v>
      </c>
      <c r="AX202">
        <v>0</v>
      </c>
      <c r="AY202">
        <v>0</v>
      </c>
      <c r="AZ202">
        <v>0</v>
      </c>
      <c r="BA202">
        <v>0</v>
      </c>
      <c r="BB202">
        <v>0</v>
      </c>
      <c r="BC202">
        <v>0</v>
      </c>
      <c r="BD202">
        <v>0</v>
      </c>
      <c r="BE202">
        <v>2425693</v>
      </c>
      <c r="BF202">
        <v>0</v>
      </c>
      <c r="BG202">
        <v>24502</v>
      </c>
      <c r="BH202">
        <v>2450195</v>
      </c>
      <c r="BI202">
        <v>0</v>
      </c>
      <c r="BJ202">
        <v>72953457</v>
      </c>
      <c r="BK202">
        <v>0</v>
      </c>
      <c r="BL202">
        <v>714734</v>
      </c>
      <c r="BM202">
        <v>73668191</v>
      </c>
      <c r="BN202">
        <v>11957671</v>
      </c>
      <c r="BO202">
        <v>0</v>
      </c>
      <c r="BP202">
        <v>117575</v>
      </c>
      <c r="BQ202">
        <v>12075246</v>
      </c>
      <c r="BR202">
        <v>6923213</v>
      </c>
      <c r="BS202">
        <v>0</v>
      </c>
      <c r="BT202">
        <v>69931</v>
      </c>
      <c r="BU202">
        <v>6993144</v>
      </c>
      <c r="BV202">
        <v>289965</v>
      </c>
      <c r="BW202">
        <v>0</v>
      </c>
      <c r="BX202">
        <v>2929</v>
      </c>
      <c r="BY202">
        <v>292894</v>
      </c>
      <c r="BZ202">
        <v>0</v>
      </c>
      <c r="CA202">
        <v>0</v>
      </c>
      <c r="CB202">
        <v>0</v>
      </c>
      <c r="CC202">
        <v>0</v>
      </c>
      <c r="CD202">
        <v>0</v>
      </c>
      <c r="CE202">
        <v>0</v>
      </c>
      <c r="CF202">
        <v>0</v>
      </c>
      <c r="CG202">
        <v>0</v>
      </c>
      <c r="CH202">
        <v>851359</v>
      </c>
      <c r="CI202">
        <v>0</v>
      </c>
      <c r="CJ202">
        <v>8600</v>
      </c>
      <c r="CK202">
        <v>859959</v>
      </c>
      <c r="CL202">
        <v>0</v>
      </c>
      <c r="CM202">
        <v>0</v>
      </c>
      <c r="CN202">
        <v>0</v>
      </c>
      <c r="CO202">
        <v>0</v>
      </c>
      <c r="CP202">
        <v>0</v>
      </c>
      <c r="CQ202">
        <v>0</v>
      </c>
      <c r="CR202">
        <v>0</v>
      </c>
      <c r="CS202">
        <v>0</v>
      </c>
      <c r="CT202">
        <v>0</v>
      </c>
      <c r="CU202">
        <v>0</v>
      </c>
      <c r="CV202">
        <v>0</v>
      </c>
      <c r="CW202">
        <v>0</v>
      </c>
      <c r="CX202">
        <v>4182034</v>
      </c>
      <c r="CY202">
        <v>0</v>
      </c>
      <c r="CZ202">
        <v>42243</v>
      </c>
      <c r="DA202">
        <v>4224277</v>
      </c>
      <c r="DB202">
        <v>0</v>
      </c>
      <c r="DC202">
        <v>0</v>
      </c>
      <c r="DD202">
        <v>0</v>
      </c>
      <c r="DE202">
        <v>0</v>
      </c>
      <c r="DF202">
        <v>0</v>
      </c>
      <c r="DG202">
        <v>0</v>
      </c>
      <c r="DH202">
        <v>0</v>
      </c>
      <c r="DI202">
        <v>0</v>
      </c>
      <c r="DJ202">
        <v>24204242</v>
      </c>
      <c r="DK202">
        <v>0</v>
      </c>
      <c r="DL202">
        <v>241278</v>
      </c>
      <c r="DM202">
        <v>24445520</v>
      </c>
      <c r="DN202" t="s">
        <v>890</v>
      </c>
      <c r="DO202" t="s">
        <v>1390</v>
      </c>
      <c r="DP202" t="s">
        <v>2368</v>
      </c>
      <c r="DQ202" t="s">
        <v>1616</v>
      </c>
    </row>
    <row r="203" spans="1:121" x14ac:dyDescent="0.25">
      <c r="A203">
        <v>197</v>
      </c>
      <c r="B203" t="s">
        <v>1207</v>
      </c>
      <c r="C203" t="s">
        <v>1356</v>
      </c>
      <c r="D203" t="s">
        <v>1360</v>
      </c>
      <c r="E203" s="467" t="s">
        <v>891</v>
      </c>
      <c r="F203">
        <v>16512233</v>
      </c>
      <c r="G203">
        <v>2543644</v>
      </c>
      <c r="H203">
        <v>0</v>
      </c>
      <c r="I203">
        <v>102764</v>
      </c>
      <c r="J203">
        <v>0</v>
      </c>
      <c r="K203">
        <v>102764</v>
      </c>
      <c r="L203">
        <v>0</v>
      </c>
      <c r="M203">
        <v>0</v>
      </c>
      <c r="N203">
        <v>35056</v>
      </c>
      <c r="O203">
        <v>35056</v>
      </c>
      <c r="P203">
        <v>0</v>
      </c>
      <c r="Q203">
        <v>0</v>
      </c>
      <c r="R203">
        <v>18918057</v>
      </c>
      <c r="S203">
        <v>0.5</v>
      </c>
      <c r="T203">
        <v>0.4</v>
      </c>
      <c r="U203">
        <v>0.09</v>
      </c>
      <c r="V203">
        <v>0.01</v>
      </c>
      <c r="W203">
        <v>1</v>
      </c>
      <c r="X203">
        <v>9459028</v>
      </c>
      <c r="Y203">
        <v>7567223</v>
      </c>
      <c r="Z203">
        <v>1702625</v>
      </c>
      <c r="AA203">
        <v>189181</v>
      </c>
      <c r="AB203">
        <v>18918057</v>
      </c>
      <c r="AC203">
        <v>0</v>
      </c>
      <c r="AD203">
        <v>0</v>
      </c>
      <c r="AE203">
        <v>9459028</v>
      </c>
      <c r="AF203">
        <v>7567223</v>
      </c>
      <c r="AG203">
        <v>1702625</v>
      </c>
      <c r="AH203">
        <v>189181</v>
      </c>
      <c r="AI203">
        <v>18918057</v>
      </c>
      <c r="AJ203">
        <v>102764</v>
      </c>
      <c r="AK203">
        <v>102764</v>
      </c>
      <c r="AL203">
        <v>0</v>
      </c>
      <c r="AM203">
        <v>0</v>
      </c>
      <c r="AN203">
        <v>0</v>
      </c>
      <c r="AO203">
        <v>35056</v>
      </c>
      <c r="AP203">
        <v>0</v>
      </c>
      <c r="AQ203">
        <v>35056</v>
      </c>
      <c r="AR203">
        <v>0</v>
      </c>
      <c r="AS203">
        <v>0</v>
      </c>
      <c r="AT203">
        <v>0</v>
      </c>
      <c r="AU203">
        <v>0</v>
      </c>
      <c r="AV203">
        <v>0</v>
      </c>
      <c r="AW203">
        <v>0</v>
      </c>
      <c r="AX203">
        <v>0</v>
      </c>
      <c r="AY203">
        <v>0</v>
      </c>
      <c r="AZ203">
        <v>0</v>
      </c>
      <c r="BA203">
        <v>0</v>
      </c>
      <c r="BB203">
        <v>0</v>
      </c>
      <c r="BC203">
        <v>0</v>
      </c>
      <c r="BD203">
        <v>-554629</v>
      </c>
      <c r="BE203">
        <v>-443703</v>
      </c>
      <c r="BF203">
        <v>-99833</v>
      </c>
      <c r="BG203">
        <v>-11093</v>
      </c>
      <c r="BH203">
        <v>-1109258</v>
      </c>
      <c r="BI203">
        <v>8904399</v>
      </c>
      <c r="BJ203">
        <v>7261340</v>
      </c>
      <c r="BK203">
        <v>1602792</v>
      </c>
      <c r="BL203">
        <v>178088</v>
      </c>
      <c r="BM203">
        <v>17946619</v>
      </c>
      <c r="BN203">
        <v>1294977</v>
      </c>
      <c r="BO203">
        <v>290026</v>
      </c>
      <c r="BP203">
        <v>32225</v>
      </c>
      <c r="BQ203">
        <v>1617228</v>
      </c>
      <c r="BR203">
        <v>1128976</v>
      </c>
      <c r="BS203">
        <v>254020</v>
      </c>
      <c r="BT203">
        <v>28224</v>
      </c>
      <c r="BU203">
        <v>1411220</v>
      </c>
      <c r="BV203">
        <v>47862</v>
      </c>
      <c r="BW203">
        <v>10769</v>
      </c>
      <c r="BX203">
        <v>1197</v>
      </c>
      <c r="BY203">
        <v>59828</v>
      </c>
      <c r="BZ203">
        <v>3065</v>
      </c>
      <c r="CA203">
        <v>690</v>
      </c>
      <c r="CB203">
        <v>77</v>
      </c>
      <c r="CC203">
        <v>3832</v>
      </c>
      <c r="CD203">
        <v>0</v>
      </c>
      <c r="CE203">
        <v>0</v>
      </c>
      <c r="CF203">
        <v>0</v>
      </c>
      <c r="CG203">
        <v>0</v>
      </c>
      <c r="CH203">
        <v>308411</v>
      </c>
      <c r="CI203">
        <v>69393</v>
      </c>
      <c r="CJ203">
        <v>7710</v>
      </c>
      <c r="CK203">
        <v>385514</v>
      </c>
      <c r="CL203">
        <v>0</v>
      </c>
      <c r="CM203">
        <v>0</v>
      </c>
      <c r="CN203">
        <v>0</v>
      </c>
      <c r="CO203">
        <v>0</v>
      </c>
      <c r="CP203">
        <v>0</v>
      </c>
      <c r="CQ203">
        <v>0</v>
      </c>
      <c r="CR203">
        <v>0</v>
      </c>
      <c r="CS203">
        <v>0</v>
      </c>
      <c r="CT203">
        <v>2416</v>
      </c>
      <c r="CU203">
        <v>543</v>
      </c>
      <c r="CV203">
        <v>60</v>
      </c>
      <c r="CW203">
        <v>3019</v>
      </c>
      <c r="CX203">
        <v>1111760</v>
      </c>
      <c r="CY203">
        <v>250146</v>
      </c>
      <c r="CZ203">
        <v>27794</v>
      </c>
      <c r="DA203">
        <v>1389700</v>
      </c>
      <c r="DB203">
        <v>0</v>
      </c>
      <c r="DC203">
        <v>0</v>
      </c>
      <c r="DD203">
        <v>0</v>
      </c>
      <c r="DE203">
        <v>0</v>
      </c>
      <c r="DF203">
        <v>0</v>
      </c>
      <c r="DG203">
        <v>0</v>
      </c>
      <c r="DH203">
        <v>0</v>
      </c>
      <c r="DI203">
        <v>0</v>
      </c>
      <c r="DJ203">
        <v>3897467</v>
      </c>
      <c r="DK203">
        <v>875587</v>
      </c>
      <c r="DL203">
        <v>97287</v>
      </c>
      <c r="DM203">
        <v>4870341</v>
      </c>
      <c r="DN203" t="s">
        <v>891</v>
      </c>
      <c r="DO203" t="s">
        <v>1393</v>
      </c>
      <c r="DP203" t="s">
        <v>2366</v>
      </c>
      <c r="DQ203" t="s">
        <v>1617</v>
      </c>
    </row>
    <row r="204" spans="1:121" x14ac:dyDescent="0.25">
      <c r="A204">
        <v>198</v>
      </c>
      <c r="B204" t="s">
        <v>1208</v>
      </c>
      <c r="C204" t="s">
        <v>1356</v>
      </c>
      <c r="D204" t="s">
        <v>1358</v>
      </c>
      <c r="E204" s="467" t="s">
        <v>892</v>
      </c>
      <c r="F204">
        <v>12802569</v>
      </c>
      <c r="G204">
        <v>1786762</v>
      </c>
      <c r="H204">
        <v>0</v>
      </c>
      <c r="I204">
        <v>96960</v>
      </c>
      <c r="J204">
        <v>0</v>
      </c>
      <c r="K204">
        <v>96960</v>
      </c>
      <c r="L204">
        <v>0</v>
      </c>
      <c r="M204">
        <v>0</v>
      </c>
      <c r="N204">
        <v>228314</v>
      </c>
      <c r="O204">
        <v>228314</v>
      </c>
      <c r="P204">
        <v>0</v>
      </c>
      <c r="Q204">
        <v>0</v>
      </c>
      <c r="R204">
        <v>14264057</v>
      </c>
      <c r="S204">
        <v>0.5</v>
      </c>
      <c r="T204">
        <v>0.4</v>
      </c>
      <c r="U204">
        <v>0.09</v>
      </c>
      <c r="V204">
        <v>0.01</v>
      </c>
      <c r="W204">
        <v>1</v>
      </c>
      <c r="X204">
        <v>7132028</v>
      </c>
      <c r="Y204">
        <v>5705623</v>
      </c>
      <c r="Z204">
        <v>1283765</v>
      </c>
      <c r="AA204">
        <v>142641</v>
      </c>
      <c r="AB204">
        <v>14264057</v>
      </c>
      <c r="AC204">
        <v>0</v>
      </c>
      <c r="AD204">
        <v>0</v>
      </c>
      <c r="AE204">
        <v>7132028</v>
      </c>
      <c r="AF204">
        <v>5705623</v>
      </c>
      <c r="AG204">
        <v>1283765</v>
      </c>
      <c r="AH204">
        <v>142641</v>
      </c>
      <c r="AI204">
        <v>14264057</v>
      </c>
      <c r="AJ204">
        <v>96960</v>
      </c>
      <c r="AK204">
        <v>96960</v>
      </c>
      <c r="AL204">
        <v>0</v>
      </c>
      <c r="AM204">
        <v>0</v>
      </c>
      <c r="AN204">
        <v>0</v>
      </c>
      <c r="AO204">
        <v>228314</v>
      </c>
      <c r="AP204">
        <v>0</v>
      </c>
      <c r="AQ204">
        <v>228314</v>
      </c>
      <c r="AR204">
        <v>0</v>
      </c>
      <c r="AS204">
        <v>0</v>
      </c>
      <c r="AT204">
        <v>0</v>
      </c>
      <c r="AU204">
        <v>0</v>
      </c>
      <c r="AV204">
        <v>0</v>
      </c>
      <c r="AW204">
        <v>0</v>
      </c>
      <c r="AX204">
        <v>0</v>
      </c>
      <c r="AY204">
        <v>0</v>
      </c>
      <c r="AZ204">
        <v>0</v>
      </c>
      <c r="BA204">
        <v>0</v>
      </c>
      <c r="BB204">
        <v>0</v>
      </c>
      <c r="BC204">
        <v>0</v>
      </c>
      <c r="BD204">
        <v>-599201</v>
      </c>
      <c r="BE204">
        <v>-479361</v>
      </c>
      <c r="BF204">
        <v>-107856</v>
      </c>
      <c r="BG204">
        <v>-11984</v>
      </c>
      <c r="BH204">
        <v>-1198402</v>
      </c>
      <c r="BI204">
        <v>6532827</v>
      </c>
      <c r="BJ204">
        <v>5551536</v>
      </c>
      <c r="BK204">
        <v>1175909</v>
      </c>
      <c r="BL204">
        <v>130657</v>
      </c>
      <c r="BM204">
        <v>13390929</v>
      </c>
      <c r="BN204">
        <v>1010791</v>
      </c>
      <c r="BO204">
        <v>218677</v>
      </c>
      <c r="BP204">
        <v>24298</v>
      </c>
      <c r="BQ204">
        <v>1253766</v>
      </c>
      <c r="BR204">
        <v>1011801</v>
      </c>
      <c r="BS204">
        <v>227655</v>
      </c>
      <c r="BT204">
        <v>25295</v>
      </c>
      <c r="BU204">
        <v>1264751</v>
      </c>
      <c r="BV204">
        <v>25574</v>
      </c>
      <c r="BW204">
        <v>5754</v>
      </c>
      <c r="BX204">
        <v>639</v>
      </c>
      <c r="BY204">
        <v>31967</v>
      </c>
      <c r="BZ204">
        <v>3029</v>
      </c>
      <c r="CA204">
        <v>682</v>
      </c>
      <c r="CB204">
        <v>76</v>
      </c>
      <c r="CC204">
        <v>3787</v>
      </c>
      <c r="CD204">
        <v>0</v>
      </c>
      <c r="CE204">
        <v>0</v>
      </c>
      <c r="CF204">
        <v>0</v>
      </c>
      <c r="CG204">
        <v>0</v>
      </c>
      <c r="CH204">
        <v>4682</v>
      </c>
      <c r="CI204">
        <v>1053</v>
      </c>
      <c r="CJ204">
        <v>117</v>
      </c>
      <c r="CK204">
        <v>5852</v>
      </c>
      <c r="CL204">
        <v>0</v>
      </c>
      <c r="CM204">
        <v>0</v>
      </c>
      <c r="CN204">
        <v>0</v>
      </c>
      <c r="CO204">
        <v>0</v>
      </c>
      <c r="CP204">
        <v>0</v>
      </c>
      <c r="CQ204">
        <v>0</v>
      </c>
      <c r="CR204">
        <v>0</v>
      </c>
      <c r="CS204">
        <v>0</v>
      </c>
      <c r="CT204">
        <v>2308</v>
      </c>
      <c r="CU204">
        <v>519</v>
      </c>
      <c r="CV204">
        <v>58</v>
      </c>
      <c r="CW204">
        <v>2885</v>
      </c>
      <c r="CX204">
        <v>397565</v>
      </c>
      <c r="CY204">
        <v>89452</v>
      </c>
      <c r="CZ204">
        <v>9939</v>
      </c>
      <c r="DA204">
        <v>496956</v>
      </c>
      <c r="DB204">
        <v>0</v>
      </c>
      <c r="DC204">
        <v>0</v>
      </c>
      <c r="DD204">
        <v>0</v>
      </c>
      <c r="DE204">
        <v>0</v>
      </c>
      <c r="DF204">
        <v>0</v>
      </c>
      <c r="DG204">
        <v>0</v>
      </c>
      <c r="DH204">
        <v>0</v>
      </c>
      <c r="DI204">
        <v>0</v>
      </c>
      <c r="DJ204">
        <v>2455750</v>
      </c>
      <c r="DK204">
        <v>543792</v>
      </c>
      <c r="DL204">
        <v>60422</v>
      </c>
      <c r="DM204">
        <v>3059964</v>
      </c>
      <c r="DN204" t="s">
        <v>892</v>
      </c>
      <c r="DO204" t="s">
        <v>1439</v>
      </c>
      <c r="DP204" t="s">
        <v>1409</v>
      </c>
      <c r="DQ204" t="s">
        <v>1618</v>
      </c>
    </row>
    <row r="205" spans="1:121" x14ac:dyDescent="0.25">
      <c r="A205">
        <v>199</v>
      </c>
      <c r="B205" t="s">
        <v>1209</v>
      </c>
      <c r="C205" t="s">
        <v>1356</v>
      </c>
      <c r="D205" t="s">
        <v>1357</v>
      </c>
      <c r="E205" s="467" t="s">
        <v>893</v>
      </c>
      <c r="F205">
        <v>17325254</v>
      </c>
      <c r="G205">
        <v>2132025</v>
      </c>
      <c r="H205">
        <v>0</v>
      </c>
      <c r="I205">
        <v>147912</v>
      </c>
      <c r="J205">
        <v>0</v>
      </c>
      <c r="K205">
        <v>147912</v>
      </c>
      <c r="L205">
        <v>0</v>
      </c>
      <c r="M205">
        <v>0</v>
      </c>
      <c r="N205">
        <v>0</v>
      </c>
      <c r="O205">
        <v>0</v>
      </c>
      <c r="P205">
        <v>0</v>
      </c>
      <c r="Q205">
        <v>0</v>
      </c>
      <c r="R205">
        <v>19309367</v>
      </c>
      <c r="S205">
        <v>0.5</v>
      </c>
      <c r="T205">
        <v>0.4</v>
      </c>
      <c r="U205">
        <v>0.09</v>
      </c>
      <c r="V205">
        <v>0.01</v>
      </c>
      <c r="W205">
        <v>1</v>
      </c>
      <c r="X205">
        <v>9654683</v>
      </c>
      <c r="Y205">
        <v>7723747</v>
      </c>
      <c r="Z205">
        <v>1737843</v>
      </c>
      <c r="AA205">
        <v>193094</v>
      </c>
      <c r="AB205">
        <v>19309367</v>
      </c>
      <c r="AC205">
        <v>0</v>
      </c>
      <c r="AD205">
        <v>0</v>
      </c>
      <c r="AE205">
        <v>9654683</v>
      </c>
      <c r="AF205">
        <v>7723747</v>
      </c>
      <c r="AG205">
        <v>1737843</v>
      </c>
      <c r="AH205">
        <v>193094</v>
      </c>
      <c r="AI205">
        <v>19309367</v>
      </c>
      <c r="AJ205">
        <v>147912</v>
      </c>
      <c r="AK205">
        <v>147912</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-2972893</v>
      </c>
      <c r="BE205">
        <v>-2378314</v>
      </c>
      <c r="BF205">
        <v>-535121</v>
      </c>
      <c r="BG205">
        <v>-59458</v>
      </c>
      <c r="BH205">
        <v>-5945785</v>
      </c>
      <c r="BI205">
        <v>6681791</v>
      </c>
      <c r="BJ205">
        <v>5493345</v>
      </c>
      <c r="BK205">
        <v>1202722</v>
      </c>
      <c r="BL205">
        <v>133636</v>
      </c>
      <c r="BM205">
        <v>13511494</v>
      </c>
      <c r="BN205">
        <v>1315668</v>
      </c>
      <c r="BO205">
        <v>296025</v>
      </c>
      <c r="BP205">
        <v>32892</v>
      </c>
      <c r="BQ205">
        <v>1644585</v>
      </c>
      <c r="BR205">
        <v>1583423</v>
      </c>
      <c r="BS205">
        <v>356270</v>
      </c>
      <c r="BT205">
        <v>39586</v>
      </c>
      <c r="BU205">
        <v>1979279</v>
      </c>
      <c r="BV205">
        <v>47537</v>
      </c>
      <c r="BW205">
        <v>10696</v>
      </c>
      <c r="BX205">
        <v>1188</v>
      </c>
      <c r="BY205">
        <v>59421</v>
      </c>
      <c r="BZ205">
        <v>0</v>
      </c>
      <c r="CA205">
        <v>0</v>
      </c>
      <c r="CB205">
        <v>0</v>
      </c>
      <c r="CC205">
        <v>0</v>
      </c>
      <c r="CD205">
        <v>9702</v>
      </c>
      <c r="CE205">
        <v>2183</v>
      </c>
      <c r="CF205">
        <v>243</v>
      </c>
      <c r="CG205">
        <v>12128</v>
      </c>
      <c r="CH205">
        <v>191825</v>
      </c>
      <c r="CI205">
        <v>43161</v>
      </c>
      <c r="CJ205">
        <v>4796</v>
      </c>
      <c r="CK205">
        <v>239782</v>
      </c>
      <c r="CL205">
        <v>0</v>
      </c>
      <c r="CM205">
        <v>0</v>
      </c>
      <c r="CN205">
        <v>0</v>
      </c>
      <c r="CO205">
        <v>0</v>
      </c>
      <c r="CP205">
        <v>0</v>
      </c>
      <c r="CQ205">
        <v>0</v>
      </c>
      <c r="CR205">
        <v>0</v>
      </c>
      <c r="CS205">
        <v>0</v>
      </c>
      <c r="CT205">
        <v>22554</v>
      </c>
      <c r="CU205">
        <v>5075</v>
      </c>
      <c r="CV205">
        <v>564</v>
      </c>
      <c r="CW205">
        <v>28193</v>
      </c>
      <c r="CX205">
        <v>752296</v>
      </c>
      <c r="CY205">
        <v>169266</v>
      </c>
      <c r="CZ205">
        <v>18807</v>
      </c>
      <c r="DA205">
        <v>940369</v>
      </c>
      <c r="DB205">
        <v>0</v>
      </c>
      <c r="DC205">
        <v>0</v>
      </c>
      <c r="DD205">
        <v>0</v>
      </c>
      <c r="DE205">
        <v>0</v>
      </c>
      <c r="DF205">
        <v>0</v>
      </c>
      <c r="DG205">
        <v>0</v>
      </c>
      <c r="DH205">
        <v>0</v>
      </c>
      <c r="DI205">
        <v>0</v>
      </c>
      <c r="DJ205">
        <v>3923005</v>
      </c>
      <c r="DK205">
        <v>882676</v>
      </c>
      <c r="DL205">
        <v>98076</v>
      </c>
      <c r="DM205">
        <v>4903757</v>
      </c>
      <c r="DN205" t="s">
        <v>893</v>
      </c>
      <c r="DO205" t="s">
        <v>1496</v>
      </c>
      <c r="DP205" t="s">
        <v>1426</v>
      </c>
      <c r="DQ205" t="s">
        <v>1619</v>
      </c>
    </row>
    <row r="206" spans="1:121" x14ac:dyDescent="0.25">
      <c r="A206">
        <v>200</v>
      </c>
      <c r="B206" t="s">
        <v>1210</v>
      </c>
      <c r="C206" t="s">
        <v>1363</v>
      </c>
      <c r="D206" t="s">
        <v>1364</v>
      </c>
      <c r="E206" s="467" t="s">
        <v>894</v>
      </c>
      <c r="F206">
        <v>71362281</v>
      </c>
      <c r="G206">
        <v>3834585</v>
      </c>
      <c r="H206">
        <v>0</v>
      </c>
      <c r="I206">
        <v>292479</v>
      </c>
      <c r="J206">
        <v>0</v>
      </c>
      <c r="K206">
        <v>292479</v>
      </c>
      <c r="L206">
        <v>0</v>
      </c>
      <c r="M206">
        <v>959383</v>
      </c>
      <c r="N206">
        <v>2346736</v>
      </c>
      <c r="O206">
        <v>2346736</v>
      </c>
      <c r="P206">
        <v>0</v>
      </c>
      <c r="Q206">
        <v>0</v>
      </c>
      <c r="R206">
        <v>71598268</v>
      </c>
      <c r="S206">
        <v>0.5</v>
      </c>
      <c r="T206">
        <v>0.49</v>
      </c>
      <c r="U206">
        <v>0</v>
      </c>
      <c r="V206">
        <v>0.01</v>
      </c>
      <c r="W206">
        <v>1</v>
      </c>
      <c r="X206">
        <v>35799134</v>
      </c>
      <c r="Y206">
        <v>35083151</v>
      </c>
      <c r="Z206">
        <v>0</v>
      </c>
      <c r="AA206">
        <v>715983</v>
      </c>
      <c r="AB206">
        <v>71598268</v>
      </c>
      <c r="AC206">
        <v>0</v>
      </c>
      <c r="AD206">
        <v>0</v>
      </c>
      <c r="AE206">
        <v>35799134</v>
      </c>
      <c r="AF206">
        <v>35083151</v>
      </c>
      <c r="AG206">
        <v>0</v>
      </c>
      <c r="AH206">
        <v>715983</v>
      </c>
      <c r="AI206">
        <v>71598268</v>
      </c>
      <c r="AJ206">
        <v>292479</v>
      </c>
      <c r="AK206">
        <v>292479</v>
      </c>
      <c r="AL206">
        <v>959383</v>
      </c>
      <c r="AM206">
        <v>0</v>
      </c>
      <c r="AN206">
        <v>959383</v>
      </c>
      <c r="AO206">
        <v>2346736</v>
      </c>
      <c r="AP206">
        <v>0</v>
      </c>
      <c r="AQ206">
        <v>2346736</v>
      </c>
      <c r="AR206">
        <v>0</v>
      </c>
      <c r="AS206">
        <v>0</v>
      </c>
      <c r="AT206">
        <v>0</v>
      </c>
      <c r="AU206">
        <v>0</v>
      </c>
      <c r="AV206">
        <v>0</v>
      </c>
      <c r="AW206">
        <v>0</v>
      </c>
      <c r="AX206">
        <v>0</v>
      </c>
      <c r="AY206">
        <v>0</v>
      </c>
      <c r="AZ206">
        <v>0</v>
      </c>
      <c r="BA206">
        <v>0</v>
      </c>
      <c r="BB206">
        <v>0</v>
      </c>
      <c r="BC206">
        <v>0</v>
      </c>
      <c r="BD206">
        <v>2695689</v>
      </c>
      <c r="BE206">
        <v>2641775</v>
      </c>
      <c r="BF206">
        <v>0</v>
      </c>
      <c r="BG206">
        <v>53914</v>
      </c>
      <c r="BH206">
        <v>5391378</v>
      </c>
      <c r="BI206">
        <v>38494823</v>
      </c>
      <c r="BJ206">
        <v>41323524</v>
      </c>
      <c r="BK206">
        <v>0</v>
      </c>
      <c r="BL206">
        <v>769897</v>
      </c>
      <c r="BM206">
        <v>80588244</v>
      </c>
      <c r="BN206">
        <v>6539254</v>
      </c>
      <c r="BO206">
        <v>0</v>
      </c>
      <c r="BP206">
        <v>121961</v>
      </c>
      <c r="BQ206">
        <v>6661215</v>
      </c>
      <c r="BR206">
        <v>3512182</v>
      </c>
      <c r="BS206">
        <v>0</v>
      </c>
      <c r="BT206">
        <v>71483</v>
      </c>
      <c r="BU206">
        <v>3583665</v>
      </c>
      <c r="BV206">
        <v>131901</v>
      </c>
      <c r="BW206">
        <v>0</v>
      </c>
      <c r="BX206">
        <v>2530</v>
      </c>
      <c r="BY206">
        <v>134431</v>
      </c>
      <c r="BZ206">
        <v>12445</v>
      </c>
      <c r="CA206">
        <v>0</v>
      </c>
      <c r="CB206">
        <v>218</v>
      </c>
      <c r="CC206">
        <v>12663</v>
      </c>
      <c r="CD206">
        <v>5587</v>
      </c>
      <c r="CE206">
        <v>0</v>
      </c>
      <c r="CF206">
        <v>114</v>
      </c>
      <c r="CG206">
        <v>5701</v>
      </c>
      <c r="CH206">
        <v>203606</v>
      </c>
      <c r="CI206">
        <v>0</v>
      </c>
      <c r="CJ206">
        <v>4155</v>
      </c>
      <c r="CK206">
        <v>207761</v>
      </c>
      <c r="CL206">
        <v>0</v>
      </c>
      <c r="CM206">
        <v>0</v>
      </c>
      <c r="CN206">
        <v>0</v>
      </c>
      <c r="CO206">
        <v>0</v>
      </c>
      <c r="CP206">
        <v>0</v>
      </c>
      <c r="CQ206">
        <v>0</v>
      </c>
      <c r="CR206">
        <v>0</v>
      </c>
      <c r="CS206">
        <v>0</v>
      </c>
      <c r="CT206">
        <v>5550</v>
      </c>
      <c r="CU206">
        <v>0</v>
      </c>
      <c r="CV206">
        <v>113</v>
      </c>
      <c r="CW206">
        <v>5663</v>
      </c>
      <c r="CX206">
        <v>2612861</v>
      </c>
      <c r="CY206">
        <v>0</v>
      </c>
      <c r="CZ206">
        <v>53324</v>
      </c>
      <c r="DA206">
        <v>2666185</v>
      </c>
      <c r="DB206">
        <v>0</v>
      </c>
      <c r="DC206">
        <v>0</v>
      </c>
      <c r="DD206">
        <v>0</v>
      </c>
      <c r="DE206">
        <v>0</v>
      </c>
      <c r="DF206">
        <v>0</v>
      </c>
      <c r="DG206">
        <v>0</v>
      </c>
      <c r="DH206">
        <v>0</v>
      </c>
      <c r="DI206">
        <v>0</v>
      </c>
      <c r="DJ206">
        <v>13023386</v>
      </c>
      <c r="DK206">
        <v>0</v>
      </c>
      <c r="DL206">
        <v>253898</v>
      </c>
      <c r="DM206">
        <v>13277284</v>
      </c>
      <c r="DN206" t="s">
        <v>894</v>
      </c>
      <c r="DO206" t="s">
        <v>1390</v>
      </c>
      <c r="DP206" t="s">
        <v>1391</v>
      </c>
      <c r="DQ206" t="s">
        <v>1620</v>
      </c>
    </row>
    <row r="207" spans="1:121" x14ac:dyDescent="0.25">
      <c r="A207">
        <v>201</v>
      </c>
      <c r="B207" t="s">
        <v>1211</v>
      </c>
      <c r="C207" t="s">
        <v>1356</v>
      </c>
      <c r="D207" t="s">
        <v>1367</v>
      </c>
      <c r="E207" s="467" t="s">
        <v>895</v>
      </c>
      <c r="F207">
        <v>59948889</v>
      </c>
      <c r="G207">
        <v>2287146</v>
      </c>
      <c r="H207">
        <v>0</v>
      </c>
      <c r="I207">
        <v>136664</v>
      </c>
      <c r="J207">
        <v>0</v>
      </c>
      <c r="K207">
        <v>136664</v>
      </c>
      <c r="L207">
        <v>0</v>
      </c>
      <c r="M207">
        <v>0</v>
      </c>
      <c r="N207">
        <v>21917</v>
      </c>
      <c r="O207">
        <v>21917</v>
      </c>
      <c r="P207">
        <v>0</v>
      </c>
      <c r="Q207">
        <v>0</v>
      </c>
      <c r="R207">
        <v>62077454</v>
      </c>
      <c r="S207">
        <v>0.5</v>
      </c>
      <c r="T207">
        <v>0.4</v>
      </c>
      <c r="U207">
        <v>0.1</v>
      </c>
      <c r="V207">
        <v>0</v>
      </c>
      <c r="W207">
        <v>1</v>
      </c>
      <c r="X207">
        <v>31038727</v>
      </c>
      <c r="Y207">
        <v>24830982</v>
      </c>
      <c r="Z207">
        <v>6207745</v>
      </c>
      <c r="AA207">
        <v>0</v>
      </c>
      <c r="AB207">
        <v>62077454</v>
      </c>
      <c r="AC207">
        <v>0</v>
      </c>
      <c r="AD207">
        <v>0</v>
      </c>
      <c r="AE207">
        <v>31038727</v>
      </c>
      <c r="AF207">
        <v>24830982</v>
      </c>
      <c r="AG207">
        <v>6207745</v>
      </c>
      <c r="AH207">
        <v>0</v>
      </c>
      <c r="AI207">
        <v>62077454</v>
      </c>
      <c r="AJ207">
        <v>136664</v>
      </c>
      <c r="AK207">
        <v>136664</v>
      </c>
      <c r="AL207">
        <v>0</v>
      </c>
      <c r="AM207">
        <v>0</v>
      </c>
      <c r="AN207">
        <v>0</v>
      </c>
      <c r="AO207">
        <v>21917</v>
      </c>
      <c r="AP207">
        <v>0</v>
      </c>
      <c r="AQ207">
        <v>21917</v>
      </c>
      <c r="AR207">
        <v>0</v>
      </c>
      <c r="AS207">
        <v>0</v>
      </c>
      <c r="AT207">
        <v>0</v>
      </c>
      <c r="AU207">
        <v>0</v>
      </c>
      <c r="AV207">
        <v>0</v>
      </c>
      <c r="AW207">
        <v>0</v>
      </c>
      <c r="AX207">
        <v>0</v>
      </c>
      <c r="AY207">
        <v>0</v>
      </c>
      <c r="AZ207">
        <v>0</v>
      </c>
      <c r="BA207">
        <v>0</v>
      </c>
      <c r="BB207">
        <v>0</v>
      </c>
      <c r="BC207">
        <v>0</v>
      </c>
      <c r="BD207">
        <v>-852781</v>
      </c>
      <c r="BE207">
        <v>-682225</v>
      </c>
      <c r="BF207">
        <v>-170556</v>
      </c>
      <c r="BG207">
        <v>0</v>
      </c>
      <c r="BH207">
        <v>-1705562</v>
      </c>
      <c r="BI207">
        <v>30185946</v>
      </c>
      <c r="BJ207">
        <v>24307338</v>
      </c>
      <c r="BK207">
        <v>6037189</v>
      </c>
      <c r="BL207">
        <v>0</v>
      </c>
      <c r="BM207">
        <v>60530473</v>
      </c>
      <c r="BN207">
        <v>4233460</v>
      </c>
      <c r="BO207">
        <v>1057432</v>
      </c>
      <c r="BP207">
        <v>0</v>
      </c>
      <c r="BQ207">
        <v>5290892</v>
      </c>
      <c r="BR207">
        <v>1000979</v>
      </c>
      <c r="BS207">
        <v>250245</v>
      </c>
      <c r="BT207">
        <v>0</v>
      </c>
      <c r="BU207">
        <v>1251224</v>
      </c>
      <c r="BV207">
        <v>78237</v>
      </c>
      <c r="BW207">
        <v>19559</v>
      </c>
      <c r="BX207">
        <v>0</v>
      </c>
      <c r="BY207">
        <v>97796</v>
      </c>
      <c r="BZ207">
        <v>0</v>
      </c>
      <c r="CA207">
        <v>0</v>
      </c>
      <c r="CB207">
        <v>0</v>
      </c>
      <c r="CC207">
        <v>0</v>
      </c>
      <c r="CD207">
        <v>2482</v>
      </c>
      <c r="CE207">
        <v>621</v>
      </c>
      <c r="CF207">
        <v>0</v>
      </c>
      <c r="CG207">
        <v>3103</v>
      </c>
      <c r="CH207">
        <v>12965</v>
      </c>
      <c r="CI207">
        <v>3241</v>
      </c>
      <c r="CJ207">
        <v>0</v>
      </c>
      <c r="CK207">
        <v>16206</v>
      </c>
      <c r="CL207">
        <v>0</v>
      </c>
      <c r="CM207">
        <v>0</v>
      </c>
      <c r="CN207">
        <v>0</v>
      </c>
      <c r="CO207">
        <v>0</v>
      </c>
      <c r="CP207">
        <v>0</v>
      </c>
      <c r="CQ207">
        <v>0</v>
      </c>
      <c r="CR207">
        <v>0</v>
      </c>
      <c r="CS207">
        <v>0</v>
      </c>
      <c r="CT207">
        <v>1822</v>
      </c>
      <c r="CU207">
        <v>455</v>
      </c>
      <c r="CV207">
        <v>0</v>
      </c>
      <c r="CW207">
        <v>2277</v>
      </c>
      <c r="CX207">
        <v>1150483</v>
      </c>
      <c r="CY207">
        <v>287621</v>
      </c>
      <c r="CZ207">
        <v>0</v>
      </c>
      <c r="DA207">
        <v>1438104</v>
      </c>
      <c r="DB207">
        <v>0</v>
      </c>
      <c r="DC207">
        <v>0</v>
      </c>
      <c r="DD207">
        <v>0</v>
      </c>
      <c r="DE207">
        <v>0</v>
      </c>
      <c r="DF207">
        <v>0</v>
      </c>
      <c r="DG207">
        <v>0</v>
      </c>
      <c r="DH207">
        <v>0</v>
      </c>
      <c r="DI207">
        <v>0</v>
      </c>
      <c r="DJ207">
        <v>6480428</v>
      </c>
      <c r="DK207">
        <v>1619174</v>
      </c>
      <c r="DL207">
        <v>0</v>
      </c>
      <c r="DM207">
        <v>8099602</v>
      </c>
      <c r="DN207" t="s">
        <v>895</v>
      </c>
      <c r="DO207" t="s">
        <v>1594</v>
      </c>
      <c r="DP207" t="s">
        <v>1372</v>
      </c>
      <c r="DQ207" t="s">
        <v>1621</v>
      </c>
    </row>
    <row r="208" spans="1:121" x14ac:dyDescent="0.25">
      <c r="A208">
        <v>202</v>
      </c>
      <c r="B208" t="s">
        <v>1212</v>
      </c>
      <c r="C208" t="s">
        <v>1356</v>
      </c>
      <c r="D208" t="s">
        <v>1357</v>
      </c>
      <c r="E208" s="467" t="s">
        <v>896</v>
      </c>
      <c r="F208">
        <v>61352917</v>
      </c>
      <c r="G208">
        <v>3018894</v>
      </c>
      <c r="H208">
        <v>0</v>
      </c>
      <c r="I208">
        <v>142406</v>
      </c>
      <c r="J208">
        <v>10800</v>
      </c>
      <c r="K208">
        <v>153206</v>
      </c>
      <c r="L208">
        <v>0</v>
      </c>
      <c r="M208">
        <v>174483</v>
      </c>
      <c r="N208">
        <v>0</v>
      </c>
      <c r="O208">
        <v>0</v>
      </c>
      <c r="P208">
        <v>0</v>
      </c>
      <c r="Q208">
        <v>0</v>
      </c>
      <c r="R208">
        <v>64044122</v>
      </c>
      <c r="S208">
        <v>0.5</v>
      </c>
      <c r="T208">
        <v>0.4</v>
      </c>
      <c r="U208">
        <v>0.1</v>
      </c>
      <c r="V208">
        <v>0</v>
      </c>
      <c r="W208">
        <v>1</v>
      </c>
      <c r="X208">
        <v>32022061</v>
      </c>
      <c r="Y208">
        <v>25617649</v>
      </c>
      <c r="Z208">
        <v>6404412</v>
      </c>
      <c r="AA208">
        <v>0</v>
      </c>
      <c r="AB208">
        <v>64044122</v>
      </c>
      <c r="AC208">
        <v>0</v>
      </c>
      <c r="AD208">
        <v>0</v>
      </c>
      <c r="AE208">
        <v>32022061</v>
      </c>
      <c r="AF208">
        <v>25617649</v>
      </c>
      <c r="AG208">
        <v>6404412</v>
      </c>
      <c r="AH208">
        <v>0</v>
      </c>
      <c r="AI208">
        <v>64044122</v>
      </c>
      <c r="AJ208">
        <v>153206</v>
      </c>
      <c r="AK208">
        <v>153206</v>
      </c>
      <c r="AL208">
        <v>174483</v>
      </c>
      <c r="AM208">
        <v>0</v>
      </c>
      <c r="AN208">
        <v>174483</v>
      </c>
      <c r="AO208">
        <v>0</v>
      </c>
      <c r="AP208">
        <v>0</v>
      </c>
      <c r="AQ208">
        <v>0</v>
      </c>
      <c r="AR208">
        <v>0</v>
      </c>
      <c r="AS208">
        <v>0</v>
      </c>
      <c r="AT208">
        <v>0</v>
      </c>
      <c r="AU208">
        <v>0</v>
      </c>
      <c r="AV208">
        <v>0</v>
      </c>
      <c r="AW208">
        <v>0</v>
      </c>
      <c r="AX208">
        <v>0</v>
      </c>
      <c r="AY208">
        <v>0</v>
      </c>
      <c r="AZ208">
        <v>0</v>
      </c>
      <c r="BA208">
        <v>0</v>
      </c>
      <c r="BB208">
        <v>0</v>
      </c>
      <c r="BC208">
        <v>0</v>
      </c>
      <c r="BD208">
        <v>45552</v>
      </c>
      <c r="BE208">
        <v>36442</v>
      </c>
      <c r="BF208">
        <v>9110</v>
      </c>
      <c r="BG208">
        <v>0</v>
      </c>
      <c r="BH208">
        <v>91104</v>
      </c>
      <c r="BI208">
        <v>32067613</v>
      </c>
      <c r="BJ208">
        <v>25981780</v>
      </c>
      <c r="BK208">
        <v>6413522</v>
      </c>
      <c r="BL208">
        <v>0</v>
      </c>
      <c r="BM208">
        <v>64462915</v>
      </c>
      <c r="BN208">
        <v>4393449</v>
      </c>
      <c r="BO208">
        <v>1090932</v>
      </c>
      <c r="BP208">
        <v>0</v>
      </c>
      <c r="BQ208">
        <v>5484381</v>
      </c>
      <c r="BR208">
        <v>809870</v>
      </c>
      <c r="BS208">
        <v>202468</v>
      </c>
      <c r="BT208">
        <v>0</v>
      </c>
      <c r="BU208">
        <v>1012338</v>
      </c>
      <c r="BV208">
        <v>67416</v>
      </c>
      <c r="BW208">
        <v>16282</v>
      </c>
      <c r="BX208">
        <v>0</v>
      </c>
      <c r="BY208">
        <v>83698</v>
      </c>
      <c r="BZ208">
        <v>0</v>
      </c>
      <c r="CA208">
        <v>0</v>
      </c>
      <c r="CB208">
        <v>0</v>
      </c>
      <c r="CC208">
        <v>0</v>
      </c>
      <c r="CD208">
        <v>0</v>
      </c>
      <c r="CE208">
        <v>0</v>
      </c>
      <c r="CF208">
        <v>0</v>
      </c>
      <c r="CG208">
        <v>0</v>
      </c>
      <c r="CH208">
        <v>113734</v>
      </c>
      <c r="CI208">
        <v>28434</v>
      </c>
      <c r="CJ208">
        <v>0</v>
      </c>
      <c r="CK208">
        <v>142168</v>
      </c>
      <c r="CL208">
        <v>0</v>
      </c>
      <c r="CM208">
        <v>0</v>
      </c>
      <c r="CN208">
        <v>0</v>
      </c>
      <c r="CO208">
        <v>0</v>
      </c>
      <c r="CP208">
        <v>0</v>
      </c>
      <c r="CQ208">
        <v>0</v>
      </c>
      <c r="CR208">
        <v>0</v>
      </c>
      <c r="CS208">
        <v>0</v>
      </c>
      <c r="CT208">
        <v>0</v>
      </c>
      <c r="CU208">
        <v>0</v>
      </c>
      <c r="CV208">
        <v>0</v>
      </c>
      <c r="CW208">
        <v>0</v>
      </c>
      <c r="CX208">
        <v>1499446</v>
      </c>
      <c r="CY208">
        <v>374861</v>
      </c>
      <c r="CZ208">
        <v>0</v>
      </c>
      <c r="DA208">
        <v>1874307</v>
      </c>
      <c r="DB208">
        <v>0</v>
      </c>
      <c r="DC208">
        <v>0</v>
      </c>
      <c r="DD208">
        <v>0</v>
      </c>
      <c r="DE208">
        <v>0</v>
      </c>
      <c r="DF208">
        <v>0</v>
      </c>
      <c r="DG208">
        <v>0</v>
      </c>
      <c r="DH208">
        <v>0</v>
      </c>
      <c r="DI208">
        <v>0</v>
      </c>
      <c r="DJ208">
        <v>6883915</v>
      </c>
      <c r="DK208">
        <v>1712977</v>
      </c>
      <c r="DL208">
        <v>0</v>
      </c>
      <c r="DM208">
        <v>8596892</v>
      </c>
      <c r="DN208" t="s">
        <v>896</v>
      </c>
      <c r="DO208" t="s">
        <v>1499</v>
      </c>
      <c r="DP208" t="s">
        <v>1372</v>
      </c>
      <c r="DQ208" t="s">
        <v>1622</v>
      </c>
    </row>
    <row r="209" spans="1:121" x14ac:dyDescent="0.25">
      <c r="A209">
        <v>203</v>
      </c>
      <c r="B209" t="s">
        <v>1213</v>
      </c>
      <c r="C209" t="s">
        <v>1356</v>
      </c>
      <c r="D209" t="s">
        <v>1359</v>
      </c>
      <c r="E209" s="467" t="s">
        <v>897</v>
      </c>
      <c r="F209">
        <v>26639799</v>
      </c>
      <c r="G209">
        <v>3226769</v>
      </c>
      <c r="H209">
        <v>0</v>
      </c>
      <c r="I209">
        <v>115305</v>
      </c>
      <c r="J209">
        <v>0</v>
      </c>
      <c r="K209">
        <v>115305</v>
      </c>
      <c r="L209">
        <v>0</v>
      </c>
      <c r="M209">
        <v>0</v>
      </c>
      <c r="N209">
        <v>848722</v>
      </c>
      <c r="O209">
        <v>848722</v>
      </c>
      <c r="P209">
        <v>0</v>
      </c>
      <c r="Q209">
        <v>0</v>
      </c>
      <c r="R209">
        <v>28902541</v>
      </c>
      <c r="S209">
        <v>0.5</v>
      </c>
      <c r="T209">
        <v>0.4</v>
      </c>
      <c r="U209">
        <v>0.09</v>
      </c>
      <c r="V209">
        <v>0.01</v>
      </c>
      <c r="W209">
        <v>1</v>
      </c>
      <c r="X209">
        <v>14451271</v>
      </c>
      <c r="Y209">
        <v>11561016</v>
      </c>
      <c r="Z209">
        <v>2601229</v>
      </c>
      <c r="AA209">
        <v>289025</v>
      </c>
      <c r="AB209">
        <v>28902541</v>
      </c>
      <c r="AC209">
        <v>0</v>
      </c>
      <c r="AD209">
        <v>0</v>
      </c>
      <c r="AE209">
        <v>14451271</v>
      </c>
      <c r="AF209">
        <v>11561016</v>
      </c>
      <c r="AG209">
        <v>2601229</v>
      </c>
      <c r="AH209">
        <v>289025</v>
      </c>
      <c r="AI209">
        <v>28902541</v>
      </c>
      <c r="AJ209">
        <v>115305</v>
      </c>
      <c r="AK209">
        <v>115305</v>
      </c>
      <c r="AL209">
        <v>0</v>
      </c>
      <c r="AM209">
        <v>0</v>
      </c>
      <c r="AN209">
        <v>0</v>
      </c>
      <c r="AO209">
        <v>848722</v>
      </c>
      <c r="AP209">
        <v>0</v>
      </c>
      <c r="AQ209">
        <v>848722</v>
      </c>
      <c r="AR209">
        <v>0</v>
      </c>
      <c r="AS209">
        <v>0</v>
      </c>
      <c r="AT209">
        <v>0</v>
      </c>
      <c r="AU209">
        <v>0</v>
      </c>
      <c r="AV209">
        <v>0</v>
      </c>
      <c r="AW209">
        <v>0</v>
      </c>
      <c r="AX209">
        <v>0</v>
      </c>
      <c r="AY209">
        <v>0</v>
      </c>
      <c r="AZ209">
        <v>0</v>
      </c>
      <c r="BA209">
        <v>0</v>
      </c>
      <c r="BB209">
        <v>0</v>
      </c>
      <c r="BC209">
        <v>0</v>
      </c>
      <c r="BD209">
        <v>-450298</v>
      </c>
      <c r="BE209">
        <v>-360238</v>
      </c>
      <c r="BF209">
        <v>-81054</v>
      </c>
      <c r="BG209">
        <v>-9006</v>
      </c>
      <c r="BH209">
        <v>-900596</v>
      </c>
      <c r="BI209">
        <v>14000973</v>
      </c>
      <c r="BJ209">
        <v>12164805</v>
      </c>
      <c r="BK209">
        <v>2520175</v>
      </c>
      <c r="BL209">
        <v>280019</v>
      </c>
      <c r="BM209">
        <v>28965972</v>
      </c>
      <c r="BN209">
        <v>2113883</v>
      </c>
      <c r="BO209">
        <v>443095</v>
      </c>
      <c r="BP209">
        <v>49233</v>
      </c>
      <c r="BQ209">
        <v>2606211</v>
      </c>
      <c r="BR209">
        <v>1029367</v>
      </c>
      <c r="BS209">
        <v>231607</v>
      </c>
      <c r="BT209">
        <v>25734</v>
      </c>
      <c r="BU209">
        <v>1286708</v>
      </c>
      <c r="BV209">
        <v>54530</v>
      </c>
      <c r="BW209">
        <v>12269</v>
      </c>
      <c r="BX209">
        <v>1363</v>
      </c>
      <c r="BY209">
        <v>68162</v>
      </c>
      <c r="BZ209">
        <v>2002</v>
      </c>
      <c r="CA209">
        <v>450</v>
      </c>
      <c r="CB209">
        <v>50</v>
      </c>
      <c r="CC209">
        <v>2502</v>
      </c>
      <c r="CD209">
        <v>4236</v>
      </c>
      <c r="CE209">
        <v>953</v>
      </c>
      <c r="CF209">
        <v>106</v>
      </c>
      <c r="CG209">
        <v>5295</v>
      </c>
      <c r="CH209">
        <v>352905</v>
      </c>
      <c r="CI209">
        <v>79404</v>
      </c>
      <c r="CJ209">
        <v>8823</v>
      </c>
      <c r="CK209">
        <v>441132</v>
      </c>
      <c r="CL209">
        <v>0</v>
      </c>
      <c r="CM209">
        <v>0</v>
      </c>
      <c r="CN209">
        <v>0</v>
      </c>
      <c r="CO209">
        <v>0</v>
      </c>
      <c r="CP209">
        <v>0</v>
      </c>
      <c r="CQ209">
        <v>0</v>
      </c>
      <c r="CR209">
        <v>0</v>
      </c>
      <c r="CS209">
        <v>0</v>
      </c>
      <c r="CT209">
        <v>2144</v>
      </c>
      <c r="CU209">
        <v>483</v>
      </c>
      <c r="CV209">
        <v>54</v>
      </c>
      <c r="CW209">
        <v>2681</v>
      </c>
      <c r="CX209">
        <v>1088123</v>
      </c>
      <c r="CY209">
        <v>244828</v>
      </c>
      <c r="CZ209">
        <v>27203</v>
      </c>
      <c r="DA209">
        <v>1360154</v>
      </c>
      <c r="DB209">
        <v>0</v>
      </c>
      <c r="DC209">
        <v>0</v>
      </c>
      <c r="DD209">
        <v>0</v>
      </c>
      <c r="DE209">
        <v>0</v>
      </c>
      <c r="DF209">
        <v>0</v>
      </c>
      <c r="DG209">
        <v>0</v>
      </c>
      <c r="DH209">
        <v>0</v>
      </c>
      <c r="DI209">
        <v>0</v>
      </c>
      <c r="DJ209">
        <v>4647190</v>
      </c>
      <c r="DK209">
        <v>1013089</v>
      </c>
      <c r="DL209">
        <v>112566</v>
      </c>
      <c r="DM209">
        <v>5772845</v>
      </c>
      <c r="DN209" t="s">
        <v>897</v>
      </c>
      <c r="DO209" t="s">
        <v>1378</v>
      </c>
      <c r="DP209" t="s">
        <v>1379</v>
      </c>
      <c r="DQ209" t="s">
        <v>1623</v>
      </c>
    </row>
    <row r="210" spans="1:121" x14ac:dyDescent="0.25">
      <c r="A210">
        <v>204</v>
      </c>
      <c r="B210" t="s">
        <v>1214</v>
      </c>
      <c r="C210" t="s">
        <v>1356</v>
      </c>
      <c r="D210" t="s">
        <v>1357</v>
      </c>
      <c r="E210" s="467" t="s">
        <v>898</v>
      </c>
      <c r="F210">
        <v>48261296</v>
      </c>
      <c r="G210">
        <v>8149454</v>
      </c>
      <c r="H210">
        <v>0</v>
      </c>
      <c r="I210">
        <v>123130</v>
      </c>
      <c r="J210">
        <v>0</v>
      </c>
      <c r="K210">
        <v>123130</v>
      </c>
      <c r="L210">
        <v>0</v>
      </c>
      <c r="M210">
        <v>0</v>
      </c>
      <c r="N210">
        <v>0</v>
      </c>
      <c r="O210">
        <v>0</v>
      </c>
      <c r="P210">
        <v>0</v>
      </c>
      <c r="Q210">
        <v>0</v>
      </c>
      <c r="R210">
        <v>56287620</v>
      </c>
      <c r="S210">
        <v>0.5</v>
      </c>
      <c r="T210">
        <v>0.4</v>
      </c>
      <c r="U210">
        <v>0.09</v>
      </c>
      <c r="V210">
        <v>0.01</v>
      </c>
      <c r="W210">
        <v>1</v>
      </c>
      <c r="X210">
        <v>28143810</v>
      </c>
      <c r="Y210">
        <v>22515048</v>
      </c>
      <c r="Z210">
        <v>5065886</v>
      </c>
      <c r="AA210">
        <v>562876</v>
      </c>
      <c r="AB210">
        <v>56287620</v>
      </c>
      <c r="AC210">
        <v>0</v>
      </c>
      <c r="AD210">
        <v>0</v>
      </c>
      <c r="AE210">
        <v>28143810</v>
      </c>
      <c r="AF210">
        <v>22515048</v>
      </c>
      <c r="AG210">
        <v>5065886</v>
      </c>
      <c r="AH210">
        <v>562876</v>
      </c>
      <c r="AI210">
        <v>56287620</v>
      </c>
      <c r="AJ210">
        <v>123130</v>
      </c>
      <c r="AK210">
        <v>123130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271802</v>
      </c>
      <c r="BE210">
        <v>217442</v>
      </c>
      <c r="BF210">
        <v>48924</v>
      </c>
      <c r="BG210">
        <v>5436</v>
      </c>
      <c r="BH210">
        <v>543604</v>
      </c>
      <c r="BI210">
        <v>28415612</v>
      </c>
      <c r="BJ210">
        <v>22855620</v>
      </c>
      <c r="BK210">
        <v>5114810</v>
      </c>
      <c r="BL210">
        <v>568312</v>
      </c>
      <c r="BM210">
        <v>56954354</v>
      </c>
      <c r="BN210">
        <v>3835229</v>
      </c>
      <c r="BO210">
        <v>862926</v>
      </c>
      <c r="BP210">
        <v>95881</v>
      </c>
      <c r="BQ210">
        <v>4794036</v>
      </c>
      <c r="BR210">
        <v>796157</v>
      </c>
      <c r="BS210">
        <v>179135</v>
      </c>
      <c r="BT210">
        <v>19904</v>
      </c>
      <c r="BU210">
        <v>995196</v>
      </c>
      <c r="BV210">
        <v>66863</v>
      </c>
      <c r="BW210">
        <v>15044</v>
      </c>
      <c r="BX210">
        <v>1672</v>
      </c>
      <c r="BY210">
        <v>83579</v>
      </c>
      <c r="BZ210">
        <v>5336</v>
      </c>
      <c r="CA210">
        <v>1201</v>
      </c>
      <c r="CB210">
        <v>133</v>
      </c>
      <c r="CC210">
        <v>6670</v>
      </c>
      <c r="CD210">
        <v>0</v>
      </c>
      <c r="CE210">
        <v>0</v>
      </c>
      <c r="CF210">
        <v>0</v>
      </c>
      <c r="CG210">
        <v>0</v>
      </c>
      <c r="CH210">
        <v>64974</v>
      </c>
      <c r="CI210">
        <v>14619</v>
      </c>
      <c r="CJ210">
        <v>1624</v>
      </c>
      <c r="CK210">
        <v>81217</v>
      </c>
      <c r="CL210">
        <v>0</v>
      </c>
      <c r="CM210">
        <v>0</v>
      </c>
      <c r="CN210">
        <v>0</v>
      </c>
      <c r="CO210">
        <v>0</v>
      </c>
      <c r="CP210">
        <v>0</v>
      </c>
      <c r="CQ210">
        <v>0</v>
      </c>
      <c r="CR210">
        <v>0</v>
      </c>
      <c r="CS210">
        <v>0</v>
      </c>
      <c r="CT210">
        <v>2415</v>
      </c>
      <c r="CU210">
        <v>543</v>
      </c>
      <c r="CV210">
        <v>60</v>
      </c>
      <c r="CW210">
        <v>3018</v>
      </c>
      <c r="CX210">
        <v>2829399</v>
      </c>
      <c r="CY210">
        <v>636615</v>
      </c>
      <c r="CZ210">
        <v>70735</v>
      </c>
      <c r="DA210">
        <v>3536749</v>
      </c>
      <c r="DB210">
        <v>0</v>
      </c>
      <c r="DC210">
        <v>0</v>
      </c>
      <c r="DD210">
        <v>0</v>
      </c>
      <c r="DE210">
        <v>0</v>
      </c>
      <c r="DF210">
        <v>0</v>
      </c>
      <c r="DG210">
        <v>0</v>
      </c>
      <c r="DH210">
        <v>0</v>
      </c>
      <c r="DI210">
        <v>0</v>
      </c>
      <c r="DJ210">
        <v>7600373</v>
      </c>
      <c r="DK210">
        <v>1710083</v>
      </c>
      <c r="DL210">
        <v>190009</v>
      </c>
      <c r="DM210">
        <v>9500465</v>
      </c>
      <c r="DN210" t="s">
        <v>898</v>
      </c>
      <c r="DO210" t="s">
        <v>1395</v>
      </c>
      <c r="DP210" t="s">
        <v>2367</v>
      </c>
      <c r="DQ210" t="s">
        <v>1624</v>
      </c>
    </row>
    <row r="211" spans="1:121" x14ac:dyDescent="0.25">
      <c r="A211">
        <v>205</v>
      </c>
      <c r="B211" t="s">
        <v>1215</v>
      </c>
      <c r="C211" t="s">
        <v>1365</v>
      </c>
      <c r="D211" t="s">
        <v>1359</v>
      </c>
      <c r="E211" s="467" t="s">
        <v>1339</v>
      </c>
      <c r="F211">
        <v>9871063</v>
      </c>
      <c r="G211">
        <v>640383</v>
      </c>
      <c r="H211">
        <v>0</v>
      </c>
      <c r="I211">
        <v>62818</v>
      </c>
      <c r="J211">
        <v>0</v>
      </c>
      <c r="K211">
        <v>62818</v>
      </c>
      <c r="L211">
        <v>0</v>
      </c>
      <c r="M211">
        <v>0</v>
      </c>
      <c r="N211">
        <v>69860</v>
      </c>
      <c r="O211">
        <v>69860</v>
      </c>
      <c r="P211">
        <v>0</v>
      </c>
      <c r="Q211">
        <v>0</v>
      </c>
      <c r="R211">
        <v>10378768</v>
      </c>
      <c r="S211">
        <v>0.5</v>
      </c>
      <c r="T211">
        <v>0.49</v>
      </c>
      <c r="U211">
        <v>0</v>
      </c>
      <c r="V211">
        <v>0.01</v>
      </c>
      <c r="W211">
        <v>1</v>
      </c>
      <c r="X211">
        <v>5189384</v>
      </c>
      <c r="Y211">
        <v>5085596</v>
      </c>
      <c r="Z211">
        <v>0</v>
      </c>
      <c r="AA211">
        <v>103788</v>
      </c>
      <c r="AB211">
        <v>10378768</v>
      </c>
      <c r="AC211">
        <v>0</v>
      </c>
      <c r="AD211">
        <v>0</v>
      </c>
      <c r="AE211">
        <v>5189384</v>
      </c>
      <c r="AF211">
        <v>5085596</v>
      </c>
      <c r="AG211">
        <v>0</v>
      </c>
      <c r="AH211">
        <v>103788</v>
      </c>
      <c r="AI211">
        <v>10378768</v>
      </c>
      <c r="AJ211">
        <v>62818</v>
      </c>
      <c r="AK211">
        <v>62818</v>
      </c>
      <c r="AL211">
        <v>0</v>
      </c>
      <c r="AM211">
        <v>0</v>
      </c>
      <c r="AN211">
        <v>0</v>
      </c>
      <c r="AO211">
        <v>69860</v>
      </c>
      <c r="AP211">
        <v>0</v>
      </c>
      <c r="AQ211">
        <v>69860</v>
      </c>
      <c r="AR211">
        <v>0</v>
      </c>
      <c r="AS211">
        <v>0</v>
      </c>
      <c r="AT211">
        <v>0</v>
      </c>
      <c r="AU211">
        <v>0</v>
      </c>
      <c r="AV211">
        <v>0</v>
      </c>
      <c r="AW211">
        <v>0</v>
      </c>
      <c r="AX211">
        <v>0</v>
      </c>
      <c r="AY211">
        <v>0</v>
      </c>
      <c r="AZ211">
        <v>0</v>
      </c>
      <c r="BA211">
        <v>0</v>
      </c>
      <c r="BB211">
        <v>0</v>
      </c>
      <c r="BC211">
        <v>0</v>
      </c>
      <c r="BD211">
        <v>1339204</v>
      </c>
      <c r="BE211">
        <v>1312420</v>
      </c>
      <c r="BF211">
        <v>0</v>
      </c>
      <c r="BG211">
        <v>26784</v>
      </c>
      <c r="BH211">
        <v>2678408</v>
      </c>
      <c r="BI211">
        <v>6528588</v>
      </c>
      <c r="BJ211">
        <v>6530694</v>
      </c>
      <c r="BK211">
        <v>0</v>
      </c>
      <c r="BL211">
        <v>130572</v>
      </c>
      <c r="BM211">
        <v>13189854</v>
      </c>
      <c r="BN211">
        <v>878184</v>
      </c>
      <c r="BO211">
        <v>0</v>
      </c>
      <c r="BP211">
        <v>17679</v>
      </c>
      <c r="BQ211">
        <v>895863</v>
      </c>
      <c r="BR211">
        <v>798312</v>
      </c>
      <c r="BS211">
        <v>0</v>
      </c>
      <c r="BT211">
        <v>16292</v>
      </c>
      <c r="BU211">
        <v>814604</v>
      </c>
      <c r="BV211">
        <v>26706</v>
      </c>
      <c r="BW211">
        <v>0</v>
      </c>
      <c r="BX211">
        <v>545</v>
      </c>
      <c r="BY211">
        <v>27251</v>
      </c>
      <c r="BZ211">
        <v>9426</v>
      </c>
      <c r="CA211">
        <v>0</v>
      </c>
      <c r="CB211">
        <v>192</v>
      </c>
      <c r="CC211">
        <v>9618</v>
      </c>
      <c r="CD211">
        <v>4105</v>
      </c>
      <c r="CE211">
        <v>0</v>
      </c>
      <c r="CF211">
        <v>84</v>
      </c>
      <c r="CG211">
        <v>4189</v>
      </c>
      <c r="CH211">
        <v>0</v>
      </c>
      <c r="CI211">
        <v>0</v>
      </c>
      <c r="CJ211">
        <v>0</v>
      </c>
      <c r="CK211">
        <v>0</v>
      </c>
      <c r="CL211">
        <v>0</v>
      </c>
      <c r="CM211">
        <v>0</v>
      </c>
      <c r="CN211">
        <v>0</v>
      </c>
      <c r="CO211">
        <v>0</v>
      </c>
      <c r="CP211">
        <v>0</v>
      </c>
      <c r="CQ211">
        <v>0</v>
      </c>
      <c r="CR211">
        <v>0</v>
      </c>
      <c r="CS211">
        <v>0</v>
      </c>
      <c r="CT211">
        <v>2474</v>
      </c>
      <c r="CU211">
        <v>0</v>
      </c>
      <c r="CV211">
        <v>50</v>
      </c>
      <c r="CW211">
        <v>2524</v>
      </c>
      <c r="CX211">
        <v>1027992</v>
      </c>
      <c r="CY211">
        <v>0</v>
      </c>
      <c r="CZ211">
        <v>20979</v>
      </c>
      <c r="DA211">
        <v>1048971</v>
      </c>
      <c r="DB211">
        <v>0</v>
      </c>
      <c r="DC211">
        <v>0</v>
      </c>
      <c r="DD211">
        <v>0</v>
      </c>
      <c r="DE211">
        <v>0</v>
      </c>
      <c r="DF211">
        <v>0</v>
      </c>
      <c r="DG211">
        <v>0</v>
      </c>
      <c r="DH211">
        <v>0</v>
      </c>
      <c r="DI211">
        <v>0</v>
      </c>
      <c r="DJ211">
        <v>2747199</v>
      </c>
      <c r="DK211">
        <v>0</v>
      </c>
      <c r="DL211">
        <v>55821</v>
      </c>
      <c r="DM211">
        <v>2803020</v>
      </c>
      <c r="DN211" t="s">
        <v>1339</v>
      </c>
      <c r="DO211" t="s">
        <v>1365</v>
      </c>
      <c r="DP211" t="s">
        <v>1407</v>
      </c>
      <c r="DQ211" t="s">
        <v>1625</v>
      </c>
    </row>
    <row r="212" spans="1:121" x14ac:dyDescent="0.25">
      <c r="A212">
        <v>206</v>
      </c>
      <c r="B212" t="s">
        <v>1216</v>
      </c>
      <c r="C212" t="s">
        <v>1363</v>
      </c>
      <c r="D212" t="s">
        <v>1358</v>
      </c>
      <c r="E212" s="467" t="s">
        <v>901</v>
      </c>
      <c r="F212">
        <v>91164857</v>
      </c>
      <c r="G212">
        <v>11365649</v>
      </c>
      <c r="H212">
        <v>0</v>
      </c>
      <c r="I212">
        <v>443554</v>
      </c>
      <c r="J212">
        <v>0</v>
      </c>
      <c r="K212">
        <v>443554</v>
      </c>
      <c r="L212">
        <v>0</v>
      </c>
      <c r="M212">
        <v>0</v>
      </c>
      <c r="N212">
        <v>155040</v>
      </c>
      <c r="O212">
        <v>155040</v>
      </c>
      <c r="P212">
        <v>0</v>
      </c>
      <c r="Q212">
        <v>0</v>
      </c>
      <c r="R212">
        <v>101931912</v>
      </c>
      <c r="S212">
        <v>0</v>
      </c>
      <c r="T212">
        <v>0.99</v>
      </c>
      <c r="U212">
        <v>0</v>
      </c>
      <c r="V212">
        <v>0.01</v>
      </c>
      <c r="W212">
        <v>1</v>
      </c>
      <c r="X212">
        <v>0</v>
      </c>
      <c r="Y212">
        <v>100912593</v>
      </c>
      <c r="Z212">
        <v>0</v>
      </c>
      <c r="AA212">
        <v>1019319</v>
      </c>
      <c r="AB212">
        <v>101931912</v>
      </c>
      <c r="AC212">
        <v>0</v>
      </c>
      <c r="AD212">
        <v>0</v>
      </c>
      <c r="AE212">
        <v>0</v>
      </c>
      <c r="AF212">
        <v>100912593</v>
      </c>
      <c r="AG212">
        <v>0</v>
      </c>
      <c r="AH212">
        <v>1019319</v>
      </c>
      <c r="AI212">
        <v>101931912</v>
      </c>
      <c r="AJ212">
        <v>443554</v>
      </c>
      <c r="AK212">
        <v>443554</v>
      </c>
      <c r="AL212">
        <v>0</v>
      </c>
      <c r="AM212">
        <v>0</v>
      </c>
      <c r="AN212">
        <v>0</v>
      </c>
      <c r="AO212">
        <v>155040</v>
      </c>
      <c r="AP212">
        <v>0</v>
      </c>
      <c r="AQ212">
        <v>155040</v>
      </c>
      <c r="AR212">
        <v>0</v>
      </c>
      <c r="AS212">
        <v>0</v>
      </c>
      <c r="AT212">
        <v>0</v>
      </c>
      <c r="AU212">
        <v>0</v>
      </c>
      <c r="AV212">
        <v>0</v>
      </c>
      <c r="AW212">
        <v>0</v>
      </c>
      <c r="AX212">
        <v>0</v>
      </c>
      <c r="AY212">
        <v>0</v>
      </c>
      <c r="AZ212">
        <v>0</v>
      </c>
      <c r="BA212">
        <v>0</v>
      </c>
      <c r="BB212">
        <v>0</v>
      </c>
      <c r="BC212">
        <v>0</v>
      </c>
      <c r="BD212">
        <v>0</v>
      </c>
      <c r="BE212">
        <v>-4345743</v>
      </c>
      <c r="BF212">
        <v>0</v>
      </c>
      <c r="BG212">
        <v>-43896</v>
      </c>
      <c r="BH212">
        <v>-4389639</v>
      </c>
      <c r="BI212">
        <v>0</v>
      </c>
      <c r="BJ212">
        <v>97165444</v>
      </c>
      <c r="BK212">
        <v>0</v>
      </c>
      <c r="BL212">
        <v>975423</v>
      </c>
      <c r="BM212">
        <v>98140867</v>
      </c>
      <c r="BN212">
        <v>17215929</v>
      </c>
      <c r="BO212">
        <v>0</v>
      </c>
      <c r="BP212">
        <v>173632</v>
      </c>
      <c r="BQ212">
        <v>17389561</v>
      </c>
      <c r="BR212">
        <v>6885314</v>
      </c>
      <c r="BS212">
        <v>0</v>
      </c>
      <c r="BT212">
        <v>69549</v>
      </c>
      <c r="BU212">
        <v>6954863</v>
      </c>
      <c r="BV212">
        <v>390095</v>
      </c>
      <c r="BW212">
        <v>0</v>
      </c>
      <c r="BX212">
        <v>3940</v>
      </c>
      <c r="BY212">
        <v>394035</v>
      </c>
      <c r="BZ212">
        <v>13582</v>
      </c>
      <c r="CA212">
        <v>0</v>
      </c>
      <c r="CB212">
        <v>137</v>
      </c>
      <c r="CC212">
        <v>13719</v>
      </c>
      <c r="CD212">
        <v>0</v>
      </c>
      <c r="CE212">
        <v>0</v>
      </c>
      <c r="CF212">
        <v>0</v>
      </c>
      <c r="CG212">
        <v>0</v>
      </c>
      <c r="CH212">
        <v>1294051</v>
      </c>
      <c r="CI212">
        <v>0</v>
      </c>
      <c r="CJ212">
        <v>13071</v>
      </c>
      <c r="CK212">
        <v>1307122</v>
      </c>
      <c r="CL212">
        <v>0</v>
      </c>
      <c r="CM212">
        <v>0</v>
      </c>
      <c r="CN212">
        <v>0</v>
      </c>
      <c r="CO212">
        <v>0</v>
      </c>
      <c r="CP212">
        <v>0</v>
      </c>
      <c r="CQ212">
        <v>0</v>
      </c>
      <c r="CR212">
        <v>0</v>
      </c>
      <c r="CS212">
        <v>0</v>
      </c>
      <c r="CT212">
        <v>9136</v>
      </c>
      <c r="CU212">
        <v>0</v>
      </c>
      <c r="CV212">
        <v>92</v>
      </c>
      <c r="CW212">
        <v>9228</v>
      </c>
      <c r="CX212">
        <v>8764015</v>
      </c>
      <c r="CY212">
        <v>0</v>
      </c>
      <c r="CZ212">
        <v>88525</v>
      </c>
      <c r="DA212">
        <v>8852540</v>
      </c>
      <c r="DB212">
        <v>0</v>
      </c>
      <c r="DC212">
        <v>0</v>
      </c>
      <c r="DD212">
        <v>0</v>
      </c>
      <c r="DE212">
        <v>0</v>
      </c>
      <c r="DF212">
        <v>0</v>
      </c>
      <c r="DG212">
        <v>0</v>
      </c>
      <c r="DH212">
        <v>0</v>
      </c>
      <c r="DI212">
        <v>0</v>
      </c>
      <c r="DJ212">
        <v>34572122</v>
      </c>
      <c r="DK212">
        <v>0</v>
      </c>
      <c r="DL212">
        <v>348946</v>
      </c>
      <c r="DM212">
        <v>34921068</v>
      </c>
      <c r="DN212" t="s">
        <v>901</v>
      </c>
      <c r="DO212" t="s">
        <v>1390</v>
      </c>
      <c r="DP212" t="s">
        <v>2368</v>
      </c>
      <c r="DQ212" t="s">
        <v>1626</v>
      </c>
    </row>
    <row r="213" spans="1:121" x14ac:dyDescent="0.25">
      <c r="A213">
        <v>207</v>
      </c>
      <c r="B213" t="s">
        <v>1217</v>
      </c>
      <c r="C213" t="s">
        <v>1363</v>
      </c>
      <c r="D213" t="s">
        <v>1367</v>
      </c>
      <c r="E213" s="467" t="s">
        <v>902</v>
      </c>
      <c r="F213">
        <v>99975770</v>
      </c>
      <c r="G213">
        <v>11373977</v>
      </c>
      <c r="H213">
        <v>0</v>
      </c>
      <c r="I213">
        <v>419456</v>
      </c>
      <c r="J213">
        <v>0</v>
      </c>
      <c r="K213">
        <v>419456</v>
      </c>
      <c r="L213">
        <v>0</v>
      </c>
      <c r="M213">
        <v>0</v>
      </c>
      <c r="N213">
        <v>263942</v>
      </c>
      <c r="O213">
        <v>263942</v>
      </c>
      <c r="P213">
        <v>0</v>
      </c>
      <c r="Q213">
        <v>0</v>
      </c>
      <c r="R213">
        <v>110666349</v>
      </c>
      <c r="S213">
        <v>0</v>
      </c>
      <c r="T213">
        <v>0.99</v>
      </c>
      <c r="U213">
        <v>0</v>
      </c>
      <c r="V213">
        <v>0.01</v>
      </c>
      <c r="W213">
        <v>1</v>
      </c>
      <c r="X213">
        <v>0</v>
      </c>
      <c r="Y213">
        <v>109559686</v>
      </c>
      <c r="Z213">
        <v>0</v>
      </c>
      <c r="AA213">
        <v>1106663</v>
      </c>
      <c r="AB213">
        <v>110666349</v>
      </c>
      <c r="AC213">
        <v>0</v>
      </c>
      <c r="AD213">
        <v>0</v>
      </c>
      <c r="AE213">
        <v>0</v>
      </c>
      <c r="AF213">
        <v>109559686</v>
      </c>
      <c r="AG213">
        <v>0</v>
      </c>
      <c r="AH213">
        <v>1106663</v>
      </c>
      <c r="AI213">
        <v>110666349</v>
      </c>
      <c r="AJ213">
        <v>419456</v>
      </c>
      <c r="AK213">
        <v>419456</v>
      </c>
      <c r="AL213">
        <v>0</v>
      </c>
      <c r="AM213">
        <v>0</v>
      </c>
      <c r="AN213">
        <v>0</v>
      </c>
      <c r="AO213">
        <v>263942</v>
      </c>
      <c r="AP213">
        <v>0</v>
      </c>
      <c r="AQ213">
        <v>263942</v>
      </c>
      <c r="AR213">
        <v>0</v>
      </c>
      <c r="AS213">
        <v>0</v>
      </c>
      <c r="AT213">
        <v>0</v>
      </c>
      <c r="AU213">
        <v>0</v>
      </c>
      <c r="AV213">
        <v>0</v>
      </c>
      <c r="AW213">
        <v>0</v>
      </c>
      <c r="AX213">
        <v>0</v>
      </c>
      <c r="AY213">
        <v>0</v>
      </c>
      <c r="AZ213">
        <v>0</v>
      </c>
      <c r="BA213">
        <v>0</v>
      </c>
      <c r="BB213">
        <v>0</v>
      </c>
      <c r="BC213">
        <v>0</v>
      </c>
      <c r="BD213">
        <v>0</v>
      </c>
      <c r="BE213">
        <v>52334</v>
      </c>
      <c r="BF213">
        <v>0</v>
      </c>
      <c r="BG213">
        <v>529</v>
      </c>
      <c r="BH213">
        <v>52863</v>
      </c>
      <c r="BI213">
        <v>0</v>
      </c>
      <c r="BJ213">
        <v>110295418</v>
      </c>
      <c r="BK213">
        <v>0</v>
      </c>
      <c r="BL213">
        <v>1107192</v>
      </c>
      <c r="BM213">
        <v>111402610</v>
      </c>
      <c r="BN213">
        <v>18707432</v>
      </c>
      <c r="BO213">
        <v>0</v>
      </c>
      <c r="BP213">
        <v>188510</v>
      </c>
      <c r="BQ213">
        <v>18895942</v>
      </c>
      <c r="BR213">
        <v>10136918</v>
      </c>
      <c r="BS213">
        <v>0</v>
      </c>
      <c r="BT213">
        <v>102393</v>
      </c>
      <c r="BU213">
        <v>10239311</v>
      </c>
      <c r="BV213">
        <v>481085</v>
      </c>
      <c r="BW213">
        <v>0</v>
      </c>
      <c r="BX213">
        <v>4859</v>
      </c>
      <c r="BY213">
        <v>485944</v>
      </c>
      <c r="BZ213">
        <v>0</v>
      </c>
      <c r="CA213">
        <v>0</v>
      </c>
      <c r="CB213">
        <v>0</v>
      </c>
      <c r="CC213">
        <v>0</v>
      </c>
      <c r="CD213">
        <v>0</v>
      </c>
      <c r="CE213">
        <v>0</v>
      </c>
      <c r="CF213">
        <v>0</v>
      </c>
      <c r="CG213">
        <v>0</v>
      </c>
      <c r="CH213">
        <v>2525830</v>
      </c>
      <c r="CI213">
        <v>0</v>
      </c>
      <c r="CJ213">
        <v>25513</v>
      </c>
      <c r="CK213">
        <v>2551343</v>
      </c>
      <c r="CL213">
        <v>0</v>
      </c>
      <c r="CM213">
        <v>0</v>
      </c>
      <c r="CN213">
        <v>0</v>
      </c>
      <c r="CO213">
        <v>0</v>
      </c>
      <c r="CP213">
        <v>0</v>
      </c>
      <c r="CQ213">
        <v>0</v>
      </c>
      <c r="CR213">
        <v>0</v>
      </c>
      <c r="CS213">
        <v>0</v>
      </c>
      <c r="CT213">
        <v>9038</v>
      </c>
      <c r="CU213">
        <v>0</v>
      </c>
      <c r="CV213">
        <v>91</v>
      </c>
      <c r="CW213">
        <v>9129</v>
      </c>
      <c r="CX213">
        <v>6372505</v>
      </c>
      <c r="CY213">
        <v>0</v>
      </c>
      <c r="CZ213">
        <v>64369</v>
      </c>
      <c r="DA213">
        <v>6436874</v>
      </c>
      <c r="DB213">
        <v>0</v>
      </c>
      <c r="DC213">
        <v>0</v>
      </c>
      <c r="DD213">
        <v>0</v>
      </c>
      <c r="DE213">
        <v>0</v>
      </c>
      <c r="DF213">
        <v>0</v>
      </c>
      <c r="DG213">
        <v>0</v>
      </c>
      <c r="DH213">
        <v>0</v>
      </c>
      <c r="DI213">
        <v>0</v>
      </c>
      <c r="DJ213">
        <v>38232808</v>
      </c>
      <c r="DK213">
        <v>0</v>
      </c>
      <c r="DL213">
        <v>385735</v>
      </c>
      <c r="DM213">
        <v>38618543</v>
      </c>
      <c r="DN213" t="s">
        <v>902</v>
      </c>
      <c r="DO213" t="s">
        <v>1390</v>
      </c>
      <c r="DP213" t="s">
        <v>1404</v>
      </c>
      <c r="DQ213" t="s">
        <v>1627</v>
      </c>
    </row>
    <row r="214" spans="1:121" x14ac:dyDescent="0.25">
      <c r="A214">
        <v>208</v>
      </c>
      <c r="B214" t="s">
        <v>1218</v>
      </c>
      <c r="C214" t="s">
        <v>1363</v>
      </c>
      <c r="D214" t="s">
        <v>1358</v>
      </c>
      <c r="E214" s="467" t="s">
        <v>905</v>
      </c>
      <c r="F214">
        <v>58703145</v>
      </c>
      <c r="G214">
        <v>4610395</v>
      </c>
      <c r="H214">
        <v>0</v>
      </c>
      <c r="I214">
        <v>295614</v>
      </c>
      <c r="J214">
        <v>0</v>
      </c>
      <c r="K214">
        <v>295614</v>
      </c>
      <c r="L214">
        <v>0</v>
      </c>
      <c r="M214">
        <v>0</v>
      </c>
      <c r="N214">
        <v>0</v>
      </c>
      <c r="O214">
        <v>0</v>
      </c>
      <c r="P214">
        <v>0</v>
      </c>
      <c r="Q214">
        <v>0</v>
      </c>
      <c r="R214">
        <v>63017926</v>
      </c>
      <c r="S214">
        <v>0</v>
      </c>
      <c r="T214">
        <v>0.99</v>
      </c>
      <c r="U214">
        <v>0</v>
      </c>
      <c r="V214">
        <v>0.01</v>
      </c>
      <c r="W214">
        <v>1</v>
      </c>
      <c r="X214">
        <v>0</v>
      </c>
      <c r="Y214">
        <v>62387747</v>
      </c>
      <c r="Z214">
        <v>0</v>
      </c>
      <c r="AA214">
        <v>630179</v>
      </c>
      <c r="AB214">
        <v>63017926</v>
      </c>
      <c r="AC214">
        <v>0</v>
      </c>
      <c r="AD214">
        <v>0</v>
      </c>
      <c r="AE214">
        <v>0</v>
      </c>
      <c r="AF214">
        <v>62387747</v>
      </c>
      <c r="AG214">
        <v>0</v>
      </c>
      <c r="AH214">
        <v>630179</v>
      </c>
      <c r="AI214">
        <v>63017926</v>
      </c>
      <c r="AJ214">
        <v>295614</v>
      </c>
      <c r="AK214">
        <v>295614</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12707899</v>
      </c>
      <c r="BF214">
        <v>0</v>
      </c>
      <c r="BG214">
        <v>128363</v>
      </c>
      <c r="BH214">
        <v>12836262</v>
      </c>
      <c r="BI214">
        <v>0</v>
      </c>
      <c r="BJ214">
        <v>75391260</v>
      </c>
      <c r="BK214">
        <v>0</v>
      </c>
      <c r="BL214">
        <v>758542</v>
      </c>
      <c r="BM214">
        <v>76149802</v>
      </c>
      <c r="BN214">
        <v>10627171</v>
      </c>
      <c r="BO214">
        <v>0</v>
      </c>
      <c r="BP214">
        <v>107345</v>
      </c>
      <c r="BQ214">
        <v>10734516</v>
      </c>
      <c r="BR214">
        <v>7235958</v>
      </c>
      <c r="BS214">
        <v>0</v>
      </c>
      <c r="BT214">
        <v>73090</v>
      </c>
      <c r="BU214">
        <v>7309048</v>
      </c>
      <c r="BV214">
        <v>317669</v>
      </c>
      <c r="BW214">
        <v>0</v>
      </c>
      <c r="BX214">
        <v>3209</v>
      </c>
      <c r="BY214">
        <v>320878</v>
      </c>
      <c r="BZ214">
        <v>14061</v>
      </c>
      <c r="CA214">
        <v>0</v>
      </c>
      <c r="CB214">
        <v>142</v>
      </c>
      <c r="CC214">
        <v>14203</v>
      </c>
      <c r="CD214">
        <v>0</v>
      </c>
      <c r="CE214">
        <v>0</v>
      </c>
      <c r="CF214">
        <v>0</v>
      </c>
      <c r="CG214">
        <v>0</v>
      </c>
      <c r="CH214">
        <v>291256</v>
      </c>
      <c r="CI214">
        <v>0</v>
      </c>
      <c r="CJ214">
        <v>2942</v>
      </c>
      <c r="CK214">
        <v>294198</v>
      </c>
      <c r="CL214">
        <v>0</v>
      </c>
      <c r="CM214">
        <v>0</v>
      </c>
      <c r="CN214">
        <v>0</v>
      </c>
      <c r="CO214">
        <v>0</v>
      </c>
      <c r="CP214">
        <v>0</v>
      </c>
      <c r="CQ214">
        <v>0</v>
      </c>
      <c r="CR214">
        <v>0</v>
      </c>
      <c r="CS214">
        <v>0</v>
      </c>
      <c r="CT214">
        <v>21179</v>
      </c>
      <c r="CU214">
        <v>0</v>
      </c>
      <c r="CV214">
        <v>214</v>
      </c>
      <c r="CW214">
        <v>21393</v>
      </c>
      <c r="CX214">
        <v>8984448</v>
      </c>
      <c r="CY214">
        <v>0</v>
      </c>
      <c r="CZ214">
        <v>90752</v>
      </c>
      <c r="DA214">
        <v>9075200</v>
      </c>
      <c r="DB214">
        <v>0</v>
      </c>
      <c r="DC214">
        <v>0</v>
      </c>
      <c r="DD214">
        <v>0</v>
      </c>
      <c r="DE214">
        <v>0</v>
      </c>
      <c r="DF214">
        <v>0</v>
      </c>
      <c r="DG214">
        <v>0</v>
      </c>
      <c r="DH214">
        <v>0</v>
      </c>
      <c r="DI214">
        <v>0</v>
      </c>
      <c r="DJ214">
        <v>27491742</v>
      </c>
      <c r="DK214">
        <v>0</v>
      </c>
      <c r="DL214">
        <v>277694</v>
      </c>
      <c r="DM214">
        <v>27769436</v>
      </c>
      <c r="DN214" t="s">
        <v>905</v>
      </c>
      <c r="DO214" t="s">
        <v>1390</v>
      </c>
      <c r="DP214" t="s">
        <v>1551</v>
      </c>
      <c r="DQ214" t="s">
        <v>1628</v>
      </c>
    </row>
    <row r="215" spans="1:121" x14ac:dyDescent="0.25">
      <c r="A215">
        <v>209</v>
      </c>
      <c r="B215" t="s">
        <v>1219</v>
      </c>
      <c r="C215" t="s">
        <v>1356</v>
      </c>
      <c r="D215" t="s">
        <v>1357</v>
      </c>
      <c r="E215" s="467" t="s">
        <v>907</v>
      </c>
      <c r="F215">
        <v>36137936</v>
      </c>
      <c r="G215">
        <v>4371645</v>
      </c>
      <c r="H215">
        <v>0</v>
      </c>
      <c r="I215">
        <v>167725</v>
      </c>
      <c r="J215">
        <v>0</v>
      </c>
      <c r="K215">
        <v>167725</v>
      </c>
      <c r="L215">
        <v>0</v>
      </c>
      <c r="M215">
        <v>0</v>
      </c>
      <c r="N215">
        <v>0</v>
      </c>
      <c r="O215">
        <v>0</v>
      </c>
      <c r="P215">
        <v>0</v>
      </c>
      <c r="Q215">
        <v>0</v>
      </c>
      <c r="R215">
        <v>40341856</v>
      </c>
      <c r="S215">
        <v>0.5</v>
      </c>
      <c r="T215">
        <v>0.4</v>
      </c>
      <c r="U215">
        <v>0.09</v>
      </c>
      <c r="V215">
        <v>0.01</v>
      </c>
      <c r="W215">
        <v>1</v>
      </c>
      <c r="X215">
        <v>20170928</v>
      </c>
      <c r="Y215">
        <v>16136742</v>
      </c>
      <c r="Z215">
        <v>3630767</v>
      </c>
      <c r="AA215">
        <v>403419</v>
      </c>
      <c r="AB215">
        <v>40341856</v>
      </c>
      <c r="AC215">
        <v>0</v>
      </c>
      <c r="AD215">
        <v>0</v>
      </c>
      <c r="AE215">
        <v>20170928</v>
      </c>
      <c r="AF215">
        <v>16136742</v>
      </c>
      <c r="AG215">
        <v>3630767</v>
      </c>
      <c r="AH215">
        <v>403419</v>
      </c>
      <c r="AI215">
        <v>40341856</v>
      </c>
      <c r="AJ215">
        <v>167725</v>
      </c>
      <c r="AK215">
        <v>167725</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-125247</v>
      </c>
      <c r="BE215">
        <v>-100197</v>
      </c>
      <c r="BF215">
        <v>-22544</v>
      </c>
      <c r="BG215">
        <v>-2505</v>
      </c>
      <c r="BH215">
        <v>-250493</v>
      </c>
      <c r="BI215">
        <v>20045682</v>
      </c>
      <c r="BJ215">
        <v>16204270</v>
      </c>
      <c r="BK215">
        <v>3608223</v>
      </c>
      <c r="BL215">
        <v>400914</v>
      </c>
      <c r="BM215">
        <v>40259088</v>
      </c>
      <c r="BN215">
        <v>2748744</v>
      </c>
      <c r="BO215">
        <v>618467</v>
      </c>
      <c r="BP215">
        <v>68719</v>
      </c>
      <c r="BQ215">
        <v>3435930</v>
      </c>
      <c r="BR215">
        <v>1247740</v>
      </c>
      <c r="BS215">
        <v>280742</v>
      </c>
      <c r="BT215">
        <v>31194</v>
      </c>
      <c r="BU215">
        <v>1559676</v>
      </c>
      <c r="BV215">
        <v>87425</v>
      </c>
      <c r="BW215">
        <v>19671</v>
      </c>
      <c r="BX215">
        <v>2186</v>
      </c>
      <c r="BY215">
        <v>109282</v>
      </c>
      <c r="BZ215">
        <v>4586</v>
      </c>
      <c r="CA215">
        <v>1032</v>
      </c>
      <c r="CB215">
        <v>115</v>
      </c>
      <c r="CC215">
        <v>5733</v>
      </c>
      <c r="CD215">
        <v>2191</v>
      </c>
      <c r="CE215">
        <v>493</v>
      </c>
      <c r="CF215">
        <v>55</v>
      </c>
      <c r="CG215">
        <v>2739</v>
      </c>
      <c r="CH215">
        <v>283998</v>
      </c>
      <c r="CI215">
        <v>63899</v>
      </c>
      <c r="CJ215">
        <v>7100</v>
      </c>
      <c r="CK215">
        <v>354997</v>
      </c>
      <c r="CL215">
        <v>0</v>
      </c>
      <c r="CM215">
        <v>0</v>
      </c>
      <c r="CN215">
        <v>0</v>
      </c>
      <c r="CO215">
        <v>0</v>
      </c>
      <c r="CP215">
        <v>0</v>
      </c>
      <c r="CQ215">
        <v>0</v>
      </c>
      <c r="CR215">
        <v>0</v>
      </c>
      <c r="CS215">
        <v>0</v>
      </c>
      <c r="CT215">
        <v>3301</v>
      </c>
      <c r="CU215">
        <v>743</v>
      </c>
      <c r="CV215">
        <v>83</v>
      </c>
      <c r="CW215">
        <v>4127</v>
      </c>
      <c r="CX215">
        <v>1734715</v>
      </c>
      <c r="CY215">
        <v>390311</v>
      </c>
      <c r="CZ215">
        <v>43368</v>
      </c>
      <c r="DA215">
        <v>2168394</v>
      </c>
      <c r="DB215">
        <v>0</v>
      </c>
      <c r="DC215">
        <v>0</v>
      </c>
      <c r="DD215">
        <v>0</v>
      </c>
      <c r="DE215">
        <v>0</v>
      </c>
      <c r="DF215">
        <v>0</v>
      </c>
      <c r="DG215">
        <v>0</v>
      </c>
      <c r="DH215">
        <v>0</v>
      </c>
      <c r="DI215">
        <v>0</v>
      </c>
      <c r="DJ215">
        <v>6112700</v>
      </c>
      <c r="DK215">
        <v>1375358</v>
      </c>
      <c r="DL215">
        <v>152820</v>
      </c>
      <c r="DM215">
        <v>7640878</v>
      </c>
      <c r="DN215" t="s">
        <v>907</v>
      </c>
      <c r="DO215" t="s">
        <v>1381</v>
      </c>
      <c r="DP215" t="s">
        <v>1382</v>
      </c>
      <c r="DQ215" t="s">
        <v>1629</v>
      </c>
    </row>
    <row r="216" spans="1:121" x14ac:dyDescent="0.25">
      <c r="A216">
        <v>210</v>
      </c>
      <c r="B216" t="s">
        <v>1220</v>
      </c>
      <c r="C216" t="s">
        <v>1363</v>
      </c>
      <c r="D216" t="s">
        <v>1364</v>
      </c>
      <c r="E216" s="467" t="s">
        <v>908</v>
      </c>
      <c r="F216">
        <v>178886119</v>
      </c>
      <c r="G216">
        <v>9274577</v>
      </c>
      <c r="H216">
        <v>0</v>
      </c>
      <c r="I216">
        <v>725462</v>
      </c>
      <c r="J216">
        <v>0</v>
      </c>
      <c r="K216">
        <v>725462</v>
      </c>
      <c r="L216">
        <v>0</v>
      </c>
      <c r="M216">
        <v>1791001</v>
      </c>
      <c r="N216">
        <v>1696768</v>
      </c>
      <c r="O216">
        <v>1696768</v>
      </c>
      <c r="P216">
        <v>0</v>
      </c>
      <c r="Q216">
        <v>0</v>
      </c>
      <c r="R216">
        <v>183947465</v>
      </c>
      <c r="S216">
        <v>0.5</v>
      </c>
      <c r="T216">
        <v>0.49</v>
      </c>
      <c r="U216">
        <v>0</v>
      </c>
      <c r="V216">
        <v>0.01</v>
      </c>
      <c r="W216">
        <v>1</v>
      </c>
      <c r="X216">
        <v>91973732</v>
      </c>
      <c r="Y216">
        <v>90134258</v>
      </c>
      <c r="Z216">
        <v>0</v>
      </c>
      <c r="AA216">
        <v>1839475</v>
      </c>
      <c r="AB216">
        <v>183947465</v>
      </c>
      <c r="AC216">
        <v>0</v>
      </c>
      <c r="AD216">
        <v>0</v>
      </c>
      <c r="AE216">
        <v>91973732</v>
      </c>
      <c r="AF216">
        <v>90134258</v>
      </c>
      <c r="AG216">
        <v>0</v>
      </c>
      <c r="AH216">
        <v>1839475</v>
      </c>
      <c r="AI216">
        <v>183947465</v>
      </c>
      <c r="AJ216">
        <v>725462</v>
      </c>
      <c r="AK216">
        <v>725462</v>
      </c>
      <c r="AL216">
        <v>1791001</v>
      </c>
      <c r="AM216">
        <v>0</v>
      </c>
      <c r="AN216">
        <v>1791001</v>
      </c>
      <c r="AO216">
        <v>1696768</v>
      </c>
      <c r="AP216">
        <v>0</v>
      </c>
      <c r="AQ216">
        <v>1696768</v>
      </c>
      <c r="AR216">
        <v>0</v>
      </c>
      <c r="AS216">
        <v>0</v>
      </c>
      <c r="AT216">
        <v>0</v>
      </c>
      <c r="AU216">
        <v>0</v>
      </c>
      <c r="AV216">
        <v>0</v>
      </c>
      <c r="AW216">
        <v>0</v>
      </c>
      <c r="AX216">
        <v>0</v>
      </c>
      <c r="AY216">
        <v>0</v>
      </c>
      <c r="AZ216">
        <v>0</v>
      </c>
      <c r="BA216">
        <v>0</v>
      </c>
      <c r="BB216">
        <v>0</v>
      </c>
      <c r="BC216">
        <v>0</v>
      </c>
      <c r="BD216">
        <v>3762002</v>
      </c>
      <c r="BE216">
        <v>3686762</v>
      </c>
      <c r="BF216">
        <v>0</v>
      </c>
      <c r="BG216">
        <v>75240</v>
      </c>
      <c r="BH216">
        <v>7524004</v>
      </c>
      <c r="BI216">
        <v>95735734</v>
      </c>
      <c r="BJ216">
        <v>98034251</v>
      </c>
      <c r="BK216">
        <v>0</v>
      </c>
      <c r="BL216">
        <v>1914715</v>
      </c>
      <c r="BM216">
        <v>195684700</v>
      </c>
      <c r="BN216">
        <v>15947640</v>
      </c>
      <c r="BO216">
        <v>0</v>
      </c>
      <c r="BP216">
        <v>313337</v>
      </c>
      <c r="BQ216">
        <v>16260977</v>
      </c>
      <c r="BR216">
        <v>8541901</v>
      </c>
      <c r="BS216">
        <v>0</v>
      </c>
      <c r="BT216">
        <v>174283</v>
      </c>
      <c r="BU216">
        <v>8716184</v>
      </c>
      <c r="BV216">
        <v>382093</v>
      </c>
      <c r="BW216">
        <v>0</v>
      </c>
      <c r="BX216">
        <v>7766</v>
      </c>
      <c r="BY216">
        <v>389859</v>
      </c>
      <c r="BZ216">
        <v>0</v>
      </c>
      <c r="CA216">
        <v>0</v>
      </c>
      <c r="CB216">
        <v>0</v>
      </c>
      <c r="CC216">
        <v>0</v>
      </c>
      <c r="CD216">
        <v>0</v>
      </c>
      <c r="CE216">
        <v>0</v>
      </c>
      <c r="CF216">
        <v>0</v>
      </c>
      <c r="CG216">
        <v>0</v>
      </c>
      <c r="CH216">
        <v>64499</v>
      </c>
      <c r="CI216">
        <v>0</v>
      </c>
      <c r="CJ216">
        <v>1316</v>
      </c>
      <c r="CK216">
        <v>65815</v>
      </c>
      <c r="CL216">
        <v>0</v>
      </c>
      <c r="CM216">
        <v>0</v>
      </c>
      <c r="CN216">
        <v>0</v>
      </c>
      <c r="CO216">
        <v>0</v>
      </c>
      <c r="CP216">
        <v>443</v>
      </c>
      <c r="CQ216">
        <v>0</v>
      </c>
      <c r="CR216">
        <v>9</v>
      </c>
      <c r="CS216">
        <v>452</v>
      </c>
      <c r="CT216">
        <v>0</v>
      </c>
      <c r="CU216">
        <v>0</v>
      </c>
      <c r="CV216">
        <v>0</v>
      </c>
      <c r="CW216">
        <v>0</v>
      </c>
      <c r="CX216">
        <v>7558605</v>
      </c>
      <c r="CY216">
        <v>0</v>
      </c>
      <c r="CZ216">
        <v>150281</v>
      </c>
      <c r="DA216">
        <v>7708886</v>
      </c>
      <c r="DB216">
        <v>0</v>
      </c>
      <c r="DC216">
        <v>0</v>
      </c>
      <c r="DD216">
        <v>0</v>
      </c>
      <c r="DE216">
        <v>0</v>
      </c>
      <c r="DF216">
        <v>0</v>
      </c>
      <c r="DG216">
        <v>0</v>
      </c>
      <c r="DH216">
        <v>0</v>
      </c>
      <c r="DI216">
        <v>0</v>
      </c>
      <c r="DJ216">
        <v>32495181</v>
      </c>
      <c r="DK216">
        <v>0</v>
      </c>
      <c r="DL216">
        <v>646992</v>
      </c>
      <c r="DM216">
        <v>33142173</v>
      </c>
      <c r="DN216" t="s">
        <v>908</v>
      </c>
      <c r="DO216" t="s">
        <v>1390</v>
      </c>
      <c r="DP216" t="s">
        <v>1391</v>
      </c>
      <c r="DQ216" t="s">
        <v>1630</v>
      </c>
    </row>
    <row r="217" spans="1:121" x14ac:dyDescent="0.25">
      <c r="A217">
        <v>211</v>
      </c>
      <c r="B217" t="s">
        <v>1221</v>
      </c>
      <c r="C217" t="s">
        <v>1365</v>
      </c>
      <c r="D217" t="s">
        <v>1367</v>
      </c>
      <c r="E217" s="467" t="s">
        <v>909</v>
      </c>
      <c r="F217">
        <v>72340070</v>
      </c>
      <c r="G217">
        <v>7137824</v>
      </c>
      <c r="H217">
        <v>0</v>
      </c>
      <c r="I217">
        <v>456355</v>
      </c>
      <c r="J217">
        <v>0</v>
      </c>
      <c r="K217">
        <v>456355</v>
      </c>
      <c r="L217">
        <v>0</v>
      </c>
      <c r="M217">
        <v>0</v>
      </c>
      <c r="N217">
        <v>1380207</v>
      </c>
      <c r="O217">
        <v>1380207</v>
      </c>
      <c r="P217">
        <v>0</v>
      </c>
      <c r="Q217">
        <v>0</v>
      </c>
      <c r="R217">
        <v>77641332</v>
      </c>
      <c r="S217">
        <v>0.5</v>
      </c>
      <c r="T217">
        <v>0.49</v>
      </c>
      <c r="U217">
        <v>0</v>
      </c>
      <c r="V217">
        <v>0.01</v>
      </c>
      <c r="W217">
        <v>1</v>
      </c>
      <c r="X217">
        <v>38820666</v>
      </c>
      <c r="Y217">
        <v>38044253</v>
      </c>
      <c r="Z217">
        <v>0</v>
      </c>
      <c r="AA217">
        <v>776413</v>
      </c>
      <c r="AB217">
        <v>77641332</v>
      </c>
      <c r="AC217">
        <v>0</v>
      </c>
      <c r="AD217">
        <v>0</v>
      </c>
      <c r="AE217">
        <v>38820666</v>
      </c>
      <c r="AF217">
        <v>38044253</v>
      </c>
      <c r="AG217">
        <v>0</v>
      </c>
      <c r="AH217">
        <v>776413</v>
      </c>
      <c r="AI217">
        <v>77641332</v>
      </c>
      <c r="AJ217">
        <v>456355</v>
      </c>
      <c r="AK217">
        <v>456355</v>
      </c>
      <c r="AL217">
        <v>0</v>
      </c>
      <c r="AM217">
        <v>0</v>
      </c>
      <c r="AN217">
        <v>0</v>
      </c>
      <c r="AO217">
        <v>1380207</v>
      </c>
      <c r="AP217">
        <v>0</v>
      </c>
      <c r="AQ217">
        <v>1380207</v>
      </c>
      <c r="AR217">
        <v>0</v>
      </c>
      <c r="AS217">
        <v>0</v>
      </c>
      <c r="AT217">
        <v>0</v>
      </c>
      <c r="AU217">
        <v>0</v>
      </c>
      <c r="AV217">
        <v>0</v>
      </c>
      <c r="AW217">
        <v>0</v>
      </c>
      <c r="AX217">
        <v>0</v>
      </c>
      <c r="AY217">
        <v>0</v>
      </c>
      <c r="AZ217">
        <v>0</v>
      </c>
      <c r="BA217">
        <v>0</v>
      </c>
      <c r="BB217">
        <v>0</v>
      </c>
      <c r="BC217">
        <v>0</v>
      </c>
      <c r="BD217">
        <v>1983582</v>
      </c>
      <c r="BE217">
        <v>1943910</v>
      </c>
      <c r="BF217">
        <v>0</v>
      </c>
      <c r="BG217">
        <v>39672</v>
      </c>
      <c r="BH217">
        <v>3967164</v>
      </c>
      <c r="BI217">
        <v>40804248</v>
      </c>
      <c r="BJ217">
        <v>41824725</v>
      </c>
      <c r="BK217">
        <v>0</v>
      </c>
      <c r="BL217">
        <v>816085</v>
      </c>
      <c r="BM217">
        <v>83445058</v>
      </c>
      <c r="BN217">
        <v>6715589</v>
      </c>
      <c r="BO217">
        <v>0</v>
      </c>
      <c r="BP217">
        <v>132255</v>
      </c>
      <c r="BQ217">
        <v>6847844</v>
      </c>
      <c r="BR217">
        <v>5556260</v>
      </c>
      <c r="BS217">
        <v>0</v>
      </c>
      <c r="BT217">
        <v>113393</v>
      </c>
      <c r="BU217">
        <v>5669653</v>
      </c>
      <c r="BV217">
        <v>241785</v>
      </c>
      <c r="BW217">
        <v>0</v>
      </c>
      <c r="BX217">
        <v>4934</v>
      </c>
      <c r="BY217">
        <v>246719</v>
      </c>
      <c r="BZ217">
        <v>17350</v>
      </c>
      <c r="CA217">
        <v>0</v>
      </c>
      <c r="CB217">
        <v>354</v>
      </c>
      <c r="CC217">
        <v>17704</v>
      </c>
      <c r="CD217">
        <v>13747</v>
      </c>
      <c r="CE217">
        <v>0</v>
      </c>
      <c r="CF217">
        <v>281</v>
      </c>
      <c r="CG217">
        <v>14028</v>
      </c>
      <c r="CH217">
        <v>890078</v>
      </c>
      <c r="CI217">
        <v>0</v>
      </c>
      <c r="CJ217">
        <v>18165</v>
      </c>
      <c r="CK217">
        <v>908243</v>
      </c>
      <c r="CL217">
        <v>0</v>
      </c>
      <c r="CM217">
        <v>0</v>
      </c>
      <c r="CN217">
        <v>0</v>
      </c>
      <c r="CO217">
        <v>0</v>
      </c>
      <c r="CP217">
        <v>0</v>
      </c>
      <c r="CQ217">
        <v>0</v>
      </c>
      <c r="CR217">
        <v>0</v>
      </c>
      <c r="CS217">
        <v>0</v>
      </c>
      <c r="CT217">
        <v>20036</v>
      </c>
      <c r="CU217">
        <v>0</v>
      </c>
      <c r="CV217">
        <v>409</v>
      </c>
      <c r="CW217">
        <v>20445</v>
      </c>
      <c r="CX217">
        <v>8066457</v>
      </c>
      <c r="CY217">
        <v>0</v>
      </c>
      <c r="CZ217">
        <v>164622</v>
      </c>
      <c r="DA217">
        <v>8231079</v>
      </c>
      <c r="DB217">
        <v>0</v>
      </c>
      <c r="DC217">
        <v>0</v>
      </c>
      <c r="DD217">
        <v>0</v>
      </c>
      <c r="DE217">
        <v>0</v>
      </c>
      <c r="DF217">
        <v>0</v>
      </c>
      <c r="DG217">
        <v>0</v>
      </c>
      <c r="DH217">
        <v>0</v>
      </c>
      <c r="DI217">
        <v>0</v>
      </c>
      <c r="DJ217">
        <v>21521302</v>
      </c>
      <c r="DK217">
        <v>0</v>
      </c>
      <c r="DL217">
        <v>434413</v>
      </c>
      <c r="DM217">
        <v>21955715</v>
      </c>
      <c r="DN217" t="s">
        <v>909</v>
      </c>
      <c r="DO217" t="s">
        <v>1365</v>
      </c>
      <c r="DP217" t="s">
        <v>1631</v>
      </c>
      <c r="DQ217" t="s">
        <v>1632</v>
      </c>
    </row>
    <row r="218" spans="1:121" x14ac:dyDescent="0.25">
      <c r="A218">
        <v>212</v>
      </c>
      <c r="B218" t="s">
        <v>1222</v>
      </c>
      <c r="C218" t="s">
        <v>1365</v>
      </c>
      <c r="D218" t="s">
        <v>1357</v>
      </c>
      <c r="E218" s="467" t="s">
        <v>1340</v>
      </c>
      <c r="F218">
        <v>102901749</v>
      </c>
      <c r="G218">
        <v>8264586</v>
      </c>
      <c r="H218">
        <v>0</v>
      </c>
      <c r="I218">
        <v>211062</v>
      </c>
      <c r="J218">
        <v>0</v>
      </c>
      <c r="K218">
        <v>211062</v>
      </c>
      <c r="L218">
        <v>0</v>
      </c>
      <c r="M218">
        <v>0</v>
      </c>
      <c r="N218">
        <v>0</v>
      </c>
      <c r="O218">
        <v>0</v>
      </c>
      <c r="P218">
        <v>0</v>
      </c>
      <c r="Q218">
        <v>0</v>
      </c>
      <c r="R218">
        <v>110955273</v>
      </c>
      <c r="S218">
        <v>0.5</v>
      </c>
      <c r="T218">
        <v>0.49</v>
      </c>
      <c r="U218">
        <v>0</v>
      </c>
      <c r="V218">
        <v>0.01</v>
      </c>
      <c r="W218">
        <v>1</v>
      </c>
      <c r="X218">
        <v>55477636</v>
      </c>
      <c r="Y218">
        <v>54368084</v>
      </c>
      <c r="Z218">
        <v>0</v>
      </c>
      <c r="AA218">
        <v>1109553</v>
      </c>
      <c r="AB218">
        <v>110955273</v>
      </c>
      <c r="AC218">
        <v>0</v>
      </c>
      <c r="AD218">
        <v>0</v>
      </c>
      <c r="AE218">
        <v>55477636</v>
      </c>
      <c r="AF218">
        <v>54368084</v>
      </c>
      <c r="AG218">
        <v>0</v>
      </c>
      <c r="AH218">
        <v>1109553</v>
      </c>
      <c r="AI218">
        <v>110955273</v>
      </c>
      <c r="AJ218">
        <v>211062</v>
      </c>
      <c r="AK218">
        <v>211062</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-7998537</v>
      </c>
      <c r="BE218">
        <v>-7838566</v>
      </c>
      <c r="BF218">
        <v>0</v>
      </c>
      <c r="BG218">
        <v>-159971</v>
      </c>
      <c r="BH218">
        <v>-15997074</v>
      </c>
      <c r="BI218">
        <v>47479099</v>
      </c>
      <c r="BJ218">
        <v>46740580</v>
      </c>
      <c r="BK218">
        <v>0</v>
      </c>
      <c r="BL218">
        <v>949582</v>
      </c>
      <c r="BM218">
        <v>95169261</v>
      </c>
      <c r="BN218">
        <v>9261096</v>
      </c>
      <c r="BO218">
        <v>0</v>
      </c>
      <c r="BP218">
        <v>189002</v>
      </c>
      <c r="BQ218">
        <v>9450098</v>
      </c>
      <c r="BR218">
        <v>1279316</v>
      </c>
      <c r="BS218">
        <v>0</v>
      </c>
      <c r="BT218">
        <v>26109</v>
      </c>
      <c r="BU218">
        <v>1305425</v>
      </c>
      <c r="BV218">
        <v>131334</v>
      </c>
      <c r="BW218">
        <v>0</v>
      </c>
      <c r="BX218">
        <v>2680</v>
      </c>
      <c r="BY218">
        <v>134014</v>
      </c>
      <c r="BZ218">
        <v>0</v>
      </c>
      <c r="CA218">
        <v>0</v>
      </c>
      <c r="CB218">
        <v>0</v>
      </c>
      <c r="CC218">
        <v>0</v>
      </c>
      <c r="CD218">
        <v>0</v>
      </c>
      <c r="CE218">
        <v>0</v>
      </c>
      <c r="CF218">
        <v>0</v>
      </c>
      <c r="CG218">
        <v>0</v>
      </c>
      <c r="CH218">
        <v>260510</v>
      </c>
      <c r="CI218">
        <v>0</v>
      </c>
      <c r="CJ218">
        <v>5317</v>
      </c>
      <c r="CK218">
        <v>265827</v>
      </c>
      <c r="CL218">
        <v>0</v>
      </c>
      <c r="CM218">
        <v>0</v>
      </c>
      <c r="CN218">
        <v>0</v>
      </c>
      <c r="CO218">
        <v>0</v>
      </c>
      <c r="CP218">
        <v>0</v>
      </c>
      <c r="CQ218">
        <v>0</v>
      </c>
      <c r="CR218">
        <v>0</v>
      </c>
      <c r="CS218">
        <v>0</v>
      </c>
      <c r="CT218">
        <v>0</v>
      </c>
      <c r="CU218">
        <v>0</v>
      </c>
      <c r="CV218">
        <v>0</v>
      </c>
      <c r="CW218">
        <v>0</v>
      </c>
      <c r="CX218">
        <v>4092447</v>
      </c>
      <c r="CY218">
        <v>0</v>
      </c>
      <c r="CZ218">
        <v>83519</v>
      </c>
      <c r="DA218">
        <v>4175966</v>
      </c>
      <c r="DB218">
        <v>0</v>
      </c>
      <c r="DC218">
        <v>0</v>
      </c>
      <c r="DD218">
        <v>0</v>
      </c>
      <c r="DE218">
        <v>0</v>
      </c>
      <c r="DF218">
        <v>0</v>
      </c>
      <c r="DG218">
        <v>0</v>
      </c>
      <c r="DH218">
        <v>0</v>
      </c>
      <c r="DI218">
        <v>0</v>
      </c>
      <c r="DJ218">
        <v>15024703</v>
      </c>
      <c r="DK218">
        <v>0</v>
      </c>
      <c r="DL218">
        <v>306627</v>
      </c>
      <c r="DM218">
        <v>15331330</v>
      </c>
      <c r="DN218" t="s">
        <v>1340</v>
      </c>
      <c r="DO218" t="s">
        <v>1365</v>
      </c>
      <c r="DP218" t="s">
        <v>1417</v>
      </c>
      <c r="DQ218" t="s">
        <v>1633</v>
      </c>
    </row>
    <row r="219" spans="1:121" x14ac:dyDescent="0.25">
      <c r="A219">
        <v>213</v>
      </c>
      <c r="B219" t="s">
        <v>1223</v>
      </c>
      <c r="C219" t="s">
        <v>1363</v>
      </c>
      <c r="D219" t="s">
        <v>1367</v>
      </c>
      <c r="E219" s="467" t="s">
        <v>911</v>
      </c>
      <c r="F219">
        <v>115275589</v>
      </c>
      <c r="G219">
        <v>5585169</v>
      </c>
      <c r="H219">
        <v>0</v>
      </c>
      <c r="I219">
        <v>245805</v>
      </c>
      <c r="J219">
        <v>0</v>
      </c>
      <c r="K219">
        <v>245805</v>
      </c>
      <c r="L219">
        <v>0</v>
      </c>
      <c r="M219">
        <v>0</v>
      </c>
      <c r="N219">
        <v>0</v>
      </c>
      <c r="O219">
        <v>0</v>
      </c>
      <c r="P219">
        <v>0</v>
      </c>
      <c r="Q219">
        <v>0</v>
      </c>
      <c r="R219">
        <v>120614953</v>
      </c>
      <c r="S219">
        <v>0</v>
      </c>
      <c r="T219">
        <v>0.99</v>
      </c>
      <c r="U219">
        <v>0</v>
      </c>
      <c r="V219">
        <v>0.01</v>
      </c>
      <c r="W219">
        <v>1</v>
      </c>
      <c r="X219">
        <v>0</v>
      </c>
      <c r="Y219">
        <v>119408803</v>
      </c>
      <c r="Z219">
        <v>0</v>
      </c>
      <c r="AA219">
        <v>1206150</v>
      </c>
      <c r="AB219">
        <v>120614953</v>
      </c>
      <c r="AC219">
        <v>0</v>
      </c>
      <c r="AD219">
        <v>0</v>
      </c>
      <c r="AE219">
        <v>0</v>
      </c>
      <c r="AF219">
        <v>119408803</v>
      </c>
      <c r="AG219">
        <v>0</v>
      </c>
      <c r="AH219">
        <v>1206150</v>
      </c>
      <c r="AI219">
        <v>120614953</v>
      </c>
      <c r="AJ219">
        <v>245805</v>
      </c>
      <c r="AK219">
        <v>245805</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7189052</v>
      </c>
      <c r="BF219">
        <v>0</v>
      </c>
      <c r="BG219">
        <v>72617</v>
      </c>
      <c r="BH219">
        <v>7261669</v>
      </c>
      <c r="BI219">
        <v>0</v>
      </c>
      <c r="BJ219">
        <v>126843660</v>
      </c>
      <c r="BK219">
        <v>0</v>
      </c>
      <c r="BL219">
        <v>1278767</v>
      </c>
      <c r="BM219">
        <v>128122427</v>
      </c>
      <c r="BN219">
        <v>20340177</v>
      </c>
      <c r="BO219">
        <v>0</v>
      </c>
      <c r="BP219">
        <v>205456</v>
      </c>
      <c r="BQ219">
        <v>20545633</v>
      </c>
      <c r="BR219">
        <v>3430819</v>
      </c>
      <c r="BS219">
        <v>0</v>
      </c>
      <c r="BT219">
        <v>34655</v>
      </c>
      <c r="BU219">
        <v>3465474</v>
      </c>
      <c r="BV219">
        <v>333233</v>
      </c>
      <c r="BW219">
        <v>0</v>
      </c>
      <c r="BX219">
        <v>3366</v>
      </c>
      <c r="BY219">
        <v>336599</v>
      </c>
      <c r="BZ219">
        <v>0</v>
      </c>
      <c r="CA219">
        <v>0</v>
      </c>
      <c r="CB219">
        <v>0</v>
      </c>
      <c r="CC219">
        <v>0</v>
      </c>
      <c r="CD219">
        <v>0</v>
      </c>
      <c r="CE219">
        <v>0</v>
      </c>
      <c r="CF219">
        <v>0</v>
      </c>
      <c r="CG219">
        <v>0</v>
      </c>
      <c r="CH219">
        <v>961669</v>
      </c>
      <c r="CI219">
        <v>0</v>
      </c>
      <c r="CJ219">
        <v>9714</v>
      </c>
      <c r="CK219">
        <v>971383</v>
      </c>
      <c r="CL219">
        <v>0</v>
      </c>
      <c r="CM219">
        <v>0</v>
      </c>
      <c r="CN219">
        <v>0</v>
      </c>
      <c r="CO219">
        <v>0</v>
      </c>
      <c r="CP219">
        <v>0</v>
      </c>
      <c r="CQ219">
        <v>0</v>
      </c>
      <c r="CR219">
        <v>0</v>
      </c>
      <c r="CS219">
        <v>0</v>
      </c>
      <c r="CT219">
        <v>0</v>
      </c>
      <c r="CU219">
        <v>0</v>
      </c>
      <c r="CV219">
        <v>0</v>
      </c>
      <c r="CW219">
        <v>0</v>
      </c>
      <c r="CX219">
        <v>6662164</v>
      </c>
      <c r="CY219">
        <v>0</v>
      </c>
      <c r="CZ219">
        <v>67295</v>
      </c>
      <c r="DA219">
        <v>6729459</v>
      </c>
      <c r="DB219">
        <v>0</v>
      </c>
      <c r="DC219">
        <v>0</v>
      </c>
      <c r="DD219">
        <v>0</v>
      </c>
      <c r="DE219">
        <v>0</v>
      </c>
      <c r="DF219">
        <v>0</v>
      </c>
      <c r="DG219">
        <v>0</v>
      </c>
      <c r="DH219">
        <v>0</v>
      </c>
      <c r="DI219">
        <v>0</v>
      </c>
      <c r="DJ219">
        <v>31728062</v>
      </c>
      <c r="DK219">
        <v>0</v>
      </c>
      <c r="DL219">
        <v>320486</v>
      </c>
      <c r="DM219">
        <v>32048548</v>
      </c>
      <c r="DN219" t="s">
        <v>911</v>
      </c>
      <c r="DO219" t="s">
        <v>1390</v>
      </c>
      <c r="DP219" t="s">
        <v>1404</v>
      </c>
      <c r="DQ219" t="s">
        <v>1634</v>
      </c>
    </row>
    <row r="220" spans="1:121" x14ac:dyDescent="0.25">
      <c r="A220">
        <v>214</v>
      </c>
      <c r="B220" t="s">
        <v>2306</v>
      </c>
      <c r="C220" t="s">
        <v>1365</v>
      </c>
      <c r="D220" t="s">
        <v>1366</v>
      </c>
      <c r="E220" s="467" t="s">
        <v>1570</v>
      </c>
      <c r="F220">
        <v>163785747</v>
      </c>
      <c r="G220">
        <v>13892796</v>
      </c>
      <c r="H220">
        <v>0</v>
      </c>
      <c r="I220">
        <v>827493</v>
      </c>
      <c r="J220">
        <v>0</v>
      </c>
      <c r="K220">
        <v>827493</v>
      </c>
      <c r="L220">
        <v>0</v>
      </c>
      <c r="M220">
        <v>0</v>
      </c>
      <c r="N220">
        <v>1497800</v>
      </c>
      <c r="O220">
        <v>1497800</v>
      </c>
      <c r="P220">
        <v>0</v>
      </c>
      <c r="Q220">
        <v>0</v>
      </c>
      <c r="R220">
        <v>175353250</v>
      </c>
      <c r="S220">
        <v>0.5</v>
      </c>
      <c r="T220">
        <v>0.49</v>
      </c>
      <c r="U220">
        <v>0</v>
      </c>
      <c r="V220">
        <v>0.01</v>
      </c>
      <c r="W220">
        <v>1</v>
      </c>
      <c r="X220">
        <v>87676624</v>
      </c>
      <c r="Y220">
        <v>85923093</v>
      </c>
      <c r="Z220">
        <v>0</v>
      </c>
      <c r="AA220">
        <v>1753533</v>
      </c>
      <c r="AB220">
        <v>175353250</v>
      </c>
      <c r="AC220">
        <v>0</v>
      </c>
      <c r="AD220">
        <v>0</v>
      </c>
      <c r="AE220">
        <v>87676624</v>
      </c>
      <c r="AF220">
        <v>85923093</v>
      </c>
      <c r="AG220">
        <v>0</v>
      </c>
      <c r="AH220">
        <v>1753533</v>
      </c>
      <c r="AI220">
        <v>175353250</v>
      </c>
      <c r="AJ220">
        <v>827493</v>
      </c>
      <c r="AK220">
        <v>827493</v>
      </c>
      <c r="AL220">
        <v>0</v>
      </c>
      <c r="AM220">
        <v>0</v>
      </c>
      <c r="AN220">
        <v>0</v>
      </c>
      <c r="AO220">
        <v>1497800</v>
      </c>
      <c r="AP220">
        <v>0</v>
      </c>
      <c r="AQ220">
        <v>1497800</v>
      </c>
      <c r="AR220">
        <v>0</v>
      </c>
      <c r="AS220">
        <v>0</v>
      </c>
      <c r="AT220">
        <v>0</v>
      </c>
      <c r="AU220">
        <v>0</v>
      </c>
      <c r="AV220">
        <v>0</v>
      </c>
      <c r="AW220">
        <v>0</v>
      </c>
      <c r="AX220">
        <v>0</v>
      </c>
      <c r="AY220">
        <v>0</v>
      </c>
      <c r="AZ220">
        <v>0</v>
      </c>
      <c r="BA220">
        <v>0</v>
      </c>
      <c r="BB220">
        <v>0</v>
      </c>
      <c r="BC220">
        <v>0</v>
      </c>
      <c r="BD220">
        <v>-6226782</v>
      </c>
      <c r="BE220">
        <v>-6102246</v>
      </c>
      <c r="BF220">
        <v>0</v>
      </c>
      <c r="BG220">
        <v>-124536</v>
      </c>
      <c r="BH220">
        <v>-12453564</v>
      </c>
      <c r="BI220">
        <v>81449842</v>
      </c>
      <c r="BJ220">
        <v>82146140</v>
      </c>
      <c r="BK220">
        <v>0</v>
      </c>
      <c r="BL220">
        <v>1628997</v>
      </c>
      <c r="BM220">
        <v>165224979</v>
      </c>
      <c r="BN220">
        <v>14891335</v>
      </c>
      <c r="BO220">
        <v>0</v>
      </c>
      <c r="BP220">
        <v>298698</v>
      </c>
      <c r="BQ220">
        <v>15190033</v>
      </c>
      <c r="BR220">
        <v>9394274</v>
      </c>
      <c r="BS220">
        <v>0</v>
      </c>
      <c r="BT220">
        <v>191680</v>
      </c>
      <c r="BU220">
        <v>9585954</v>
      </c>
      <c r="BV220">
        <v>467854</v>
      </c>
      <c r="BW220">
        <v>0</v>
      </c>
      <c r="BX220">
        <v>9548</v>
      </c>
      <c r="BY220">
        <v>477402</v>
      </c>
      <c r="BZ220">
        <v>7250</v>
      </c>
      <c r="CA220">
        <v>0</v>
      </c>
      <c r="CB220">
        <v>148</v>
      </c>
      <c r="CC220">
        <v>7398</v>
      </c>
      <c r="CD220">
        <v>67973</v>
      </c>
      <c r="CE220">
        <v>0</v>
      </c>
      <c r="CF220">
        <v>1387</v>
      </c>
      <c r="CG220">
        <v>69360</v>
      </c>
      <c r="CH220">
        <v>1245980</v>
      </c>
      <c r="CI220">
        <v>0</v>
      </c>
      <c r="CJ220">
        <v>25428</v>
      </c>
      <c r="CK220">
        <v>1271408</v>
      </c>
      <c r="CL220">
        <v>0</v>
      </c>
      <c r="CM220">
        <v>0</v>
      </c>
      <c r="CN220">
        <v>0</v>
      </c>
      <c r="CO220">
        <v>0</v>
      </c>
      <c r="CP220">
        <v>1721</v>
      </c>
      <c r="CQ220">
        <v>0</v>
      </c>
      <c r="CR220">
        <v>35</v>
      </c>
      <c r="CS220">
        <v>1756</v>
      </c>
      <c r="CT220">
        <v>36739</v>
      </c>
      <c r="CU220">
        <v>0</v>
      </c>
      <c r="CV220">
        <v>750</v>
      </c>
      <c r="CW220">
        <v>37489</v>
      </c>
      <c r="CX220">
        <v>12521027</v>
      </c>
      <c r="CY220">
        <v>0</v>
      </c>
      <c r="CZ220">
        <v>255531</v>
      </c>
      <c r="DA220">
        <v>12776558</v>
      </c>
      <c r="DB220">
        <v>0</v>
      </c>
      <c r="DC220">
        <v>0</v>
      </c>
      <c r="DD220">
        <v>0</v>
      </c>
      <c r="DE220">
        <v>0</v>
      </c>
      <c r="DF220">
        <v>0</v>
      </c>
      <c r="DG220">
        <v>0</v>
      </c>
      <c r="DH220">
        <v>0</v>
      </c>
      <c r="DI220">
        <v>0</v>
      </c>
      <c r="DJ220">
        <v>38634153</v>
      </c>
      <c r="DK220">
        <v>0</v>
      </c>
      <c r="DL220">
        <v>783205</v>
      </c>
      <c r="DM220">
        <v>39417358</v>
      </c>
      <c r="DN220" t="s">
        <v>1570</v>
      </c>
      <c r="DO220" t="s">
        <v>1365</v>
      </c>
      <c r="DP220" t="s">
        <v>1487</v>
      </c>
      <c r="DQ220" t="s">
        <v>2373</v>
      </c>
    </row>
    <row r="221" spans="1:121" x14ac:dyDescent="0.25">
      <c r="A221">
        <v>215</v>
      </c>
      <c r="B221" t="s">
        <v>1224</v>
      </c>
      <c r="C221" t="s">
        <v>1356</v>
      </c>
      <c r="D221" t="s">
        <v>1360</v>
      </c>
      <c r="E221" s="467" t="s">
        <v>913</v>
      </c>
      <c r="F221">
        <v>96749406</v>
      </c>
      <c r="G221">
        <v>11024263</v>
      </c>
      <c r="H221">
        <v>0</v>
      </c>
      <c r="I221">
        <v>252489</v>
      </c>
      <c r="J221">
        <v>0</v>
      </c>
      <c r="K221">
        <v>252489</v>
      </c>
      <c r="L221">
        <v>0</v>
      </c>
      <c r="M221">
        <v>1310635</v>
      </c>
      <c r="N221">
        <v>1018644</v>
      </c>
      <c r="O221">
        <v>1018644</v>
      </c>
      <c r="P221">
        <v>0</v>
      </c>
      <c r="Q221">
        <v>0</v>
      </c>
      <c r="R221">
        <v>105191901</v>
      </c>
      <c r="S221">
        <v>0.5</v>
      </c>
      <c r="T221">
        <v>0.4</v>
      </c>
      <c r="U221">
        <v>0.09</v>
      </c>
      <c r="V221">
        <v>0.01</v>
      </c>
      <c r="W221">
        <v>1</v>
      </c>
      <c r="X221">
        <v>52595951</v>
      </c>
      <c r="Y221">
        <v>42076760</v>
      </c>
      <c r="Z221">
        <v>9467271</v>
      </c>
      <c r="AA221">
        <v>1051919</v>
      </c>
      <c r="AB221">
        <v>105191901</v>
      </c>
      <c r="AC221">
        <v>203288</v>
      </c>
      <c r="AD221">
        <v>203288</v>
      </c>
      <c r="AE221">
        <v>52392663</v>
      </c>
      <c r="AF221">
        <v>42076760</v>
      </c>
      <c r="AG221">
        <v>9467271</v>
      </c>
      <c r="AH221">
        <v>1051919</v>
      </c>
      <c r="AI221">
        <v>104988613</v>
      </c>
      <c r="AJ221">
        <v>252489</v>
      </c>
      <c r="AK221">
        <v>252489</v>
      </c>
      <c r="AL221">
        <v>1310635</v>
      </c>
      <c r="AM221">
        <v>0</v>
      </c>
      <c r="AN221">
        <v>1310635</v>
      </c>
      <c r="AO221">
        <v>1018644</v>
      </c>
      <c r="AP221">
        <v>0</v>
      </c>
      <c r="AQ221">
        <v>1018644</v>
      </c>
      <c r="AR221">
        <v>0</v>
      </c>
      <c r="AS221">
        <v>0</v>
      </c>
      <c r="AT221">
        <v>0</v>
      </c>
      <c r="AU221">
        <v>0</v>
      </c>
      <c r="AV221">
        <v>203288</v>
      </c>
      <c r="AW221">
        <v>0</v>
      </c>
      <c r="AX221">
        <v>0</v>
      </c>
      <c r="AY221">
        <v>203288</v>
      </c>
      <c r="AZ221">
        <v>0</v>
      </c>
      <c r="BA221">
        <v>0</v>
      </c>
      <c r="BB221">
        <v>0</v>
      </c>
      <c r="BC221">
        <v>0</v>
      </c>
      <c r="BD221">
        <v>868685</v>
      </c>
      <c r="BE221">
        <v>694948</v>
      </c>
      <c r="BF221">
        <v>156363</v>
      </c>
      <c r="BG221">
        <v>17374</v>
      </c>
      <c r="BH221">
        <v>1737369</v>
      </c>
      <c r="BI221">
        <v>53261348</v>
      </c>
      <c r="BJ221">
        <v>45556764</v>
      </c>
      <c r="BK221">
        <v>9623634</v>
      </c>
      <c r="BL221">
        <v>1069293</v>
      </c>
      <c r="BM221">
        <v>109511038</v>
      </c>
      <c r="BN221">
        <v>7598783</v>
      </c>
      <c r="BO221">
        <v>1612661</v>
      </c>
      <c r="BP221">
        <v>179185</v>
      </c>
      <c r="BQ221">
        <v>9390629</v>
      </c>
      <c r="BR221">
        <v>1411820</v>
      </c>
      <c r="BS221">
        <v>317660</v>
      </c>
      <c r="BT221">
        <v>35296</v>
      </c>
      <c r="BU221">
        <v>1764776</v>
      </c>
      <c r="BV221">
        <v>136279</v>
      </c>
      <c r="BW221">
        <v>30308</v>
      </c>
      <c r="BX221">
        <v>3368</v>
      </c>
      <c r="BY221">
        <v>169955</v>
      </c>
      <c r="BZ221">
        <v>887</v>
      </c>
      <c r="CA221">
        <v>200</v>
      </c>
      <c r="CB221">
        <v>22</v>
      </c>
      <c r="CC221">
        <v>1109</v>
      </c>
      <c r="CD221">
        <v>16361</v>
      </c>
      <c r="CE221">
        <v>3681</v>
      </c>
      <c r="CF221">
        <v>409</v>
      </c>
      <c r="CG221">
        <v>20451</v>
      </c>
      <c r="CH221">
        <v>699157</v>
      </c>
      <c r="CI221">
        <v>157310</v>
      </c>
      <c r="CJ221">
        <v>17479</v>
      </c>
      <c r="CK221">
        <v>873946</v>
      </c>
      <c r="CL221">
        <v>0</v>
      </c>
      <c r="CM221">
        <v>0</v>
      </c>
      <c r="CN221">
        <v>0</v>
      </c>
      <c r="CO221">
        <v>0</v>
      </c>
      <c r="CP221">
        <v>0</v>
      </c>
      <c r="CQ221">
        <v>0</v>
      </c>
      <c r="CR221">
        <v>0</v>
      </c>
      <c r="CS221">
        <v>0</v>
      </c>
      <c r="CT221">
        <v>0</v>
      </c>
      <c r="CU221">
        <v>0</v>
      </c>
      <c r="CV221">
        <v>0</v>
      </c>
      <c r="CW221">
        <v>0</v>
      </c>
      <c r="CX221">
        <v>1661638</v>
      </c>
      <c r="CY221">
        <v>373869</v>
      </c>
      <c r="CZ221">
        <v>41541</v>
      </c>
      <c r="DA221">
        <v>2077048</v>
      </c>
      <c r="DB221">
        <v>0</v>
      </c>
      <c r="DC221">
        <v>0</v>
      </c>
      <c r="DD221">
        <v>0</v>
      </c>
      <c r="DE221">
        <v>0</v>
      </c>
      <c r="DF221">
        <v>0</v>
      </c>
      <c r="DG221">
        <v>0</v>
      </c>
      <c r="DH221">
        <v>0</v>
      </c>
      <c r="DI221">
        <v>0</v>
      </c>
      <c r="DJ221">
        <v>11524925</v>
      </c>
      <c r="DK221">
        <v>2495689</v>
      </c>
      <c r="DL221">
        <v>277300</v>
      </c>
      <c r="DM221">
        <v>14297914</v>
      </c>
      <c r="DN221" t="s">
        <v>913</v>
      </c>
      <c r="DO221" t="s">
        <v>1443</v>
      </c>
      <c r="DP221" t="s">
        <v>1444</v>
      </c>
      <c r="DQ221" t="s">
        <v>1635</v>
      </c>
    </row>
    <row r="222" spans="1:121" x14ac:dyDescent="0.25">
      <c r="A222">
        <v>216</v>
      </c>
      <c r="B222" t="s">
        <v>1225</v>
      </c>
      <c r="C222" t="s">
        <v>1356</v>
      </c>
      <c r="D222" t="s">
        <v>1359</v>
      </c>
      <c r="E222" s="467" t="s">
        <v>914</v>
      </c>
      <c r="F222">
        <v>28772723</v>
      </c>
      <c r="G222">
        <v>1650418</v>
      </c>
      <c r="H222">
        <v>0</v>
      </c>
      <c r="I222">
        <v>96294</v>
      </c>
      <c r="J222">
        <v>0</v>
      </c>
      <c r="K222">
        <v>96294</v>
      </c>
      <c r="L222">
        <v>0</v>
      </c>
      <c r="M222">
        <v>0</v>
      </c>
      <c r="N222">
        <v>0</v>
      </c>
      <c r="O222">
        <v>0</v>
      </c>
      <c r="P222">
        <v>0</v>
      </c>
      <c r="Q222">
        <v>0</v>
      </c>
      <c r="R222">
        <v>30326847</v>
      </c>
      <c r="S222">
        <v>0.5</v>
      </c>
      <c r="T222">
        <v>0.4</v>
      </c>
      <c r="U222">
        <v>0.09</v>
      </c>
      <c r="V222">
        <v>0.01</v>
      </c>
      <c r="W222">
        <v>1</v>
      </c>
      <c r="X222">
        <v>15163424</v>
      </c>
      <c r="Y222">
        <v>12130739</v>
      </c>
      <c r="Z222">
        <v>2729416</v>
      </c>
      <c r="AA222">
        <v>303268</v>
      </c>
      <c r="AB222">
        <v>30326847</v>
      </c>
      <c r="AC222">
        <v>0</v>
      </c>
      <c r="AD222">
        <v>0</v>
      </c>
      <c r="AE222">
        <v>15163424</v>
      </c>
      <c r="AF222">
        <v>12130739</v>
      </c>
      <c r="AG222">
        <v>2729416</v>
      </c>
      <c r="AH222">
        <v>303268</v>
      </c>
      <c r="AI222">
        <v>30326847</v>
      </c>
      <c r="AJ222">
        <v>96294</v>
      </c>
      <c r="AK222">
        <v>96294</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-621347</v>
      </c>
      <c r="BE222">
        <v>-497078</v>
      </c>
      <c r="BF222">
        <v>-111842</v>
      </c>
      <c r="BG222">
        <v>-12427</v>
      </c>
      <c r="BH222">
        <v>-1242694</v>
      </c>
      <c r="BI222">
        <v>14542077</v>
      </c>
      <c r="BJ222">
        <v>11729955</v>
      </c>
      <c r="BK222">
        <v>2617574</v>
      </c>
      <c r="BL222">
        <v>290841</v>
      </c>
      <c r="BM222">
        <v>29180447</v>
      </c>
      <c r="BN222">
        <v>2066358</v>
      </c>
      <c r="BO222">
        <v>464931</v>
      </c>
      <c r="BP222">
        <v>51659</v>
      </c>
      <c r="BQ222">
        <v>2582948</v>
      </c>
      <c r="BR222">
        <v>941850</v>
      </c>
      <c r="BS222">
        <v>211916</v>
      </c>
      <c r="BT222">
        <v>23546</v>
      </c>
      <c r="BU222">
        <v>1177312</v>
      </c>
      <c r="BV222">
        <v>38757</v>
      </c>
      <c r="BW222">
        <v>8720</v>
      </c>
      <c r="BX222">
        <v>969</v>
      </c>
      <c r="BY222">
        <v>48446</v>
      </c>
      <c r="BZ222">
        <v>515</v>
      </c>
      <c r="CA222">
        <v>116</v>
      </c>
      <c r="CB222">
        <v>13</v>
      </c>
      <c r="CC222">
        <v>644</v>
      </c>
      <c r="CD222">
        <v>9967</v>
      </c>
      <c r="CE222">
        <v>2243</v>
      </c>
      <c r="CF222">
        <v>249</v>
      </c>
      <c r="CG222">
        <v>12459</v>
      </c>
      <c r="CH222">
        <v>107139</v>
      </c>
      <c r="CI222">
        <v>24106</v>
      </c>
      <c r="CJ222">
        <v>2678</v>
      </c>
      <c r="CK222">
        <v>133923</v>
      </c>
      <c r="CL222">
        <v>0</v>
      </c>
      <c r="CM222">
        <v>0</v>
      </c>
      <c r="CN222">
        <v>0</v>
      </c>
      <c r="CO222">
        <v>0</v>
      </c>
      <c r="CP222">
        <v>0</v>
      </c>
      <c r="CQ222">
        <v>0</v>
      </c>
      <c r="CR222">
        <v>0</v>
      </c>
      <c r="CS222">
        <v>0</v>
      </c>
      <c r="CT222">
        <v>4176</v>
      </c>
      <c r="CU222">
        <v>940</v>
      </c>
      <c r="CV222">
        <v>104</v>
      </c>
      <c r="CW222">
        <v>5220</v>
      </c>
      <c r="CX222">
        <v>953931</v>
      </c>
      <c r="CY222">
        <v>214634</v>
      </c>
      <c r="CZ222">
        <v>23848</v>
      </c>
      <c r="DA222">
        <v>1192413</v>
      </c>
      <c r="DB222">
        <v>0</v>
      </c>
      <c r="DC222">
        <v>0</v>
      </c>
      <c r="DD222">
        <v>0</v>
      </c>
      <c r="DE222">
        <v>0</v>
      </c>
      <c r="DF222">
        <v>0</v>
      </c>
      <c r="DG222">
        <v>0</v>
      </c>
      <c r="DH222">
        <v>0</v>
      </c>
      <c r="DI222">
        <v>0</v>
      </c>
      <c r="DJ222">
        <v>4122693</v>
      </c>
      <c r="DK222">
        <v>927606</v>
      </c>
      <c r="DL222">
        <v>103066</v>
      </c>
      <c r="DM222">
        <v>5153365</v>
      </c>
      <c r="DN222" t="s">
        <v>914</v>
      </c>
      <c r="DO222" t="s">
        <v>1374</v>
      </c>
      <c r="DP222" t="s">
        <v>1375</v>
      </c>
      <c r="DQ222" t="s">
        <v>1636</v>
      </c>
    </row>
    <row r="223" spans="1:121" x14ac:dyDescent="0.25">
      <c r="A223">
        <v>217</v>
      </c>
      <c r="B223" t="s">
        <v>1226</v>
      </c>
      <c r="C223" t="s">
        <v>1365</v>
      </c>
      <c r="D223" t="s">
        <v>1366</v>
      </c>
      <c r="E223" s="467" t="s">
        <v>1341</v>
      </c>
      <c r="F223">
        <v>141650036</v>
      </c>
      <c r="G223">
        <v>12554052</v>
      </c>
      <c r="H223">
        <v>0</v>
      </c>
      <c r="I223">
        <v>357322</v>
      </c>
      <c r="J223">
        <v>0</v>
      </c>
      <c r="K223">
        <v>357322</v>
      </c>
      <c r="L223">
        <v>0</v>
      </c>
      <c r="M223">
        <v>23419644</v>
      </c>
      <c r="N223">
        <v>512737</v>
      </c>
      <c r="O223">
        <v>512737</v>
      </c>
      <c r="P223">
        <v>0</v>
      </c>
      <c r="Q223">
        <v>0</v>
      </c>
      <c r="R223">
        <v>129914385</v>
      </c>
      <c r="S223">
        <v>0</v>
      </c>
      <c r="T223">
        <v>0.94</v>
      </c>
      <c r="U223">
        <v>0.05</v>
      </c>
      <c r="V223">
        <v>0.01</v>
      </c>
      <c r="W223">
        <v>1</v>
      </c>
      <c r="X223">
        <v>0</v>
      </c>
      <c r="Y223">
        <v>122119522</v>
      </c>
      <c r="Z223">
        <v>6495719</v>
      </c>
      <c r="AA223">
        <v>1299144</v>
      </c>
      <c r="AB223">
        <v>129914385</v>
      </c>
      <c r="AC223">
        <v>0</v>
      </c>
      <c r="AD223">
        <v>0</v>
      </c>
      <c r="AE223">
        <v>0</v>
      </c>
      <c r="AF223">
        <v>122119522</v>
      </c>
      <c r="AG223">
        <v>6495719</v>
      </c>
      <c r="AH223">
        <v>1299144</v>
      </c>
      <c r="AI223">
        <v>129914385</v>
      </c>
      <c r="AJ223">
        <v>357322</v>
      </c>
      <c r="AK223">
        <v>357322</v>
      </c>
      <c r="AL223">
        <v>23419644</v>
      </c>
      <c r="AM223">
        <v>0</v>
      </c>
      <c r="AN223">
        <v>23419644</v>
      </c>
      <c r="AO223">
        <v>512737</v>
      </c>
      <c r="AP223">
        <v>0</v>
      </c>
      <c r="AQ223">
        <v>512737</v>
      </c>
      <c r="AR223">
        <v>0</v>
      </c>
      <c r="AS223">
        <v>0</v>
      </c>
      <c r="AT223">
        <v>0</v>
      </c>
      <c r="AU223">
        <v>0</v>
      </c>
      <c r="AV223">
        <v>0</v>
      </c>
      <c r="AW223">
        <v>0</v>
      </c>
      <c r="AX223">
        <v>0</v>
      </c>
      <c r="AY223">
        <v>0</v>
      </c>
      <c r="AZ223">
        <v>0</v>
      </c>
      <c r="BA223">
        <v>0</v>
      </c>
      <c r="BB223">
        <v>0</v>
      </c>
      <c r="BC223">
        <v>0</v>
      </c>
      <c r="BD223">
        <v>0</v>
      </c>
      <c r="BE223">
        <v>143827</v>
      </c>
      <c r="BF223">
        <v>7650</v>
      </c>
      <c r="BG223">
        <v>1530</v>
      </c>
      <c r="BH223">
        <v>153007</v>
      </c>
      <c r="BI223">
        <v>0</v>
      </c>
      <c r="BJ223">
        <v>146553052</v>
      </c>
      <c r="BK223">
        <v>6503369</v>
      </c>
      <c r="BL223">
        <v>1300674</v>
      </c>
      <c r="BM223">
        <v>154357095</v>
      </c>
      <c r="BN223">
        <v>24878581</v>
      </c>
      <c r="BO223">
        <v>1106485</v>
      </c>
      <c r="BP223">
        <v>221297</v>
      </c>
      <c r="BQ223">
        <v>26206363</v>
      </c>
      <c r="BR223">
        <v>4398796</v>
      </c>
      <c r="BS223">
        <v>232896</v>
      </c>
      <c r="BT223">
        <v>46579</v>
      </c>
      <c r="BU223">
        <v>4678271</v>
      </c>
      <c r="BV223">
        <v>93474</v>
      </c>
      <c r="BW223">
        <v>4885</v>
      </c>
      <c r="BX223">
        <v>977</v>
      </c>
      <c r="BY223">
        <v>99336</v>
      </c>
      <c r="BZ223">
        <v>17858</v>
      </c>
      <c r="CA223">
        <v>950</v>
      </c>
      <c r="CB223">
        <v>190</v>
      </c>
      <c r="CC223">
        <v>18998</v>
      </c>
      <c r="CD223">
        <v>17103</v>
      </c>
      <c r="CE223">
        <v>910</v>
      </c>
      <c r="CF223">
        <v>182</v>
      </c>
      <c r="CG223">
        <v>18195</v>
      </c>
      <c r="CH223">
        <v>1862807</v>
      </c>
      <c r="CI223">
        <v>98503</v>
      </c>
      <c r="CJ223">
        <v>19701</v>
      </c>
      <c r="CK223">
        <v>1981011</v>
      </c>
      <c r="CL223">
        <v>0</v>
      </c>
      <c r="CM223">
        <v>0</v>
      </c>
      <c r="CN223">
        <v>0</v>
      </c>
      <c r="CO223">
        <v>0</v>
      </c>
      <c r="CP223">
        <v>0</v>
      </c>
      <c r="CQ223">
        <v>0</v>
      </c>
      <c r="CR223">
        <v>0</v>
      </c>
      <c r="CS223">
        <v>0</v>
      </c>
      <c r="CT223">
        <v>16313</v>
      </c>
      <c r="CU223">
        <v>868</v>
      </c>
      <c r="CV223">
        <v>174</v>
      </c>
      <c r="CW223">
        <v>17355</v>
      </c>
      <c r="CX223">
        <v>8806140</v>
      </c>
      <c r="CY223">
        <v>463821</v>
      </c>
      <c r="CZ223">
        <v>92764</v>
      </c>
      <c r="DA223">
        <v>9362725</v>
      </c>
      <c r="DB223">
        <v>0</v>
      </c>
      <c r="DC223">
        <v>0</v>
      </c>
      <c r="DD223">
        <v>0</v>
      </c>
      <c r="DE223">
        <v>0</v>
      </c>
      <c r="DF223">
        <v>0</v>
      </c>
      <c r="DG223">
        <v>0</v>
      </c>
      <c r="DH223">
        <v>0</v>
      </c>
      <c r="DI223">
        <v>0</v>
      </c>
      <c r="DJ223">
        <v>40091072</v>
      </c>
      <c r="DK223">
        <v>1909318</v>
      </c>
      <c r="DL223">
        <v>381864</v>
      </c>
      <c r="DM223">
        <v>42382254</v>
      </c>
      <c r="DN223" t="s">
        <v>1341</v>
      </c>
      <c r="DO223" t="s">
        <v>1398</v>
      </c>
      <c r="DP223" t="s">
        <v>1399</v>
      </c>
      <c r="DQ223" t="s">
        <v>1637</v>
      </c>
    </row>
    <row r="224" spans="1:121" x14ac:dyDescent="0.25">
      <c r="A224">
        <v>218</v>
      </c>
      <c r="B224" t="s">
        <v>1227</v>
      </c>
      <c r="C224" t="s">
        <v>1356</v>
      </c>
      <c r="D224" t="s">
        <v>1366</v>
      </c>
      <c r="E224" s="467" t="s">
        <v>916</v>
      </c>
      <c r="F224">
        <v>24799677</v>
      </c>
      <c r="G224">
        <v>2736915</v>
      </c>
      <c r="H224">
        <v>0</v>
      </c>
      <c r="I224">
        <v>221478</v>
      </c>
      <c r="J224">
        <v>0</v>
      </c>
      <c r="K224">
        <v>221478</v>
      </c>
      <c r="L224">
        <v>0</v>
      </c>
      <c r="M224">
        <v>0</v>
      </c>
      <c r="N224">
        <v>202787</v>
      </c>
      <c r="O224">
        <v>180438</v>
      </c>
      <c r="P224">
        <v>22349</v>
      </c>
      <c r="Q224">
        <v>0</v>
      </c>
      <c r="R224">
        <v>27112327</v>
      </c>
      <c r="S224">
        <v>0.5</v>
      </c>
      <c r="T224">
        <v>0.4</v>
      </c>
      <c r="U224">
        <v>0.09</v>
      </c>
      <c r="V224">
        <v>0.01</v>
      </c>
      <c r="W224">
        <v>1</v>
      </c>
      <c r="X224">
        <v>13556164</v>
      </c>
      <c r="Y224">
        <v>10844931</v>
      </c>
      <c r="Z224">
        <v>2440109</v>
      </c>
      <c r="AA224">
        <v>271123</v>
      </c>
      <c r="AB224">
        <v>27112327</v>
      </c>
      <c r="AC224">
        <v>0</v>
      </c>
      <c r="AD224">
        <v>0</v>
      </c>
      <c r="AE224">
        <v>13556164</v>
      </c>
      <c r="AF224">
        <v>10844931</v>
      </c>
      <c r="AG224">
        <v>2440109</v>
      </c>
      <c r="AH224">
        <v>271123</v>
      </c>
      <c r="AI224">
        <v>27112327</v>
      </c>
      <c r="AJ224">
        <v>221478</v>
      </c>
      <c r="AK224">
        <v>221478</v>
      </c>
      <c r="AL224">
        <v>0</v>
      </c>
      <c r="AM224">
        <v>0</v>
      </c>
      <c r="AN224">
        <v>0</v>
      </c>
      <c r="AO224">
        <v>180438</v>
      </c>
      <c r="AP224">
        <v>22349</v>
      </c>
      <c r="AQ224">
        <v>202787</v>
      </c>
      <c r="AR224">
        <v>0</v>
      </c>
      <c r="AS224">
        <v>0</v>
      </c>
      <c r="AT224">
        <v>0</v>
      </c>
      <c r="AU224">
        <v>0</v>
      </c>
      <c r="AV224">
        <v>0</v>
      </c>
      <c r="AW224">
        <v>0</v>
      </c>
      <c r="AX224">
        <v>0</v>
      </c>
      <c r="AY224">
        <v>0</v>
      </c>
      <c r="AZ224">
        <v>0</v>
      </c>
      <c r="BA224">
        <v>0</v>
      </c>
      <c r="BB224">
        <v>0</v>
      </c>
      <c r="BC224">
        <v>0</v>
      </c>
      <c r="BD224">
        <v>3431244</v>
      </c>
      <c r="BE224">
        <v>2744995</v>
      </c>
      <c r="BF224">
        <v>617624</v>
      </c>
      <c r="BG224">
        <v>68625</v>
      </c>
      <c r="BH224">
        <v>6862487</v>
      </c>
      <c r="BI224">
        <v>16987408</v>
      </c>
      <c r="BJ224">
        <v>13991842</v>
      </c>
      <c r="BK224">
        <v>3080082</v>
      </c>
      <c r="BL224">
        <v>339748</v>
      </c>
      <c r="BM224">
        <v>34399079</v>
      </c>
      <c r="BN224">
        <v>1878069</v>
      </c>
      <c r="BO224">
        <v>419457</v>
      </c>
      <c r="BP224">
        <v>46183</v>
      </c>
      <c r="BQ224">
        <v>2343709</v>
      </c>
      <c r="BR224">
        <v>2775265</v>
      </c>
      <c r="BS224">
        <v>624435</v>
      </c>
      <c r="BT224">
        <v>69382</v>
      </c>
      <c r="BU224">
        <v>3469082</v>
      </c>
      <c r="BV224">
        <v>85724</v>
      </c>
      <c r="BW224">
        <v>19288</v>
      </c>
      <c r="BX224">
        <v>2143</v>
      </c>
      <c r="BY224">
        <v>107155</v>
      </c>
      <c r="BZ224">
        <v>0</v>
      </c>
      <c r="CA224">
        <v>0</v>
      </c>
      <c r="CB224">
        <v>0</v>
      </c>
      <c r="CC224">
        <v>0</v>
      </c>
      <c r="CD224">
        <v>17664</v>
      </c>
      <c r="CE224">
        <v>3974</v>
      </c>
      <c r="CF224">
        <v>442</v>
      </c>
      <c r="CG224">
        <v>22080</v>
      </c>
      <c r="CH224">
        <v>155547</v>
      </c>
      <c r="CI224">
        <v>34998</v>
      </c>
      <c r="CJ224">
        <v>3889</v>
      </c>
      <c r="CK224">
        <v>194434</v>
      </c>
      <c r="CL224">
        <v>0</v>
      </c>
      <c r="CM224">
        <v>0</v>
      </c>
      <c r="CN224">
        <v>0</v>
      </c>
      <c r="CO224">
        <v>0</v>
      </c>
      <c r="CP224">
        <v>702</v>
      </c>
      <c r="CQ224">
        <v>158</v>
      </c>
      <c r="CR224">
        <v>18</v>
      </c>
      <c r="CS224">
        <v>878</v>
      </c>
      <c r="CT224">
        <v>22689</v>
      </c>
      <c r="CU224">
        <v>5105</v>
      </c>
      <c r="CV224">
        <v>567</v>
      </c>
      <c r="CW224">
        <v>28361</v>
      </c>
      <c r="CX224">
        <v>2371824</v>
      </c>
      <c r="CY224">
        <v>533661</v>
      </c>
      <c r="CZ224">
        <v>59296</v>
      </c>
      <c r="DA224">
        <v>2964781</v>
      </c>
      <c r="DB224">
        <v>0</v>
      </c>
      <c r="DC224">
        <v>0</v>
      </c>
      <c r="DD224">
        <v>0</v>
      </c>
      <c r="DE224">
        <v>0</v>
      </c>
      <c r="DF224">
        <v>0</v>
      </c>
      <c r="DG224">
        <v>0</v>
      </c>
      <c r="DH224">
        <v>0</v>
      </c>
      <c r="DI224">
        <v>0</v>
      </c>
      <c r="DJ224">
        <v>7307484</v>
      </c>
      <c r="DK224">
        <v>1641076</v>
      </c>
      <c r="DL224">
        <v>181920</v>
      </c>
      <c r="DM224">
        <v>9130480</v>
      </c>
      <c r="DN224" t="s">
        <v>916</v>
      </c>
      <c r="DO224" t="s">
        <v>1486</v>
      </c>
      <c r="DP224" t="s">
        <v>1487</v>
      </c>
      <c r="DQ224" t="s">
        <v>1638</v>
      </c>
    </row>
    <row r="225" spans="1:121" x14ac:dyDescent="0.25">
      <c r="A225">
        <v>219</v>
      </c>
      <c r="B225" t="s">
        <v>1228</v>
      </c>
      <c r="C225" t="s">
        <v>1356</v>
      </c>
      <c r="D225" t="s">
        <v>1359</v>
      </c>
      <c r="E225" s="467" t="s">
        <v>917</v>
      </c>
      <c r="F225">
        <v>23350470</v>
      </c>
      <c r="G225">
        <v>1422905</v>
      </c>
      <c r="H225">
        <v>0</v>
      </c>
      <c r="I225">
        <v>106233</v>
      </c>
      <c r="J225">
        <v>0</v>
      </c>
      <c r="K225">
        <v>106233</v>
      </c>
      <c r="L225">
        <v>0</v>
      </c>
      <c r="M225">
        <v>0</v>
      </c>
      <c r="N225">
        <v>430138</v>
      </c>
      <c r="O225">
        <v>362554</v>
      </c>
      <c r="P225">
        <v>67584</v>
      </c>
      <c r="Q225">
        <v>0</v>
      </c>
      <c r="R225">
        <v>24237004</v>
      </c>
      <c r="S225">
        <v>0.5</v>
      </c>
      <c r="T225">
        <v>0.4</v>
      </c>
      <c r="U225">
        <v>0.1</v>
      </c>
      <c r="V225">
        <v>0</v>
      </c>
      <c r="W225">
        <v>1</v>
      </c>
      <c r="X225">
        <v>12118502</v>
      </c>
      <c r="Y225">
        <v>9694802</v>
      </c>
      <c r="Z225">
        <v>2423700</v>
      </c>
      <c r="AA225">
        <v>0</v>
      </c>
      <c r="AB225">
        <v>24237004</v>
      </c>
      <c r="AC225">
        <v>0</v>
      </c>
      <c r="AD225">
        <v>0</v>
      </c>
      <c r="AE225">
        <v>12118502</v>
      </c>
      <c r="AF225">
        <v>9694802</v>
      </c>
      <c r="AG225">
        <v>2423700</v>
      </c>
      <c r="AH225">
        <v>0</v>
      </c>
      <c r="AI225">
        <v>24237004</v>
      </c>
      <c r="AJ225">
        <v>106233</v>
      </c>
      <c r="AK225">
        <v>106233</v>
      </c>
      <c r="AL225">
        <v>0</v>
      </c>
      <c r="AM225">
        <v>0</v>
      </c>
      <c r="AN225">
        <v>0</v>
      </c>
      <c r="AO225">
        <v>362554</v>
      </c>
      <c r="AP225">
        <v>67584</v>
      </c>
      <c r="AQ225">
        <v>430138</v>
      </c>
      <c r="AR225">
        <v>0</v>
      </c>
      <c r="AS225">
        <v>0</v>
      </c>
      <c r="AT225">
        <v>0</v>
      </c>
      <c r="AU225">
        <v>0</v>
      </c>
      <c r="AV225">
        <v>0</v>
      </c>
      <c r="AW225">
        <v>0</v>
      </c>
      <c r="AX225">
        <v>0</v>
      </c>
      <c r="AY225">
        <v>0</v>
      </c>
      <c r="AZ225">
        <v>0</v>
      </c>
      <c r="BA225">
        <v>0</v>
      </c>
      <c r="BB225">
        <v>0</v>
      </c>
      <c r="BC225">
        <v>0</v>
      </c>
      <c r="BD225">
        <v>732283</v>
      </c>
      <c r="BE225">
        <v>585826</v>
      </c>
      <c r="BF225">
        <v>146457</v>
      </c>
      <c r="BG225">
        <v>0</v>
      </c>
      <c r="BH225">
        <v>1464566</v>
      </c>
      <c r="BI225">
        <v>12850785</v>
      </c>
      <c r="BJ225">
        <v>10749415</v>
      </c>
      <c r="BK225">
        <v>2637741</v>
      </c>
      <c r="BL225">
        <v>0</v>
      </c>
      <c r="BM225">
        <v>26237941</v>
      </c>
      <c r="BN225">
        <v>1713177</v>
      </c>
      <c r="BO225">
        <v>424367</v>
      </c>
      <c r="BP225">
        <v>0</v>
      </c>
      <c r="BQ225">
        <v>2137544</v>
      </c>
      <c r="BR225">
        <v>971086</v>
      </c>
      <c r="BS225">
        <v>242771</v>
      </c>
      <c r="BT225">
        <v>0</v>
      </c>
      <c r="BU225">
        <v>1213857</v>
      </c>
      <c r="BV225">
        <v>48739</v>
      </c>
      <c r="BW225">
        <v>12185</v>
      </c>
      <c r="BX225">
        <v>0</v>
      </c>
      <c r="BY225">
        <v>60924</v>
      </c>
      <c r="BZ225">
        <v>355</v>
      </c>
      <c r="CA225">
        <v>89</v>
      </c>
      <c r="CB225">
        <v>0</v>
      </c>
      <c r="CC225">
        <v>444</v>
      </c>
      <c r="CD225">
        <v>10667</v>
      </c>
      <c r="CE225">
        <v>2667</v>
      </c>
      <c r="CF225">
        <v>0</v>
      </c>
      <c r="CG225">
        <v>13334</v>
      </c>
      <c r="CH225">
        <v>163534</v>
      </c>
      <c r="CI225">
        <v>40884</v>
      </c>
      <c r="CJ225">
        <v>0</v>
      </c>
      <c r="CK225">
        <v>204418</v>
      </c>
      <c r="CL225">
        <v>0</v>
      </c>
      <c r="CM225">
        <v>0</v>
      </c>
      <c r="CN225">
        <v>0</v>
      </c>
      <c r="CO225">
        <v>0</v>
      </c>
      <c r="CP225">
        <v>702</v>
      </c>
      <c r="CQ225">
        <v>176</v>
      </c>
      <c r="CR225">
        <v>0</v>
      </c>
      <c r="CS225">
        <v>878</v>
      </c>
      <c r="CT225">
        <v>7370</v>
      </c>
      <c r="CU225">
        <v>1842</v>
      </c>
      <c r="CV225">
        <v>0</v>
      </c>
      <c r="CW225">
        <v>9212</v>
      </c>
      <c r="CX225">
        <v>877031</v>
      </c>
      <c r="CY225">
        <v>219258</v>
      </c>
      <c r="CZ225">
        <v>0</v>
      </c>
      <c r="DA225">
        <v>1096289</v>
      </c>
      <c r="DB225">
        <v>0</v>
      </c>
      <c r="DC225">
        <v>0</v>
      </c>
      <c r="DD225">
        <v>0</v>
      </c>
      <c r="DE225">
        <v>0</v>
      </c>
      <c r="DF225">
        <v>0</v>
      </c>
      <c r="DG225">
        <v>0</v>
      </c>
      <c r="DH225">
        <v>0</v>
      </c>
      <c r="DI225">
        <v>0</v>
      </c>
      <c r="DJ225">
        <v>3792661</v>
      </c>
      <c r="DK225">
        <v>944239</v>
      </c>
      <c r="DL225">
        <v>0</v>
      </c>
      <c r="DM225">
        <v>4736900</v>
      </c>
      <c r="DN225" t="s">
        <v>917</v>
      </c>
      <c r="DO225" t="s">
        <v>1414</v>
      </c>
      <c r="DP225" t="s">
        <v>1372</v>
      </c>
      <c r="DQ225" t="s">
        <v>1639</v>
      </c>
    </row>
    <row r="226" spans="1:121" x14ac:dyDescent="0.25">
      <c r="A226">
        <v>220</v>
      </c>
      <c r="B226" t="s">
        <v>1229</v>
      </c>
      <c r="C226" t="s">
        <v>1356</v>
      </c>
      <c r="D226" t="s">
        <v>1359</v>
      </c>
      <c r="E226" s="467" t="s">
        <v>918</v>
      </c>
      <c r="F226">
        <v>38023179</v>
      </c>
      <c r="G226">
        <v>1903487</v>
      </c>
      <c r="H226">
        <v>0</v>
      </c>
      <c r="I226">
        <v>174431</v>
      </c>
      <c r="J226">
        <v>0</v>
      </c>
      <c r="K226">
        <v>174431</v>
      </c>
      <c r="L226">
        <v>0</v>
      </c>
      <c r="M226">
        <v>0</v>
      </c>
      <c r="N226">
        <v>405767</v>
      </c>
      <c r="O226">
        <v>405600</v>
      </c>
      <c r="P226">
        <v>167</v>
      </c>
      <c r="Q226">
        <v>0</v>
      </c>
      <c r="R226">
        <v>39346468</v>
      </c>
      <c r="S226">
        <v>0.5</v>
      </c>
      <c r="T226">
        <v>0.4</v>
      </c>
      <c r="U226">
        <v>0.1</v>
      </c>
      <c r="V226">
        <v>0</v>
      </c>
      <c r="W226">
        <v>1</v>
      </c>
      <c r="X226">
        <v>19673234</v>
      </c>
      <c r="Y226">
        <v>15738587</v>
      </c>
      <c r="Z226">
        <v>3934647</v>
      </c>
      <c r="AA226">
        <v>0</v>
      </c>
      <c r="AB226">
        <v>39346468</v>
      </c>
      <c r="AC226">
        <v>0</v>
      </c>
      <c r="AD226">
        <v>0</v>
      </c>
      <c r="AE226">
        <v>19673234</v>
      </c>
      <c r="AF226">
        <v>15738587</v>
      </c>
      <c r="AG226">
        <v>3934647</v>
      </c>
      <c r="AH226">
        <v>0</v>
      </c>
      <c r="AI226">
        <v>39346468</v>
      </c>
      <c r="AJ226">
        <v>174431</v>
      </c>
      <c r="AK226">
        <v>174431</v>
      </c>
      <c r="AL226">
        <v>0</v>
      </c>
      <c r="AM226">
        <v>0</v>
      </c>
      <c r="AN226">
        <v>0</v>
      </c>
      <c r="AO226">
        <v>405600</v>
      </c>
      <c r="AP226">
        <v>167</v>
      </c>
      <c r="AQ226">
        <v>405767</v>
      </c>
      <c r="AR226">
        <v>0</v>
      </c>
      <c r="AS226">
        <v>0</v>
      </c>
      <c r="AT226">
        <v>0</v>
      </c>
      <c r="AU226">
        <v>0</v>
      </c>
      <c r="AV226">
        <v>0</v>
      </c>
      <c r="AW226">
        <v>0</v>
      </c>
      <c r="AX226">
        <v>0</v>
      </c>
      <c r="AY226">
        <v>0</v>
      </c>
      <c r="AZ226">
        <v>0</v>
      </c>
      <c r="BA226">
        <v>0</v>
      </c>
      <c r="BB226">
        <v>0</v>
      </c>
      <c r="BC226">
        <v>0</v>
      </c>
      <c r="BD226">
        <v>15698</v>
      </c>
      <c r="BE226">
        <v>12558</v>
      </c>
      <c r="BF226">
        <v>3140</v>
      </c>
      <c r="BG226">
        <v>0</v>
      </c>
      <c r="BH226">
        <v>31396</v>
      </c>
      <c r="BI226">
        <v>19688932</v>
      </c>
      <c r="BJ226">
        <v>16331176</v>
      </c>
      <c r="BK226">
        <v>3937954</v>
      </c>
      <c r="BL226">
        <v>0</v>
      </c>
      <c r="BM226">
        <v>39958062</v>
      </c>
      <c r="BN226">
        <v>2750012</v>
      </c>
      <c r="BO226">
        <v>670259</v>
      </c>
      <c r="BP226">
        <v>0</v>
      </c>
      <c r="BQ226">
        <v>3420271</v>
      </c>
      <c r="BR226">
        <v>1626010</v>
      </c>
      <c r="BS226">
        <v>406502</v>
      </c>
      <c r="BT226">
        <v>0</v>
      </c>
      <c r="BU226">
        <v>2032512</v>
      </c>
      <c r="BV226">
        <v>102468</v>
      </c>
      <c r="BW226">
        <v>25617</v>
      </c>
      <c r="BX226">
        <v>0</v>
      </c>
      <c r="BY226">
        <v>128085</v>
      </c>
      <c r="BZ226">
        <v>0</v>
      </c>
      <c r="CA226">
        <v>0</v>
      </c>
      <c r="CB226">
        <v>0</v>
      </c>
      <c r="CC226">
        <v>0</v>
      </c>
      <c r="CD226">
        <v>17735</v>
      </c>
      <c r="CE226">
        <v>4434</v>
      </c>
      <c r="CF226">
        <v>0</v>
      </c>
      <c r="CG226">
        <v>22169</v>
      </c>
      <c r="CH226">
        <v>12171</v>
      </c>
      <c r="CI226">
        <v>3043</v>
      </c>
      <c r="CJ226">
        <v>0</v>
      </c>
      <c r="CK226">
        <v>15214</v>
      </c>
      <c r="CL226">
        <v>0</v>
      </c>
      <c r="CM226">
        <v>0</v>
      </c>
      <c r="CN226">
        <v>0</v>
      </c>
      <c r="CO226">
        <v>0</v>
      </c>
      <c r="CP226">
        <v>1405</v>
      </c>
      <c r="CQ226">
        <v>351</v>
      </c>
      <c r="CR226">
        <v>0</v>
      </c>
      <c r="CS226">
        <v>1756</v>
      </c>
      <c r="CT226">
        <v>4637</v>
      </c>
      <c r="CU226">
        <v>1159</v>
      </c>
      <c r="CV226">
        <v>0</v>
      </c>
      <c r="CW226">
        <v>5796</v>
      </c>
      <c r="CX226">
        <v>2250940</v>
      </c>
      <c r="CY226">
        <v>562735</v>
      </c>
      <c r="CZ226">
        <v>0</v>
      </c>
      <c r="DA226">
        <v>2813675</v>
      </c>
      <c r="DB226">
        <v>0</v>
      </c>
      <c r="DC226">
        <v>0</v>
      </c>
      <c r="DD226">
        <v>0</v>
      </c>
      <c r="DE226">
        <v>0</v>
      </c>
      <c r="DF226">
        <v>0</v>
      </c>
      <c r="DG226">
        <v>0</v>
      </c>
      <c r="DH226">
        <v>0</v>
      </c>
      <c r="DI226">
        <v>0</v>
      </c>
      <c r="DJ226">
        <v>6765378</v>
      </c>
      <c r="DK226">
        <v>1674100</v>
      </c>
      <c r="DL226">
        <v>0</v>
      </c>
      <c r="DM226">
        <v>8439478</v>
      </c>
      <c r="DN226" t="s">
        <v>918</v>
      </c>
      <c r="DO226" t="s">
        <v>1414</v>
      </c>
      <c r="DP226" t="s">
        <v>1372</v>
      </c>
      <c r="DQ226" t="s">
        <v>1640</v>
      </c>
    </row>
    <row r="227" spans="1:121" x14ac:dyDescent="0.25">
      <c r="A227">
        <v>221</v>
      </c>
      <c r="B227" t="s">
        <v>1230</v>
      </c>
      <c r="C227" t="s">
        <v>1356</v>
      </c>
      <c r="D227" t="s">
        <v>1360</v>
      </c>
      <c r="E227" s="467" t="s">
        <v>920</v>
      </c>
      <c r="F227">
        <v>30422508</v>
      </c>
      <c r="G227">
        <v>2683534</v>
      </c>
      <c r="H227">
        <v>0</v>
      </c>
      <c r="I227">
        <v>179887</v>
      </c>
      <c r="J227">
        <v>0</v>
      </c>
      <c r="K227">
        <v>179887</v>
      </c>
      <c r="L227">
        <v>0</v>
      </c>
      <c r="M227">
        <v>345198</v>
      </c>
      <c r="N227">
        <v>589123</v>
      </c>
      <c r="O227">
        <v>589123</v>
      </c>
      <c r="P227">
        <v>0</v>
      </c>
      <c r="Q227">
        <v>0</v>
      </c>
      <c r="R227">
        <v>31991834</v>
      </c>
      <c r="S227">
        <v>0.5</v>
      </c>
      <c r="T227">
        <v>0.4</v>
      </c>
      <c r="U227">
        <v>0.1</v>
      </c>
      <c r="V227">
        <v>0</v>
      </c>
      <c r="W227">
        <v>1</v>
      </c>
      <c r="X227">
        <v>15995917</v>
      </c>
      <c r="Y227">
        <v>12796734</v>
      </c>
      <c r="Z227">
        <v>3199183</v>
      </c>
      <c r="AA227">
        <v>0</v>
      </c>
      <c r="AB227">
        <v>31991834</v>
      </c>
      <c r="AC227">
        <v>238333</v>
      </c>
      <c r="AD227">
        <v>238333</v>
      </c>
      <c r="AE227">
        <v>15757584</v>
      </c>
      <c r="AF227">
        <v>12796734</v>
      </c>
      <c r="AG227">
        <v>3199183</v>
      </c>
      <c r="AH227">
        <v>0</v>
      </c>
      <c r="AI227">
        <v>31753501</v>
      </c>
      <c r="AJ227">
        <v>179887</v>
      </c>
      <c r="AK227">
        <v>179887</v>
      </c>
      <c r="AL227">
        <v>345198</v>
      </c>
      <c r="AM227">
        <v>0</v>
      </c>
      <c r="AN227">
        <v>345198</v>
      </c>
      <c r="AO227">
        <v>589123</v>
      </c>
      <c r="AP227">
        <v>0</v>
      </c>
      <c r="AQ227">
        <v>589123</v>
      </c>
      <c r="AR227">
        <v>0</v>
      </c>
      <c r="AS227">
        <v>0</v>
      </c>
      <c r="AT227">
        <v>0</v>
      </c>
      <c r="AU227">
        <v>0</v>
      </c>
      <c r="AV227">
        <v>238333</v>
      </c>
      <c r="AW227">
        <v>0</v>
      </c>
      <c r="AX227">
        <v>0</v>
      </c>
      <c r="AY227">
        <v>238333</v>
      </c>
      <c r="AZ227">
        <v>0</v>
      </c>
      <c r="BA227">
        <v>0</v>
      </c>
      <c r="BB227">
        <v>0</v>
      </c>
      <c r="BC227">
        <v>0</v>
      </c>
      <c r="BD227">
        <v>-864808</v>
      </c>
      <c r="BE227">
        <v>-691846</v>
      </c>
      <c r="BF227">
        <v>-172962</v>
      </c>
      <c r="BG227">
        <v>0</v>
      </c>
      <c r="BH227">
        <v>-1729616</v>
      </c>
      <c r="BI227">
        <v>14892776</v>
      </c>
      <c r="BJ227">
        <v>13457429</v>
      </c>
      <c r="BK227">
        <v>3026221</v>
      </c>
      <c r="BL227">
        <v>0</v>
      </c>
      <c r="BM227">
        <v>31376426</v>
      </c>
      <c r="BN227">
        <v>2379555</v>
      </c>
      <c r="BO227">
        <v>544951</v>
      </c>
      <c r="BP227">
        <v>0</v>
      </c>
      <c r="BQ227">
        <v>2924506</v>
      </c>
      <c r="BR227">
        <v>1499033</v>
      </c>
      <c r="BS227">
        <v>373736</v>
      </c>
      <c r="BT227">
        <v>0</v>
      </c>
      <c r="BU227">
        <v>1872769</v>
      </c>
      <c r="BV227">
        <v>68988</v>
      </c>
      <c r="BW227">
        <v>17019</v>
      </c>
      <c r="BX227">
        <v>0</v>
      </c>
      <c r="BY227">
        <v>86007</v>
      </c>
      <c r="BZ227">
        <v>0</v>
      </c>
      <c r="CA227">
        <v>0</v>
      </c>
      <c r="CB227">
        <v>0</v>
      </c>
      <c r="CC227">
        <v>0</v>
      </c>
      <c r="CD227">
        <v>13153</v>
      </c>
      <c r="CE227">
        <v>3288</v>
      </c>
      <c r="CF227">
        <v>0</v>
      </c>
      <c r="CG227">
        <v>16441</v>
      </c>
      <c r="CH227">
        <v>210662</v>
      </c>
      <c r="CI227">
        <v>52665</v>
      </c>
      <c r="CJ227">
        <v>0</v>
      </c>
      <c r="CK227">
        <v>263327</v>
      </c>
      <c r="CL227">
        <v>0</v>
      </c>
      <c r="CM227">
        <v>0</v>
      </c>
      <c r="CN227">
        <v>0</v>
      </c>
      <c r="CO227">
        <v>0</v>
      </c>
      <c r="CP227">
        <v>702</v>
      </c>
      <c r="CQ227">
        <v>176</v>
      </c>
      <c r="CR227">
        <v>0</v>
      </c>
      <c r="CS227">
        <v>878</v>
      </c>
      <c r="CT227">
        <v>6022</v>
      </c>
      <c r="CU227">
        <v>1505</v>
      </c>
      <c r="CV227">
        <v>0</v>
      </c>
      <c r="CW227">
        <v>7527</v>
      </c>
      <c r="CX227">
        <v>1695170</v>
      </c>
      <c r="CY227">
        <v>423793</v>
      </c>
      <c r="CZ227">
        <v>0</v>
      </c>
      <c r="DA227">
        <v>2118963</v>
      </c>
      <c r="DB227">
        <v>0</v>
      </c>
      <c r="DC227">
        <v>0</v>
      </c>
      <c r="DD227">
        <v>0</v>
      </c>
      <c r="DE227">
        <v>0</v>
      </c>
      <c r="DF227">
        <v>0</v>
      </c>
      <c r="DG227">
        <v>0</v>
      </c>
      <c r="DH227">
        <v>0</v>
      </c>
      <c r="DI227">
        <v>0</v>
      </c>
      <c r="DJ227">
        <v>5873285</v>
      </c>
      <c r="DK227">
        <v>1417133</v>
      </c>
      <c r="DL227">
        <v>0</v>
      </c>
      <c r="DM227">
        <v>7290418</v>
      </c>
      <c r="DN227" t="s">
        <v>920</v>
      </c>
      <c r="DO227" t="s">
        <v>1422</v>
      </c>
      <c r="DP227" t="s">
        <v>1372</v>
      </c>
      <c r="DQ227" t="s">
        <v>1641</v>
      </c>
    </row>
    <row r="228" spans="1:121" x14ac:dyDescent="0.25">
      <c r="A228">
        <v>222</v>
      </c>
      <c r="B228" t="s">
        <v>1231</v>
      </c>
      <c r="C228" t="s">
        <v>1356</v>
      </c>
      <c r="D228" t="s">
        <v>1357</v>
      </c>
      <c r="E228" s="467" t="s">
        <v>921</v>
      </c>
      <c r="F228">
        <v>45372344</v>
      </c>
      <c r="G228">
        <v>4174647</v>
      </c>
      <c r="H228">
        <v>0</v>
      </c>
      <c r="I228">
        <v>180654</v>
      </c>
      <c r="J228">
        <v>0</v>
      </c>
      <c r="K228">
        <v>180654</v>
      </c>
      <c r="L228">
        <v>0</v>
      </c>
      <c r="M228">
        <v>60272</v>
      </c>
      <c r="N228">
        <v>331886</v>
      </c>
      <c r="O228">
        <v>331886</v>
      </c>
      <c r="P228">
        <v>0</v>
      </c>
      <c r="Q228">
        <v>0</v>
      </c>
      <c r="R228">
        <v>48974179</v>
      </c>
      <c r="S228">
        <v>0.5</v>
      </c>
      <c r="T228">
        <v>0.4</v>
      </c>
      <c r="U228">
        <v>0.1</v>
      </c>
      <c r="V228">
        <v>0</v>
      </c>
      <c r="W228">
        <v>1</v>
      </c>
      <c r="X228">
        <v>24487089</v>
      </c>
      <c r="Y228">
        <v>19589672</v>
      </c>
      <c r="Z228">
        <v>4897418</v>
      </c>
      <c r="AA228">
        <v>0</v>
      </c>
      <c r="AB228">
        <v>48974179</v>
      </c>
      <c r="AC228">
        <v>0</v>
      </c>
      <c r="AD228">
        <v>0</v>
      </c>
      <c r="AE228">
        <v>24487089</v>
      </c>
      <c r="AF228">
        <v>19589672</v>
      </c>
      <c r="AG228">
        <v>4897418</v>
      </c>
      <c r="AH228">
        <v>0</v>
      </c>
      <c r="AI228">
        <v>48974179</v>
      </c>
      <c r="AJ228">
        <v>180654</v>
      </c>
      <c r="AK228">
        <v>180654</v>
      </c>
      <c r="AL228">
        <v>60272</v>
      </c>
      <c r="AM228">
        <v>0</v>
      </c>
      <c r="AN228">
        <v>60272</v>
      </c>
      <c r="AO228">
        <v>331886</v>
      </c>
      <c r="AP228">
        <v>0</v>
      </c>
      <c r="AQ228">
        <v>331886</v>
      </c>
      <c r="AR228">
        <v>0</v>
      </c>
      <c r="AS228">
        <v>0</v>
      </c>
      <c r="AT228">
        <v>0</v>
      </c>
      <c r="AU228">
        <v>0</v>
      </c>
      <c r="AV228">
        <v>0</v>
      </c>
      <c r="AW228">
        <v>0</v>
      </c>
      <c r="AX228">
        <v>0</v>
      </c>
      <c r="AY228">
        <v>0</v>
      </c>
      <c r="AZ228">
        <v>0</v>
      </c>
      <c r="BA228">
        <v>0</v>
      </c>
      <c r="BB228">
        <v>0</v>
      </c>
      <c r="BC228">
        <v>0</v>
      </c>
      <c r="BD228">
        <v>1719780</v>
      </c>
      <c r="BE228">
        <v>1375824</v>
      </c>
      <c r="BF228">
        <v>343956</v>
      </c>
      <c r="BG228">
        <v>0</v>
      </c>
      <c r="BH228">
        <v>3439559</v>
      </c>
      <c r="BI228">
        <v>26206869</v>
      </c>
      <c r="BJ228">
        <v>21538308</v>
      </c>
      <c r="BK228">
        <v>5241374</v>
      </c>
      <c r="BL228">
        <v>0</v>
      </c>
      <c r="BM228">
        <v>52986550</v>
      </c>
      <c r="BN228">
        <v>3403719</v>
      </c>
      <c r="BO228">
        <v>834230</v>
      </c>
      <c r="BP228">
        <v>0</v>
      </c>
      <c r="BQ228">
        <v>4237949</v>
      </c>
      <c r="BR228">
        <v>1323892</v>
      </c>
      <c r="BS228">
        <v>330973</v>
      </c>
      <c r="BT228">
        <v>0</v>
      </c>
      <c r="BU228">
        <v>1654865</v>
      </c>
      <c r="BV228">
        <v>104166</v>
      </c>
      <c r="BW228">
        <v>26041</v>
      </c>
      <c r="BX228">
        <v>0</v>
      </c>
      <c r="BY228">
        <v>130207</v>
      </c>
      <c r="BZ228">
        <v>0</v>
      </c>
      <c r="CA228">
        <v>0</v>
      </c>
      <c r="CB228">
        <v>0</v>
      </c>
      <c r="CC228">
        <v>0</v>
      </c>
      <c r="CD228">
        <v>0</v>
      </c>
      <c r="CE228">
        <v>0</v>
      </c>
      <c r="CF228">
        <v>0</v>
      </c>
      <c r="CG228">
        <v>0</v>
      </c>
      <c r="CH228">
        <v>224686</v>
      </c>
      <c r="CI228">
        <v>56172</v>
      </c>
      <c r="CJ228">
        <v>0</v>
      </c>
      <c r="CK228">
        <v>280858</v>
      </c>
      <c r="CL228">
        <v>0</v>
      </c>
      <c r="CM228">
        <v>0</v>
      </c>
      <c r="CN228">
        <v>0</v>
      </c>
      <c r="CO228">
        <v>0</v>
      </c>
      <c r="CP228">
        <v>0</v>
      </c>
      <c r="CQ228">
        <v>0</v>
      </c>
      <c r="CR228">
        <v>0</v>
      </c>
      <c r="CS228">
        <v>0</v>
      </c>
      <c r="CT228">
        <v>5654</v>
      </c>
      <c r="CU228">
        <v>1413</v>
      </c>
      <c r="CV228">
        <v>0</v>
      </c>
      <c r="CW228">
        <v>7067</v>
      </c>
      <c r="CX228">
        <v>1604986</v>
      </c>
      <c r="CY228">
        <v>401247</v>
      </c>
      <c r="CZ228">
        <v>0</v>
      </c>
      <c r="DA228">
        <v>2006233</v>
      </c>
      <c r="DB228">
        <v>0</v>
      </c>
      <c r="DC228">
        <v>0</v>
      </c>
      <c r="DD228">
        <v>0</v>
      </c>
      <c r="DE228">
        <v>0</v>
      </c>
      <c r="DF228">
        <v>0</v>
      </c>
      <c r="DG228">
        <v>0</v>
      </c>
      <c r="DH228">
        <v>0</v>
      </c>
      <c r="DI228">
        <v>0</v>
      </c>
      <c r="DJ228">
        <v>6667103</v>
      </c>
      <c r="DK228">
        <v>1650076</v>
      </c>
      <c r="DL228">
        <v>0</v>
      </c>
      <c r="DM228">
        <v>8317179</v>
      </c>
      <c r="DN228" t="s">
        <v>921</v>
      </c>
      <c r="DO228" t="s">
        <v>1456</v>
      </c>
      <c r="DP228" t="s">
        <v>1372</v>
      </c>
      <c r="DQ228" t="s">
        <v>1642</v>
      </c>
    </row>
    <row r="229" spans="1:121" x14ac:dyDescent="0.25">
      <c r="A229">
        <v>223</v>
      </c>
      <c r="B229" t="s">
        <v>1232</v>
      </c>
      <c r="C229" t="s">
        <v>1356</v>
      </c>
      <c r="D229" t="s">
        <v>1358</v>
      </c>
      <c r="E229" s="467" t="s">
        <v>922</v>
      </c>
      <c r="F229">
        <v>36820533</v>
      </c>
      <c r="G229">
        <v>3395554</v>
      </c>
      <c r="H229">
        <v>0</v>
      </c>
      <c r="I229">
        <v>130662</v>
      </c>
      <c r="J229">
        <v>0</v>
      </c>
      <c r="K229">
        <v>130662</v>
      </c>
      <c r="L229">
        <v>0</v>
      </c>
      <c r="M229">
        <v>198401</v>
      </c>
      <c r="N229">
        <v>78211</v>
      </c>
      <c r="O229">
        <v>78211</v>
      </c>
      <c r="P229">
        <v>0</v>
      </c>
      <c r="Q229">
        <v>0</v>
      </c>
      <c r="R229">
        <v>39808813</v>
      </c>
      <c r="S229">
        <v>0.5</v>
      </c>
      <c r="T229">
        <v>0.4</v>
      </c>
      <c r="U229">
        <v>0.09</v>
      </c>
      <c r="V229">
        <v>0.01</v>
      </c>
      <c r="W229">
        <v>1</v>
      </c>
      <c r="X229">
        <v>19904407</v>
      </c>
      <c r="Y229">
        <v>15923525</v>
      </c>
      <c r="Z229">
        <v>3582793</v>
      </c>
      <c r="AA229">
        <v>398088</v>
      </c>
      <c r="AB229">
        <v>39808813</v>
      </c>
      <c r="AC229">
        <v>0</v>
      </c>
      <c r="AD229">
        <v>0</v>
      </c>
      <c r="AE229">
        <v>19904407</v>
      </c>
      <c r="AF229">
        <v>15923525</v>
      </c>
      <c r="AG229">
        <v>3582793</v>
      </c>
      <c r="AH229">
        <v>398088</v>
      </c>
      <c r="AI229">
        <v>39808813</v>
      </c>
      <c r="AJ229">
        <v>130662</v>
      </c>
      <c r="AK229">
        <v>130662</v>
      </c>
      <c r="AL229">
        <v>198401</v>
      </c>
      <c r="AM229">
        <v>0</v>
      </c>
      <c r="AN229">
        <v>198401</v>
      </c>
      <c r="AO229">
        <v>78211</v>
      </c>
      <c r="AP229">
        <v>0</v>
      </c>
      <c r="AQ229">
        <v>78211</v>
      </c>
      <c r="AR229">
        <v>0</v>
      </c>
      <c r="AS229">
        <v>0</v>
      </c>
      <c r="AT229">
        <v>0</v>
      </c>
      <c r="AU229">
        <v>0</v>
      </c>
      <c r="AV229">
        <v>0</v>
      </c>
      <c r="AW229">
        <v>0</v>
      </c>
      <c r="AX229">
        <v>0</v>
      </c>
      <c r="AY229">
        <v>0</v>
      </c>
      <c r="AZ229">
        <v>0</v>
      </c>
      <c r="BA229">
        <v>0</v>
      </c>
      <c r="BB229">
        <v>0</v>
      </c>
      <c r="BC229">
        <v>0</v>
      </c>
      <c r="BD229">
        <v>-601157</v>
      </c>
      <c r="BE229">
        <v>-480926</v>
      </c>
      <c r="BF229">
        <v>-108208</v>
      </c>
      <c r="BG229">
        <v>-12023</v>
      </c>
      <c r="BH229">
        <v>-1202314</v>
      </c>
      <c r="BI229">
        <v>19303250</v>
      </c>
      <c r="BJ229">
        <v>15849873</v>
      </c>
      <c r="BK229">
        <v>3474585</v>
      </c>
      <c r="BL229">
        <v>386065</v>
      </c>
      <c r="BM229">
        <v>39013773</v>
      </c>
      <c r="BN229">
        <v>2759542</v>
      </c>
      <c r="BO229">
        <v>610295</v>
      </c>
      <c r="BP229">
        <v>67811</v>
      </c>
      <c r="BQ229">
        <v>3437648</v>
      </c>
      <c r="BR229">
        <v>1183994</v>
      </c>
      <c r="BS229">
        <v>266399</v>
      </c>
      <c r="BT229">
        <v>29600</v>
      </c>
      <c r="BU229">
        <v>1479993</v>
      </c>
      <c r="BV229">
        <v>66696</v>
      </c>
      <c r="BW229">
        <v>15007</v>
      </c>
      <c r="BX229">
        <v>1667</v>
      </c>
      <c r="BY229">
        <v>83370</v>
      </c>
      <c r="BZ229">
        <v>0</v>
      </c>
      <c r="CA229">
        <v>0</v>
      </c>
      <c r="CB229">
        <v>0</v>
      </c>
      <c r="CC229">
        <v>0</v>
      </c>
      <c r="CD229">
        <v>1526</v>
      </c>
      <c r="CE229">
        <v>343</v>
      </c>
      <c r="CF229">
        <v>38</v>
      </c>
      <c r="CG229">
        <v>1907</v>
      </c>
      <c r="CH229">
        <v>242544</v>
      </c>
      <c r="CI229">
        <v>54573</v>
      </c>
      <c r="CJ229">
        <v>6064</v>
      </c>
      <c r="CK229">
        <v>303181</v>
      </c>
      <c r="CL229">
        <v>0</v>
      </c>
      <c r="CM229">
        <v>0</v>
      </c>
      <c r="CN229">
        <v>0</v>
      </c>
      <c r="CO229">
        <v>0</v>
      </c>
      <c r="CP229">
        <v>0</v>
      </c>
      <c r="CQ229">
        <v>0</v>
      </c>
      <c r="CR229">
        <v>0</v>
      </c>
      <c r="CS229">
        <v>0</v>
      </c>
      <c r="CT229">
        <v>0</v>
      </c>
      <c r="CU229">
        <v>0</v>
      </c>
      <c r="CV229">
        <v>0</v>
      </c>
      <c r="CW229">
        <v>0</v>
      </c>
      <c r="CX229">
        <v>1313526</v>
      </c>
      <c r="CY229">
        <v>295543</v>
      </c>
      <c r="CZ229">
        <v>32838</v>
      </c>
      <c r="DA229">
        <v>1641907</v>
      </c>
      <c r="DB229">
        <v>0</v>
      </c>
      <c r="DC229">
        <v>0</v>
      </c>
      <c r="DD229">
        <v>0</v>
      </c>
      <c r="DE229">
        <v>0</v>
      </c>
      <c r="DF229">
        <v>0</v>
      </c>
      <c r="DG229">
        <v>0</v>
      </c>
      <c r="DH229">
        <v>0</v>
      </c>
      <c r="DI229">
        <v>0</v>
      </c>
      <c r="DJ229">
        <v>5567828</v>
      </c>
      <c r="DK229">
        <v>1242160</v>
      </c>
      <c r="DL229">
        <v>138018</v>
      </c>
      <c r="DM229">
        <v>6948006</v>
      </c>
      <c r="DN229" t="s">
        <v>922</v>
      </c>
      <c r="DO229" t="s">
        <v>1439</v>
      </c>
      <c r="DP229" t="s">
        <v>1409</v>
      </c>
      <c r="DQ229" t="s">
        <v>1643</v>
      </c>
    </row>
    <row r="230" spans="1:121" x14ac:dyDescent="0.25">
      <c r="A230">
        <v>224</v>
      </c>
      <c r="B230" t="s">
        <v>1233</v>
      </c>
      <c r="C230" t="s">
        <v>1356</v>
      </c>
      <c r="D230" t="s">
        <v>1367</v>
      </c>
      <c r="E230" s="467" t="s">
        <v>924</v>
      </c>
      <c r="F230">
        <v>29317323</v>
      </c>
      <c r="G230">
        <v>2442073</v>
      </c>
      <c r="H230">
        <v>0</v>
      </c>
      <c r="I230">
        <v>109569</v>
      </c>
      <c r="J230">
        <v>0</v>
      </c>
      <c r="K230">
        <v>109569</v>
      </c>
      <c r="L230">
        <v>0</v>
      </c>
      <c r="M230">
        <v>6222336</v>
      </c>
      <c r="N230">
        <v>242926</v>
      </c>
      <c r="O230">
        <v>44526</v>
      </c>
      <c r="P230">
        <v>198400</v>
      </c>
      <c r="Q230">
        <v>0</v>
      </c>
      <c r="R230">
        <v>25184565</v>
      </c>
      <c r="S230">
        <v>0.5</v>
      </c>
      <c r="T230">
        <v>0.4</v>
      </c>
      <c r="U230">
        <v>0.09</v>
      </c>
      <c r="V230">
        <v>0.01</v>
      </c>
      <c r="W230">
        <v>1</v>
      </c>
      <c r="X230">
        <v>12592282</v>
      </c>
      <c r="Y230">
        <v>10073826</v>
      </c>
      <c r="Z230">
        <v>2266611</v>
      </c>
      <c r="AA230">
        <v>251846</v>
      </c>
      <c r="AB230">
        <v>25184565</v>
      </c>
      <c r="AC230">
        <v>0</v>
      </c>
      <c r="AD230">
        <v>0</v>
      </c>
      <c r="AE230">
        <v>12592282</v>
      </c>
      <c r="AF230">
        <v>10073826</v>
      </c>
      <c r="AG230">
        <v>2266611</v>
      </c>
      <c r="AH230">
        <v>251846</v>
      </c>
      <c r="AI230">
        <v>25184565</v>
      </c>
      <c r="AJ230">
        <v>109569</v>
      </c>
      <c r="AK230">
        <v>109569</v>
      </c>
      <c r="AL230">
        <v>6222336</v>
      </c>
      <c r="AM230">
        <v>0</v>
      </c>
      <c r="AN230">
        <v>6222336</v>
      </c>
      <c r="AO230">
        <v>44526</v>
      </c>
      <c r="AP230">
        <v>198400</v>
      </c>
      <c r="AQ230">
        <v>242926</v>
      </c>
      <c r="AR230">
        <v>0</v>
      </c>
      <c r="AS230">
        <v>0</v>
      </c>
      <c r="AT230">
        <v>0</v>
      </c>
      <c r="AU230">
        <v>0</v>
      </c>
      <c r="AV230">
        <v>0</v>
      </c>
      <c r="AW230">
        <v>0</v>
      </c>
      <c r="AX230">
        <v>0</v>
      </c>
      <c r="AY230">
        <v>0</v>
      </c>
      <c r="AZ230">
        <v>0</v>
      </c>
      <c r="BA230">
        <v>0</v>
      </c>
      <c r="BB230">
        <v>0</v>
      </c>
      <c r="BC230">
        <v>0</v>
      </c>
      <c r="BD230">
        <v>2420411</v>
      </c>
      <c r="BE230">
        <v>1936329</v>
      </c>
      <c r="BF230">
        <v>435674</v>
      </c>
      <c r="BG230">
        <v>48408</v>
      </c>
      <c r="BH230">
        <v>4840822</v>
      </c>
      <c r="BI230">
        <v>15012693</v>
      </c>
      <c r="BJ230">
        <v>18386586</v>
      </c>
      <c r="BK230">
        <v>2900685</v>
      </c>
      <c r="BL230">
        <v>300254</v>
      </c>
      <c r="BM230">
        <v>36600218</v>
      </c>
      <c r="BN230">
        <v>2783484</v>
      </c>
      <c r="BO230">
        <v>419892</v>
      </c>
      <c r="BP230">
        <v>42900</v>
      </c>
      <c r="BQ230">
        <v>3246276</v>
      </c>
      <c r="BR230">
        <v>1117829</v>
      </c>
      <c r="BS230">
        <v>251512</v>
      </c>
      <c r="BT230">
        <v>27946</v>
      </c>
      <c r="BU230">
        <v>1397287</v>
      </c>
      <c r="BV230">
        <v>41899</v>
      </c>
      <c r="BW230">
        <v>9427</v>
      </c>
      <c r="BX230">
        <v>1047</v>
      </c>
      <c r="BY230">
        <v>52373</v>
      </c>
      <c r="BZ230">
        <v>0</v>
      </c>
      <c r="CA230">
        <v>0</v>
      </c>
      <c r="CB230">
        <v>0</v>
      </c>
      <c r="CC230">
        <v>0</v>
      </c>
      <c r="CD230">
        <v>1581</v>
      </c>
      <c r="CE230">
        <v>356</v>
      </c>
      <c r="CF230">
        <v>40</v>
      </c>
      <c r="CG230">
        <v>1977</v>
      </c>
      <c r="CH230">
        <v>227194</v>
      </c>
      <c r="CI230">
        <v>51119</v>
      </c>
      <c r="CJ230">
        <v>5680</v>
      </c>
      <c r="CK230">
        <v>283993</v>
      </c>
      <c r="CL230">
        <v>0</v>
      </c>
      <c r="CM230">
        <v>0</v>
      </c>
      <c r="CN230">
        <v>0</v>
      </c>
      <c r="CO230">
        <v>0</v>
      </c>
      <c r="CP230">
        <v>0</v>
      </c>
      <c r="CQ230">
        <v>0</v>
      </c>
      <c r="CR230">
        <v>0</v>
      </c>
      <c r="CS230">
        <v>0</v>
      </c>
      <c r="CT230">
        <v>1803</v>
      </c>
      <c r="CU230">
        <v>406</v>
      </c>
      <c r="CV230">
        <v>45</v>
      </c>
      <c r="CW230">
        <v>2254</v>
      </c>
      <c r="CX230">
        <v>1277304</v>
      </c>
      <c r="CY230">
        <v>287393</v>
      </c>
      <c r="CZ230">
        <v>31933</v>
      </c>
      <c r="DA230">
        <v>1596630</v>
      </c>
      <c r="DB230">
        <v>0</v>
      </c>
      <c r="DC230">
        <v>0</v>
      </c>
      <c r="DD230">
        <v>0</v>
      </c>
      <c r="DE230">
        <v>0</v>
      </c>
      <c r="DF230">
        <v>0</v>
      </c>
      <c r="DG230">
        <v>0</v>
      </c>
      <c r="DH230">
        <v>0</v>
      </c>
      <c r="DI230">
        <v>0</v>
      </c>
      <c r="DJ230">
        <v>5451094</v>
      </c>
      <c r="DK230">
        <v>1020105</v>
      </c>
      <c r="DL230">
        <v>109591</v>
      </c>
      <c r="DM230">
        <v>6580790</v>
      </c>
      <c r="DN230" t="s">
        <v>924</v>
      </c>
      <c r="DO230" t="s">
        <v>1447</v>
      </c>
      <c r="DP230" t="s">
        <v>2370</v>
      </c>
      <c r="DQ230" t="s">
        <v>1644</v>
      </c>
    </row>
    <row r="231" spans="1:121" x14ac:dyDescent="0.25">
      <c r="A231">
        <v>225</v>
      </c>
      <c r="B231" t="s">
        <v>1234</v>
      </c>
      <c r="C231" t="s">
        <v>1363</v>
      </c>
      <c r="D231" t="s">
        <v>1369</v>
      </c>
      <c r="E231" s="467" t="s">
        <v>925</v>
      </c>
      <c r="F231">
        <v>27030765</v>
      </c>
      <c r="G231">
        <v>1640000</v>
      </c>
      <c r="H231">
        <v>0</v>
      </c>
      <c r="I231">
        <v>139579</v>
      </c>
      <c r="J231">
        <v>0</v>
      </c>
      <c r="K231">
        <v>139579</v>
      </c>
      <c r="L231">
        <v>0</v>
      </c>
      <c r="M231">
        <v>0</v>
      </c>
      <c r="N231">
        <v>0</v>
      </c>
      <c r="O231">
        <v>0</v>
      </c>
      <c r="P231">
        <v>0</v>
      </c>
      <c r="Q231">
        <v>0</v>
      </c>
      <c r="R231">
        <v>28531186</v>
      </c>
      <c r="S231">
        <v>0.5</v>
      </c>
      <c r="T231">
        <v>0.49</v>
      </c>
      <c r="U231">
        <v>0</v>
      </c>
      <c r="V231">
        <v>0.01</v>
      </c>
      <c r="W231">
        <v>1</v>
      </c>
      <c r="X231">
        <v>14265593</v>
      </c>
      <c r="Y231">
        <v>13980281</v>
      </c>
      <c r="Z231">
        <v>0</v>
      </c>
      <c r="AA231">
        <v>285312</v>
      </c>
      <c r="AB231">
        <v>28531186</v>
      </c>
      <c r="AC231">
        <v>0</v>
      </c>
      <c r="AD231">
        <v>0</v>
      </c>
      <c r="AE231">
        <v>14265593</v>
      </c>
      <c r="AF231">
        <v>13980281</v>
      </c>
      <c r="AG231">
        <v>0</v>
      </c>
      <c r="AH231">
        <v>285312</v>
      </c>
      <c r="AI231">
        <v>28531186</v>
      </c>
      <c r="AJ231">
        <v>139579</v>
      </c>
      <c r="AK231">
        <v>139579</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-582694</v>
      </c>
      <c r="BE231">
        <v>-571040</v>
      </c>
      <c r="BF231">
        <v>0</v>
      </c>
      <c r="BG231">
        <v>-11654</v>
      </c>
      <c r="BH231">
        <v>-1165388</v>
      </c>
      <c r="BI231">
        <v>13682899</v>
      </c>
      <c r="BJ231">
        <v>13548820</v>
      </c>
      <c r="BK231">
        <v>0</v>
      </c>
      <c r="BL231">
        <v>273658</v>
      </c>
      <c r="BM231">
        <v>27505377</v>
      </c>
      <c r="BN231">
        <v>2381411</v>
      </c>
      <c r="BO231">
        <v>0</v>
      </c>
      <c r="BP231">
        <v>48600</v>
      </c>
      <c r="BQ231">
        <v>2430011</v>
      </c>
      <c r="BR231">
        <v>1803267</v>
      </c>
      <c r="BS231">
        <v>0</v>
      </c>
      <c r="BT231">
        <v>36801</v>
      </c>
      <c r="BU231">
        <v>1840068</v>
      </c>
      <c r="BV231">
        <v>77770</v>
      </c>
      <c r="BW231">
        <v>0</v>
      </c>
      <c r="BX231">
        <v>1587</v>
      </c>
      <c r="BY231">
        <v>79357</v>
      </c>
      <c r="BZ231">
        <v>0</v>
      </c>
      <c r="CA231">
        <v>0</v>
      </c>
      <c r="CB231">
        <v>0</v>
      </c>
      <c r="CC231">
        <v>0</v>
      </c>
      <c r="CD231">
        <v>0</v>
      </c>
      <c r="CE231">
        <v>0</v>
      </c>
      <c r="CF231">
        <v>0</v>
      </c>
      <c r="CG231">
        <v>0</v>
      </c>
      <c r="CH231">
        <v>22939</v>
      </c>
      <c r="CI231">
        <v>0</v>
      </c>
      <c r="CJ231">
        <v>468</v>
      </c>
      <c r="CK231">
        <v>23407</v>
      </c>
      <c r="CL231">
        <v>0</v>
      </c>
      <c r="CM231">
        <v>0</v>
      </c>
      <c r="CN231">
        <v>0</v>
      </c>
      <c r="CO231">
        <v>0</v>
      </c>
      <c r="CP231">
        <v>0</v>
      </c>
      <c r="CQ231">
        <v>0</v>
      </c>
      <c r="CR231">
        <v>0</v>
      </c>
      <c r="CS231">
        <v>0</v>
      </c>
      <c r="CT231">
        <v>0</v>
      </c>
      <c r="CU231">
        <v>0</v>
      </c>
      <c r="CV231">
        <v>0</v>
      </c>
      <c r="CW231">
        <v>0</v>
      </c>
      <c r="CX231">
        <v>1720401</v>
      </c>
      <c r="CY231">
        <v>0</v>
      </c>
      <c r="CZ231">
        <v>35110</v>
      </c>
      <c r="DA231">
        <v>1755511</v>
      </c>
      <c r="DB231">
        <v>0</v>
      </c>
      <c r="DC231">
        <v>0</v>
      </c>
      <c r="DD231">
        <v>0</v>
      </c>
      <c r="DE231">
        <v>0</v>
      </c>
      <c r="DF231">
        <v>0</v>
      </c>
      <c r="DG231">
        <v>0</v>
      </c>
      <c r="DH231">
        <v>0</v>
      </c>
      <c r="DI231">
        <v>0</v>
      </c>
      <c r="DJ231">
        <v>6005788</v>
      </c>
      <c r="DK231">
        <v>0</v>
      </c>
      <c r="DL231">
        <v>122566</v>
      </c>
      <c r="DM231">
        <v>6128354</v>
      </c>
      <c r="DN231" t="s">
        <v>925</v>
      </c>
      <c r="DO231" t="s">
        <v>1390</v>
      </c>
      <c r="DP231" t="s">
        <v>1511</v>
      </c>
      <c r="DQ231" t="s">
        <v>1645</v>
      </c>
    </row>
    <row r="232" spans="1:121" x14ac:dyDescent="0.25">
      <c r="A232">
        <v>226</v>
      </c>
      <c r="B232" t="s">
        <v>1235</v>
      </c>
      <c r="C232" t="s">
        <v>1365</v>
      </c>
      <c r="D232" t="s">
        <v>1357</v>
      </c>
      <c r="E232" s="467" t="s">
        <v>1342</v>
      </c>
      <c r="F232">
        <v>90903291</v>
      </c>
      <c r="G232">
        <v>6235917</v>
      </c>
      <c r="H232">
        <v>0</v>
      </c>
      <c r="I232">
        <v>292059</v>
      </c>
      <c r="J232">
        <v>0</v>
      </c>
      <c r="K232">
        <v>292059</v>
      </c>
      <c r="L232">
        <v>0</v>
      </c>
      <c r="M232">
        <v>10059</v>
      </c>
      <c r="N232">
        <v>0</v>
      </c>
      <c r="O232">
        <v>0</v>
      </c>
      <c r="P232">
        <v>0</v>
      </c>
      <c r="Q232">
        <v>0</v>
      </c>
      <c r="R232">
        <v>96837090</v>
      </c>
      <c r="S232">
        <v>0.5</v>
      </c>
      <c r="T232">
        <v>0.49</v>
      </c>
      <c r="U232">
        <v>0</v>
      </c>
      <c r="V232">
        <v>0.01</v>
      </c>
      <c r="W232">
        <v>1</v>
      </c>
      <c r="X232">
        <v>48418545</v>
      </c>
      <c r="Y232">
        <v>47450174</v>
      </c>
      <c r="Z232">
        <v>0</v>
      </c>
      <c r="AA232">
        <v>968371</v>
      </c>
      <c r="AB232">
        <v>96837090</v>
      </c>
      <c r="AC232">
        <v>0</v>
      </c>
      <c r="AD232">
        <v>0</v>
      </c>
      <c r="AE232">
        <v>48418545</v>
      </c>
      <c r="AF232">
        <v>47450174</v>
      </c>
      <c r="AG232">
        <v>0</v>
      </c>
      <c r="AH232">
        <v>968371</v>
      </c>
      <c r="AI232">
        <v>96837090</v>
      </c>
      <c r="AJ232">
        <v>292059</v>
      </c>
      <c r="AK232">
        <v>292059</v>
      </c>
      <c r="AL232">
        <v>10059</v>
      </c>
      <c r="AM232">
        <v>0</v>
      </c>
      <c r="AN232">
        <v>10059</v>
      </c>
      <c r="AO232">
        <v>0</v>
      </c>
      <c r="AP232">
        <v>0</v>
      </c>
      <c r="AQ232">
        <v>0</v>
      </c>
      <c r="AR232">
        <v>0</v>
      </c>
      <c r="AS232">
        <v>0</v>
      </c>
      <c r="AT232">
        <v>0</v>
      </c>
      <c r="AU232">
        <v>0</v>
      </c>
      <c r="AV232">
        <v>0</v>
      </c>
      <c r="AW232">
        <v>0</v>
      </c>
      <c r="AX232">
        <v>0</v>
      </c>
      <c r="AY232">
        <v>0</v>
      </c>
      <c r="AZ232">
        <v>0</v>
      </c>
      <c r="BA232">
        <v>0</v>
      </c>
      <c r="BB232">
        <v>0</v>
      </c>
      <c r="BC232">
        <v>0</v>
      </c>
      <c r="BD232">
        <v>1723984</v>
      </c>
      <c r="BE232">
        <v>1689504</v>
      </c>
      <c r="BF232">
        <v>0</v>
      </c>
      <c r="BG232">
        <v>34480</v>
      </c>
      <c r="BH232">
        <v>3447967</v>
      </c>
      <c r="BI232">
        <v>50142529</v>
      </c>
      <c r="BJ232">
        <v>49441796</v>
      </c>
      <c r="BK232">
        <v>0</v>
      </c>
      <c r="BL232">
        <v>1002851</v>
      </c>
      <c r="BM232">
        <v>100587175</v>
      </c>
      <c r="BN232">
        <v>8084408</v>
      </c>
      <c r="BO232">
        <v>0</v>
      </c>
      <c r="BP232">
        <v>164953</v>
      </c>
      <c r="BQ232">
        <v>8249361</v>
      </c>
      <c r="BR232">
        <v>2302149</v>
      </c>
      <c r="BS232">
        <v>0</v>
      </c>
      <c r="BT232">
        <v>46983</v>
      </c>
      <c r="BU232">
        <v>2349132</v>
      </c>
      <c r="BV232">
        <v>191785</v>
      </c>
      <c r="BW232">
        <v>0</v>
      </c>
      <c r="BX232">
        <v>3914</v>
      </c>
      <c r="BY232">
        <v>195699</v>
      </c>
      <c r="BZ232">
        <v>1735</v>
      </c>
      <c r="CA232">
        <v>0</v>
      </c>
      <c r="CB232">
        <v>35</v>
      </c>
      <c r="CC232">
        <v>1770</v>
      </c>
      <c r="CD232">
        <v>0</v>
      </c>
      <c r="CE232">
        <v>0</v>
      </c>
      <c r="CF232">
        <v>0</v>
      </c>
      <c r="CG232">
        <v>0</v>
      </c>
      <c r="CH232">
        <v>413046</v>
      </c>
      <c r="CI232">
        <v>0</v>
      </c>
      <c r="CJ232">
        <v>8429</v>
      </c>
      <c r="CK232">
        <v>421475</v>
      </c>
      <c r="CL232">
        <v>0</v>
      </c>
      <c r="CM232">
        <v>0</v>
      </c>
      <c r="CN232">
        <v>0</v>
      </c>
      <c r="CO232">
        <v>0</v>
      </c>
      <c r="CP232">
        <v>0</v>
      </c>
      <c r="CQ232">
        <v>0</v>
      </c>
      <c r="CR232">
        <v>0</v>
      </c>
      <c r="CS232">
        <v>0</v>
      </c>
      <c r="CT232">
        <v>3039</v>
      </c>
      <c r="CU232">
        <v>0</v>
      </c>
      <c r="CV232">
        <v>62</v>
      </c>
      <c r="CW232">
        <v>3101</v>
      </c>
      <c r="CX232">
        <v>4617807</v>
      </c>
      <c r="CY232">
        <v>0</v>
      </c>
      <c r="CZ232">
        <v>94241</v>
      </c>
      <c r="DA232">
        <v>4712048</v>
      </c>
      <c r="DB232">
        <v>0</v>
      </c>
      <c r="DC232">
        <v>0</v>
      </c>
      <c r="DD232">
        <v>0</v>
      </c>
      <c r="DE232">
        <v>0</v>
      </c>
      <c r="DF232">
        <v>0</v>
      </c>
      <c r="DG232">
        <v>0</v>
      </c>
      <c r="DH232">
        <v>0</v>
      </c>
      <c r="DI232">
        <v>0</v>
      </c>
      <c r="DJ232">
        <v>15613969</v>
      </c>
      <c r="DK232">
        <v>0</v>
      </c>
      <c r="DL232">
        <v>318617</v>
      </c>
      <c r="DM232">
        <v>15932586</v>
      </c>
      <c r="DN232" t="s">
        <v>1342</v>
      </c>
      <c r="DO232" t="s">
        <v>1365</v>
      </c>
      <c r="DP232" t="s">
        <v>2367</v>
      </c>
      <c r="DQ232" t="s">
        <v>1646</v>
      </c>
    </row>
    <row r="233" spans="1:121" x14ac:dyDescent="0.25">
      <c r="A233">
        <v>227</v>
      </c>
      <c r="B233" t="s">
        <v>1236</v>
      </c>
      <c r="C233" t="s">
        <v>1365</v>
      </c>
      <c r="D233" t="s">
        <v>1360</v>
      </c>
      <c r="E233" s="467" t="s">
        <v>1343</v>
      </c>
      <c r="F233">
        <v>36503074</v>
      </c>
      <c r="G233">
        <v>3830578</v>
      </c>
      <c r="H233">
        <v>0</v>
      </c>
      <c r="I233">
        <v>213993</v>
      </c>
      <c r="J233">
        <v>0</v>
      </c>
      <c r="K233">
        <v>213993</v>
      </c>
      <c r="L233">
        <v>0</v>
      </c>
      <c r="M233">
        <v>0</v>
      </c>
      <c r="N233">
        <v>0</v>
      </c>
      <c r="O233">
        <v>0</v>
      </c>
      <c r="P233">
        <v>0</v>
      </c>
      <c r="Q233">
        <v>0</v>
      </c>
      <c r="R233">
        <v>40119659</v>
      </c>
      <c r="S233">
        <v>0.5</v>
      </c>
      <c r="T233">
        <v>0.49</v>
      </c>
      <c r="U233">
        <v>0</v>
      </c>
      <c r="V233">
        <v>0.01</v>
      </c>
      <c r="W233">
        <v>1</v>
      </c>
      <c r="X233">
        <v>20059829</v>
      </c>
      <c r="Y233">
        <v>19658633</v>
      </c>
      <c r="Z233">
        <v>0</v>
      </c>
      <c r="AA233">
        <v>401197</v>
      </c>
      <c r="AB233">
        <v>40119659</v>
      </c>
      <c r="AC233">
        <v>0</v>
      </c>
      <c r="AD233">
        <v>0</v>
      </c>
      <c r="AE233">
        <v>20059829</v>
      </c>
      <c r="AF233">
        <v>19658633</v>
      </c>
      <c r="AG233">
        <v>0</v>
      </c>
      <c r="AH233">
        <v>401197</v>
      </c>
      <c r="AI233">
        <v>40119659</v>
      </c>
      <c r="AJ233">
        <v>213993</v>
      </c>
      <c r="AK233">
        <v>213993</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-401056</v>
      </c>
      <c r="BE233">
        <v>-393035</v>
      </c>
      <c r="BF233">
        <v>0</v>
      </c>
      <c r="BG233">
        <v>-8021</v>
      </c>
      <c r="BH233">
        <v>-802112</v>
      </c>
      <c r="BI233">
        <v>19658773</v>
      </c>
      <c r="BJ233">
        <v>19479591</v>
      </c>
      <c r="BK233">
        <v>0</v>
      </c>
      <c r="BL233">
        <v>393176</v>
      </c>
      <c r="BM233">
        <v>39531540</v>
      </c>
      <c r="BN233">
        <v>3348665</v>
      </c>
      <c r="BO233">
        <v>0</v>
      </c>
      <c r="BP233">
        <v>68340</v>
      </c>
      <c r="BQ233">
        <v>3417005</v>
      </c>
      <c r="BR233">
        <v>2928516</v>
      </c>
      <c r="BS233">
        <v>0</v>
      </c>
      <c r="BT233">
        <v>59766</v>
      </c>
      <c r="BU233">
        <v>2988282</v>
      </c>
      <c r="BV233">
        <v>120060</v>
      </c>
      <c r="BW233">
        <v>0</v>
      </c>
      <c r="BX233">
        <v>2450</v>
      </c>
      <c r="BY233">
        <v>122510</v>
      </c>
      <c r="BZ233">
        <v>2637</v>
      </c>
      <c r="CA233">
        <v>0</v>
      </c>
      <c r="CB233">
        <v>54</v>
      </c>
      <c r="CC233">
        <v>2691</v>
      </c>
      <c r="CD233">
        <v>0</v>
      </c>
      <c r="CE233">
        <v>0</v>
      </c>
      <c r="CF233">
        <v>0</v>
      </c>
      <c r="CG233">
        <v>0</v>
      </c>
      <c r="CH233">
        <v>0</v>
      </c>
      <c r="CI233">
        <v>0</v>
      </c>
      <c r="CJ233">
        <v>0</v>
      </c>
      <c r="CK233">
        <v>0</v>
      </c>
      <c r="CL233">
        <v>0</v>
      </c>
      <c r="CM233">
        <v>0</v>
      </c>
      <c r="CN233">
        <v>0</v>
      </c>
      <c r="CO233">
        <v>0</v>
      </c>
      <c r="CP233">
        <v>0</v>
      </c>
      <c r="CQ233">
        <v>0</v>
      </c>
      <c r="CR233">
        <v>0</v>
      </c>
      <c r="CS233">
        <v>0</v>
      </c>
      <c r="CT233">
        <v>13025</v>
      </c>
      <c r="CU233">
        <v>0</v>
      </c>
      <c r="CV233">
        <v>266</v>
      </c>
      <c r="CW233">
        <v>13291</v>
      </c>
      <c r="CX233">
        <v>3443032</v>
      </c>
      <c r="CY233">
        <v>0</v>
      </c>
      <c r="CZ233">
        <v>70266</v>
      </c>
      <c r="DA233">
        <v>3513298</v>
      </c>
      <c r="DB233">
        <v>0</v>
      </c>
      <c r="DC233">
        <v>0</v>
      </c>
      <c r="DD233">
        <v>0</v>
      </c>
      <c r="DE233">
        <v>0</v>
      </c>
      <c r="DF233">
        <v>0</v>
      </c>
      <c r="DG233">
        <v>0</v>
      </c>
      <c r="DH233">
        <v>0</v>
      </c>
      <c r="DI233">
        <v>0</v>
      </c>
      <c r="DJ233">
        <v>9855935</v>
      </c>
      <c r="DK233">
        <v>0</v>
      </c>
      <c r="DL233">
        <v>201142</v>
      </c>
      <c r="DM233">
        <v>10057077</v>
      </c>
      <c r="DN233" t="s">
        <v>1343</v>
      </c>
      <c r="DO233" t="s">
        <v>1365</v>
      </c>
      <c r="DP233" t="s">
        <v>2366</v>
      </c>
      <c r="DQ233" t="s">
        <v>1647</v>
      </c>
    </row>
    <row r="234" spans="1:121" x14ac:dyDescent="0.25">
      <c r="A234">
        <v>228</v>
      </c>
      <c r="B234" t="s">
        <v>1237</v>
      </c>
      <c r="C234" t="s">
        <v>1368</v>
      </c>
      <c r="D234" t="s">
        <v>1362</v>
      </c>
      <c r="E234" s="467" t="s">
        <v>928</v>
      </c>
      <c r="F234">
        <v>311361573</v>
      </c>
      <c r="G234">
        <v>20774382</v>
      </c>
      <c r="H234">
        <v>0</v>
      </c>
      <c r="I234">
        <v>761334</v>
      </c>
      <c r="J234">
        <v>0</v>
      </c>
      <c r="K234">
        <v>761334</v>
      </c>
      <c r="L234">
        <v>0</v>
      </c>
      <c r="M234">
        <v>0</v>
      </c>
      <c r="N234">
        <v>0</v>
      </c>
      <c r="O234">
        <v>0</v>
      </c>
      <c r="P234">
        <v>0</v>
      </c>
      <c r="Q234">
        <v>0</v>
      </c>
      <c r="R234">
        <v>331374621</v>
      </c>
      <c r="S234">
        <v>0.33</v>
      </c>
      <c r="T234">
        <v>0.3</v>
      </c>
      <c r="U234">
        <v>0.37</v>
      </c>
      <c r="V234">
        <v>0</v>
      </c>
      <c r="W234">
        <v>1</v>
      </c>
      <c r="X234">
        <v>109353625</v>
      </c>
      <c r="Y234">
        <v>99412386</v>
      </c>
      <c r="Z234">
        <v>122608610</v>
      </c>
      <c r="AA234">
        <v>0</v>
      </c>
      <c r="AB234">
        <v>331374621</v>
      </c>
      <c r="AC234">
        <v>0</v>
      </c>
      <c r="AD234">
        <v>0</v>
      </c>
      <c r="AE234">
        <v>109353625</v>
      </c>
      <c r="AF234">
        <v>99412386</v>
      </c>
      <c r="AG234">
        <v>122608610</v>
      </c>
      <c r="AH234">
        <v>0</v>
      </c>
      <c r="AI234">
        <v>331374621</v>
      </c>
      <c r="AJ234">
        <v>761334</v>
      </c>
      <c r="AK234">
        <v>761334</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-5793263</v>
      </c>
      <c r="BE234">
        <v>-5266602</v>
      </c>
      <c r="BF234">
        <v>-6495476</v>
      </c>
      <c r="BG234">
        <v>0</v>
      </c>
      <c r="BH234">
        <v>-17555341</v>
      </c>
      <c r="BI234">
        <v>103560362</v>
      </c>
      <c r="BJ234">
        <v>94907118</v>
      </c>
      <c r="BK234">
        <v>116113134</v>
      </c>
      <c r="BL234">
        <v>0</v>
      </c>
      <c r="BM234">
        <v>314580614</v>
      </c>
      <c r="BN234">
        <v>16933974</v>
      </c>
      <c r="BO234">
        <v>20885234</v>
      </c>
      <c r="BP234">
        <v>0</v>
      </c>
      <c r="BQ234">
        <v>37819208</v>
      </c>
      <c r="BR234">
        <v>2180410</v>
      </c>
      <c r="BS234">
        <v>2689173</v>
      </c>
      <c r="BT234">
        <v>0</v>
      </c>
      <c r="BU234">
        <v>4869583</v>
      </c>
      <c r="BV234">
        <v>186088</v>
      </c>
      <c r="BW234">
        <v>229509</v>
      </c>
      <c r="BX234">
        <v>0</v>
      </c>
      <c r="BY234">
        <v>415597</v>
      </c>
      <c r="BZ234">
        <v>6067</v>
      </c>
      <c r="CA234">
        <v>7484</v>
      </c>
      <c r="CB234">
        <v>0</v>
      </c>
      <c r="CC234">
        <v>13551</v>
      </c>
      <c r="CD234">
        <v>0</v>
      </c>
      <c r="CE234">
        <v>0</v>
      </c>
      <c r="CF234">
        <v>0</v>
      </c>
      <c r="CG234">
        <v>0</v>
      </c>
      <c r="CH234">
        <v>993895</v>
      </c>
      <c r="CI234">
        <v>1225804</v>
      </c>
      <c r="CJ234">
        <v>0</v>
      </c>
      <c r="CK234">
        <v>2219699</v>
      </c>
      <c r="CL234">
        <v>0</v>
      </c>
      <c r="CM234">
        <v>0</v>
      </c>
      <c r="CN234">
        <v>0</v>
      </c>
      <c r="CO234">
        <v>0</v>
      </c>
      <c r="CP234">
        <v>0</v>
      </c>
      <c r="CQ234">
        <v>0</v>
      </c>
      <c r="CR234">
        <v>0</v>
      </c>
      <c r="CS234">
        <v>0</v>
      </c>
      <c r="CT234">
        <v>3984</v>
      </c>
      <c r="CU234">
        <v>4914</v>
      </c>
      <c r="CV234">
        <v>0</v>
      </c>
      <c r="CW234">
        <v>8898</v>
      </c>
      <c r="CX234">
        <v>5762685</v>
      </c>
      <c r="CY234">
        <v>7107312</v>
      </c>
      <c r="CZ234">
        <v>0</v>
      </c>
      <c r="DA234">
        <v>12869997</v>
      </c>
      <c r="DB234">
        <v>0</v>
      </c>
      <c r="DC234">
        <v>0</v>
      </c>
      <c r="DD234">
        <v>0</v>
      </c>
      <c r="DE234">
        <v>0</v>
      </c>
      <c r="DF234">
        <v>0</v>
      </c>
      <c r="DG234">
        <v>0</v>
      </c>
      <c r="DH234">
        <v>0</v>
      </c>
      <c r="DI234">
        <v>0</v>
      </c>
      <c r="DJ234">
        <v>26067103</v>
      </c>
      <c r="DK234">
        <v>32149430</v>
      </c>
      <c r="DL234">
        <v>0</v>
      </c>
      <c r="DM234">
        <v>58216533</v>
      </c>
      <c r="DN234" t="s">
        <v>928</v>
      </c>
      <c r="DO234" t="s">
        <v>1386</v>
      </c>
      <c r="DP234" t="s">
        <v>1387</v>
      </c>
      <c r="DQ234" t="s">
        <v>1648</v>
      </c>
    </row>
    <row r="235" spans="1:121" x14ac:dyDescent="0.25">
      <c r="A235">
        <v>229</v>
      </c>
      <c r="B235" t="s">
        <v>1238</v>
      </c>
      <c r="C235" t="s">
        <v>1356</v>
      </c>
      <c r="D235" t="s">
        <v>1357</v>
      </c>
      <c r="E235" s="467" t="s">
        <v>929</v>
      </c>
      <c r="F235">
        <v>46854972</v>
      </c>
      <c r="G235">
        <v>6759853</v>
      </c>
      <c r="H235">
        <v>0</v>
      </c>
      <c r="I235">
        <v>122145</v>
      </c>
      <c r="J235">
        <v>0</v>
      </c>
      <c r="K235">
        <v>122145</v>
      </c>
      <c r="L235">
        <v>0</v>
      </c>
      <c r="M235">
        <v>0</v>
      </c>
      <c r="N235">
        <v>0</v>
      </c>
      <c r="O235">
        <v>0</v>
      </c>
      <c r="P235">
        <v>0</v>
      </c>
      <c r="Q235">
        <v>0</v>
      </c>
      <c r="R235">
        <v>53492680</v>
      </c>
      <c r="S235">
        <v>0.5</v>
      </c>
      <c r="T235">
        <v>0.4</v>
      </c>
      <c r="U235">
        <v>0.1</v>
      </c>
      <c r="V235">
        <v>0</v>
      </c>
      <c r="W235">
        <v>1</v>
      </c>
      <c r="X235">
        <v>26746340</v>
      </c>
      <c r="Y235">
        <v>21397072</v>
      </c>
      <c r="Z235">
        <v>5349268</v>
      </c>
      <c r="AA235">
        <v>0</v>
      </c>
      <c r="AB235">
        <v>53492680</v>
      </c>
      <c r="AC235">
        <v>0</v>
      </c>
      <c r="AD235">
        <v>0</v>
      </c>
      <c r="AE235">
        <v>26746340</v>
      </c>
      <c r="AF235">
        <v>21397072</v>
      </c>
      <c r="AG235">
        <v>5349268</v>
      </c>
      <c r="AH235">
        <v>0</v>
      </c>
      <c r="AI235">
        <v>53492680</v>
      </c>
      <c r="AJ235">
        <v>122145</v>
      </c>
      <c r="AK235">
        <v>122145</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4735702</v>
      </c>
      <c r="BE235">
        <v>3788561</v>
      </c>
      <c r="BF235">
        <v>947140</v>
      </c>
      <c r="BG235">
        <v>0</v>
      </c>
      <c r="BH235">
        <v>9471403</v>
      </c>
      <c r="BI235">
        <v>31482042</v>
      </c>
      <c r="BJ235">
        <v>25307778</v>
      </c>
      <c r="BK235">
        <v>6296408</v>
      </c>
      <c r="BL235">
        <v>0</v>
      </c>
      <c r="BM235">
        <v>63086228</v>
      </c>
      <c r="BN235">
        <v>3644792</v>
      </c>
      <c r="BO235">
        <v>911198</v>
      </c>
      <c r="BP235">
        <v>0</v>
      </c>
      <c r="BQ235">
        <v>4555990</v>
      </c>
      <c r="BR235">
        <v>720603</v>
      </c>
      <c r="BS235">
        <v>180151</v>
      </c>
      <c r="BT235">
        <v>0</v>
      </c>
      <c r="BU235">
        <v>900754</v>
      </c>
      <c r="BV235">
        <v>66791</v>
      </c>
      <c r="BW235">
        <v>16698</v>
      </c>
      <c r="BX235">
        <v>0</v>
      </c>
      <c r="BY235">
        <v>83489</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1094</v>
      </c>
      <c r="CU235">
        <v>274</v>
      </c>
      <c r="CV235">
        <v>0</v>
      </c>
      <c r="CW235">
        <v>1368</v>
      </c>
      <c r="CX235">
        <v>1690576</v>
      </c>
      <c r="CY235">
        <v>422644</v>
      </c>
      <c r="CZ235">
        <v>0</v>
      </c>
      <c r="DA235">
        <v>2113220</v>
      </c>
      <c r="DB235">
        <v>0</v>
      </c>
      <c r="DC235">
        <v>0</v>
      </c>
      <c r="DD235">
        <v>0</v>
      </c>
      <c r="DE235">
        <v>0</v>
      </c>
      <c r="DF235">
        <v>0</v>
      </c>
      <c r="DG235">
        <v>0</v>
      </c>
      <c r="DH235">
        <v>0</v>
      </c>
      <c r="DI235">
        <v>0</v>
      </c>
      <c r="DJ235">
        <v>6123856</v>
      </c>
      <c r="DK235">
        <v>1530965</v>
      </c>
      <c r="DL235">
        <v>0</v>
      </c>
      <c r="DM235">
        <v>7654821</v>
      </c>
      <c r="DN235" t="s">
        <v>929</v>
      </c>
      <c r="DO235" t="s">
        <v>1499</v>
      </c>
      <c r="DP235" t="s">
        <v>1372</v>
      </c>
      <c r="DQ235" t="s">
        <v>1649</v>
      </c>
    </row>
    <row r="236" spans="1:121" x14ac:dyDescent="0.25">
      <c r="A236">
        <v>230</v>
      </c>
      <c r="B236" t="s">
        <v>1239</v>
      </c>
      <c r="C236" t="s">
        <v>1356</v>
      </c>
      <c r="D236" t="s">
        <v>1360</v>
      </c>
      <c r="E236" s="467" t="s">
        <v>930</v>
      </c>
      <c r="F236">
        <v>52612345</v>
      </c>
      <c r="G236">
        <v>12482187</v>
      </c>
      <c r="H236">
        <v>0</v>
      </c>
      <c r="I236">
        <v>186460</v>
      </c>
      <c r="J236">
        <v>0</v>
      </c>
      <c r="K236">
        <v>186460</v>
      </c>
      <c r="L236">
        <v>0</v>
      </c>
      <c r="M236">
        <v>242130</v>
      </c>
      <c r="N236">
        <v>0</v>
      </c>
      <c r="O236">
        <v>0</v>
      </c>
      <c r="P236">
        <v>0</v>
      </c>
      <c r="Q236">
        <v>0</v>
      </c>
      <c r="R236">
        <v>64665942</v>
      </c>
      <c r="S236">
        <v>0.5</v>
      </c>
      <c r="T236">
        <v>0.4</v>
      </c>
      <c r="U236">
        <v>0.1</v>
      </c>
      <c r="V236">
        <v>0</v>
      </c>
      <c r="W236">
        <v>1</v>
      </c>
      <c r="X236">
        <v>32332971</v>
      </c>
      <c r="Y236">
        <v>25866377</v>
      </c>
      <c r="Z236">
        <v>6466594</v>
      </c>
      <c r="AA236">
        <v>0</v>
      </c>
      <c r="AB236">
        <v>64665942</v>
      </c>
      <c r="AC236">
        <v>0</v>
      </c>
      <c r="AD236">
        <v>0</v>
      </c>
      <c r="AE236">
        <v>32332971</v>
      </c>
      <c r="AF236">
        <v>25866377</v>
      </c>
      <c r="AG236">
        <v>6466594</v>
      </c>
      <c r="AH236">
        <v>0</v>
      </c>
      <c r="AI236">
        <v>64665942</v>
      </c>
      <c r="AJ236">
        <v>186460</v>
      </c>
      <c r="AK236">
        <v>186460</v>
      </c>
      <c r="AL236">
        <v>242130</v>
      </c>
      <c r="AM236">
        <v>0</v>
      </c>
      <c r="AN236">
        <v>242130</v>
      </c>
      <c r="AO236">
        <v>0</v>
      </c>
      <c r="AP236">
        <v>0</v>
      </c>
      <c r="AQ236">
        <v>0</v>
      </c>
      <c r="AR236">
        <v>0</v>
      </c>
      <c r="AS236">
        <v>0</v>
      </c>
      <c r="AT236">
        <v>0</v>
      </c>
      <c r="AU236">
        <v>0</v>
      </c>
      <c r="AV236">
        <v>0</v>
      </c>
      <c r="AW236">
        <v>0</v>
      </c>
      <c r="AX236">
        <v>0</v>
      </c>
      <c r="AY236">
        <v>0</v>
      </c>
      <c r="AZ236">
        <v>0</v>
      </c>
      <c r="BA236">
        <v>0</v>
      </c>
      <c r="BB236">
        <v>0</v>
      </c>
      <c r="BC236">
        <v>0</v>
      </c>
      <c r="BD236">
        <v>1083524</v>
      </c>
      <c r="BE236">
        <v>866819</v>
      </c>
      <c r="BF236">
        <v>216705</v>
      </c>
      <c r="BG236">
        <v>0</v>
      </c>
      <c r="BH236">
        <v>2167048</v>
      </c>
      <c r="BI236">
        <v>33416495</v>
      </c>
      <c r="BJ236">
        <v>27161786</v>
      </c>
      <c r="BK236">
        <v>6683299</v>
      </c>
      <c r="BL236">
        <v>0</v>
      </c>
      <c r="BM236">
        <v>67261580</v>
      </c>
      <c r="BN236">
        <v>4447341</v>
      </c>
      <c r="BO236">
        <v>1101524</v>
      </c>
      <c r="BP236">
        <v>0</v>
      </c>
      <c r="BQ236">
        <v>5548865</v>
      </c>
      <c r="BR236">
        <v>987816</v>
      </c>
      <c r="BS236">
        <v>241849</v>
      </c>
      <c r="BT236">
        <v>0</v>
      </c>
      <c r="BU236">
        <v>1229665</v>
      </c>
      <c r="BV236">
        <v>0</v>
      </c>
      <c r="BW236">
        <v>0</v>
      </c>
      <c r="BX236">
        <v>0</v>
      </c>
      <c r="BY236">
        <v>0</v>
      </c>
      <c r="BZ236">
        <v>0</v>
      </c>
      <c r="CA236">
        <v>0</v>
      </c>
      <c r="CB236">
        <v>0</v>
      </c>
      <c r="CC236">
        <v>0</v>
      </c>
      <c r="CD236">
        <v>0</v>
      </c>
      <c r="CE236">
        <v>0</v>
      </c>
      <c r="CF236">
        <v>0</v>
      </c>
      <c r="CG236">
        <v>0</v>
      </c>
      <c r="CH236">
        <v>749018</v>
      </c>
      <c r="CI236">
        <v>187255</v>
      </c>
      <c r="CJ236">
        <v>0</v>
      </c>
      <c r="CK236">
        <v>936273</v>
      </c>
      <c r="CL236">
        <v>0</v>
      </c>
      <c r="CM236">
        <v>0</v>
      </c>
      <c r="CN236">
        <v>0</v>
      </c>
      <c r="CO236">
        <v>0</v>
      </c>
      <c r="CP236">
        <v>0</v>
      </c>
      <c r="CQ236">
        <v>0</v>
      </c>
      <c r="CR236">
        <v>0</v>
      </c>
      <c r="CS236">
        <v>0</v>
      </c>
      <c r="CT236">
        <v>5162</v>
      </c>
      <c r="CU236">
        <v>1291</v>
      </c>
      <c r="CV236">
        <v>0</v>
      </c>
      <c r="CW236">
        <v>6453</v>
      </c>
      <c r="CX236">
        <v>4153336</v>
      </c>
      <c r="CY236">
        <v>1025811</v>
      </c>
      <c r="CZ236">
        <v>0</v>
      </c>
      <c r="DA236">
        <v>5179147</v>
      </c>
      <c r="DB236">
        <v>0</v>
      </c>
      <c r="DC236">
        <v>0</v>
      </c>
      <c r="DD236">
        <v>0</v>
      </c>
      <c r="DE236">
        <v>0</v>
      </c>
      <c r="DF236">
        <v>646</v>
      </c>
      <c r="DG236">
        <v>162</v>
      </c>
      <c r="DH236">
        <v>0</v>
      </c>
      <c r="DI236">
        <v>808</v>
      </c>
      <c r="DJ236">
        <v>10343319</v>
      </c>
      <c r="DK236">
        <v>2557892</v>
      </c>
      <c r="DL236">
        <v>0</v>
      </c>
      <c r="DM236">
        <v>12901211</v>
      </c>
      <c r="DN236" t="s">
        <v>930</v>
      </c>
      <c r="DO236" t="s">
        <v>1434</v>
      </c>
      <c r="DP236" t="s">
        <v>1372</v>
      </c>
      <c r="DQ236" t="s">
        <v>1650</v>
      </c>
    </row>
    <row r="237" spans="1:121" x14ac:dyDescent="0.25">
      <c r="A237">
        <v>231</v>
      </c>
      <c r="B237" t="s">
        <v>1240</v>
      </c>
      <c r="C237" t="s">
        <v>1363</v>
      </c>
      <c r="D237" t="s">
        <v>1358</v>
      </c>
      <c r="E237" s="467" t="s">
        <v>931</v>
      </c>
      <c r="F237">
        <v>50936056</v>
      </c>
      <c r="G237">
        <v>3492214</v>
      </c>
      <c r="H237">
        <v>0</v>
      </c>
      <c r="I237">
        <v>185567</v>
      </c>
      <c r="J237">
        <v>0</v>
      </c>
      <c r="K237">
        <v>185567</v>
      </c>
      <c r="L237">
        <v>0</v>
      </c>
      <c r="M237">
        <v>0</v>
      </c>
      <c r="N237">
        <v>0</v>
      </c>
      <c r="O237">
        <v>0</v>
      </c>
      <c r="P237">
        <v>0</v>
      </c>
      <c r="Q237">
        <v>0</v>
      </c>
      <c r="R237">
        <v>54242703</v>
      </c>
      <c r="S237">
        <v>0</v>
      </c>
      <c r="T237">
        <v>0.99</v>
      </c>
      <c r="U237">
        <v>0</v>
      </c>
      <c r="V237">
        <v>0.01</v>
      </c>
      <c r="W237">
        <v>1</v>
      </c>
      <c r="X237">
        <v>0</v>
      </c>
      <c r="Y237">
        <v>53700276</v>
      </c>
      <c r="Z237">
        <v>0</v>
      </c>
      <c r="AA237">
        <v>542427</v>
      </c>
      <c r="AB237">
        <v>54242703</v>
      </c>
      <c r="AC237">
        <v>0</v>
      </c>
      <c r="AD237">
        <v>0</v>
      </c>
      <c r="AE237">
        <v>0</v>
      </c>
      <c r="AF237">
        <v>53700276</v>
      </c>
      <c r="AG237">
        <v>0</v>
      </c>
      <c r="AH237">
        <v>542427</v>
      </c>
      <c r="AI237">
        <v>54242703</v>
      </c>
      <c r="AJ237">
        <v>185567</v>
      </c>
      <c r="AK237">
        <v>185567</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1414843</v>
      </c>
      <c r="BF237">
        <v>0</v>
      </c>
      <c r="BG237">
        <v>14291</v>
      </c>
      <c r="BH237">
        <v>1429134</v>
      </c>
      <c r="BI237">
        <v>0</v>
      </c>
      <c r="BJ237">
        <v>55300686</v>
      </c>
      <c r="BK237">
        <v>0</v>
      </c>
      <c r="BL237">
        <v>556718</v>
      </c>
      <c r="BM237">
        <v>55857404</v>
      </c>
      <c r="BN237">
        <v>9147342</v>
      </c>
      <c r="BO237">
        <v>0</v>
      </c>
      <c r="BP237">
        <v>92397</v>
      </c>
      <c r="BQ237">
        <v>9239739</v>
      </c>
      <c r="BR237">
        <v>4294536</v>
      </c>
      <c r="BS237">
        <v>0</v>
      </c>
      <c r="BT237">
        <v>43379</v>
      </c>
      <c r="BU237">
        <v>4337915</v>
      </c>
      <c r="BV237">
        <v>223996</v>
      </c>
      <c r="BW237">
        <v>0</v>
      </c>
      <c r="BX237">
        <v>2263</v>
      </c>
      <c r="BY237">
        <v>226259</v>
      </c>
      <c r="BZ237">
        <v>7168</v>
      </c>
      <c r="CA237">
        <v>0</v>
      </c>
      <c r="CB237">
        <v>72</v>
      </c>
      <c r="CC237">
        <v>7240</v>
      </c>
      <c r="CD237">
        <v>0</v>
      </c>
      <c r="CE237">
        <v>0</v>
      </c>
      <c r="CF237">
        <v>0</v>
      </c>
      <c r="CG237">
        <v>0</v>
      </c>
      <c r="CH237">
        <v>488956</v>
      </c>
      <c r="CI237">
        <v>0</v>
      </c>
      <c r="CJ237">
        <v>4939</v>
      </c>
      <c r="CK237">
        <v>493895</v>
      </c>
      <c r="CL237">
        <v>0</v>
      </c>
      <c r="CM237">
        <v>0</v>
      </c>
      <c r="CN237">
        <v>0</v>
      </c>
      <c r="CO237">
        <v>0</v>
      </c>
      <c r="CP237">
        <v>0</v>
      </c>
      <c r="CQ237">
        <v>0</v>
      </c>
      <c r="CR237">
        <v>0</v>
      </c>
      <c r="CS237">
        <v>0</v>
      </c>
      <c r="CT237">
        <v>1039</v>
      </c>
      <c r="CU237">
        <v>0</v>
      </c>
      <c r="CV237">
        <v>10</v>
      </c>
      <c r="CW237">
        <v>1049</v>
      </c>
      <c r="CX237">
        <v>4286335</v>
      </c>
      <c r="CY237">
        <v>0</v>
      </c>
      <c r="CZ237">
        <v>43296</v>
      </c>
      <c r="DA237">
        <v>4329631</v>
      </c>
      <c r="DB237">
        <v>0</v>
      </c>
      <c r="DC237">
        <v>0</v>
      </c>
      <c r="DD237">
        <v>0</v>
      </c>
      <c r="DE237">
        <v>0</v>
      </c>
      <c r="DF237">
        <v>0</v>
      </c>
      <c r="DG237">
        <v>0</v>
      </c>
      <c r="DH237">
        <v>0</v>
      </c>
      <c r="DI237">
        <v>0</v>
      </c>
      <c r="DJ237">
        <v>18449372</v>
      </c>
      <c r="DK237">
        <v>0</v>
      </c>
      <c r="DL237">
        <v>186356</v>
      </c>
      <c r="DM237">
        <v>18635728</v>
      </c>
      <c r="DN237" t="s">
        <v>931</v>
      </c>
      <c r="DO237" t="s">
        <v>1390</v>
      </c>
      <c r="DP237" t="s">
        <v>1551</v>
      </c>
      <c r="DQ237" t="s">
        <v>1651</v>
      </c>
    </row>
    <row r="238" spans="1:121" x14ac:dyDescent="0.25">
      <c r="A238">
        <v>232</v>
      </c>
      <c r="B238" t="s">
        <v>1241</v>
      </c>
      <c r="C238" t="s">
        <v>1356</v>
      </c>
      <c r="D238" t="s">
        <v>1367</v>
      </c>
      <c r="E238" s="467" t="s">
        <v>932</v>
      </c>
      <c r="F238">
        <v>47423983</v>
      </c>
      <c r="G238">
        <v>3399374</v>
      </c>
      <c r="H238">
        <v>0</v>
      </c>
      <c r="I238">
        <v>169807</v>
      </c>
      <c r="J238">
        <v>0</v>
      </c>
      <c r="K238">
        <v>169807</v>
      </c>
      <c r="L238">
        <v>0</v>
      </c>
      <c r="M238">
        <v>0</v>
      </c>
      <c r="N238">
        <v>0</v>
      </c>
      <c r="O238">
        <v>0</v>
      </c>
      <c r="P238">
        <v>0</v>
      </c>
      <c r="Q238">
        <v>0</v>
      </c>
      <c r="R238">
        <v>50653550</v>
      </c>
      <c r="S238">
        <v>0.5</v>
      </c>
      <c r="T238">
        <v>0.4</v>
      </c>
      <c r="U238">
        <v>0.09</v>
      </c>
      <c r="V238">
        <v>0.01</v>
      </c>
      <c r="W238">
        <v>1</v>
      </c>
      <c r="X238">
        <v>25326774</v>
      </c>
      <c r="Y238">
        <v>20261420</v>
      </c>
      <c r="Z238">
        <v>4558820</v>
      </c>
      <c r="AA238">
        <v>506536</v>
      </c>
      <c r="AB238">
        <v>50653550</v>
      </c>
      <c r="AC238">
        <v>0</v>
      </c>
      <c r="AD238">
        <v>0</v>
      </c>
      <c r="AE238">
        <v>25326774</v>
      </c>
      <c r="AF238">
        <v>20261420</v>
      </c>
      <c r="AG238">
        <v>4558820</v>
      </c>
      <c r="AH238">
        <v>506536</v>
      </c>
      <c r="AI238">
        <v>50653550</v>
      </c>
      <c r="AJ238">
        <v>169807</v>
      </c>
      <c r="AK238">
        <v>169807</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-987520</v>
      </c>
      <c r="BE238">
        <v>-790016</v>
      </c>
      <c r="BF238">
        <v>-177754</v>
      </c>
      <c r="BG238">
        <v>-19750</v>
      </c>
      <c r="BH238">
        <v>-1975039</v>
      </c>
      <c r="BI238">
        <v>24339255</v>
      </c>
      <c r="BJ238">
        <v>19641211</v>
      </c>
      <c r="BK238">
        <v>4381066</v>
      </c>
      <c r="BL238">
        <v>486786</v>
      </c>
      <c r="BM238">
        <v>48848318</v>
      </c>
      <c r="BN238">
        <v>3451344</v>
      </c>
      <c r="BO238">
        <v>776552</v>
      </c>
      <c r="BP238">
        <v>86284</v>
      </c>
      <c r="BQ238">
        <v>4314180</v>
      </c>
      <c r="BR238">
        <v>1930558</v>
      </c>
      <c r="BS238">
        <v>434375</v>
      </c>
      <c r="BT238">
        <v>48264</v>
      </c>
      <c r="BU238">
        <v>2413197</v>
      </c>
      <c r="BV238">
        <v>91218</v>
      </c>
      <c r="BW238">
        <v>20524</v>
      </c>
      <c r="BX238">
        <v>2280</v>
      </c>
      <c r="BY238">
        <v>114022</v>
      </c>
      <c r="BZ238">
        <v>0</v>
      </c>
      <c r="CA238">
        <v>0</v>
      </c>
      <c r="CB238">
        <v>0</v>
      </c>
      <c r="CC238">
        <v>0</v>
      </c>
      <c r="CD238">
        <v>3330</v>
      </c>
      <c r="CE238">
        <v>749</v>
      </c>
      <c r="CF238">
        <v>83</v>
      </c>
      <c r="CG238">
        <v>4162</v>
      </c>
      <c r="CH238">
        <v>0</v>
      </c>
      <c r="CI238">
        <v>0</v>
      </c>
      <c r="CJ238">
        <v>0</v>
      </c>
      <c r="CK238">
        <v>0</v>
      </c>
      <c r="CL238">
        <v>0</v>
      </c>
      <c r="CM238">
        <v>0</v>
      </c>
      <c r="CN238">
        <v>0</v>
      </c>
      <c r="CO238">
        <v>0</v>
      </c>
      <c r="CP238">
        <v>0</v>
      </c>
      <c r="CQ238">
        <v>0</v>
      </c>
      <c r="CR238">
        <v>0</v>
      </c>
      <c r="CS238">
        <v>0</v>
      </c>
      <c r="CT238">
        <v>0</v>
      </c>
      <c r="CU238">
        <v>0</v>
      </c>
      <c r="CV238">
        <v>0</v>
      </c>
      <c r="CW238">
        <v>0</v>
      </c>
      <c r="CX238">
        <v>1863105</v>
      </c>
      <c r="CY238">
        <v>419199</v>
      </c>
      <c r="CZ238">
        <v>46578</v>
      </c>
      <c r="DA238">
        <v>2328882</v>
      </c>
      <c r="DB238">
        <v>0</v>
      </c>
      <c r="DC238">
        <v>0</v>
      </c>
      <c r="DD238">
        <v>0</v>
      </c>
      <c r="DE238">
        <v>0</v>
      </c>
      <c r="DF238">
        <v>0</v>
      </c>
      <c r="DG238">
        <v>0</v>
      </c>
      <c r="DH238">
        <v>0</v>
      </c>
      <c r="DI238">
        <v>0</v>
      </c>
      <c r="DJ238">
        <v>7339555</v>
      </c>
      <c r="DK238">
        <v>1651399</v>
      </c>
      <c r="DL238">
        <v>183489</v>
      </c>
      <c r="DM238">
        <v>9174443</v>
      </c>
      <c r="DN238" t="s">
        <v>932</v>
      </c>
      <c r="DO238" t="s">
        <v>1447</v>
      </c>
      <c r="DP238" t="s">
        <v>2370</v>
      </c>
      <c r="DQ238" t="s">
        <v>1652</v>
      </c>
    </row>
    <row r="239" spans="1:121" x14ac:dyDescent="0.25">
      <c r="A239">
        <v>233</v>
      </c>
      <c r="B239" t="s">
        <v>1242</v>
      </c>
      <c r="C239" t="s">
        <v>1356</v>
      </c>
      <c r="D239" t="s">
        <v>1367</v>
      </c>
      <c r="E239" s="467" t="s">
        <v>933</v>
      </c>
      <c r="F239">
        <v>16844180</v>
      </c>
      <c r="G239">
        <v>2500000</v>
      </c>
      <c r="H239">
        <v>0</v>
      </c>
      <c r="I239">
        <v>113039</v>
      </c>
      <c r="J239">
        <v>0</v>
      </c>
      <c r="K239">
        <v>113039</v>
      </c>
      <c r="L239">
        <v>0</v>
      </c>
      <c r="M239">
        <v>0</v>
      </c>
      <c r="N239">
        <v>0</v>
      </c>
      <c r="O239">
        <v>0</v>
      </c>
      <c r="P239">
        <v>0</v>
      </c>
      <c r="Q239">
        <v>0</v>
      </c>
      <c r="R239">
        <v>19231141</v>
      </c>
      <c r="S239">
        <v>0.5</v>
      </c>
      <c r="T239">
        <v>0.4</v>
      </c>
      <c r="U239">
        <v>0.09</v>
      </c>
      <c r="V239">
        <v>0.01</v>
      </c>
      <c r="W239">
        <v>1</v>
      </c>
      <c r="X239">
        <v>9615571</v>
      </c>
      <c r="Y239">
        <v>7692456</v>
      </c>
      <c r="Z239">
        <v>1730803</v>
      </c>
      <c r="AA239">
        <v>192311</v>
      </c>
      <c r="AB239">
        <v>19231141</v>
      </c>
      <c r="AC239">
        <v>0</v>
      </c>
      <c r="AD239">
        <v>0</v>
      </c>
      <c r="AE239">
        <v>9615571</v>
      </c>
      <c r="AF239">
        <v>7692456</v>
      </c>
      <c r="AG239">
        <v>1730803</v>
      </c>
      <c r="AH239">
        <v>192311</v>
      </c>
      <c r="AI239">
        <v>19231141</v>
      </c>
      <c r="AJ239">
        <v>113039</v>
      </c>
      <c r="AK239">
        <v>113039</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213081</v>
      </c>
      <c r="BE239">
        <v>170464</v>
      </c>
      <c r="BF239">
        <v>38354</v>
      </c>
      <c r="BG239">
        <v>4262</v>
      </c>
      <c r="BH239">
        <v>426161</v>
      </c>
      <c r="BI239">
        <v>9828652</v>
      </c>
      <c r="BJ239">
        <v>7975959</v>
      </c>
      <c r="BK239">
        <v>1769157</v>
      </c>
      <c r="BL239">
        <v>196573</v>
      </c>
      <c r="BM239">
        <v>19770341</v>
      </c>
      <c r="BN239">
        <v>1310338</v>
      </c>
      <c r="BO239">
        <v>294826</v>
      </c>
      <c r="BP239">
        <v>32758</v>
      </c>
      <c r="BQ239">
        <v>1637922</v>
      </c>
      <c r="BR239">
        <v>1525238</v>
      </c>
      <c r="BS239">
        <v>343179</v>
      </c>
      <c r="BT239">
        <v>38131</v>
      </c>
      <c r="BU239">
        <v>1906548</v>
      </c>
      <c r="BV239">
        <v>38541</v>
      </c>
      <c r="BW239">
        <v>8672</v>
      </c>
      <c r="BX239">
        <v>964</v>
      </c>
      <c r="BY239">
        <v>48177</v>
      </c>
      <c r="BZ239">
        <v>0</v>
      </c>
      <c r="CA239">
        <v>0</v>
      </c>
      <c r="CB239">
        <v>0</v>
      </c>
      <c r="CC239">
        <v>0</v>
      </c>
      <c r="CD239">
        <v>3047</v>
      </c>
      <c r="CE239">
        <v>686</v>
      </c>
      <c r="CF239">
        <v>76</v>
      </c>
      <c r="CG239">
        <v>3809</v>
      </c>
      <c r="CH239">
        <v>23407</v>
      </c>
      <c r="CI239">
        <v>5267</v>
      </c>
      <c r="CJ239">
        <v>585</v>
      </c>
      <c r="CK239">
        <v>29259</v>
      </c>
      <c r="CL239">
        <v>0</v>
      </c>
      <c r="CM239">
        <v>0</v>
      </c>
      <c r="CN239">
        <v>0</v>
      </c>
      <c r="CO239">
        <v>0</v>
      </c>
      <c r="CP239">
        <v>0</v>
      </c>
      <c r="CQ239">
        <v>0</v>
      </c>
      <c r="CR239">
        <v>0</v>
      </c>
      <c r="CS239">
        <v>0</v>
      </c>
      <c r="CT239">
        <v>12936</v>
      </c>
      <c r="CU239">
        <v>2911</v>
      </c>
      <c r="CV239">
        <v>323</v>
      </c>
      <c r="CW239">
        <v>16170</v>
      </c>
      <c r="CX239">
        <v>1140878</v>
      </c>
      <c r="CY239">
        <v>256698</v>
      </c>
      <c r="CZ239">
        <v>28522</v>
      </c>
      <c r="DA239">
        <v>1426098</v>
      </c>
      <c r="DB239">
        <v>0</v>
      </c>
      <c r="DC239">
        <v>0</v>
      </c>
      <c r="DD239">
        <v>0</v>
      </c>
      <c r="DE239">
        <v>0</v>
      </c>
      <c r="DF239">
        <v>0</v>
      </c>
      <c r="DG239">
        <v>0</v>
      </c>
      <c r="DH239">
        <v>0</v>
      </c>
      <c r="DI239">
        <v>0</v>
      </c>
      <c r="DJ239">
        <v>4054385</v>
      </c>
      <c r="DK239">
        <v>912239</v>
      </c>
      <c r="DL239">
        <v>101359</v>
      </c>
      <c r="DM239">
        <v>5067983</v>
      </c>
      <c r="DN239" t="s">
        <v>933</v>
      </c>
      <c r="DO239" t="s">
        <v>1447</v>
      </c>
      <c r="DP239" t="s">
        <v>2370</v>
      </c>
      <c r="DQ239" t="s">
        <v>1653</v>
      </c>
    </row>
    <row r="240" spans="1:121" x14ac:dyDescent="0.25">
      <c r="A240">
        <v>234</v>
      </c>
      <c r="B240" t="s">
        <v>1243</v>
      </c>
      <c r="C240" t="s">
        <v>1356</v>
      </c>
      <c r="D240" t="s">
        <v>1360</v>
      </c>
      <c r="E240" s="467" t="s">
        <v>934</v>
      </c>
      <c r="F240">
        <v>46101565</v>
      </c>
      <c r="G240">
        <v>5424796</v>
      </c>
      <c r="H240">
        <v>0</v>
      </c>
      <c r="I240">
        <v>107645</v>
      </c>
      <c r="J240">
        <v>0</v>
      </c>
      <c r="K240">
        <v>107645</v>
      </c>
      <c r="L240">
        <v>0</v>
      </c>
      <c r="M240">
        <v>0</v>
      </c>
      <c r="N240">
        <v>0</v>
      </c>
      <c r="O240">
        <v>0</v>
      </c>
      <c r="P240">
        <v>0</v>
      </c>
      <c r="Q240">
        <v>0</v>
      </c>
      <c r="R240">
        <v>51418716</v>
      </c>
      <c r="S240">
        <v>0.5</v>
      </c>
      <c r="T240">
        <v>0.4</v>
      </c>
      <c r="U240">
        <v>0.1</v>
      </c>
      <c r="V240">
        <v>0</v>
      </c>
      <c r="W240">
        <v>1</v>
      </c>
      <c r="X240">
        <v>25709358</v>
      </c>
      <c r="Y240">
        <v>20567486</v>
      </c>
      <c r="Z240">
        <v>5141872</v>
      </c>
      <c r="AA240">
        <v>0</v>
      </c>
      <c r="AB240">
        <v>51418716</v>
      </c>
      <c r="AC240">
        <v>0</v>
      </c>
      <c r="AD240">
        <v>0</v>
      </c>
      <c r="AE240">
        <v>25709358</v>
      </c>
      <c r="AF240">
        <v>20567486</v>
      </c>
      <c r="AG240">
        <v>5141872</v>
      </c>
      <c r="AH240">
        <v>0</v>
      </c>
      <c r="AI240">
        <v>51418716</v>
      </c>
      <c r="AJ240">
        <v>107645</v>
      </c>
      <c r="AK240">
        <v>107645</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1810125</v>
      </c>
      <c r="BE240">
        <v>1448100</v>
      </c>
      <c r="BF240">
        <v>362025</v>
      </c>
      <c r="BG240">
        <v>0</v>
      </c>
      <c r="BH240">
        <v>3620249</v>
      </c>
      <c r="BI240">
        <v>27519483</v>
      </c>
      <c r="BJ240">
        <v>22123231</v>
      </c>
      <c r="BK240">
        <v>5503897</v>
      </c>
      <c r="BL240">
        <v>0</v>
      </c>
      <c r="BM240">
        <v>55146610</v>
      </c>
      <c r="BN240">
        <v>3503480</v>
      </c>
      <c r="BO240">
        <v>875870</v>
      </c>
      <c r="BP240">
        <v>0</v>
      </c>
      <c r="BQ240">
        <v>4379350</v>
      </c>
      <c r="BR240">
        <v>610655</v>
      </c>
      <c r="BS240">
        <v>152664</v>
      </c>
      <c r="BT240">
        <v>0</v>
      </c>
      <c r="BU240">
        <v>763319</v>
      </c>
      <c r="BV240">
        <v>59673</v>
      </c>
      <c r="BW240">
        <v>14918</v>
      </c>
      <c r="BX240">
        <v>0</v>
      </c>
      <c r="BY240">
        <v>74591</v>
      </c>
      <c r="BZ240">
        <v>0</v>
      </c>
      <c r="CA240">
        <v>0</v>
      </c>
      <c r="CB240">
        <v>0</v>
      </c>
      <c r="CC240">
        <v>0</v>
      </c>
      <c r="CD240">
        <v>0</v>
      </c>
      <c r="CE240">
        <v>0</v>
      </c>
      <c r="CF240">
        <v>0</v>
      </c>
      <c r="CG240">
        <v>0</v>
      </c>
      <c r="CH240">
        <v>148326</v>
      </c>
      <c r="CI240">
        <v>37081</v>
      </c>
      <c r="CJ240">
        <v>0</v>
      </c>
      <c r="CK240">
        <v>185407</v>
      </c>
      <c r="CL240">
        <v>0</v>
      </c>
      <c r="CM240">
        <v>0</v>
      </c>
      <c r="CN240">
        <v>0</v>
      </c>
      <c r="CO240">
        <v>0</v>
      </c>
      <c r="CP240">
        <v>0</v>
      </c>
      <c r="CQ240">
        <v>0</v>
      </c>
      <c r="CR240">
        <v>0</v>
      </c>
      <c r="CS240">
        <v>0</v>
      </c>
      <c r="CT240">
        <v>3672</v>
      </c>
      <c r="CU240">
        <v>918</v>
      </c>
      <c r="CV240">
        <v>0</v>
      </c>
      <c r="CW240">
        <v>4590</v>
      </c>
      <c r="CX240">
        <v>1109287</v>
      </c>
      <c r="CY240">
        <v>277322</v>
      </c>
      <c r="CZ240">
        <v>0</v>
      </c>
      <c r="DA240">
        <v>1386609</v>
      </c>
      <c r="DB240">
        <v>0</v>
      </c>
      <c r="DC240">
        <v>0</v>
      </c>
      <c r="DD240">
        <v>0</v>
      </c>
      <c r="DE240">
        <v>0</v>
      </c>
      <c r="DF240">
        <v>0</v>
      </c>
      <c r="DG240">
        <v>0</v>
      </c>
      <c r="DH240">
        <v>0</v>
      </c>
      <c r="DI240">
        <v>0</v>
      </c>
      <c r="DJ240">
        <v>5435093</v>
      </c>
      <c r="DK240">
        <v>1358773</v>
      </c>
      <c r="DL240">
        <v>0</v>
      </c>
      <c r="DM240">
        <v>6793866</v>
      </c>
      <c r="DN240" t="s">
        <v>934</v>
      </c>
      <c r="DO240" t="s">
        <v>1434</v>
      </c>
      <c r="DP240" t="s">
        <v>1372</v>
      </c>
      <c r="DQ240" t="s">
        <v>1654</v>
      </c>
    </row>
    <row r="241" spans="1:121" x14ac:dyDescent="0.25">
      <c r="A241">
        <v>235</v>
      </c>
      <c r="B241" t="s">
        <v>1244</v>
      </c>
      <c r="C241" t="s">
        <v>1363</v>
      </c>
      <c r="D241" t="s">
        <v>1358</v>
      </c>
      <c r="E241" s="467" t="s">
        <v>935</v>
      </c>
      <c r="F241">
        <v>81572060</v>
      </c>
      <c r="G241">
        <v>8357304</v>
      </c>
      <c r="H241">
        <v>0</v>
      </c>
      <c r="I241">
        <v>421285</v>
      </c>
      <c r="J241">
        <v>0</v>
      </c>
      <c r="K241">
        <v>421285</v>
      </c>
      <c r="L241">
        <v>0</v>
      </c>
      <c r="M241">
        <v>0</v>
      </c>
      <c r="N241">
        <v>11238</v>
      </c>
      <c r="O241">
        <v>11238</v>
      </c>
      <c r="P241">
        <v>0</v>
      </c>
      <c r="Q241">
        <v>0</v>
      </c>
      <c r="R241">
        <v>89496841</v>
      </c>
      <c r="S241">
        <v>0</v>
      </c>
      <c r="T241">
        <v>0.99</v>
      </c>
      <c r="U241">
        <v>0</v>
      </c>
      <c r="V241">
        <v>0.01</v>
      </c>
      <c r="W241">
        <v>1</v>
      </c>
      <c r="X241">
        <v>0</v>
      </c>
      <c r="Y241">
        <v>88601873</v>
      </c>
      <c r="Z241">
        <v>0</v>
      </c>
      <c r="AA241">
        <v>894968</v>
      </c>
      <c r="AB241">
        <v>89496841</v>
      </c>
      <c r="AC241">
        <v>0</v>
      </c>
      <c r="AD241">
        <v>0</v>
      </c>
      <c r="AE241">
        <v>0</v>
      </c>
      <c r="AF241">
        <v>88601873</v>
      </c>
      <c r="AG241">
        <v>0</v>
      </c>
      <c r="AH241">
        <v>894968</v>
      </c>
      <c r="AI241">
        <v>89496841</v>
      </c>
      <c r="AJ241">
        <v>421285</v>
      </c>
      <c r="AK241">
        <v>421285</v>
      </c>
      <c r="AL241">
        <v>0</v>
      </c>
      <c r="AM241">
        <v>0</v>
      </c>
      <c r="AN241">
        <v>0</v>
      </c>
      <c r="AO241">
        <v>11238</v>
      </c>
      <c r="AP241">
        <v>0</v>
      </c>
      <c r="AQ241">
        <v>11238</v>
      </c>
      <c r="AR241">
        <v>0</v>
      </c>
      <c r="AS241">
        <v>0</v>
      </c>
      <c r="AT241">
        <v>0</v>
      </c>
      <c r="AU241">
        <v>0</v>
      </c>
      <c r="AV241">
        <v>0</v>
      </c>
      <c r="AW241">
        <v>0</v>
      </c>
      <c r="AX241">
        <v>0</v>
      </c>
      <c r="AY241">
        <v>0</v>
      </c>
      <c r="AZ241">
        <v>0</v>
      </c>
      <c r="BA241">
        <v>0</v>
      </c>
      <c r="BB241">
        <v>0</v>
      </c>
      <c r="BC241">
        <v>0</v>
      </c>
      <c r="BD241">
        <v>0</v>
      </c>
      <c r="BE241">
        <v>15180688</v>
      </c>
      <c r="BF241">
        <v>0</v>
      </c>
      <c r="BG241">
        <v>153340</v>
      </c>
      <c r="BH241">
        <v>15334028</v>
      </c>
      <c r="BI241">
        <v>0</v>
      </c>
      <c r="BJ241">
        <v>104215084</v>
      </c>
      <c r="BK241">
        <v>0</v>
      </c>
      <c r="BL241">
        <v>1048308</v>
      </c>
      <c r="BM241">
        <v>105263392</v>
      </c>
      <c r="BN241">
        <v>15094418</v>
      </c>
      <c r="BO241">
        <v>0</v>
      </c>
      <c r="BP241">
        <v>152449</v>
      </c>
      <c r="BQ241">
        <v>15246867</v>
      </c>
      <c r="BR241">
        <v>9095780</v>
      </c>
      <c r="BS241">
        <v>0</v>
      </c>
      <c r="BT241">
        <v>91877</v>
      </c>
      <c r="BU241">
        <v>9187657</v>
      </c>
      <c r="BV241">
        <v>449733</v>
      </c>
      <c r="BW241">
        <v>0</v>
      </c>
      <c r="BX241">
        <v>4543</v>
      </c>
      <c r="BY241">
        <v>454276</v>
      </c>
      <c r="BZ241">
        <v>0</v>
      </c>
      <c r="CA241">
        <v>0</v>
      </c>
      <c r="CB241">
        <v>0</v>
      </c>
      <c r="CC241">
        <v>0</v>
      </c>
      <c r="CD241">
        <v>0</v>
      </c>
      <c r="CE241">
        <v>0</v>
      </c>
      <c r="CF241">
        <v>0</v>
      </c>
      <c r="CG241">
        <v>0</v>
      </c>
      <c r="CH241">
        <v>1877073</v>
      </c>
      <c r="CI241">
        <v>0</v>
      </c>
      <c r="CJ241">
        <v>18960</v>
      </c>
      <c r="CK241">
        <v>1896033</v>
      </c>
      <c r="CL241">
        <v>0</v>
      </c>
      <c r="CM241">
        <v>0</v>
      </c>
      <c r="CN241">
        <v>0</v>
      </c>
      <c r="CO241">
        <v>0</v>
      </c>
      <c r="CP241">
        <v>0</v>
      </c>
      <c r="CQ241">
        <v>0</v>
      </c>
      <c r="CR241">
        <v>0</v>
      </c>
      <c r="CS241">
        <v>0</v>
      </c>
      <c r="CT241">
        <v>9096</v>
      </c>
      <c r="CU241">
        <v>0</v>
      </c>
      <c r="CV241">
        <v>92</v>
      </c>
      <c r="CW241">
        <v>9188</v>
      </c>
      <c r="CX241">
        <v>8524936</v>
      </c>
      <c r="CY241">
        <v>0</v>
      </c>
      <c r="CZ241">
        <v>86110</v>
      </c>
      <c r="DA241">
        <v>8611046</v>
      </c>
      <c r="DB241">
        <v>0</v>
      </c>
      <c r="DC241">
        <v>0</v>
      </c>
      <c r="DD241">
        <v>0</v>
      </c>
      <c r="DE241">
        <v>0</v>
      </c>
      <c r="DF241">
        <v>0</v>
      </c>
      <c r="DG241">
        <v>0</v>
      </c>
      <c r="DH241">
        <v>0</v>
      </c>
      <c r="DI241">
        <v>0</v>
      </c>
      <c r="DJ241">
        <v>35051036</v>
      </c>
      <c r="DK241">
        <v>0</v>
      </c>
      <c r="DL241">
        <v>354031</v>
      </c>
      <c r="DM241">
        <v>35405067</v>
      </c>
      <c r="DN241" t="s">
        <v>935</v>
      </c>
      <c r="DO241" t="s">
        <v>1390</v>
      </c>
      <c r="DP241" t="s">
        <v>2368</v>
      </c>
      <c r="DQ241" t="s">
        <v>1655</v>
      </c>
    </row>
    <row r="242" spans="1:121" x14ac:dyDescent="0.25">
      <c r="A242">
        <v>236</v>
      </c>
      <c r="B242" t="s">
        <v>1245</v>
      </c>
      <c r="C242" t="s">
        <v>1365</v>
      </c>
      <c r="D242" t="s">
        <v>1369</v>
      </c>
      <c r="E242" s="467" t="s">
        <v>1344</v>
      </c>
      <c r="F242">
        <v>76136935</v>
      </c>
      <c r="G242">
        <v>2959244</v>
      </c>
      <c r="H242">
        <v>0</v>
      </c>
      <c r="I242">
        <v>231538</v>
      </c>
      <c r="J242">
        <v>0</v>
      </c>
      <c r="K242">
        <v>231538</v>
      </c>
      <c r="L242">
        <v>0</v>
      </c>
      <c r="M242">
        <v>314164</v>
      </c>
      <c r="N242">
        <v>143554</v>
      </c>
      <c r="O242">
        <v>143554</v>
      </c>
      <c r="P242">
        <v>0</v>
      </c>
      <c r="Q242">
        <v>0</v>
      </c>
      <c r="R242">
        <v>78406923</v>
      </c>
      <c r="S242">
        <v>0.5</v>
      </c>
      <c r="T242">
        <v>0.49</v>
      </c>
      <c r="U242">
        <v>0</v>
      </c>
      <c r="V242">
        <v>0.01</v>
      </c>
      <c r="W242">
        <v>1</v>
      </c>
      <c r="X242">
        <v>39203462</v>
      </c>
      <c r="Y242">
        <v>38419392</v>
      </c>
      <c r="Z242">
        <v>0</v>
      </c>
      <c r="AA242">
        <v>784069</v>
      </c>
      <c r="AB242">
        <v>78406923</v>
      </c>
      <c r="AC242">
        <v>5297</v>
      </c>
      <c r="AD242">
        <v>5297</v>
      </c>
      <c r="AE242">
        <v>39198165</v>
      </c>
      <c r="AF242">
        <v>38419392</v>
      </c>
      <c r="AG242">
        <v>0</v>
      </c>
      <c r="AH242">
        <v>784069</v>
      </c>
      <c r="AI242">
        <v>78401626</v>
      </c>
      <c r="AJ242">
        <v>231538</v>
      </c>
      <c r="AK242">
        <v>231538</v>
      </c>
      <c r="AL242">
        <v>314164</v>
      </c>
      <c r="AM242">
        <v>0</v>
      </c>
      <c r="AN242">
        <v>314164</v>
      </c>
      <c r="AO242">
        <v>143554</v>
      </c>
      <c r="AP242">
        <v>0</v>
      </c>
      <c r="AQ242">
        <v>143554</v>
      </c>
      <c r="AR242">
        <v>0</v>
      </c>
      <c r="AS242">
        <v>0</v>
      </c>
      <c r="AT242">
        <v>0</v>
      </c>
      <c r="AU242">
        <v>0</v>
      </c>
      <c r="AV242">
        <v>5191</v>
      </c>
      <c r="AW242">
        <v>0</v>
      </c>
      <c r="AX242">
        <v>106</v>
      </c>
      <c r="AY242">
        <v>5297</v>
      </c>
      <c r="AZ242">
        <v>0</v>
      </c>
      <c r="BA242">
        <v>0</v>
      </c>
      <c r="BB242">
        <v>0</v>
      </c>
      <c r="BC242">
        <v>0</v>
      </c>
      <c r="BD242">
        <v>-488879</v>
      </c>
      <c r="BE242">
        <v>-479101</v>
      </c>
      <c r="BF242">
        <v>0</v>
      </c>
      <c r="BG242">
        <v>-9778</v>
      </c>
      <c r="BH242">
        <v>-977758</v>
      </c>
      <c r="BI242">
        <v>38709286</v>
      </c>
      <c r="BJ242">
        <v>38634738</v>
      </c>
      <c r="BK242">
        <v>0</v>
      </c>
      <c r="BL242">
        <v>774397</v>
      </c>
      <c r="BM242">
        <v>78118421</v>
      </c>
      <c r="BN242">
        <v>6623238</v>
      </c>
      <c r="BO242">
        <v>0</v>
      </c>
      <c r="BP242">
        <v>133577</v>
      </c>
      <c r="BQ242">
        <v>6756815</v>
      </c>
      <c r="BR242">
        <v>2239951</v>
      </c>
      <c r="BS242">
        <v>0</v>
      </c>
      <c r="BT242">
        <v>44919</v>
      </c>
      <c r="BU242">
        <v>2284870</v>
      </c>
      <c r="BV242">
        <v>143244</v>
      </c>
      <c r="BW242">
        <v>0</v>
      </c>
      <c r="BX242">
        <v>2893</v>
      </c>
      <c r="BY242">
        <v>146137</v>
      </c>
      <c r="BZ242">
        <v>0</v>
      </c>
      <c r="CA242">
        <v>0</v>
      </c>
      <c r="CB242">
        <v>0</v>
      </c>
      <c r="CC242">
        <v>0</v>
      </c>
      <c r="CD242">
        <v>0</v>
      </c>
      <c r="CE242">
        <v>0</v>
      </c>
      <c r="CF242">
        <v>0</v>
      </c>
      <c r="CG242">
        <v>0</v>
      </c>
      <c r="CH242">
        <v>114693</v>
      </c>
      <c r="CI242">
        <v>0</v>
      </c>
      <c r="CJ242">
        <v>2341</v>
      </c>
      <c r="CK242">
        <v>117034</v>
      </c>
      <c r="CL242">
        <v>0</v>
      </c>
      <c r="CM242">
        <v>0</v>
      </c>
      <c r="CN242">
        <v>0</v>
      </c>
      <c r="CO242">
        <v>0</v>
      </c>
      <c r="CP242">
        <v>0</v>
      </c>
      <c r="CQ242">
        <v>0</v>
      </c>
      <c r="CR242">
        <v>0</v>
      </c>
      <c r="CS242">
        <v>0</v>
      </c>
      <c r="CT242">
        <v>8225</v>
      </c>
      <c r="CU242">
        <v>0</v>
      </c>
      <c r="CV242">
        <v>168</v>
      </c>
      <c r="CW242">
        <v>8393</v>
      </c>
      <c r="CX242">
        <v>2293867</v>
      </c>
      <c r="CY242">
        <v>0</v>
      </c>
      <c r="CZ242">
        <v>46814</v>
      </c>
      <c r="DA242">
        <v>2340681</v>
      </c>
      <c r="DB242">
        <v>0</v>
      </c>
      <c r="DC242">
        <v>0</v>
      </c>
      <c r="DD242">
        <v>0</v>
      </c>
      <c r="DE242">
        <v>0</v>
      </c>
      <c r="DF242">
        <v>0</v>
      </c>
      <c r="DG242">
        <v>0</v>
      </c>
      <c r="DH242">
        <v>0</v>
      </c>
      <c r="DI242">
        <v>0</v>
      </c>
      <c r="DJ242">
        <v>11423218</v>
      </c>
      <c r="DK242">
        <v>0</v>
      </c>
      <c r="DL242">
        <v>230712</v>
      </c>
      <c r="DM242">
        <v>11653930</v>
      </c>
      <c r="DN242" t="s">
        <v>1344</v>
      </c>
      <c r="DO242" t="s">
        <v>1365</v>
      </c>
      <c r="DP242" t="s">
        <v>1528</v>
      </c>
      <c r="DQ242" t="s">
        <v>1656</v>
      </c>
    </row>
    <row r="243" spans="1:121" x14ac:dyDescent="0.25">
      <c r="A243">
        <v>237</v>
      </c>
      <c r="B243" t="s">
        <v>1246</v>
      </c>
      <c r="C243" t="s">
        <v>1365</v>
      </c>
      <c r="D243" t="s">
        <v>1367</v>
      </c>
      <c r="E243" s="467" t="s">
        <v>1345</v>
      </c>
      <c r="F243">
        <v>85850169</v>
      </c>
      <c r="G243">
        <v>5002619</v>
      </c>
      <c r="H243">
        <v>0</v>
      </c>
      <c r="I243">
        <v>352287</v>
      </c>
      <c r="J243">
        <v>0</v>
      </c>
      <c r="K243">
        <v>352287</v>
      </c>
      <c r="L243">
        <v>0</v>
      </c>
      <c r="M243">
        <v>2062755</v>
      </c>
      <c r="N243">
        <v>0</v>
      </c>
      <c r="O243">
        <v>0</v>
      </c>
      <c r="P243">
        <v>0</v>
      </c>
      <c r="Q243">
        <v>0</v>
      </c>
      <c r="R243">
        <v>88437746</v>
      </c>
      <c r="S243">
        <v>0.5</v>
      </c>
      <c r="T243">
        <v>0.49</v>
      </c>
      <c r="U243">
        <v>0</v>
      </c>
      <c r="V243">
        <v>0.01</v>
      </c>
      <c r="W243">
        <v>1</v>
      </c>
      <c r="X243">
        <v>44218873</v>
      </c>
      <c r="Y243">
        <v>43334496</v>
      </c>
      <c r="Z243">
        <v>0</v>
      </c>
      <c r="AA243">
        <v>884377</v>
      </c>
      <c r="AB243">
        <v>88437746</v>
      </c>
      <c r="AC243">
        <v>193895</v>
      </c>
      <c r="AD243">
        <v>193895</v>
      </c>
      <c r="AE243">
        <v>44024978</v>
      </c>
      <c r="AF243">
        <v>43334496</v>
      </c>
      <c r="AG243">
        <v>0</v>
      </c>
      <c r="AH243">
        <v>884377</v>
      </c>
      <c r="AI243">
        <v>88243851</v>
      </c>
      <c r="AJ243">
        <v>352287</v>
      </c>
      <c r="AK243">
        <v>352287</v>
      </c>
      <c r="AL243">
        <v>2062755</v>
      </c>
      <c r="AM243">
        <v>0</v>
      </c>
      <c r="AN243">
        <v>2062755</v>
      </c>
      <c r="AO243">
        <v>0</v>
      </c>
      <c r="AP243">
        <v>0</v>
      </c>
      <c r="AQ243">
        <v>0</v>
      </c>
      <c r="AR243">
        <v>0</v>
      </c>
      <c r="AS243">
        <v>0</v>
      </c>
      <c r="AT243">
        <v>0</v>
      </c>
      <c r="AU243">
        <v>0</v>
      </c>
      <c r="AV243">
        <v>193895</v>
      </c>
      <c r="AW243">
        <v>0</v>
      </c>
      <c r="AX243">
        <v>0</v>
      </c>
      <c r="AY243">
        <v>193895</v>
      </c>
      <c r="AZ243">
        <v>0</v>
      </c>
      <c r="BA243">
        <v>0</v>
      </c>
      <c r="BB243">
        <v>0</v>
      </c>
      <c r="BC243">
        <v>0</v>
      </c>
      <c r="BD243">
        <v>7433744</v>
      </c>
      <c r="BE243">
        <v>7285069</v>
      </c>
      <c r="BF243">
        <v>0</v>
      </c>
      <c r="BG243">
        <v>148675</v>
      </c>
      <c r="BH243">
        <v>14867488</v>
      </c>
      <c r="BI243">
        <v>51458722</v>
      </c>
      <c r="BJ243">
        <v>53228502</v>
      </c>
      <c r="BK243">
        <v>0</v>
      </c>
      <c r="BL243">
        <v>1033052</v>
      </c>
      <c r="BM243">
        <v>105720276</v>
      </c>
      <c r="BN243">
        <v>7766027</v>
      </c>
      <c r="BO243">
        <v>0</v>
      </c>
      <c r="BP243">
        <v>150645</v>
      </c>
      <c r="BQ243">
        <v>7916672</v>
      </c>
      <c r="BR243">
        <v>4091651</v>
      </c>
      <c r="BS243">
        <v>0</v>
      </c>
      <c r="BT243">
        <v>82493</v>
      </c>
      <c r="BU243">
        <v>4174144</v>
      </c>
      <c r="BV243">
        <v>164437</v>
      </c>
      <c r="BW243">
        <v>0</v>
      </c>
      <c r="BX243">
        <v>3356</v>
      </c>
      <c r="BY243">
        <v>167793</v>
      </c>
      <c r="BZ243">
        <v>2824</v>
      </c>
      <c r="CA243">
        <v>0</v>
      </c>
      <c r="CB243">
        <v>58</v>
      </c>
      <c r="CC243">
        <v>2882</v>
      </c>
      <c r="CD243">
        <v>0</v>
      </c>
      <c r="CE243">
        <v>0</v>
      </c>
      <c r="CF243">
        <v>0</v>
      </c>
      <c r="CG243">
        <v>0</v>
      </c>
      <c r="CH243">
        <v>0</v>
      </c>
      <c r="CI243">
        <v>0</v>
      </c>
      <c r="CJ243">
        <v>0</v>
      </c>
      <c r="CK243">
        <v>0</v>
      </c>
      <c r="CL243">
        <v>0</v>
      </c>
      <c r="CM243">
        <v>0</v>
      </c>
      <c r="CN243">
        <v>0</v>
      </c>
      <c r="CO243">
        <v>0</v>
      </c>
      <c r="CP243">
        <v>0</v>
      </c>
      <c r="CQ243">
        <v>0</v>
      </c>
      <c r="CR243">
        <v>0</v>
      </c>
      <c r="CS243">
        <v>0</v>
      </c>
      <c r="CT243">
        <v>11116</v>
      </c>
      <c r="CU243">
        <v>0</v>
      </c>
      <c r="CV243">
        <v>227</v>
      </c>
      <c r="CW243">
        <v>11343</v>
      </c>
      <c r="CX243">
        <v>5157552</v>
      </c>
      <c r="CY243">
        <v>0</v>
      </c>
      <c r="CZ243">
        <v>105256</v>
      </c>
      <c r="DA243">
        <v>5262808</v>
      </c>
      <c r="DB243">
        <v>0</v>
      </c>
      <c r="DC243">
        <v>0</v>
      </c>
      <c r="DD243">
        <v>0</v>
      </c>
      <c r="DE243">
        <v>0</v>
      </c>
      <c r="DF243">
        <v>0</v>
      </c>
      <c r="DG243">
        <v>0</v>
      </c>
      <c r="DH243">
        <v>0</v>
      </c>
      <c r="DI243">
        <v>0</v>
      </c>
      <c r="DJ243">
        <v>17193607</v>
      </c>
      <c r="DK243">
        <v>0</v>
      </c>
      <c r="DL243">
        <v>342035</v>
      </c>
      <c r="DM243">
        <v>17535642</v>
      </c>
      <c r="DN243" t="s">
        <v>1345</v>
      </c>
      <c r="DO243" t="s">
        <v>1365</v>
      </c>
      <c r="DP243" t="s">
        <v>2370</v>
      </c>
      <c r="DQ243" t="s">
        <v>1657</v>
      </c>
    </row>
    <row r="244" spans="1:121" x14ac:dyDescent="0.25">
      <c r="A244">
        <v>238</v>
      </c>
      <c r="B244" t="s">
        <v>1247</v>
      </c>
      <c r="C244" t="s">
        <v>1356</v>
      </c>
      <c r="D244" t="s">
        <v>1367</v>
      </c>
      <c r="E244" s="467" t="s">
        <v>938</v>
      </c>
      <c r="F244">
        <v>49473288</v>
      </c>
      <c r="G244">
        <v>4164042</v>
      </c>
      <c r="H244">
        <v>0</v>
      </c>
      <c r="I244">
        <v>234440</v>
      </c>
      <c r="J244">
        <v>0</v>
      </c>
      <c r="K244">
        <v>234440</v>
      </c>
      <c r="L244">
        <v>0</v>
      </c>
      <c r="M244">
        <v>0</v>
      </c>
      <c r="N244">
        <v>28972</v>
      </c>
      <c r="O244">
        <v>28972</v>
      </c>
      <c r="P244">
        <v>0</v>
      </c>
      <c r="Q244">
        <v>0</v>
      </c>
      <c r="R244">
        <v>53373918</v>
      </c>
      <c r="S244">
        <v>0.5</v>
      </c>
      <c r="T244">
        <v>0.4</v>
      </c>
      <c r="U244">
        <v>0.1</v>
      </c>
      <c r="V244">
        <v>0</v>
      </c>
      <c r="W244">
        <v>1</v>
      </c>
      <c r="X244">
        <v>26686959</v>
      </c>
      <c r="Y244">
        <v>21349567</v>
      </c>
      <c r="Z244">
        <v>5337392</v>
      </c>
      <c r="AA244">
        <v>0</v>
      </c>
      <c r="AB244">
        <v>53373918</v>
      </c>
      <c r="AC244">
        <v>0</v>
      </c>
      <c r="AD244">
        <v>0</v>
      </c>
      <c r="AE244">
        <v>26686959</v>
      </c>
      <c r="AF244">
        <v>21349567</v>
      </c>
      <c r="AG244">
        <v>5337392</v>
      </c>
      <c r="AH244">
        <v>0</v>
      </c>
      <c r="AI244">
        <v>53373918</v>
      </c>
      <c r="AJ244">
        <v>234440</v>
      </c>
      <c r="AK244">
        <v>234440</v>
      </c>
      <c r="AL244">
        <v>0</v>
      </c>
      <c r="AM244">
        <v>0</v>
      </c>
      <c r="AN244">
        <v>0</v>
      </c>
      <c r="AO244">
        <v>28972</v>
      </c>
      <c r="AP244">
        <v>0</v>
      </c>
      <c r="AQ244">
        <v>28972</v>
      </c>
      <c r="AR244">
        <v>0</v>
      </c>
      <c r="AS244">
        <v>0</v>
      </c>
      <c r="AT244">
        <v>0</v>
      </c>
      <c r="AU244">
        <v>0</v>
      </c>
      <c r="AV244">
        <v>0</v>
      </c>
      <c r="AW244">
        <v>0</v>
      </c>
      <c r="AX244">
        <v>0</v>
      </c>
      <c r="AY244">
        <v>0</v>
      </c>
      <c r="AZ244">
        <v>0</v>
      </c>
      <c r="BA244">
        <v>0</v>
      </c>
      <c r="BB244">
        <v>0</v>
      </c>
      <c r="BC244">
        <v>0</v>
      </c>
      <c r="BD244">
        <v>2477222</v>
      </c>
      <c r="BE244">
        <v>1981777</v>
      </c>
      <c r="BF244">
        <v>495444</v>
      </c>
      <c r="BG244">
        <v>0</v>
      </c>
      <c r="BH244">
        <v>4954443</v>
      </c>
      <c r="BI244">
        <v>29164181</v>
      </c>
      <c r="BJ244">
        <v>23594756</v>
      </c>
      <c r="BK244">
        <v>5832836</v>
      </c>
      <c r="BL244">
        <v>0</v>
      </c>
      <c r="BM244">
        <v>58591773</v>
      </c>
      <c r="BN244">
        <v>3641635</v>
      </c>
      <c r="BO244">
        <v>909175</v>
      </c>
      <c r="BP244">
        <v>0</v>
      </c>
      <c r="BQ244">
        <v>4550810</v>
      </c>
      <c r="BR244">
        <v>1795463</v>
      </c>
      <c r="BS244">
        <v>448866</v>
      </c>
      <c r="BT244">
        <v>0</v>
      </c>
      <c r="BU244">
        <v>2244329</v>
      </c>
      <c r="BV244">
        <v>124262</v>
      </c>
      <c r="BW244">
        <v>31065</v>
      </c>
      <c r="BX244">
        <v>0</v>
      </c>
      <c r="BY244">
        <v>155327</v>
      </c>
      <c r="BZ244">
        <v>0</v>
      </c>
      <c r="CA244">
        <v>0</v>
      </c>
      <c r="CB244">
        <v>0</v>
      </c>
      <c r="CC244">
        <v>0</v>
      </c>
      <c r="CD244">
        <v>0</v>
      </c>
      <c r="CE244">
        <v>0</v>
      </c>
      <c r="CF244">
        <v>0</v>
      </c>
      <c r="CG244">
        <v>0</v>
      </c>
      <c r="CH244">
        <v>0</v>
      </c>
      <c r="CI244">
        <v>0</v>
      </c>
      <c r="CJ244">
        <v>0</v>
      </c>
      <c r="CK244">
        <v>0</v>
      </c>
      <c r="CL244">
        <v>0</v>
      </c>
      <c r="CM244">
        <v>0</v>
      </c>
      <c r="CN244">
        <v>0</v>
      </c>
      <c r="CO244">
        <v>0</v>
      </c>
      <c r="CP244">
        <v>702</v>
      </c>
      <c r="CQ244">
        <v>176</v>
      </c>
      <c r="CR244">
        <v>0</v>
      </c>
      <c r="CS244">
        <v>878</v>
      </c>
      <c r="CT244">
        <v>9135</v>
      </c>
      <c r="CU244">
        <v>2284</v>
      </c>
      <c r="CV244">
        <v>0</v>
      </c>
      <c r="CW244">
        <v>11419</v>
      </c>
      <c r="CX244">
        <v>3383558</v>
      </c>
      <c r="CY244">
        <v>845889</v>
      </c>
      <c r="CZ244">
        <v>0</v>
      </c>
      <c r="DA244">
        <v>4229447</v>
      </c>
      <c r="DB244">
        <v>0</v>
      </c>
      <c r="DC244">
        <v>0</v>
      </c>
      <c r="DD244">
        <v>0</v>
      </c>
      <c r="DE244">
        <v>0</v>
      </c>
      <c r="DF244">
        <v>0</v>
      </c>
      <c r="DG244">
        <v>0</v>
      </c>
      <c r="DH244">
        <v>0</v>
      </c>
      <c r="DI244">
        <v>0</v>
      </c>
      <c r="DJ244">
        <v>8954755</v>
      </c>
      <c r="DK244">
        <v>2237455</v>
      </c>
      <c r="DL244">
        <v>0</v>
      </c>
      <c r="DM244">
        <v>11192210</v>
      </c>
      <c r="DN244" t="s">
        <v>938</v>
      </c>
      <c r="DO244" t="s">
        <v>1594</v>
      </c>
      <c r="DP244" t="s">
        <v>1372</v>
      </c>
      <c r="DQ244" t="s">
        <v>1658</v>
      </c>
    </row>
    <row r="245" spans="1:121" x14ac:dyDescent="0.25">
      <c r="A245">
        <v>239</v>
      </c>
      <c r="B245" t="s">
        <v>1248</v>
      </c>
      <c r="C245" t="s">
        <v>1356</v>
      </c>
      <c r="D245" t="s">
        <v>1366</v>
      </c>
      <c r="E245" s="467" t="s">
        <v>939</v>
      </c>
      <c r="F245">
        <v>33283205</v>
      </c>
      <c r="G245">
        <v>5094584</v>
      </c>
      <c r="H245">
        <v>0</v>
      </c>
      <c r="I245">
        <v>161663</v>
      </c>
      <c r="J245">
        <v>0</v>
      </c>
      <c r="K245">
        <v>161663</v>
      </c>
      <c r="L245">
        <v>0</v>
      </c>
      <c r="M245">
        <v>0</v>
      </c>
      <c r="N245">
        <v>1446728</v>
      </c>
      <c r="O245">
        <v>362678</v>
      </c>
      <c r="P245">
        <v>1084050</v>
      </c>
      <c r="Q245">
        <v>0</v>
      </c>
      <c r="R245">
        <v>36769398</v>
      </c>
      <c r="S245">
        <v>0.5</v>
      </c>
      <c r="T245">
        <v>0.4</v>
      </c>
      <c r="U245">
        <v>0.1</v>
      </c>
      <c r="V245">
        <v>0</v>
      </c>
      <c r="W245">
        <v>1</v>
      </c>
      <c r="X245">
        <v>18384699</v>
      </c>
      <c r="Y245">
        <v>14707759</v>
      </c>
      <c r="Z245">
        <v>3676940</v>
      </c>
      <c r="AA245">
        <v>0</v>
      </c>
      <c r="AB245">
        <v>36769398</v>
      </c>
      <c r="AC245">
        <v>0</v>
      </c>
      <c r="AD245">
        <v>0</v>
      </c>
      <c r="AE245">
        <v>18384699</v>
      </c>
      <c r="AF245">
        <v>14707759</v>
      </c>
      <c r="AG245">
        <v>3676940</v>
      </c>
      <c r="AH245">
        <v>0</v>
      </c>
      <c r="AI245">
        <v>36769398</v>
      </c>
      <c r="AJ245">
        <v>161663</v>
      </c>
      <c r="AK245">
        <v>161663</v>
      </c>
      <c r="AL245">
        <v>0</v>
      </c>
      <c r="AM245">
        <v>0</v>
      </c>
      <c r="AN245">
        <v>0</v>
      </c>
      <c r="AO245">
        <v>362678</v>
      </c>
      <c r="AP245">
        <v>1084050</v>
      </c>
      <c r="AQ245">
        <v>1446728</v>
      </c>
      <c r="AR245">
        <v>0</v>
      </c>
      <c r="AS245">
        <v>0</v>
      </c>
      <c r="AT245">
        <v>0</v>
      </c>
      <c r="AU245">
        <v>0</v>
      </c>
      <c r="AV245">
        <v>0</v>
      </c>
      <c r="AW245">
        <v>0</v>
      </c>
      <c r="AX245">
        <v>0</v>
      </c>
      <c r="AY245">
        <v>0</v>
      </c>
      <c r="AZ245">
        <v>0</v>
      </c>
      <c r="BA245">
        <v>0</v>
      </c>
      <c r="BB245">
        <v>0</v>
      </c>
      <c r="BC245">
        <v>0</v>
      </c>
      <c r="BD245">
        <v>-42253</v>
      </c>
      <c r="BE245">
        <v>-33802</v>
      </c>
      <c r="BF245">
        <v>-8451</v>
      </c>
      <c r="BG245">
        <v>0</v>
      </c>
      <c r="BH245">
        <v>-84505</v>
      </c>
      <c r="BI245">
        <v>18342447</v>
      </c>
      <c r="BJ245">
        <v>15198298</v>
      </c>
      <c r="BK245">
        <v>4752540</v>
      </c>
      <c r="BL245">
        <v>0</v>
      </c>
      <c r="BM245">
        <v>38293284</v>
      </c>
      <c r="BN245">
        <v>2567109</v>
      </c>
      <c r="BO245">
        <v>810990</v>
      </c>
      <c r="BP245">
        <v>0</v>
      </c>
      <c r="BQ245">
        <v>3378099</v>
      </c>
      <c r="BR245">
        <v>1274284</v>
      </c>
      <c r="BS245">
        <v>318571</v>
      </c>
      <c r="BT245">
        <v>0</v>
      </c>
      <c r="BU245">
        <v>1592855</v>
      </c>
      <c r="BV245">
        <v>46717</v>
      </c>
      <c r="BW245">
        <v>11679</v>
      </c>
      <c r="BX245">
        <v>0</v>
      </c>
      <c r="BY245">
        <v>58396</v>
      </c>
      <c r="BZ245">
        <v>0</v>
      </c>
      <c r="CA245">
        <v>0</v>
      </c>
      <c r="CB245">
        <v>0</v>
      </c>
      <c r="CC245">
        <v>0</v>
      </c>
      <c r="CD245">
        <v>12316</v>
      </c>
      <c r="CE245">
        <v>3079</v>
      </c>
      <c r="CF245">
        <v>0</v>
      </c>
      <c r="CG245">
        <v>15395</v>
      </c>
      <c r="CH245">
        <v>443565</v>
      </c>
      <c r="CI245">
        <v>110891</v>
      </c>
      <c r="CJ245">
        <v>0</v>
      </c>
      <c r="CK245">
        <v>554456</v>
      </c>
      <c r="CL245">
        <v>0</v>
      </c>
      <c r="CM245">
        <v>0</v>
      </c>
      <c r="CN245">
        <v>0</v>
      </c>
      <c r="CO245">
        <v>0</v>
      </c>
      <c r="CP245">
        <v>702</v>
      </c>
      <c r="CQ245">
        <v>176</v>
      </c>
      <c r="CR245">
        <v>0</v>
      </c>
      <c r="CS245">
        <v>878</v>
      </c>
      <c r="CT245">
        <v>5204</v>
      </c>
      <c r="CU245">
        <v>1301</v>
      </c>
      <c r="CV245">
        <v>0</v>
      </c>
      <c r="CW245">
        <v>6505</v>
      </c>
      <c r="CX245">
        <v>950769</v>
      </c>
      <c r="CY245">
        <v>237692</v>
      </c>
      <c r="CZ245">
        <v>0</v>
      </c>
      <c r="DA245">
        <v>1188461</v>
      </c>
      <c r="DB245">
        <v>0</v>
      </c>
      <c r="DC245">
        <v>0</v>
      </c>
      <c r="DD245">
        <v>0</v>
      </c>
      <c r="DE245">
        <v>0</v>
      </c>
      <c r="DF245">
        <v>0</v>
      </c>
      <c r="DG245">
        <v>0</v>
      </c>
      <c r="DH245">
        <v>0</v>
      </c>
      <c r="DI245">
        <v>0</v>
      </c>
      <c r="DJ245">
        <v>5300666</v>
      </c>
      <c r="DK245">
        <v>1494379</v>
      </c>
      <c r="DL245">
        <v>0</v>
      </c>
      <c r="DM245">
        <v>6795045</v>
      </c>
      <c r="DN245" t="s">
        <v>939</v>
      </c>
      <c r="DO245" t="s">
        <v>1454</v>
      </c>
      <c r="DP245" t="s">
        <v>1372</v>
      </c>
      <c r="DQ245" t="s">
        <v>1659</v>
      </c>
    </row>
    <row r="246" spans="1:121" x14ac:dyDescent="0.25">
      <c r="A246">
        <v>240</v>
      </c>
      <c r="B246" t="s">
        <v>1249</v>
      </c>
      <c r="C246" t="s">
        <v>1363</v>
      </c>
      <c r="D246" t="s">
        <v>1369</v>
      </c>
      <c r="E246" s="467" t="s">
        <v>940</v>
      </c>
      <c r="F246">
        <v>80592357</v>
      </c>
      <c r="G246">
        <v>4906455</v>
      </c>
      <c r="H246">
        <v>0</v>
      </c>
      <c r="I246">
        <v>322597</v>
      </c>
      <c r="J246">
        <v>0</v>
      </c>
      <c r="K246">
        <v>322597</v>
      </c>
      <c r="L246">
        <v>0</v>
      </c>
      <c r="M246">
        <v>2447251</v>
      </c>
      <c r="N246">
        <v>0</v>
      </c>
      <c r="O246">
        <v>0</v>
      </c>
      <c r="P246">
        <v>0</v>
      </c>
      <c r="Q246">
        <v>0</v>
      </c>
      <c r="R246">
        <v>82728964</v>
      </c>
      <c r="S246">
        <v>0.5</v>
      </c>
      <c r="T246">
        <v>0.49</v>
      </c>
      <c r="U246">
        <v>0</v>
      </c>
      <c r="V246">
        <v>0.01</v>
      </c>
      <c r="W246">
        <v>1</v>
      </c>
      <c r="X246">
        <v>41364482</v>
      </c>
      <c r="Y246">
        <v>40537192</v>
      </c>
      <c r="Z246">
        <v>0</v>
      </c>
      <c r="AA246">
        <v>827290</v>
      </c>
      <c r="AB246">
        <v>82728964</v>
      </c>
      <c r="AC246">
        <v>0</v>
      </c>
      <c r="AD246">
        <v>0</v>
      </c>
      <c r="AE246">
        <v>41364482</v>
      </c>
      <c r="AF246">
        <v>40537192</v>
      </c>
      <c r="AG246">
        <v>0</v>
      </c>
      <c r="AH246">
        <v>827290</v>
      </c>
      <c r="AI246">
        <v>82728964</v>
      </c>
      <c r="AJ246">
        <v>322597</v>
      </c>
      <c r="AK246">
        <v>322597</v>
      </c>
      <c r="AL246">
        <v>2447251</v>
      </c>
      <c r="AM246">
        <v>0</v>
      </c>
      <c r="AN246">
        <v>2447251</v>
      </c>
      <c r="AO246">
        <v>0</v>
      </c>
      <c r="AP246">
        <v>0</v>
      </c>
      <c r="AQ246">
        <v>0</v>
      </c>
      <c r="AR246">
        <v>0</v>
      </c>
      <c r="AS246">
        <v>0</v>
      </c>
      <c r="AT246">
        <v>0</v>
      </c>
      <c r="AU246">
        <v>0</v>
      </c>
      <c r="AV246">
        <v>0</v>
      </c>
      <c r="AW246">
        <v>0</v>
      </c>
      <c r="AX246">
        <v>0</v>
      </c>
      <c r="AY246">
        <v>0</v>
      </c>
      <c r="AZ246">
        <v>0</v>
      </c>
      <c r="BA246">
        <v>0</v>
      </c>
      <c r="BB246">
        <v>0</v>
      </c>
      <c r="BC246">
        <v>0</v>
      </c>
      <c r="BD246">
        <v>3691743</v>
      </c>
      <c r="BE246">
        <v>3617908</v>
      </c>
      <c r="BF246">
        <v>0</v>
      </c>
      <c r="BG246">
        <v>73835</v>
      </c>
      <c r="BH246">
        <v>7383485</v>
      </c>
      <c r="BI246">
        <v>45056225</v>
      </c>
      <c r="BJ246">
        <v>46924948</v>
      </c>
      <c r="BK246">
        <v>0</v>
      </c>
      <c r="BL246">
        <v>901125</v>
      </c>
      <c r="BM246">
        <v>92882297</v>
      </c>
      <c r="BN246">
        <v>7321999</v>
      </c>
      <c r="BO246">
        <v>0</v>
      </c>
      <c r="BP246">
        <v>140921</v>
      </c>
      <c r="BQ246">
        <v>7462920</v>
      </c>
      <c r="BR246">
        <v>3333752</v>
      </c>
      <c r="BS246">
        <v>0</v>
      </c>
      <c r="BT246">
        <v>68036</v>
      </c>
      <c r="BU246">
        <v>3401788</v>
      </c>
      <c r="BV246">
        <v>149687</v>
      </c>
      <c r="BW246">
        <v>0</v>
      </c>
      <c r="BX246">
        <v>3040</v>
      </c>
      <c r="BY246">
        <v>152727</v>
      </c>
      <c r="BZ246">
        <v>0</v>
      </c>
      <c r="CA246">
        <v>0</v>
      </c>
      <c r="CB246">
        <v>0</v>
      </c>
      <c r="CC246">
        <v>0</v>
      </c>
      <c r="CD246">
        <v>1012</v>
      </c>
      <c r="CE246">
        <v>0</v>
      </c>
      <c r="CF246">
        <v>21</v>
      </c>
      <c r="CG246">
        <v>1033</v>
      </c>
      <c r="CH246">
        <v>181653</v>
      </c>
      <c r="CI246">
        <v>0</v>
      </c>
      <c r="CJ246">
        <v>3707</v>
      </c>
      <c r="CK246">
        <v>185360</v>
      </c>
      <c r="CL246">
        <v>0</v>
      </c>
      <c r="CM246">
        <v>0</v>
      </c>
      <c r="CN246">
        <v>0</v>
      </c>
      <c r="CO246">
        <v>0</v>
      </c>
      <c r="CP246">
        <v>860</v>
      </c>
      <c r="CQ246">
        <v>0</v>
      </c>
      <c r="CR246">
        <v>18</v>
      </c>
      <c r="CS246">
        <v>878</v>
      </c>
      <c r="CT246">
        <v>10242</v>
      </c>
      <c r="CU246">
        <v>0</v>
      </c>
      <c r="CV246">
        <v>209</v>
      </c>
      <c r="CW246">
        <v>10451</v>
      </c>
      <c r="CX246">
        <v>3475146</v>
      </c>
      <c r="CY246">
        <v>0</v>
      </c>
      <c r="CZ246">
        <v>70921</v>
      </c>
      <c r="DA246">
        <v>3546067</v>
      </c>
      <c r="DB246">
        <v>0</v>
      </c>
      <c r="DC246">
        <v>0</v>
      </c>
      <c r="DD246">
        <v>0</v>
      </c>
      <c r="DE246">
        <v>0</v>
      </c>
      <c r="DF246">
        <v>0</v>
      </c>
      <c r="DG246">
        <v>0</v>
      </c>
      <c r="DH246">
        <v>0</v>
      </c>
      <c r="DI246">
        <v>0</v>
      </c>
      <c r="DJ246">
        <v>14474351</v>
      </c>
      <c r="DK246">
        <v>0</v>
      </c>
      <c r="DL246">
        <v>286873</v>
      </c>
      <c r="DM246">
        <v>14761224</v>
      </c>
      <c r="DN246" t="s">
        <v>940</v>
      </c>
      <c r="DO246" t="s">
        <v>1390</v>
      </c>
      <c r="DP246" t="s">
        <v>1511</v>
      </c>
      <c r="DQ246" t="s">
        <v>1660</v>
      </c>
    </row>
    <row r="247" spans="1:121" x14ac:dyDescent="0.25">
      <c r="A247">
        <v>241</v>
      </c>
      <c r="B247" t="s">
        <v>1250</v>
      </c>
      <c r="C247" t="s">
        <v>1356</v>
      </c>
      <c r="D247" t="s">
        <v>1357</v>
      </c>
      <c r="E247" s="467" t="s">
        <v>941</v>
      </c>
      <c r="F247">
        <v>32096266</v>
      </c>
      <c r="G247">
        <v>3667283</v>
      </c>
      <c r="H247">
        <v>0</v>
      </c>
      <c r="I247">
        <v>128754</v>
      </c>
      <c r="J247">
        <v>0</v>
      </c>
      <c r="K247">
        <v>128754</v>
      </c>
      <c r="L247">
        <v>0</v>
      </c>
      <c r="M247">
        <v>0</v>
      </c>
      <c r="N247">
        <v>0</v>
      </c>
      <c r="O247">
        <v>0</v>
      </c>
      <c r="P247">
        <v>0</v>
      </c>
      <c r="Q247">
        <v>0</v>
      </c>
      <c r="R247">
        <v>35634795</v>
      </c>
      <c r="S247">
        <v>0.5</v>
      </c>
      <c r="T247">
        <v>0.4</v>
      </c>
      <c r="U247">
        <v>0.1</v>
      </c>
      <c r="V247">
        <v>0</v>
      </c>
      <c r="W247">
        <v>1</v>
      </c>
      <c r="X247">
        <v>17817397</v>
      </c>
      <c r="Y247">
        <v>14253918</v>
      </c>
      <c r="Z247">
        <v>3563480</v>
      </c>
      <c r="AA247">
        <v>0</v>
      </c>
      <c r="AB247">
        <v>35634795</v>
      </c>
      <c r="AC247">
        <v>0</v>
      </c>
      <c r="AD247">
        <v>0</v>
      </c>
      <c r="AE247">
        <v>17817397</v>
      </c>
      <c r="AF247">
        <v>14253918</v>
      </c>
      <c r="AG247">
        <v>3563480</v>
      </c>
      <c r="AH247">
        <v>0</v>
      </c>
      <c r="AI247">
        <v>35634795</v>
      </c>
      <c r="AJ247">
        <v>128754</v>
      </c>
      <c r="AK247">
        <v>128754</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-102016</v>
      </c>
      <c r="BE247">
        <v>-81612</v>
      </c>
      <c r="BF247">
        <v>-20403</v>
      </c>
      <c r="BG247">
        <v>0</v>
      </c>
      <c r="BH247">
        <v>-204031</v>
      </c>
      <c r="BI247">
        <v>17715382</v>
      </c>
      <c r="BJ247">
        <v>14301060</v>
      </c>
      <c r="BK247">
        <v>3543077</v>
      </c>
      <c r="BL247">
        <v>0</v>
      </c>
      <c r="BM247">
        <v>35559518</v>
      </c>
      <c r="BN247">
        <v>2428022</v>
      </c>
      <c r="BO247">
        <v>607006</v>
      </c>
      <c r="BP247">
        <v>0</v>
      </c>
      <c r="BQ247">
        <v>3035028</v>
      </c>
      <c r="BR247">
        <v>1059881</v>
      </c>
      <c r="BS247">
        <v>264970</v>
      </c>
      <c r="BT247">
        <v>0</v>
      </c>
      <c r="BU247">
        <v>1324851</v>
      </c>
      <c r="BV247">
        <v>0</v>
      </c>
      <c r="BW247">
        <v>0</v>
      </c>
      <c r="BX247">
        <v>0</v>
      </c>
      <c r="BY247">
        <v>0</v>
      </c>
      <c r="BZ247">
        <v>2950</v>
      </c>
      <c r="CA247">
        <v>737</v>
      </c>
      <c r="CB247">
        <v>0</v>
      </c>
      <c r="CC247">
        <v>3687</v>
      </c>
      <c r="CD247">
        <v>0</v>
      </c>
      <c r="CE247">
        <v>0</v>
      </c>
      <c r="CF247">
        <v>0</v>
      </c>
      <c r="CG247">
        <v>0</v>
      </c>
      <c r="CH247">
        <v>14044</v>
      </c>
      <c r="CI247">
        <v>3511</v>
      </c>
      <c r="CJ247">
        <v>0</v>
      </c>
      <c r="CK247">
        <v>17555</v>
      </c>
      <c r="CL247">
        <v>0</v>
      </c>
      <c r="CM247">
        <v>0</v>
      </c>
      <c r="CN247">
        <v>0</v>
      </c>
      <c r="CO247">
        <v>0</v>
      </c>
      <c r="CP247">
        <v>0</v>
      </c>
      <c r="CQ247">
        <v>0</v>
      </c>
      <c r="CR247">
        <v>0</v>
      </c>
      <c r="CS247">
        <v>0</v>
      </c>
      <c r="CT247">
        <v>1518</v>
      </c>
      <c r="CU247">
        <v>380</v>
      </c>
      <c r="CV247">
        <v>0</v>
      </c>
      <c r="CW247">
        <v>1898</v>
      </c>
      <c r="CX247">
        <v>2407957</v>
      </c>
      <c r="CY247">
        <v>601989</v>
      </c>
      <c r="CZ247">
        <v>0</v>
      </c>
      <c r="DA247">
        <v>3009946</v>
      </c>
      <c r="DB247">
        <v>0</v>
      </c>
      <c r="DC247">
        <v>0</v>
      </c>
      <c r="DD247">
        <v>0</v>
      </c>
      <c r="DE247">
        <v>0</v>
      </c>
      <c r="DF247">
        <v>0</v>
      </c>
      <c r="DG247">
        <v>0</v>
      </c>
      <c r="DH247">
        <v>0</v>
      </c>
      <c r="DI247">
        <v>0</v>
      </c>
      <c r="DJ247">
        <v>5914372</v>
      </c>
      <c r="DK247">
        <v>1478593</v>
      </c>
      <c r="DL247">
        <v>0</v>
      </c>
      <c r="DM247">
        <v>7392965</v>
      </c>
      <c r="DN247" t="s">
        <v>941</v>
      </c>
      <c r="DO247" t="s">
        <v>1499</v>
      </c>
      <c r="DP247" t="s">
        <v>1372</v>
      </c>
      <c r="DQ247" t="s">
        <v>1661</v>
      </c>
    </row>
    <row r="248" spans="1:121" x14ac:dyDescent="0.25">
      <c r="A248">
        <v>242</v>
      </c>
      <c r="B248" t="s">
        <v>1251</v>
      </c>
      <c r="C248" t="s">
        <v>1361</v>
      </c>
      <c r="D248" t="s">
        <v>1362</v>
      </c>
      <c r="E248" s="467" t="s">
        <v>942</v>
      </c>
      <c r="F248">
        <v>58960019</v>
      </c>
      <c r="G248">
        <v>7376584</v>
      </c>
      <c r="H248">
        <v>0</v>
      </c>
      <c r="I248">
        <v>187031</v>
      </c>
      <c r="J248">
        <v>0</v>
      </c>
      <c r="K248">
        <v>187031</v>
      </c>
      <c r="L248">
        <v>0</v>
      </c>
      <c r="M248">
        <v>0</v>
      </c>
      <c r="N248">
        <v>263680</v>
      </c>
      <c r="O248">
        <v>263680</v>
      </c>
      <c r="P248">
        <v>0</v>
      </c>
      <c r="Q248">
        <v>0</v>
      </c>
      <c r="R248">
        <v>65885892</v>
      </c>
      <c r="S248">
        <v>0.33</v>
      </c>
      <c r="T248">
        <v>0.3</v>
      </c>
      <c r="U248">
        <v>0.37</v>
      </c>
      <c r="V248">
        <v>0</v>
      </c>
      <c r="W248">
        <v>1</v>
      </c>
      <c r="X248">
        <v>21742344</v>
      </c>
      <c r="Y248">
        <v>19765768</v>
      </c>
      <c r="Z248">
        <v>24377780</v>
      </c>
      <c r="AA248">
        <v>0</v>
      </c>
      <c r="AB248">
        <v>65885892</v>
      </c>
      <c r="AC248">
        <v>0</v>
      </c>
      <c r="AD248">
        <v>0</v>
      </c>
      <c r="AE248">
        <v>21742344</v>
      </c>
      <c r="AF248">
        <v>19765768</v>
      </c>
      <c r="AG248">
        <v>24377780</v>
      </c>
      <c r="AH248">
        <v>0</v>
      </c>
      <c r="AI248">
        <v>65885892</v>
      </c>
      <c r="AJ248">
        <v>187031</v>
      </c>
      <c r="AK248">
        <v>187031</v>
      </c>
      <c r="AL248">
        <v>0</v>
      </c>
      <c r="AM248">
        <v>0</v>
      </c>
      <c r="AN248">
        <v>0</v>
      </c>
      <c r="AO248">
        <v>263680</v>
      </c>
      <c r="AP248">
        <v>0</v>
      </c>
      <c r="AQ248">
        <v>263680</v>
      </c>
      <c r="AR248">
        <v>0</v>
      </c>
      <c r="AS248">
        <v>0</v>
      </c>
      <c r="AT248">
        <v>0</v>
      </c>
      <c r="AU248">
        <v>0</v>
      </c>
      <c r="AV248">
        <v>0</v>
      </c>
      <c r="AW248">
        <v>0</v>
      </c>
      <c r="AX248">
        <v>0</v>
      </c>
      <c r="AY248">
        <v>0</v>
      </c>
      <c r="AZ248">
        <v>0</v>
      </c>
      <c r="BA248">
        <v>0</v>
      </c>
      <c r="BB248">
        <v>0</v>
      </c>
      <c r="BC248">
        <v>0</v>
      </c>
      <c r="BD248">
        <v>-1280473</v>
      </c>
      <c r="BE248">
        <v>-1129869</v>
      </c>
      <c r="BF248">
        <v>-1402207</v>
      </c>
      <c r="BG248">
        <v>0</v>
      </c>
      <c r="BH248">
        <v>-3812548</v>
      </c>
      <c r="BI248">
        <v>20461871</v>
      </c>
      <c r="BJ248">
        <v>19086610</v>
      </c>
      <c r="BK248">
        <v>22975573</v>
      </c>
      <c r="BL248">
        <v>0</v>
      </c>
      <c r="BM248">
        <v>62524055</v>
      </c>
      <c r="BN248">
        <v>3411830</v>
      </c>
      <c r="BO248">
        <v>4152528</v>
      </c>
      <c r="BP248">
        <v>0</v>
      </c>
      <c r="BQ248">
        <v>7564358</v>
      </c>
      <c r="BR248">
        <v>1204893</v>
      </c>
      <c r="BS248">
        <v>1486034</v>
      </c>
      <c r="BT248">
        <v>0</v>
      </c>
      <c r="BU248">
        <v>2690927</v>
      </c>
      <c r="BV248">
        <v>50957</v>
      </c>
      <c r="BW248">
        <v>62847</v>
      </c>
      <c r="BX248">
        <v>0</v>
      </c>
      <c r="BY248">
        <v>113804</v>
      </c>
      <c r="BZ248">
        <v>1159</v>
      </c>
      <c r="CA248">
        <v>1429</v>
      </c>
      <c r="CB248">
        <v>0</v>
      </c>
      <c r="CC248">
        <v>2588</v>
      </c>
      <c r="CD248">
        <v>0</v>
      </c>
      <c r="CE248">
        <v>0</v>
      </c>
      <c r="CF248">
        <v>0</v>
      </c>
      <c r="CG248">
        <v>0</v>
      </c>
      <c r="CH248">
        <v>35110</v>
      </c>
      <c r="CI248">
        <v>43303</v>
      </c>
      <c r="CJ248">
        <v>0</v>
      </c>
      <c r="CK248">
        <v>78413</v>
      </c>
      <c r="CL248">
        <v>0</v>
      </c>
      <c r="CM248">
        <v>0</v>
      </c>
      <c r="CN248">
        <v>0</v>
      </c>
      <c r="CO248">
        <v>0</v>
      </c>
      <c r="CP248">
        <v>0</v>
      </c>
      <c r="CQ248">
        <v>0</v>
      </c>
      <c r="CR248">
        <v>0</v>
      </c>
      <c r="CS248">
        <v>0</v>
      </c>
      <c r="CT248">
        <v>0</v>
      </c>
      <c r="CU248">
        <v>0</v>
      </c>
      <c r="CV248">
        <v>0</v>
      </c>
      <c r="CW248">
        <v>0</v>
      </c>
      <c r="CX248">
        <v>1849631</v>
      </c>
      <c r="CY248">
        <v>2281212</v>
      </c>
      <c r="CZ248">
        <v>0</v>
      </c>
      <c r="DA248">
        <v>4130843</v>
      </c>
      <c r="DB248">
        <v>0</v>
      </c>
      <c r="DC248">
        <v>0</v>
      </c>
      <c r="DD248">
        <v>0</v>
      </c>
      <c r="DE248">
        <v>0</v>
      </c>
      <c r="DF248">
        <v>0</v>
      </c>
      <c r="DG248">
        <v>0</v>
      </c>
      <c r="DH248">
        <v>0</v>
      </c>
      <c r="DI248">
        <v>0</v>
      </c>
      <c r="DJ248">
        <v>6553580</v>
      </c>
      <c r="DK248">
        <v>8027353</v>
      </c>
      <c r="DL248">
        <v>0</v>
      </c>
      <c r="DM248">
        <v>14580933</v>
      </c>
      <c r="DN248" t="s">
        <v>942</v>
      </c>
      <c r="DO248" t="s">
        <v>1386</v>
      </c>
      <c r="DP248" t="s">
        <v>1387</v>
      </c>
      <c r="DQ248" t="s">
        <v>1662</v>
      </c>
    </row>
    <row r="249" spans="1:121" x14ac:dyDescent="0.25">
      <c r="A249">
        <v>243</v>
      </c>
      <c r="B249" t="s">
        <v>1252</v>
      </c>
      <c r="C249" t="s">
        <v>1356</v>
      </c>
      <c r="D249" t="s">
        <v>1357</v>
      </c>
      <c r="E249" s="467" t="s">
        <v>943</v>
      </c>
      <c r="F249">
        <v>55229836</v>
      </c>
      <c r="G249">
        <v>7057468</v>
      </c>
      <c r="H249">
        <v>0</v>
      </c>
      <c r="I249">
        <v>193415</v>
      </c>
      <c r="J249">
        <v>0</v>
      </c>
      <c r="K249">
        <v>193415</v>
      </c>
      <c r="L249">
        <v>0</v>
      </c>
      <c r="M249">
        <v>0</v>
      </c>
      <c r="N249">
        <v>3916196</v>
      </c>
      <c r="O249">
        <v>429516</v>
      </c>
      <c r="P249">
        <v>3486680</v>
      </c>
      <c r="Q249">
        <v>0</v>
      </c>
      <c r="R249">
        <v>58177693</v>
      </c>
      <c r="S249">
        <v>0.5</v>
      </c>
      <c r="T249">
        <v>0.4</v>
      </c>
      <c r="U249">
        <v>0.09</v>
      </c>
      <c r="V249">
        <v>0.01</v>
      </c>
      <c r="W249">
        <v>1</v>
      </c>
      <c r="X249">
        <v>29088847</v>
      </c>
      <c r="Y249">
        <v>23271077</v>
      </c>
      <c r="Z249">
        <v>5235992</v>
      </c>
      <c r="AA249">
        <v>581777</v>
      </c>
      <c r="AB249">
        <v>58177693</v>
      </c>
      <c r="AC249">
        <v>0</v>
      </c>
      <c r="AD249">
        <v>0</v>
      </c>
      <c r="AE249">
        <v>29088847</v>
      </c>
      <c r="AF249">
        <v>23271077</v>
      </c>
      <c r="AG249">
        <v>5235992</v>
      </c>
      <c r="AH249">
        <v>581777</v>
      </c>
      <c r="AI249">
        <v>58177693</v>
      </c>
      <c r="AJ249">
        <v>193415</v>
      </c>
      <c r="AK249">
        <v>193415</v>
      </c>
      <c r="AL249">
        <v>0</v>
      </c>
      <c r="AM249">
        <v>0</v>
      </c>
      <c r="AN249">
        <v>0</v>
      </c>
      <c r="AO249">
        <v>429516</v>
      </c>
      <c r="AP249">
        <v>3486680</v>
      </c>
      <c r="AQ249">
        <v>3916196</v>
      </c>
      <c r="AR249">
        <v>0</v>
      </c>
      <c r="AS249">
        <v>0</v>
      </c>
      <c r="AT249">
        <v>0</v>
      </c>
      <c r="AU249">
        <v>0</v>
      </c>
      <c r="AV249">
        <v>0</v>
      </c>
      <c r="AW249">
        <v>0</v>
      </c>
      <c r="AX249">
        <v>0</v>
      </c>
      <c r="AY249">
        <v>0</v>
      </c>
      <c r="AZ249">
        <v>0</v>
      </c>
      <c r="BA249">
        <v>0</v>
      </c>
      <c r="BB249">
        <v>0</v>
      </c>
      <c r="BC249">
        <v>0</v>
      </c>
      <c r="BD249">
        <v>462134</v>
      </c>
      <c r="BE249">
        <v>369707</v>
      </c>
      <c r="BF249">
        <v>83184</v>
      </c>
      <c r="BG249">
        <v>9243</v>
      </c>
      <c r="BH249">
        <v>924268</v>
      </c>
      <c r="BI249">
        <v>29550981</v>
      </c>
      <c r="BJ249">
        <v>24263715</v>
      </c>
      <c r="BK249">
        <v>8805856</v>
      </c>
      <c r="BL249">
        <v>591020</v>
      </c>
      <c r="BM249">
        <v>63211572</v>
      </c>
      <c r="BN249">
        <v>4037175</v>
      </c>
      <c r="BO249">
        <v>1485826</v>
      </c>
      <c r="BP249">
        <v>99100</v>
      </c>
      <c r="BQ249">
        <v>5622101</v>
      </c>
      <c r="BR249">
        <v>1789551</v>
      </c>
      <c r="BS249">
        <v>402649</v>
      </c>
      <c r="BT249">
        <v>44739</v>
      </c>
      <c r="BU249">
        <v>2236939</v>
      </c>
      <c r="BV249">
        <v>85410</v>
      </c>
      <c r="BW249">
        <v>19217</v>
      </c>
      <c r="BX249">
        <v>2135</v>
      </c>
      <c r="BY249">
        <v>106762</v>
      </c>
      <c r="BZ249">
        <v>0</v>
      </c>
      <c r="CA249">
        <v>0</v>
      </c>
      <c r="CB249">
        <v>0</v>
      </c>
      <c r="CC249">
        <v>0</v>
      </c>
      <c r="CD249">
        <v>7206</v>
      </c>
      <c r="CE249">
        <v>1621</v>
      </c>
      <c r="CF249">
        <v>180</v>
      </c>
      <c r="CG249">
        <v>9007</v>
      </c>
      <c r="CH249">
        <v>435602</v>
      </c>
      <c r="CI249">
        <v>98010</v>
      </c>
      <c r="CJ249">
        <v>10890</v>
      </c>
      <c r="CK249">
        <v>544502</v>
      </c>
      <c r="CL249">
        <v>0</v>
      </c>
      <c r="CM249">
        <v>0</v>
      </c>
      <c r="CN249">
        <v>0</v>
      </c>
      <c r="CO249">
        <v>0</v>
      </c>
      <c r="CP249">
        <v>0</v>
      </c>
      <c r="CQ249">
        <v>0</v>
      </c>
      <c r="CR249">
        <v>0</v>
      </c>
      <c r="CS249">
        <v>0</v>
      </c>
      <c r="CT249">
        <v>8124</v>
      </c>
      <c r="CU249">
        <v>1828</v>
      </c>
      <c r="CV249">
        <v>203</v>
      </c>
      <c r="CW249">
        <v>10155</v>
      </c>
      <c r="CX249">
        <v>2163939</v>
      </c>
      <c r="CY249">
        <v>486886</v>
      </c>
      <c r="CZ249">
        <v>54098</v>
      </c>
      <c r="DA249">
        <v>2704923</v>
      </c>
      <c r="DB249">
        <v>0</v>
      </c>
      <c r="DC249">
        <v>0</v>
      </c>
      <c r="DD249">
        <v>0</v>
      </c>
      <c r="DE249">
        <v>0</v>
      </c>
      <c r="DF249">
        <v>0</v>
      </c>
      <c r="DG249">
        <v>0</v>
      </c>
      <c r="DH249">
        <v>0</v>
      </c>
      <c r="DI249">
        <v>0</v>
      </c>
      <c r="DJ249">
        <v>8527007</v>
      </c>
      <c r="DK249">
        <v>2496037</v>
      </c>
      <c r="DL249">
        <v>211345</v>
      </c>
      <c r="DM249">
        <v>11234389</v>
      </c>
      <c r="DN249" t="s">
        <v>943</v>
      </c>
      <c r="DO249" t="s">
        <v>1381</v>
      </c>
      <c r="DP249" t="s">
        <v>1382</v>
      </c>
      <c r="DQ249" t="s">
        <v>1663</v>
      </c>
    </row>
    <row r="250" spans="1:121" x14ac:dyDescent="0.25">
      <c r="A250">
        <v>244</v>
      </c>
      <c r="B250" t="s">
        <v>1253</v>
      </c>
      <c r="C250" t="s">
        <v>1365</v>
      </c>
      <c r="D250" t="s">
        <v>1366</v>
      </c>
      <c r="E250" s="467" t="s">
        <v>1346</v>
      </c>
      <c r="F250">
        <v>101950837</v>
      </c>
      <c r="G250">
        <v>8242362</v>
      </c>
      <c r="H250">
        <v>0</v>
      </c>
      <c r="I250">
        <v>263376</v>
      </c>
      <c r="J250">
        <v>0</v>
      </c>
      <c r="K250">
        <v>263376</v>
      </c>
      <c r="L250">
        <v>0</v>
      </c>
      <c r="M250">
        <v>0</v>
      </c>
      <c r="N250">
        <v>838174</v>
      </c>
      <c r="O250">
        <v>838174</v>
      </c>
      <c r="P250">
        <v>0</v>
      </c>
      <c r="Q250">
        <v>0</v>
      </c>
      <c r="R250">
        <v>109091649</v>
      </c>
      <c r="S250">
        <v>0.5</v>
      </c>
      <c r="T250">
        <v>0.49</v>
      </c>
      <c r="U250">
        <v>0</v>
      </c>
      <c r="V250">
        <v>0.01</v>
      </c>
      <c r="W250">
        <v>1</v>
      </c>
      <c r="X250">
        <v>54545825</v>
      </c>
      <c r="Y250">
        <v>53454908</v>
      </c>
      <c r="Z250">
        <v>0</v>
      </c>
      <c r="AA250">
        <v>1090916</v>
      </c>
      <c r="AB250">
        <v>109091649</v>
      </c>
      <c r="AC250">
        <v>0</v>
      </c>
      <c r="AD250">
        <v>0</v>
      </c>
      <c r="AE250">
        <v>54545825</v>
      </c>
      <c r="AF250">
        <v>53454908</v>
      </c>
      <c r="AG250">
        <v>0</v>
      </c>
      <c r="AH250">
        <v>1090916</v>
      </c>
      <c r="AI250">
        <v>109091649</v>
      </c>
      <c r="AJ250">
        <v>263376</v>
      </c>
      <c r="AK250">
        <v>263376</v>
      </c>
      <c r="AL250">
        <v>0</v>
      </c>
      <c r="AM250">
        <v>0</v>
      </c>
      <c r="AN250">
        <v>0</v>
      </c>
      <c r="AO250">
        <v>838174</v>
      </c>
      <c r="AP250">
        <v>0</v>
      </c>
      <c r="AQ250">
        <v>838174</v>
      </c>
      <c r="AR250">
        <v>0</v>
      </c>
      <c r="AS250">
        <v>0</v>
      </c>
      <c r="AT250">
        <v>0</v>
      </c>
      <c r="AU250">
        <v>0</v>
      </c>
      <c r="AV250">
        <v>0</v>
      </c>
      <c r="AW250">
        <v>0</v>
      </c>
      <c r="AX250">
        <v>0</v>
      </c>
      <c r="AY250">
        <v>0</v>
      </c>
      <c r="AZ250">
        <v>0</v>
      </c>
      <c r="BA250">
        <v>0</v>
      </c>
      <c r="BB250">
        <v>0</v>
      </c>
      <c r="BC250">
        <v>0</v>
      </c>
      <c r="BD250">
        <v>2673521</v>
      </c>
      <c r="BE250">
        <v>2620051</v>
      </c>
      <c r="BF250">
        <v>0</v>
      </c>
      <c r="BG250">
        <v>53470</v>
      </c>
      <c r="BH250">
        <v>5347042</v>
      </c>
      <c r="BI250">
        <v>57219346</v>
      </c>
      <c r="BJ250">
        <v>57176509</v>
      </c>
      <c r="BK250">
        <v>0</v>
      </c>
      <c r="BL250">
        <v>1144386</v>
      </c>
      <c r="BM250">
        <v>115540241</v>
      </c>
      <c r="BN250">
        <v>9248321</v>
      </c>
      <c r="BO250">
        <v>0</v>
      </c>
      <c r="BP250">
        <v>185827</v>
      </c>
      <c r="BQ250">
        <v>9434148</v>
      </c>
      <c r="BR250">
        <v>2090399</v>
      </c>
      <c r="BS250">
        <v>0</v>
      </c>
      <c r="BT250">
        <v>42661</v>
      </c>
      <c r="BU250">
        <v>2133060</v>
      </c>
      <c r="BV250">
        <v>159790</v>
      </c>
      <c r="BW250">
        <v>0</v>
      </c>
      <c r="BX250">
        <v>3261</v>
      </c>
      <c r="BY250">
        <v>163051</v>
      </c>
      <c r="BZ250">
        <v>10540</v>
      </c>
      <c r="CA250">
        <v>0</v>
      </c>
      <c r="CB250">
        <v>215</v>
      </c>
      <c r="CC250">
        <v>10755</v>
      </c>
      <c r="CD250">
        <v>1248</v>
      </c>
      <c r="CE250">
        <v>0</v>
      </c>
      <c r="CF250">
        <v>25</v>
      </c>
      <c r="CG250">
        <v>1273</v>
      </c>
      <c r="CH250">
        <v>420493</v>
      </c>
      <c r="CI250">
        <v>0</v>
      </c>
      <c r="CJ250">
        <v>8581</v>
      </c>
      <c r="CK250">
        <v>429074</v>
      </c>
      <c r="CL250">
        <v>0</v>
      </c>
      <c r="CM250">
        <v>0</v>
      </c>
      <c r="CN250">
        <v>0</v>
      </c>
      <c r="CO250">
        <v>0</v>
      </c>
      <c r="CP250">
        <v>0</v>
      </c>
      <c r="CQ250">
        <v>0</v>
      </c>
      <c r="CR250">
        <v>0</v>
      </c>
      <c r="CS250">
        <v>0</v>
      </c>
      <c r="CT250">
        <v>7555</v>
      </c>
      <c r="CU250">
        <v>0</v>
      </c>
      <c r="CV250">
        <v>154</v>
      </c>
      <c r="CW250">
        <v>7709</v>
      </c>
      <c r="CX250">
        <v>5149300</v>
      </c>
      <c r="CY250">
        <v>0</v>
      </c>
      <c r="CZ250">
        <v>105088</v>
      </c>
      <c r="DA250">
        <v>5254388</v>
      </c>
      <c r="DB250">
        <v>0</v>
      </c>
      <c r="DC250">
        <v>0</v>
      </c>
      <c r="DD250">
        <v>0</v>
      </c>
      <c r="DE250">
        <v>0</v>
      </c>
      <c r="DF250">
        <v>0</v>
      </c>
      <c r="DG250">
        <v>0</v>
      </c>
      <c r="DH250">
        <v>0</v>
      </c>
      <c r="DI250">
        <v>0</v>
      </c>
      <c r="DJ250">
        <v>17087646</v>
      </c>
      <c r="DK250">
        <v>0</v>
      </c>
      <c r="DL250">
        <v>345812</v>
      </c>
      <c r="DM250">
        <v>17433458</v>
      </c>
      <c r="DN250" t="s">
        <v>1346</v>
      </c>
      <c r="DO250" t="s">
        <v>1365</v>
      </c>
      <c r="DP250" t="s">
        <v>2369</v>
      </c>
      <c r="DQ250" t="s">
        <v>1664</v>
      </c>
    </row>
    <row r="251" spans="1:121" x14ac:dyDescent="0.25">
      <c r="A251">
        <v>245</v>
      </c>
      <c r="B251" t="s">
        <v>1254</v>
      </c>
      <c r="C251" t="s">
        <v>1363</v>
      </c>
      <c r="D251" t="s">
        <v>1358</v>
      </c>
      <c r="E251" s="467" t="s">
        <v>945</v>
      </c>
      <c r="F251">
        <v>50315587</v>
      </c>
      <c r="G251">
        <v>4953427</v>
      </c>
      <c r="H251">
        <v>0</v>
      </c>
      <c r="I251">
        <v>287891</v>
      </c>
      <c r="J251">
        <v>0</v>
      </c>
      <c r="K251">
        <v>287891</v>
      </c>
      <c r="L251">
        <v>0</v>
      </c>
      <c r="M251">
        <v>0</v>
      </c>
      <c r="N251">
        <v>0</v>
      </c>
      <c r="O251">
        <v>0</v>
      </c>
      <c r="P251">
        <v>0</v>
      </c>
      <c r="Q251">
        <v>0</v>
      </c>
      <c r="R251">
        <v>54981123</v>
      </c>
      <c r="S251">
        <v>0</v>
      </c>
      <c r="T251">
        <v>0.99</v>
      </c>
      <c r="U251">
        <v>0</v>
      </c>
      <c r="V251">
        <v>0.01</v>
      </c>
      <c r="W251">
        <v>1</v>
      </c>
      <c r="X251">
        <v>0</v>
      </c>
      <c r="Y251">
        <v>54431312</v>
      </c>
      <c r="Z251">
        <v>0</v>
      </c>
      <c r="AA251">
        <v>549811</v>
      </c>
      <c r="AB251">
        <v>54981123</v>
      </c>
      <c r="AC251">
        <v>0</v>
      </c>
      <c r="AD251">
        <v>0</v>
      </c>
      <c r="AE251">
        <v>0</v>
      </c>
      <c r="AF251">
        <v>54431312</v>
      </c>
      <c r="AG251">
        <v>0</v>
      </c>
      <c r="AH251">
        <v>549811</v>
      </c>
      <c r="AI251">
        <v>54981123</v>
      </c>
      <c r="AJ251">
        <v>287891</v>
      </c>
      <c r="AK251">
        <v>287891</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6564185</v>
      </c>
      <c r="BF251">
        <v>0</v>
      </c>
      <c r="BG251">
        <v>66305</v>
      </c>
      <c r="BH251">
        <v>6630490</v>
      </c>
      <c r="BI251">
        <v>0</v>
      </c>
      <c r="BJ251">
        <v>61283388</v>
      </c>
      <c r="BK251">
        <v>0</v>
      </c>
      <c r="BL251">
        <v>616116</v>
      </c>
      <c r="BM251">
        <v>61899504</v>
      </c>
      <c r="BN251">
        <v>9271867</v>
      </c>
      <c r="BO251">
        <v>0</v>
      </c>
      <c r="BP251">
        <v>93655</v>
      </c>
      <c r="BQ251">
        <v>9365522</v>
      </c>
      <c r="BR251">
        <v>7163121</v>
      </c>
      <c r="BS251">
        <v>0</v>
      </c>
      <c r="BT251">
        <v>72355</v>
      </c>
      <c r="BU251">
        <v>7235476</v>
      </c>
      <c r="BV251">
        <v>266397</v>
      </c>
      <c r="BW251">
        <v>0</v>
      </c>
      <c r="BX251">
        <v>2691</v>
      </c>
      <c r="BY251">
        <v>269088</v>
      </c>
      <c r="BZ251">
        <v>7170</v>
      </c>
      <c r="CA251">
        <v>0</v>
      </c>
      <c r="CB251">
        <v>72</v>
      </c>
      <c r="CC251">
        <v>7242</v>
      </c>
      <c r="CD251">
        <v>0</v>
      </c>
      <c r="CE251">
        <v>0</v>
      </c>
      <c r="CF251">
        <v>0</v>
      </c>
      <c r="CG251">
        <v>0</v>
      </c>
      <c r="CH251">
        <v>948243</v>
      </c>
      <c r="CI251">
        <v>0</v>
      </c>
      <c r="CJ251">
        <v>9578</v>
      </c>
      <c r="CK251">
        <v>957821</v>
      </c>
      <c r="CL251">
        <v>0</v>
      </c>
      <c r="CM251">
        <v>0</v>
      </c>
      <c r="CN251">
        <v>0</v>
      </c>
      <c r="CO251">
        <v>0</v>
      </c>
      <c r="CP251">
        <v>1738</v>
      </c>
      <c r="CQ251">
        <v>0</v>
      </c>
      <c r="CR251">
        <v>18</v>
      </c>
      <c r="CS251">
        <v>1756</v>
      </c>
      <c r="CT251">
        <v>2001</v>
      </c>
      <c r="CU251">
        <v>0</v>
      </c>
      <c r="CV251">
        <v>20</v>
      </c>
      <c r="CW251">
        <v>2021</v>
      </c>
      <c r="CX251">
        <v>4711698</v>
      </c>
      <c r="CY251">
        <v>0</v>
      </c>
      <c r="CZ251">
        <v>47593</v>
      </c>
      <c r="DA251">
        <v>4759291</v>
      </c>
      <c r="DB251">
        <v>0</v>
      </c>
      <c r="DC251">
        <v>0</v>
      </c>
      <c r="DD251">
        <v>0</v>
      </c>
      <c r="DE251">
        <v>0</v>
      </c>
      <c r="DF251">
        <v>0</v>
      </c>
      <c r="DG251">
        <v>0</v>
      </c>
      <c r="DH251">
        <v>0</v>
      </c>
      <c r="DI251">
        <v>0</v>
      </c>
      <c r="DJ251">
        <v>22372235</v>
      </c>
      <c r="DK251">
        <v>0</v>
      </c>
      <c r="DL251">
        <v>225982</v>
      </c>
      <c r="DM251">
        <v>22598217</v>
      </c>
      <c r="DN251" t="s">
        <v>945</v>
      </c>
      <c r="DO251" t="s">
        <v>1390</v>
      </c>
      <c r="DP251" t="s">
        <v>2368</v>
      </c>
      <c r="DQ251" t="s">
        <v>1665</v>
      </c>
    </row>
    <row r="252" spans="1:121" x14ac:dyDescent="0.25">
      <c r="A252">
        <v>246</v>
      </c>
      <c r="B252" t="s">
        <v>1255</v>
      </c>
      <c r="C252" t="s">
        <v>1356</v>
      </c>
      <c r="D252" t="s">
        <v>1367</v>
      </c>
      <c r="E252" s="467" t="s">
        <v>946</v>
      </c>
      <c r="F252">
        <v>32245521</v>
      </c>
      <c r="G252">
        <v>1798353</v>
      </c>
      <c r="H252">
        <v>0</v>
      </c>
      <c r="I252">
        <v>88114</v>
      </c>
      <c r="J252">
        <v>0</v>
      </c>
      <c r="K252">
        <v>88114</v>
      </c>
      <c r="L252">
        <v>0</v>
      </c>
      <c r="M252">
        <v>0</v>
      </c>
      <c r="N252">
        <v>2582</v>
      </c>
      <c r="O252">
        <v>2582</v>
      </c>
      <c r="P252">
        <v>0</v>
      </c>
      <c r="Q252">
        <v>0</v>
      </c>
      <c r="R252">
        <v>33953178</v>
      </c>
      <c r="S252">
        <v>0.5</v>
      </c>
      <c r="T252">
        <v>0.4</v>
      </c>
      <c r="U252">
        <v>0.09</v>
      </c>
      <c r="V252">
        <v>0.01</v>
      </c>
      <c r="W252">
        <v>1</v>
      </c>
      <c r="X252">
        <v>16976589</v>
      </c>
      <c r="Y252">
        <v>13581271</v>
      </c>
      <c r="Z252">
        <v>3055786</v>
      </c>
      <c r="AA252">
        <v>339532</v>
      </c>
      <c r="AB252">
        <v>33953178</v>
      </c>
      <c r="AC252">
        <v>0</v>
      </c>
      <c r="AD252">
        <v>0</v>
      </c>
      <c r="AE252">
        <v>16976589</v>
      </c>
      <c r="AF252">
        <v>13581271</v>
      </c>
      <c r="AG252">
        <v>3055786</v>
      </c>
      <c r="AH252">
        <v>339532</v>
      </c>
      <c r="AI252">
        <v>33953178</v>
      </c>
      <c r="AJ252">
        <v>88114</v>
      </c>
      <c r="AK252">
        <v>88114</v>
      </c>
      <c r="AL252">
        <v>0</v>
      </c>
      <c r="AM252">
        <v>0</v>
      </c>
      <c r="AN252">
        <v>0</v>
      </c>
      <c r="AO252">
        <v>2582</v>
      </c>
      <c r="AP252">
        <v>0</v>
      </c>
      <c r="AQ252">
        <v>2582</v>
      </c>
      <c r="AR252">
        <v>0</v>
      </c>
      <c r="AS252">
        <v>0</v>
      </c>
      <c r="AT252">
        <v>0</v>
      </c>
      <c r="AU252">
        <v>0</v>
      </c>
      <c r="AV252">
        <v>0</v>
      </c>
      <c r="AW252">
        <v>0</v>
      </c>
      <c r="AX252">
        <v>0</v>
      </c>
      <c r="AY252">
        <v>0</v>
      </c>
      <c r="AZ252">
        <v>0</v>
      </c>
      <c r="BA252">
        <v>0</v>
      </c>
      <c r="BB252">
        <v>0</v>
      </c>
      <c r="BC252">
        <v>0</v>
      </c>
      <c r="BD252">
        <v>-325375</v>
      </c>
      <c r="BE252">
        <v>-260300</v>
      </c>
      <c r="BF252">
        <v>-58567</v>
      </c>
      <c r="BG252">
        <v>-6507</v>
      </c>
      <c r="BH252">
        <v>-650749</v>
      </c>
      <c r="BI252">
        <v>16651215</v>
      </c>
      <c r="BJ252">
        <v>13411667</v>
      </c>
      <c r="BK252">
        <v>2997219</v>
      </c>
      <c r="BL252">
        <v>333025</v>
      </c>
      <c r="BM252">
        <v>33393125</v>
      </c>
      <c r="BN252">
        <v>2313883</v>
      </c>
      <c r="BO252">
        <v>520525</v>
      </c>
      <c r="BP252">
        <v>57836</v>
      </c>
      <c r="BQ252">
        <v>2892244</v>
      </c>
      <c r="BR252">
        <v>724266</v>
      </c>
      <c r="BS252">
        <v>162960</v>
      </c>
      <c r="BT252">
        <v>18107</v>
      </c>
      <c r="BU252">
        <v>905333</v>
      </c>
      <c r="BV252">
        <v>51658</v>
      </c>
      <c r="BW252">
        <v>11623</v>
      </c>
      <c r="BX252">
        <v>1291</v>
      </c>
      <c r="BY252">
        <v>64572</v>
      </c>
      <c r="BZ252">
        <v>0</v>
      </c>
      <c r="CA252">
        <v>0</v>
      </c>
      <c r="CB252">
        <v>0</v>
      </c>
      <c r="CC252">
        <v>0</v>
      </c>
      <c r="CD252">
        <v>0</v>
      </c>
      <c r="CE252">
        <v>0</v>
      </c>
      <c r="CF252">
        <v>0</v>
      </c>
      <c r="CG252">
        <v>0</v>
      </c>
      <c r="CH252">
        <v>183919</v>
      </c>
      <c r="CI252">
        <v>41382</v>
      </c>
      <c r="CJ252">
        <v>4598</v>
      </c>
      <c r="CK252">
        <v>229899</v>
      </c>
      <c r="CL252">
        <v>0</v>
      </c>
      <c r="CM252">
        <v>0</v>
      </c>
      <c r="CN252">
        <v>0</v>
      </c>
      <c r="CO252">
        <v>0</v>
      </c>
      <c r="CP252">
        <v>0</v>
      </c>
      <c r="CQ252">
        <v>0</v>
      </c>
      <c r="CR252">
        <v>0</v>
      </c>
      <c r="CS252">
        <v>0</v>
      </c>
      <c r="CT252">
        <v>1</v>
      </c>
      <c r="CU252">
        <v>0</v>
      </c>
      <c r="CV252">
        <v>0</v>
      </c>
      <c r="CW252">
        <v>1</v>
      </c>
      <c r="CX252">
        <v>1030601</v>
      </c>
      <c r="CY252">
        <v>231885</v>
      </c>
      <c r="CZ252">
        <v>25765</v>
      </c>
      <c r="DA252">
        <v>1288251</v>
      </c>
      <c r="DB252">
        <v>0</v>
      </c>
      <c r="DC252">
        <v>0</v>
      </c>
      <c r="DD252">
        <v>0</v>
      </c>
      <c r="DE252">
        <v>0</v>
      </c>
      <c r="DF252">
        <v>0</v>
      </c>
      <c r="DG252">
        <v>0</v>
      </c>
      <c r="DH252">
        <v>0</v>
      </c>
      <c r="DI252">
        <v>0</v>
      </c>
      <c r="DJ252">
        <v>4304328</v>
      </c>
      <c r="DK252">
        <v>968375</v>
      </c>
      <c r="DL252">
        <v>107597</v>
      </c>
      <c r="DM252">
        <v>5380300</v>
      </c>
      <c r="DN252" t="s">
        <v>946</v>
      </c>
      <c r="DO252" t="s">
        <v>1447</v>
      </c>
      <c r="DP252" t="s">
        <v>2370</v>
      </c>
      <c r="DQ252" t="s">
        <v>1666</v>
      </c>
    </row>
    <row r="253" spans="1:121" x14ac:dyDescent="0.25">
      <c r="A253">
        <v>247</v>
      </c>
      <c r="B253" t="s">
        <v>1256</v>
      </c>
      <c r="C253" t="s">
        <v>1356</v>
      </c>
      <c r="D253" t="s">
        <v>1357</v>
      </c>
      <c r="E253" s="467" t="s">
        <v>947</v>
      </c>
      <c r="F253">
        <v>17405233</v>
      </c>
      <c r="G253">
        <v>2239150</v>
      </c>
      <c r="H253">
        <v>0</v>
      </c>
      <c r="I253">
        <v>118205</v>
      </c>
      <c r="J253">
        <v>0</v>
      </c>
      <c r="K253">
        <v>118205</v>
      </c>
      <c r="L253">
        <v>0</v>
      </c>
      <c r="M253">
        <v>0</v>
      </c>
      <c r="N253">
        <v>0</v>
      </c>
      <c r="O253">
        <v>0</v>
      </c>
      <c r="P253">
        <v>0</v>
      </c>
      <c r="Q253">
        <v>0</v>
      </c>
      <c r="R253">
        <v>19526178</v>
      </c>
      <c r="S253">
        <v>0.5</v>
      </c>
      <c r="T253">
        <v>0.4</v>
      </c>
      <c r="U253">
        <v>0.1</v>
      </c>
      <c r="V253">
        <v>0</v>
      </c>
      <c r="W253">
        <v>1</v>
      </c>
      <c r="X253">
        <v>9763089</v>
      </c>
      <c r="Y253">
        <v>7810471</v>
      </c>
      <c r="Z253">
        <v>1952618</v>
      </c>
      <c r="AA253">
        <v>0</v>
      </c>
      <c r="AB253">
        <v>19526178</v>
      </c>
      <c r="AC253">
        <v>0</v>
      </c>
      <c r="AD253">
        <v>0</v>
      </c>
      <c r="AE253">
        <v>9763089</v>
      </c>
      <c r="AF253">
        <v>7810471</v>
      </c>
      <c r="AG253">
        <v>1952618</v>
      </c>
      <c r="AH253">
        <v>0</v>
      </c>
      <c r="AI253">
        <v>19526178</v>
      </c>
      <c r="AJ253">
        <v>118205</v>
      </c>
      <c r="AK253">
        <v>118205</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1955280</v>
      </c>
      <c r="BE253">
        <v>1564224</v>
      </c>
      <c r="BF253">
        <v>391056</v>
      </c>
      <c r="BG253">
        <v>0</v>
      </c>
      <c r="BH253">
        <v>3910560</v>
      </c>
      <c r="BI253">
        <v>11718369</v>
      </c>
      <c r="BJ253">
        <v>9492900</v>
      </c>
      <c r="BK253">
        <v>2343674</v>
      </c>
      <c r="BL253">
        <v>0</v>
      </c>
      <c r="BM253">
        <v>23554943</v>
      </c>
      <c r="BN253">
        <v>1330441</v>
      </c>
      <c r="BO253">
        <v>332610</v>
      </c>
      <c r="BP253">
        <v>0</v>
      </c>
      <c r="BQ253">
        <v>1663051</v>
      </c>
      <c r="BR253">
        <v>1042983</v>
      </c>
      <c r="BS253">
        <v>260746</v>
      </c>
      <c r="BT253">
        <v>0</v>
      </c>
      <c r="BU253">
        <v>1303729</v>
      </c>
      <c r="BV253">
        <v>58231</v>
      </c>
      <c r="BW253">
        <v>14558</v>
      </c>
      <c r="BX253">
        <v>0</v>
      </c>
      <c r="BY253">
        <v>72789</v>
      </c>
      <c r="BZ253">
        <v>0</v>
      </c>
      <c r="CA253">
        <v>0</v>
      </c>
      <c r="CB253">
        <v>0</v>
      </c>
      <c r="CC253">
        <v>0</v>
      </c>
      <c r="CD253">
        <v>8617</v>
      </c>
      <c r="CE253">
        <v>2154</v>
      </c>
      <c r="CF253">
        <v>0</v>
      </c>
      <c r="CG253">
        <v>10771</v>
      </c>
      <c r="CH253">
        <v>0</v>
      </c>
      <c r="CI253">
        <v>0</v>
      </c>
      <c r="CJ253">
        <v>0</v>
      </c>
      <c r="CK253">
        <v>0</v>
      </c>
      <c r="CL253">
        <v>0</v>
      </c>
      <c r="CM253">
        <v>0</v>
      </c>
      <c r="CN253">
        <v>0</v>
      </c>
      <c r="CO253">
        <v>0</v>
      </c>
      <c r="CP253">
        <v>0</v>
      </c>
      <c r="CQ253">
        <v>0</v>
      </c>
      <c r="CR253">
        <v>0</v>
      </c>
      <c r="CS253">
        <v>0</v>
      </c>
      <c r="CT253">
        <v>7156</v>
      </c>
      <c r="CU253">
        <v>1789</v>
      </c>
      <c r="CV253">
        <v>0</v>
      </c>
      <c r="CW253">
        <v>8945</v>
      </c>
      <c r="CX253">
        <v>2075898</v>
      </c>
      <c r="CY253">
        <v>518975</v>
      </c>
      <c r="CZ253">
        <v>0</v>
      </c>
      <c r="DA253">
        <v>2594873</v>
      </c>
      <c r="DB253">
        <v>0</v>
      </c>
      <c r="DC253">
        <v>0</v>
      </c>
      <c r="DD253">
        <v>0</v>
      </c>
      <c r="DE253">
        <v>0</v>
      </c>
      <c r="DF253">
        <v>0</v>
      </c>
      <c r="DG253">
        <v>0</v>
      </c>
      <c r="DH253">
        <v>0</v>
      </c>
      <c r="DI253">
        <v>0</v>
      </c>
      <c r="DJ253">
        <v>4523326</v>
      </c>
      <c r="DK253">
        <v>1130832</v>
      </c>
      <c r="DL253">
        <v>0</v>
      </c>
      <c r="DM253">
        <v>5654158</v>
      </c>
      <c r="DN253" t="s">
        <v>947</v>
      </c>
      <c r="DO253" t="s">
        <v>1499</v>
      </c>
      <c r="DP253" t="s">
        <v>1372</v>
      </c>
      <c r="DQ253" t="s">
        <v>1667</v>
      </c>
    </row>
    <row r="254" spans="1:121" x14ac:dyDescent="0.25">
      <c r="A254">
        <v>248</v>
      </c>
      <c r="B254" t="s">
        <v>1257</v>
      </c>
      <c r="C254" t="s">
        <v>1356</v>
      </c>
      <c r="D254" t="s">
        <v>1366</v>
      </c>
      <c r="E254" s="467" t="s">
        <v>948</v>
      </c>
      <c r="F254">
        <v>28985097</v>
      </c>
      <c r="G254">
        <v>3455270</v>
      </c>
      <c r="H254">
        <v>0</v>
      </c>
      <c r="I254">
        <v>198522</v>
      </c>
      <c r="J254">
        <v>0</v>
      </c>
      <c r="K254">
        <v>198522</v>
      </c>
      <c r="L254">
        <v>0</v>
      </c>
      <c r="M254">
        <v>0</v>
      </c>
      <c r="N254">
        <v>84515</v>
      </c>
      <c r="O254">
        <v>84515</v>
      </c>
      <c r="P254">
        <v>0</v>
      </c>
      <c r="Q254">
        <v>0</v>
      </c>
      <c r="R254">
        <v>32157330</v>
      </c>
      <c r="S254">
        <v>0.5</v>
      </c>
      <c r="T254">
        <v>0.4</v>
      </c>
      <c r="U254">
        <v>0.09</v>
      </c>
      <c r="V254">
        <v>0.01</v>
      </c>
      <c r="W254">
        <v>1</v>
      </c>
      <c r="X254">
        <v>16078665</v>
      </c>
      <c r="Y254">
        <v>12862932</v>
      </c>
      <c r="Z254">
        <v>2894160</v>
      </c>
      <c r="AA254">
        <v>321573</v>
      </c>
      <c r="AB254">
        <v>32157330</v>
      </c>
      <c r="AC254">
        <v>0</v>
      </c>
      <c r="AD254">
        <v>0</v>
      </c>
      <c r="AE254">
        <v>16078665</v>
      </c>
      <c r="AF254">
        <v>12862932</v>
      </c>
      <c r="AG254">
        <v>2894160</v>
      </c>
      <c r="AH254">
        <v>321573</v>
      </c>
      <c r="AI254">
        <v>32157330</v>
      </c>
      <c r="AJ254">
        <v>198522</v>
      </c>
      <c r="AK254">
        <v>198522</v>
      </c>
      <c r="AL254">
        <v>0</v>
      </c>
      <c r="AM254">
        <v>0</v>
      </c>
      <c r="AN254">
        <v>0</v>
      </c>
      <c r="AO254">
        <v>84515</v>
      </c>
      <c r="AP254">
        <v>0</v>
      </c>
      <c r="AQ254">
        <v>84515</v>
      </c>
      <c r="AR254">
        <v>0</v>
      </c>
      <c r="AS254">
        <v>0</v>
      </c>
      <c r="AT254">
        <v>0</v>
      </c>
      <c r="AU254">
        <v>0</v>
      </c>
      <c r="AV254">
        <v>0</v>
      </c>
      <c r="AW254">
        <v>0</v>
      </c>
      <c r="AX254">
        <v>0</v>
      </c>
      <c r="AY254">
        <v>0</v>
      </c>
      <c r="AZ254">
        <v>0</v>
      </c>
      <c r="BA254">
        <v>0</v>
      </c>
      <c r="BB254">
        <v>0</v>
      </c>
      <c r="BC254">
        <v>0</v>
      </c>
      <c r="BD254">
        <v>-986154</v>
      </c>
      <c r="BE254">
        <v>-788923</v>
      </c>
      <c r="BF254">
        <v>-177508</v>
      </c>
      <c r="BG254">
        <v>-19723</v>
      </c>
      <c r="BH254">
        <v>-1972307</v>
      </c>
      <c r="BI254">
        <v>15092512</v>
      </c>
      <c r="BJ254">
        <v>12357046</v>
      </c>
      <c r="BK254">
        <v>2716652</v>
      </c>
      <c r="BL254">
        <v>301850</v>
      </c>
      <c r="BM254">
        <v>30468060</v>
      </c>
      <c r="BN254">
        <v>2205477</v>
      </c>
      <c r="BO254">
        <v>492993</v>
      </c>
      <c r="BP254">
        <v>54777</v>
      </c>
      <c r="BQ254">
        <v>2753247</v>
      </c>
      <c r="BR254">
        <v>2110705</v>
      </c>
      <c r="BS254">
        <v>474909</v>
      </c>
      <c r="BT254">
        <v>52768</v>
      </c>
      <c r="BU254">
        <v>2638382</v>
      </c>
      <c r="BV254">
        <v>88053</v>
      </c>
      <c r="BW254">
        <v>19614</v>
      </c>
      <c r="BX254">
        <v>2179</v>
      </c>
      <c r="BY254">
        <v>109846</v>
      </c>
      <c r="BZ254">
        <v>1182</v>
      </c>
      <c r="CA254">
        <v>266</v>
      </c>
      <c r="CB254">
        <v>30</v>
      </c>
      <c r="CC254">
        <v>1478</v>
      </c>
      <c r="CD254">
        <v>14586</v>
      </c>
      <c r="CE254">
        <v>3282</v>
      </c>
      <c r="CF254">
        <v>365</v>
      </c>
      <c r="CG254">
        <v>18233</v>
      </c>
      <c r="CH254">
        <v>0</v>
      </c>
      <c r="CI254">
        <v>0</v>
      </c>
      <c r="CJ254">
        <v>0</v>
      </c>
      <c r="CK254">
        <v>0</v>
      </c>
      <c r="CL254">
        <v>0</v>
      </c>
      <c r="CM254">
        <v>0</v>
      </c>
      <c r="CN254">
        <v>0</v>
      </c>
      <c r="CO254">
        <v>0</v>
      </c>
      <c r="CP254">
        <v>0</v>
      </c>
      <c r="CQ254">
        <v>0</v>
      </c>
      <c r="CR254">
        <v>0</v>
      </c>
      <c r="CS254">
        <v>0</v>
      </c>
      <c r="CT254">
        <v>23956</v>
      </c>
      <c r="CU254">
        <v>5390</v>
      </c>
      <c r="CV254">
        <v>599</v>
      </c>
      <c r="CW254">
        <v>29945</v>
      </c>
      <c r="CX254">
        <v>2259681</v>
      </c>
      <c r="CY254">
        <v>508428</v>
      </c>
      <c r="CZ254">
        <v>56492</v>
      </c>
      <c r="DA254">
        <v>2824601</v>
      </c>
      <c r="DB254">
        <v>0</v>
      </c>
      <c r="DC254">
        <v>0</v>
      </c>
      <c r="DD254">
        <v>0</v>
      </c>
      <c r="DE254">
        <v>0</v>
      </c>
      <c r="DF254">
        <v>0</v>
      </c>
      <c r="DG254">
        <v>0</v>
      </c>
      <c r="DH254">
        <v>0</v>
      </c>
      <c r="DI254">
        <v>0</v>
      </c>
      <c r="DJ254">
        <v>6703640</v>
      </c>
      <c r="DK254">
        <v>1504882</v>
      </c>
      <c r="DL254">
        <v>167210</v>
      </c>
      <c r="DM254">
        <v>8375732</v>
      </c>
      <c r="DN254" t="s">
        <v>948</v>
      </c>
      <c r="DO254" t="s">
        <v>1486</v>
      </c>
      <c r="DP254" t="s">
        <v>1487</v>
      </c>
      <c r="DQ254" t="s">
        <v>1668</v>
      </c>
    </row>
    <row r="255" spans="1:121" x14ac:dyDescent="0.25">
      <c r="A255">
        <v>249</v>
      </c>
      <c r="B255" t="s">
        <v>1258</v>
      </c>
      <c r="C255" t="s">
        <v>1365</v>
      </c>
      <c r="D255" t="s">
        <v>1367</v>
      </c>
      <c r="E255" s="467" t="s">
        <v>1347</v>
      </c>
      <c r="F255">
        <v>70651086</v>
      </c>
      <c r="G255">
        <v>5322795</v>
      </c>
      <c r="H255">
        <v>0</v>
      </c>
      <c r="I255">
        <v>216109</v>
      </c>
      <c r="J255">
        <v>0</v>
      </c>
      <c r="K255">
        <v>216109</v>
      </c>
      <c r="L255">
        <v>0</v>
      </c>
      <c r="M255">
        <v>0</v>
      </c>
      <c r="N255">
        <v>155439</v>
      </c>
      <c r="O255">
        <v>155439</v>
      </c>
      <c r="P255">
        <v>0</v>
      </c>
      <c r="Q255">
        <v>0</v>
      </c>
      <c r="R255">
        <v>75602333</v>
      </c>
      <c r="S255">
        <v>0.5</v>
      </c>
      <c r="T255">
        <v>0.49</v>
      </c>
      <c r="U255">
        <v>0</v>
      </c>
      <c r="V255">
        <v>0.01</v>
      </c>
      <c r="W255">
        <v>1</v>
      </c>
      <c r="X255">
        <v>37801167</v>
      </c>
      <c r="Y255">
        <v>37045143</v>
      </c>
      <c r="Z255">
        <v>0</v>
      </c>
      <c r="AA255">
        <v>756023</v>
      </c>
      <c r="AB255">
        <v>75602333</v>
      </c>
      <c r="AC255">
        <v>0</v>
      </c>
      <c r="AD255">
        <v>0</v>
      </c>
      <c r="AE255">
        <v>37801167</v>
      </c>
      <c r="AF255">
        <v>37045143</v>
      </c>
      <c r="AG255">
        <v>0</v>
      </c>
      <c r="AH255">
        <v>756023</v>
      </c>
      <c r="AI255">
        <v>75602333</v>
      </c>
      <c r="AJ255">
        <v>216109</v>
      </c>
      <c r="AK255">
        <v>216109</v>
      </c>
      <c r="AL255">
        <v>0</v>
      </c>
      <c r="AM255">
        <v>0</v>
      </c>
      <c r="AN255">
        <v>0</v>
      </c>
      <c r="AO255">
        <v>155439</v>
      </c>
      <c r="AP255">
        <v>0</v>
      </c>
      <c r="AQ255">
        <v>155439</v>
      </c>
      <c r="AR255">
        <v>0</v>
      </c>
      <c r="AS255">
        <v>0</v>
      </c>
      <c r="AT255">
        <v>0</v>
      </c>
      <c r="AU255">
        <v>0</v>
      </c>
      <c r="AV255">
        <v>0</v>
      </c>
      <c r="AW255">
        <v>0</v>
      </c>
      <c r="AX255">
        <v>0</v>
      </c>
      <c r="AY255">
        <v>0</v>
      </c>
      <c r="AZ255">
        <v>0</v>
      </c>
      <c r="BA255">
        <v>0</v>
      </c>
      <c r="BB255">
        <v>0</v>
      </c>
      <c r="BC255">
        <v>0</v>
      </c>
      <c r="BD255">
        <v>-1822145</v>
      </c>
      <c r="BE255">
        <v>-1785702</v>
      </c>
      <c r="BF255">
        <v>0</v>
      </c>
      <c r="BG255">
        <v>-36443</v>
      </c>
      <c r="BH255">
        <v>-3644289</v>
      </c>
      <c r="BI255">
        <v>35979023</v>
      </c>
      <c r="BJ255">
        <v>35630989</v>
      </c>
      <c r="BK255">
        <v>0</v>
      </c>
      <c r="BL255">
        <v>719580</v>
      </c>
      <c r="BM255">
        <v>72329592</v>
      </c>
      <c r="BN255">
        <v>6336772</v>
      </c>
      <c r="BO255">
        <v>0</v>
      </c>
      <c r="BP255">
        <v>128781</v>
      </c>
      <c r="BQ255">
        <v>6465553</v>
      </c>
      <c r="BR255">
        <v>2094137</v>
      </c>
      <c r="BS255">
        <v>0</v>
      </c>
      <c r="BT255">
        <v>42737</v>
      </c>
      <c r="BU255">
        <v>2136874</v>
      </c>
      <c r="BV255">
        <v>142119</v>
      </c>
      <c r="BW255">
        <v>0</v>
      </c>
      <c r="BX255">
        <v>2900</v>
      </c>
      <c r="BY255">
        <v>145019</v>
      </c>
      <c r="BZ255">
        <v>12004</v>
      </c>
      <c r="CA255">
        <v>0</v>
      </c>
      <c r="CB255">
        <v>245</v>
      </c>
      <c r="CC255">
        <v>12249</v>
      </c>
      <c r="CD255">
        <v>1043</v>
      </c>
      <c r="CE255">
        <v>0</v>
      </c>
      <c r="CF255">
        <v>21</v>
      </c>
      <c r="CG255">
        <v>1064</v>
      </c>
      <c r="CH255">
        <v>409002</v>
      </c>
      <c r="CI255">
        <v>0</v>
      </c>
      <c r="CJ255">
        <v>8347</v>
      </c>
      <c r="CK255">
        <v>417349</v>
      </c>
      <c r="CL255">
        <v>0</v>
      </c>
      <c r="CM255">
        <v>0</v>
      </c>
      <c r="CN255">
        <v>0</v>
      </c>
      <c r="CO255">
        <v>0</v>
      </c>
      <c r="CP255">
        <v>860</v>
      </c>
      <c r="CQ255">
        <v>0</v>
      </c>
      <c r="CR255">
        <v>18</v>
      </c>
      <c r="CS255">
        <v>878</v>
      </c>
      <c r="CT255">
        <v>6761</v>
      </c>
      <c r="CU255">
        <v>0</v>
      </c>
      <c r="CV255">
        <v>138</v>
      </c>
      <c r="CW255">
        <v>6899</v>
      </c>
      <c r="CX255">
        <v>2654348</v>
      </c>
      <c r="CY255">
        <v>0</v>
      </c>
      <c r="CZ255">
        <v>54170</v>
      </c>
      <c r="DA255">
        <v>2708518</v>
      </c>
      <c r="DB255">
        <v>0</v>
      </c>
      <c r="DC255">
        <v>0</v>
      </c>
      <c r="DD255">
        <v>0</v>
      </c>
      <c r="DE255">
        <v>0</v>
      </c>
      <c r="DF255">
        <v>0</v>
      </c>
      <c r="DG255">
        <v>0</v>
      </c>
      <c r="DH255">
        <v>0</v>
      </c>
      <c r="DI255">
        <v>0</v>
      </c>
      <c r="DJ255">
        <v>11657046</v>
      </c>
      <c r="DK255">
        <v>0</v>
      </c>
      <c r="DL255">
        <v>237357</v>
      </c>
      <c r="DM255">
        <v>11894403</v>
      </c>
      <c r="DN255" t="s">
        <v>1347</v>
      </c>
      <c r="DO255" t="s">
        <v>1365</v>
      </c>
      <c r="DP255" t="s">
        <v>1631</v>
      </c>
      <c r="DQ255" t="s">
        <v>1669</v>
      </c>
    </row>
    <row r="256" spans="1:121" x14ac:dyDescent="0.25">
      <c r="A256">
        <v>250</v>
      </c>
      <c r="B256" t="s">
        <v>1259</v>
      </c>
      <c r="C256" t="s">
        <v>1356</v>
      </c>
      <c r="D256" t="s">
        <v>1360</v>
      </c>
      <c r="E256" s="467" t="s">
        <v>950</v>
      </c>
      <c r="F256">
        <v>25360095</v>
      </c>
      <c r="G256">
        <v>3667212</v>
      </c>
      <c r="H256">
        <v>0</v>
      </c>
      <c r="I256">
        <v>289718</v>
      </c>
      <c r="J256">
        <v>0</v>
      </c>
      <c r="K256">
        <v>289718</v>
      </c>
      <c r="L256">
        <v>0</v>
      </c>
      <c r="M256">
        <v>0</v>
      </c>
      <c r="N256">
        <v>360000</v>
      </c>
      <c r="O256">
        <v>360000</v>
      </c>
      <c r="P256">
        <v>0</v>
      </c>
      <c r="Q256">
        <v>0</v>
      </c>
      <c r="R256">
        <v>28377589</v>
      </c>
      <c r="S256">
        <v>0.5</v>
      </c>
      <c r="T256">
        <v>0.4</v>
      </c>
      <c r="U256">
        <v>0.09</v>
      </c>
      <c r="V256">
        <v>0.01</v>
      </c>
      <c r="W256">
        <v>1</v>
      </c>
      <c r="X256">
        <v>14188794</v>
      </c>
      <c r="Y256">
        <v>11351036</v>
      </c>
      <c r="Z256">
        <v>2553983</v>
      </c>
      <c r="AA256">
        <v>283776</v>
      </c>
      <c r="AB256">
        <v>28377589</v>
      </c>
      <c r="AC256">
        <v>0</v>
      </c>
      <c r="AD256">
        <v>0</v>
      </c>
      <c r="AE256">
        <v>14188794</v>
      </c>
      <c r="AF256">
        <v>11351036</v>
      </c>
      <c r="AG256">
        <v>2553983</v>
      </c>
      <c r="AH256">
        <v>283776</v>
      </c>
      <c r="AI256">
        <v>28377589</v>
      </c>
      <c r="AJ256">
        <v>289718</v>
      </c>
      <c r="AK256">
        <v>289718</v>
      </c>
      <c r="AL256">
        <v>0</v>
      </c>
      <c r="AM256">
        <v>0</v>
      </c>
      <c r="AN256">
        <v>0</v>
      </c>
      <c r="AO256">
        <v>360000</v>
      </c>
      <c r="AP256">
        <v>0</v>
      </c>
      <c r="AQ256">
        <v>360000</v>
      </c>
      <c r="AR256">
        <v>0</v>
      </c>
      <c r="AS256">
        <v>0</v>
      </c>
      <c r="AT256">
        <v>0</v>
      </c>
      <c r="AU256">
        <v>0</v>
      </c>
      <c r="AV256">
        <v>0</v>
      </c>
      <c r="AW256">
        <v>0</v>
      </c>
      <c r="AX256">
        <v>0</v>
      </c>
      <c r="AY256">
        <v>0</v>
      </c>
      <c r="AZ256">
        <v>0</v>
      </c>
      <c r="BA256">
        <v>0</v>
      </c>
      <c r="BB256">
        <v>0</v>
      </c>
      <c r="BC256">
        <v>0</v>
      </c>
      <c r="BD256">
        <v>383342</v>
      </c>
      <c r="BE256">
        <v>306673</v>
      </c>
      <c r="BF256">
        <v>69001</v>
      </c>
      <c r="BG256">
        <v>7667</v>
      </c>
      <c r="BH256">
        <v>766683</v>
      </c>
      <c r="BI256">
        <v>14572136</v>
      </c>
      <c r="BJ256">
        <v>12307427</v>
      </c>
      <c r="BK256">
        <v>2622984</v>
      </c>
      <c r="BL256">
        <v>291443</v>
      </c>
      <c r="BM256">
        <v>29793990</v>
      </c>
      <c r="BN256">
        <v>1994866</v>
      </c>
      <c r="BO256">
        <v>435047</v>
      </c>
      <c r="BP256">
        <v>48339</v>
      </c>
      <c r="BQ256">
        <v>2478252</v>
      </c>
      <c r="BR256">
        <v>2122798</v>
      </c>
      <c r="BS256">
        <v>477630</v>
      </c>
      <c r="BT256">
        <v>53070</v>
      </c>
      <c r="BU256">
        <v>2653498</v>
      </c>
      <c r="BV256">
        <v>13105</v>
      </c>
      <c r="BW256">
        <v>2949</v>
      </c>
      <c r="BX256">
        <v>328</v>
      </c>
      <c r="BY256">
        <v>16382</v>
      </c>
      <c r="BZ256">
        <v>6293</v>
      </c>
      <c r="CA256">
        <v>1416</v>
      </c>
      <c r="CB256">
        <v>157</v>
      </c>
      <c r="CC256">
        <v>7866</v>
      </c>
      <c r="CD256">
        <v>16642</v>
      </c>
      <c r="CE256">
        <v>3744</v>
      </c>
      <c r="CF256">
        <v>416</v>
      </c>
      <c r="CG256">
        <v>20802</v>
      </c>
      <c r="CH256">
        <v>122810</v>
      </c>
      <c r="CI256">
        <v>27632</v>
      </c>
      <c r="CJ256">
        <v>3070</v>
      </c>
      <c r="CK256">
        <v>153512</v>
      </c>
      <c r="CL256">
        <v>0</v>
      </c>
      <c r="CM256">
        <v>0</v>
      </c>
      <c r="CN256">
        <v>0</v>
      </c>
      <c r="CO256">
        <v>0</v>
      </c>
      <c r="CP256">
        <v>0</v>
      </c>
      <c r="CQ256">
        <v>0</v>
      </c>
      <c r="CR256">
        <v>0</v>
      </c>
      <c r="CS256">
        <v>0</v>
      </c>
      <c r="CT256">
        <v>35357</v>
      </c>
      <c r="CU256">
        <v>7955</v>
      </c>
      <c r="CV256">
        <v>884</v>
      </c>
      <c r="CW256">
        <v>44196</v>
      </c>
      <c r="CX256">
        <v>1752052</v>
      </c>
      <c r="CY256">
        <v>394212</v>
      </c>
      <c r="CZ256">
        <v>43801</v>
      </c>
      <c r="DA256">
        <v>2190065</v>
      </c>
      <c r="DB256">
        <v>0</v>
      </c>
      <c r="DC256">
        <v>0</v>
      </c>
      <c r="DD256">
        <v>0</v>
      </c>
      <c r="DE256">
        <v>0</v>
      </c>
      <c r="DF256">
        <v>0</v>
      </c>
      <c r="DG256">
        <v>0</v>
      </c>
      <c r="DH256">
        <v>0</v>
      </c>
      <c r="DI256">
        <v>0</v>
      </c>
      <c r="DJ256">
        <v>6063923</v>
      </c>
      <c r="DK256">
        <v>1350585</v>
      </c>
      <c r="DL256">
        <v>150065</v>
      </c>
      <c r="DM256">
        <v>7564573</v>
      </c>
      <c r="DN256" t="s">
        <v>950</v>
      </c>
      <c r="DO256" t="s">
        <v>1393</v>
      </c>
      <c r="DP256" t="s">
        <v>2366</v>
      </c>
      <c r="DQ256" t="s">
        <v>1670</v>
      </c>
    </row>
    <row r="257" spans="1:121" x14ac:dyDescent="0.25">
      <c r="A257">
        <v>251</v>
      </c>
      <c r="B257" t="s">
        <v>1260</v>
      </c>
      <c r="C257" t="s">
        <v>1356</v>
      </c>
      <c r="D257" t="s">
        <v>1357</v>
      </c>
      <c r="E257" s="467" t="s">
        <v>951</v>
      </c>
      <c r="F257">
        <v>57591553</v>
      </c>
      <c r="G257">
        <v>7274766</v>
      </c>
      <c r="H257">
        <v>0</v>
      </c>
      <c r="I257">
        <v>193897</v>
      </c>
      <c r="J257">
        <v>0</v>
      </c>
      <c r="K257">
        <v>193897</v>
      </c>
      <c r="L257">
        <v>0</v>
      </c>
      <c r="M257">
        <v>0</v>
      </c>
      <c r="N257">
        <v>505082</v>
      </c>
      <c r="O257">
        <v>505082</v>
      </c>
      <c r="P257">
        <v>0</v>
      </c>
      <c r="Q257">
        <v>0</v>
      </c>
      <c r="R257">
        <v>64167340</v>
      </c>
      <c r="S257">
        <v>0.5</v>
      </c>
      <c r="T257">
        <v>0.4</v>
      </c>
      <c r="U257">
        <v>0.09</v>
      </c>
      <c r="V257">
        <v>0.01</v>
      </c>
      <c r="W257">
        <v>1</v>
      </c>
      <c r="X257">
        <v>32083670</v>
      </c>
      <c r="Y257">
        <v>25666936</v>
      </c>
      <c r="Z257">
        <v>5775061</v>
      </c>
      <c r="AA257">
        <v>641673</v>
      </c>
      <c r="AB257">
        <v>64167340</v>
      </c>
      <c r="AC257">
        <v>0</v>
      </c>
      <c r="AD257">
        <v>0</v>
      </c>
      <c r="AE257">
        <v>32083670</v>
      </c>
      <c r="AF257">
        <v>25666936</v>
      </c>
      <c r="AG257">
        <v>5775061</v>
      </c>
      <c r="AH257">
        <v>641673</v>
      </c>
      <c r="AI257">
        <v>64167340</v>
      </c>
      <c r="AJ257">
        <v>193897</v>
      </c>
      <c r="AK257">
        <v>193897</v>
      </c>
      <c r="AL257">
        <v>0</v>
      </c>
      <c r="AM257">
        <v>0</v>
      </c>
      <c r="AN257">
        <v>0</v>
      </c>
      <c r="AO257">
        <v>505082</v>
      </c>
      <c r="AP257">
        <v>0</v>
      </c>
      <c r="AQ257">
        <v>505082</v>
      </c>
      <c r="AR257">
        <v>0</v>
      </c>
      <c r="AS257">
        <v>0</v>
      </c>
      <c r="AT257">
        <v>0</v>
      </c>
      <c r="AU257">
        <v>0</v>
      </c>
      <c r="AV257">
        <v>0</v>
      </c>
      <c r="AW257">
        <v>0</v>
      </c>
      <c r="AX257">
        <v>0</v>
      </c>
      <c r="AY257">
        <v>0</v>
      </c>
      <c r="AZ257">
        <v>0</v>
      </c>
      <c r="BA257">
        <v>0</v>
      </c>
      <c r="BB257">
        <v>0</v>
      </c>
      <c r="BC257">
        <v>0</v>
      </c>
      <c r="BD257">
        <v>2355086</v>
      </c>
      <c r="BE257">
        <v>1884068</v>
      </c>
      <c r="BF257">
        <v>423915</v>
      </c>
      <c r="BG257">
        <v>47102</v>
      </c>
      <c r="BH257">
        <v>4710171</v>
      </c>
      <c r="BI257">
        <v>34438756</v>
      </c>
      <c r="BJ257">
        <v>28249983</v>
      </c>
      <c r="BK257">
        <v>6198976</v>
      </c>
      <c r="BL257">
        <v>688775</v>
      </c>
      <c r="BM257">
        <v>69576490</v>
      </c>
      <c r="BN257">
        <v>4458159</v>
      </c>
      <c r="BO257">
        <v>983728</v>
      </c>
      <c r="BP257">
        <v>109303</v>
      </c>
      <c r="BQ257">
        <v>5551190</v>
      </c>
      <c r="BR257">
        <v>1391433</v>
      </c>
      <c r="BS257">
        <v>313073</v>
      </c>
      <c r="BT257">
        <v>34786</v>
      </c>
      <c r="BU257">
        <v>1739292</v>
      </c>
      <c r="BV257">
        <v>113986</v>
      </c>
      <c r="BW257">
        <v>25647</v>
      </c>
      <c r="BX257">
        <v>2850</v>
      </c>
      <c r="BY257">
        <v>142483</v>
      </c>
      <c r="BZ257">
        <v>11502</v>
      </c>
      <c r="CA257">
        <v>2588</v>
      </c>
      <c r="CB257">
        <v>288</v>
      </c>
      <c r="CC257">
        <v>14378</v>
      </c>
      <c r="CD257">
        <v>5320</v>
      </c>
      <c r="CE257">
        <v>1197</v>
      </c>
      <c r="CF257">
        <v>133</v>
      </c>
      <c r="CG257">
        <v>6650</v>
      </c>
      <c r="CH257">
        <v>7958</v>
      </c>
      <c r="CI257">
        <v>1791</v>
      </c>
      <c r="CJ257">
        <v>199</v>
      </c>
      <c r="CK257">
        <v>9948</v>
      </c>
      <c r="CL257">
        <v>0</v>
      </c>
      <c r="CM257">
        <v>0</v>
      </c>
      <c r="CN257">
        <v>0</v>
      </c>
      <c r="CO257">
        <v>0</v>
      </c>
      <c r="CP257">
        <v>0</v>
      </c>
      <c r="CQ257">
        <v>0</v>
      </c>
      <c r="CR257">
        <v>0</v>
      </c>
      <c r="CS257">
        <v>0</v>
      </c>
      <c r="CT257">
        <v>0</v>
      </c>
      <c r="CU257">
        <v>0</v>
      </c>
      <c r="CV257">
        <v>0</v>
      </c>
      <c r="CW257">
        <v>0</v>
      </c>
      <c r="CX257">
        <v>3486358</v>
      </c>
      <c r="CY257">
        <v>784431</v>
      </c>
      <c r="CZ257">
        <v>87159</v>
      </c>
      <c r="DA257">
        <v>4357948</v>
      </c>
      <c r="DB257">
        <v>0</v>
      </c>
      <c r="DC257">
        <v>0</v>
      </c>
      <c r="DD257">
        <v>0</v>
      </c>
      <c r="DE257">
        <v>0</v>
      </c>
      <c r="DF257">
        <v>0</v>
      </c>
      <c r="DG257">
        <v>0</v>
      </c>
      <c r="DH257">
        <v>0</v>
      </c>
      <c r="DI257">
        <v>0</v>
      </c>
      <c r="DJ257">
        <v>9474716</v>
      </c>
      <c r="DK257">
        <v>2112455</v>
      </c>
      <c r="DL257">
        <v>234718</v>
      </c>
      <c r="DM257">
        <v>11821889</v>
      </c>
      <c r="DN257" t="s">
        <v>951</v>
      </c>
      <c r="DO257" t="s">
        <v>1395</v>
      </c>
      <c r="DP257" t="s">
        <v>2367</v>
      </c>
      <c r="DQ257" t="s">
        <v>1671</v>
      </c>
    </row>
    <row r="258" spans="1:121" x14ac:dyDescent="0.25">
      <c r="A258">
        <v>252</v>
      </c>
      <c r="B258" t="s">
        <v>1261</v>
      </c>
      <c r="C258" t="s">
        <v>1356</v>
      </c>
      <c r="D258" t="s">
        <v>1366</v>
      </c>
      <c r="E258" s="467" t="s">
        <v>952</v>
      </c>
      <c r="F258">
        <v>37490920</v>
      </c>
      <c r="G258">
        <v>3707843</v>
      </c>
      <c r="H258">
        <v>0</v>
      </c>
      <c r="I258">
        <v>123904</v>
      </c>
      <c r="J258">
        <v>0</v>
      </c>
      <c r="K258">
        <v>123904</v>
      </c>
      <c r="L258">
        <v>0</v>
      </c>
      <c r="M258">
        <v>0</v>
      </c>
      <c r="N258">
        <v>267578</v>
      </c>
      <c r="O258">
        <v>151866</v>
      </c>
      <c r="P258">
        <v>115712</v>
      </c>
      <c r="Q258">
        <v>0</v>
      </c>
      <c r="R258">
        <v>40807281</v>
      </c>
      <c r="S258">
        <v>0.5</v>
      </c>
      <c r="T258">
        <v>0.4</v>
      </c>
      <c r="U258">
        <v>0.1</v>
      </c>
      <c r="V258">
        <v>0</v>
      </c>
      <c r="W258">
        <v>1</v>
      </c>
      <c r="X258">
        <v>20403641</v>
      </c>
      <c r="Y258">
        <v>16322912</v>
      </c>
      <c r="Z258">
        <v>4080728</v>
      </c>
      <c r="AA258">
        <v>0</v>
      </c>
      <c r="AB258">
        <v>40807281</v>
      </c>
      <c r="AC258">
        <v>0</v>
      </c>
      <c r="AD258">
        <v>0</v>
      </c>
      <c r="AE258">
        <v>20403641</v>
      </c>
      <c r="AF258">
        <v>16322912</v>
      </c>
      <c r="AG258">
        <v>4080728</v>
      </c>
      <c r="AH258">
        <v>0</v>
      </c>
      <c r="AI258">
        <v>40807281</v>
      </c>
      <c r="AJ258">
        <v>123904</v>
      </c>
      <c r="AK258">
        <v>123904</v>
      </c>
      <c r="AL258">
        <v>0</v>
      </c>
      <c r="AM258">
        <v>0</v>
      </c>
      <c r="AN258">
        <v>0</v>
      </c>
      <c r="AO258">
        <v>151866</v>
      </c>
      <c r="AP258">
        <v>115712</v>
      </c>
      <c r="AQ258">
        <v>267578</v>
      </c>
      <c r="AR258">
        <v>0</v>
      </c>
      <c r="AS258">
        <v>0</v>
      </c>
      <c r="AT258">
        <v>0</v>
      </c>
      <c r="AU258">
        <v>0</v>
      </c>
      <c r="AV258">
        <v>0</v>
      </c>
      <c r="AW258">
        <v>0</v>
      </c>
      <c r="AX258">
        <v>0</v>
      </c>
      <c r="AY258">
        <v>0</v>
      </c>
      <c r="AZ258">
        <v>0</v>
      </c>
      <c r="BA258">
        <v>0</v>
      </c>
      <c r="BB258">
        <v>0</v>
      </c>
      <c r="BC258">
        <v>0</v>
      </c>
      <c r="BD258">
        <v>471844</v>
      </c>
      <c r="BE258">
        <v>377475</v>
      </c>
      <c r="BF258">
        <v>94369</v>
      </c>
      <c r="BG258">
        <v>0</v>
      </c>
      <c r="BH258">
        <v>943687</v>
      </c>
      <c r="BI258">
        <v>20875485</v>
      </c>
      <c r="BJ258">
        <v>16976157</v>
      </c>
      <c r="BK258">
        <v>4290809</v>
      </c>
      <c r="BL258">
        <v>0</v>
      </c>
      <c r="BM258">
        <v>42142450</v>
      </c>
      <c r="BN258">
        <v>2806325</v>
      </c>
      <c r="BO258">
        <v>714825</v>
      </c>
      <c r="BP258">
        <v>0</v>
      </c>
      <c r="BQ258">
        <v>3521150</v>
      </c>
      <c r="BR258">
        <v>901071</v>
      </c>
      <c r="BS258">
        <v>225268</v>
      </c>
      <c r="BT258">
        <v>0</v>
      </c>
      <c r="BU258">
        <v>1126339</v>
      </c>
      <c r="BV258">
        <v>60933</v>
      </c>
      <c r="BW258">
        <v>15233</v>
      </c>
      <c r="BX258">
        <v>0</v>
      </c>
      <c r="BY258">
        <v>76166</v>
      </c>
      <c r="BZ258">
        <v>25938</v>
      </c>
      <c r="CA258">
        <v>6485</v>
      </c>
      <c r="CB258">
        <v>0</v>
      </c>
      <c r="CC258">
        <v>32423</v>
      </c>
      <c r="CD258">
        <v>2076</v>
      </c>
      <c r="CE258">
        <v>519</v>
      </c>
      <c r="CF258">
        <v>0</v>
      </c>
      <c r="CG258">
        <v>2595</v>
      </c>
      <c r="CH258">
        <v>287904</v>
      </c>
      <c r="CI258">
        <v>71976</v>
      </c>
      <c r="CJ258">
        <v>0</v>
      </c>
      <c r="CK258">
        <v>359880</v>
      </c>
      <c r="CL258">
        <v>0</v>
      </c>
      <c r="CM258">
        <v>0</v>
      </c>
      <c r="CN258">
        <v>0</v>
      </c>
      <c r="CO258">
        <v>0</v>
      </c>
      <c r="CP258">
        <v>0</v>
      </c>
      <c r="CQ258">
        <v>0</v>
      </c>
      <c r="CR258">
        <v>0</v>
      </c>
      <c r="CS258">
        <v>0</v>
      </c>
      <c r="CT258">
        <v>3092</v>
      </c>
      <c r="CU258">
        <v>773</v>
      </c>
      <c r="CV258">
        <v>0</v>
      </c>
      <c r="CW258">
        <v>3865</v>
      </c>
      <c r="CX258">
        <v>1179767</v>
      </c>
      <c r="CY258">
        <v>294942</v>
      </c>
      <c r="CZ258">
        <v>0</v>
      </c>
      <c r="DA258">
        <v>1474709</v>
      </c>
      <c r="DB258">
        <v>0</v>
      </c>
      <c r="DC258">
        <v>0</v>
      </c>
      <c r="DD258">
        <v>0</v>
      </c>
      <c r="DE258">
        <v>0</v>
      </c>
      <c r="DF258">
        <v>0</v>
      </c>
      <c r="DG258">
        <v>0</v>
      </c>
      <c r="DH258">
        <v>0</v>
      </c>
      <c r="DI258">
        <v>0</v>
      </c>
      <c r="DJ258">
        <v>5267106</v>
      </c>
      <c r="DK258">
        <v>1330021</v>
      </c>
      <c r="DL258">
        <v>0</v>
      </c>
      <c r="DM258">
        <v>6597127</v>
      </c>
      <c r="DN258" t="s">
        <v>952</v>
      </c>
      <c r="DO258" t="s">
        <v>1454</v>
      </c>
      <c r="DP258" t="s">
        <v>1372</v>
      </c>
      <c r="DQ258" t="s">
        <v>1672</v>
      </c>
    </row>
    <row r="259" spans="1:121" x14ac:dyDescent="0.25">
      <c r="A259">
        <v>253</v>
      </c>
      <c r="B259" t="s">
        <v>1262</v>
      </c>
      <c r="C259" t="s">
        <v>1356</v>
      </c>
      <c r="D259" t="s">
        <v>1357</v>
      </c>
      <c r="E259" s="467" t="s">
        <v>953</v>
      </c>
      <c r="F259">
        <v>32135651</v>
      </c>
      <c r="G259">
        <v>4272338</v>
      </c>
      <c r="H259">
        <v>0</v>
      </c>
      <c r="I259">
        <v>202519</v>
      </c>
      <c r="J259">
        <v>0</v>
      </c>
      <c r="K259">
        <v>202519</v>
      </c>
      <c r="L259">
        <v>0</v>
      </c>
      <c r="M259">
        <v>0</v>
      </c>
      <c r="N259">
        <v>1265</v>
      </c>
      <c r="O259">
        <v>1265</v>
      </c>
      <c r="P259">
        <v>0</v>
      </c>
      <c r="Q259">
        <v>0</v>
      </c>
      <c r="R259">
        <v>36204205</v>
      </c>
      <c r="S259">
        <v>0.5</v>
      </c>
      <c r="T259">
        <v>0.4</v>
      </c>
      <c r="U259">
        <v>0.09</v>
      </c>
      <c r="V259">
        <v>0.01</v>
      </c>
      <c r="W259">
        <v>1</v>
      </c>
      <c r="X259">
        <v>18102103</v>
      </c>
      <c r="Y259">
        <v>14481682</v>
      </c>
      <c r="Z259">
        <v>3258378</v>
      </c>
      <c r="AA259">
        <v>362042</v>
      </c>
      <c r="AB259">
        <v>36204205</v>
      </c>
      <c r="AC259">
        <v>0</v>
      </c>
      <c r="AD259">
        <v>0</v>
      </c>
      <c r="AE259">
        <v>18102103</v>
      </c>
      <c r="AF259">
        <v>14481682</v>
      </c>
      <c r="AG259">
        <v>3258378</v>
      </c>
      <c r="AH259">
        <v>362042</v>
      </c>
      <c r="AI259">
        <v>36204205</v>
      </c>
      <c r="AJ259">
        <v>202519</v>
      </c>
      <c r="AK259">
        <v>202519</v>
      </c>
      <c r="AL259">
        <v>0</v>
      </c>
      <c r="AM259">
        <v>0</v>
      </c>
      <c r="AN259">
        <v>0</v>
      </c>
      <c r="AO259">
        <v>1265</v>
      </c>
      <c r="AP259">
        <v>0</v>
      </c>
      <c r="AQ259">
        <v>1265</v>
      </c>
      <c r="AR259">
        <v>0</v>
      </c>
      <c r="AS259">
        <v>0</v>
      </c>
      <c r="AT259">
        <v>0</v>
      </c>
      <c r="AU259">
        <v>0</v>
      </c>
      <c r="AV259">
        <v>0</v>
      </c>
      <c r="AW259">
        <v>0</v>
      </c>
      <c r="AX259">
        <v>0</v>
      </c>
      <c r="AY259">
        <v>0</v>
      </c>
      <c r="AZ259">
        <v>0</v>
      </c>
      <c r="BA259">
        <v>0</v>
      </c>
      <c r="BB259">
        <v>0</v>
      </c>
      <c r="BC259">
        <v>0</v>
      </c>
      <c r="BD259">
        <v>-165901</v>
      </c>
      <c r="BE259">
        <v>-132720</v>
      </c>
      <c r="BF259">
        <v>-29862</v>
      </c>
      <c r="BG259">
        <v>-3318</v>
      </c>
      <c r="BH259">
        <v>-331801</v>
      </c>
      <c r="BI259">
        <v>17936203</v>
      </c>
      <c r="BJ259">
        <v>14552746</v>
      </c>
      <c r="BK259">
        <v>3228516</v>
      </c>
      <c r="BL259">
        <v>358724</v>
      </c>
      <c r="BM259">
        <v>36076188</v>
      </c>
      <c r="BN259">
        <v>2467035</v>
      </c>
      <c r="BO259">
        <v>555034</v>
      </c>
      <c r="BP259">
        <v>61670</v>
      </c>
      <c r="BQ259">
        <v>3083739</v>
      </c>
      <c r="BR259">
        <v>2042239</v>
      </c>
      <c r="BS259">
        <v>459504</v>
      </c>
      <c r="BT259">
        <v>51056</v>
      </c>
      <c r="BU259">
        <v>2552799</v>
      </c>
      <c r="BV259">
        <v>60164</v>
      </c>
      <c r="BW259">
        <v>13537</v>
      </c>
      <c r="BX259">
        <v>1504</v>
      </c>
      <c r="BY259">
        <v>75205</v>
      </c>
      <c r="BZ259">
        <v>0</v>
      </c>
      <c r="CA259">
        <v>0</v>
      </c>
      <c r="CB259">
        <v>0</v>
      </c>
      <c r="CC259">
        <v>0</v>
      </c>
      <c r="CD259">
        <v>2155</v>
      </c>
      <c r="CE259">
        <v>485</v>
      </c>
      <c r="CF259">
        <v>54</v>
      </c>
      <c r="CG259">
        <v>2694</v>
      </c>
      <c r="CH259">
        <v>323911</v>
      </c>
      <c r="CI259">
        <v>72880</v>
      </c>
      <c r="CJ259">
        <v>8098</v>
      </c>
      <c r="CK259">
        <v>404889</v>
      </c>
      <c r="CL259">
        <v>0</v>
      </c>
      <c r="CM259">
        <v>0</v>
      </c>
      <c r="CN259">
        <v>0</v>
      </c>
      <c r="CO259">
        <v>0</v>
      </c>
      <c r="CP259">
        <v>0</v>
      </c>
      <c r="CQ259">
        <v>0</v>
      </c>
      <c r="CR259">
        <v>0</v>
      </c>
      <c r="CS259">
        <v>0</v>
      </c>
      <c r="CT259">
        <v>12215</v>
      </c>
      <c r="CU259">
        <v>2748</v>
      </c>
      <c r="CV259">
        <v>305</v>
      </c>
      <c r="CW259">
        <v>15268</v>
      </c>
      <c r="CX259">
        <v>1667736</v>
      </c>
      <c r="CY259">
        <v>375240</v>
      </c>
      <c r="CZ259">
        <v>41693</v>
      </c>
      <c r="DA259">
        <v>2084669</v>
      </c>
      <c r="DB259">
        <v>0</v>
      </c>
      <c r="DC259">
        <v>0</v>
      </c>
      <c r="DD259">
        <v>0</v>
      </c>
      <c r="DE259">
        <v>0</v>
      </c>
      <c r="DF259">
        <v>0</v>
      </c>
      <c r="DG259">
        <v>0</v>
      </c>
      <c r="DH259">
        <v>0</v>
      </c>
      <c r="DI259">
        <v>0</v>
      </c>
      <c r="DJ259">
        <v>6575455</v>
      </c>
      <c r="DK259">
        <v>1479428</v>
      </c>
      <c r="DL259">
        <v>164380</v>
      </c>
      <c r="DM259">
        <v>8219263</v>
      </c>
      <c r="DN259" t="s">
        <v>953</v>
      </c>
      <c r="DO259" t="s">
        <v>1381</v>
      </c>
      <c r="DP259" t="s">
        <v>1382</v>
      </c>
      <c r="DQ259" t="s">
        <v>1673</v>
      </c>
    </row>
    <row r="260" spans="1:121" x14ac:dyDescent="0.25">
      <c r="A260">
        <v>254</v>
      </c>
      <c r="B260" t="s">
        <v>1263</v>
      </c>
      <c r="C260" t="s">
        <v>1356</v>
      </c>
      <c r="D260" t="s">
        <v>1360</v>
      </c>
      <c r="E260" s="467" t="s">
        <v>954</v>
      </c>
      <c r="F260">
        <v>31941101</v>
      </c>
      <c r="G260">
        <v>16634352</v>
      </c>
      <c r="H260">
        <v>0</v>
      </c>
      <c r="I260">
        <v>104275</v>
      </c>
      <c r="J260">
        <v>0</v>
      </c>
      <c r="K260">
        <v>104275</v>
      </c>
      <c r="L260">
        <v>0</v>
      </c>
      <c r="M260">
        <v>0</v>
      </c>
      <c r="N260">
        <v>0</v>
      </c>
      <c r="O260">
        <v>0</v>
      </c>
      <c r="P260">
        <v>0</v>
      </c>
      <c r="Q260">
        <v>0</v>
      </c>
      <c r="R260">
        <v>48471178</v>
      </c>
      <c r="S260">
        <v>0.5</v>
      </c>
      <c r="T260">
        <v>0.4</v>
      </c>
      <c r="U260">
        <v>0.1</v>
      </c>
      <c r="V260">
        <v>0</v>
      </c>
      <c r="W260">
        <v>1</v>
      </c>
      <c r="X260">
        <v>24235589</v>
      </c>
      <c r="Y260">
        <v>19388471</v>
      </c>
      <c r="Z260">
        <v>4847118</v>
      </c>
      <c r="AA260">
        <v>0</v>
      </c>
      <c r="AB260">
        <v>48471178</v>
      </c>
      <c r="AC260">
        <v>0</v>
      </c>
      <c r="AD260">
        <v>0</v>
      </c>
      <c r="AE260">
        <v>24235589</v>
      </c>
      <c r="AF260">
        <v>19388471</v>
      </c>
      <c r="AG260">
        <v>4847118</v>
      </c>
      <c r="AH260">
        <v>0</v>
      </c>
      <c r="AI260">
        <v>48471178</v>
      </c>
      <c r="AJ260">
        <v>104275</v>
      </c>
      <c r="AK260">
        <v>104275</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314417</v>
      </c>
      <c r="BE260">
        <v>251534</v>
      </c>
      <c r="BF260">
        <v>62883</v>
      </c>
      <c r="BG260">
        <v>0</v>
      </c>
      <c r="BH260">
        <v>628834</v>
      </c>
      <c r="BI260">
        <v>24550006</v>
      </c>
      <c r="BJ260">
        <v>19744280</v>
      </c>
      <c r="BK260">
        <v>4910001</v>
      </c>
      <c r="BL260">
        <v>0</v>
      </c>
      <c r="BM260">
        <v>49204287</v>
      </c>
      <c r="BN260">
        <v>3302645</v>
      </c>
      <c r="BO260">
        <v>825661</v>
      </c>
      <c r="BP260">
        <v>0</v>
      </c>
      <c r="BQ260">
        <v>4128306</v>
      </c>
      <c r="BR260">
        <v>445225</v>
      </c>
      <c r="BS260">
        <v>111306</v>
      </c>
      <c r="BT260">
        <v>0</v>
      </c>
      <c r="BU260">
        <v>556531</v>
      </c>
      <c r="BV260">
        <v>62830</v>
      </c>
      <c r="BW260">
        <v>15708</v>
      </c>
      <c r="BX260">
        <v>0</v>
      </c>
      <c r="BY260">
        <v>78538</v>
      </c>
      <c r="BZ260">
        <v>1962</v>
      </c>
      <c r="CA260">
        <v>491</v>
      </c>
      <c r="CB260">
        <v>0</v>
      </c>
      <c r="CC260">
        <v>2453</v>
      </c>
      <c r="CD260">
        <v>0</v>
      </c>
      <c r="CE260">
        <v>0</v>
      </c>
      <c r="CF260">
        <v>0</v>
      </c>
      <c r="CG260">
        <v>0</v>
      </c>
      <c r="CH260">
        <v>383010</v>
      </c>
      <c r="CI260">
        <v>95752</v>
      </c>
      <c r="CJ260">
        <v>0</v>
      </c>
      <c r="CK260">
        <v>478762</v>
      </c>
      <c r="CL260">
        <v>0</v>
      </c>
      <c r="CM260">
        <v>0</v>
      </c>
      <c r="CN260">
        <v>0</v>
      </c>
      <c r="CO260">
        <v>0</v>
      </c>
      <c r="CP260">
        <v>0</v>
      </c>
      <c r="CQ260">
        <v>0</v>
      </c>
      <c r="CR260">
        <v>0</v>
      </c>
      <c r="CS260">
        <v>0</v>
      </c>
      <c r="CT260">
        <v>0</v>
      </c>
      <c r="CU260">
        <v>0</v>
      </c>
      <c r="CV260">
        <v>0</v>
      </c>
      <c r="CW260">
        <v>0</v>
      </c>
      <c r="CX260">
        <v>1543936</v>
      </c>
      <c r="CY260">
        <v>385984</v>
      </c>
      <c r="CZ260">
        <v>0</v>
      </c>
      <c r="DA260">
        <v>1929920</v>
      </c>
      <c r="DB260">
        <v>0</v>
      </c>
      <c r="DC260">
        <v>0</v>
      </c>
      <c r="DD260">
        <v>0</v>
      </c>
      <c r="DE260">
        <v>0</v>
      </c>
      <c r="DF260">
        <v>0</v>
      </c>
      <c r="DG260">
        <v>0</v>
      </c>
      <c r="DH260">
        <v>0</v>
      </c>
      <c r="DI260">
        <v>0</v>
      </c>
      <c r="DJ260">
        <v>5739608</v>
      </c>
      <c r="DK260">
        <v>1434902</v>
      </c>
      <c r="DL260">
        <v>0</v>
      </c>
      <c r="DM260">
        <v>7174510</v>
      </c>
      <c r="DN260" t="s">
        <v>954</v>
      </c>
      <c r="DO260" t="s">
        <v>1434</v>
      </c>
      <c r="DP260" t="s">
        <v>1372</v>
      </c>
      <c r="DQ260" t="s">
        <v>1674</v>
      </c>
    </row>
    <row r="261" spans="1:121" x14ac:dyDescent="0.25">
      <c r="A261">
        <v>255</v>
      </c>
      <c r="B261" t="s">
        <v>1264</v>
      </c>
      <c r="C261" t="s">
        <v>1365</v>
      </c>
      <c r="D261" t="s">
        <v>1360</v>
      </c>
      <c r="E261" s="467" t="s">
        <v>1348</v>
      </c>
      <c r="F261">
        <v>121758095</v>
      </c>
      <c r="G261">
        <v>13301983</v>
      </c>
      <c r="H261">
        <v>0</v>
      </c>
      <c r="I261">
        <v>235632</v>
      </c>
      <c r="J261">
        <v>0</v>
      </c>
      <c r="K261">
        <v>235632</v>
      </c>
      <c r="L261">
        <v>0</v>
      </c>
      <c r="M261">
        <v>5501</v>
      </c>
      <c r="N261">
        <v>0</v>
      </c>
      <c r="O261">
        <v>0</v>
      </c>
      <c r="P261">
        <v>0</v>
      </c>
      <c r="Q261">
        <v>0</v>
      </c>
      <c r="R261">
        <v>134818945</v>
      </c>
      <c r="S261">
        <v>0.5</v>
      </c>
      <c r="T261">
        <v>0.49</v>
      </c>
      <c r="U261">
        <v>0</v>
      </c>
      <c r="V261">
        <v>0.01</v>
      </c>
      <c r="W261">
        <v>1</v>
      </c>
      <c r="X261">
        <v>67409473</v>
      </c>
      <c r="Y261">
        <v>66061283</v>
      </c>
      <c r="Z261">
        <v>0</v>
      </c>
      <c r="AA261">
        <v>1348189</v>
      </c>
      <c r="AB261">
        <v>134818945</v>
      </c>
      <c r="AC261">
        <v>0</v>
      </c>
      <c r="AD261">
        <v>0</v>
      </c>
      <c r="AE261">
        <v>67409473</v>
      </c>
      <c r="AF261">
        <v>66061283</v>
      </c>
      <c r="AG261">
        <v>0</v>
      </c>
      <c r="AH261">
        <v>1348189</v>
      </c>
      <c r="AI261">
        <v>134818945</v>
      </c>
      <c r="AJ261">
        <v>235632</v>
      </c>
      <c r="AK261">
        <v>235632</v>
      </c>
      <c r="AL261">
        <v>5501</v>
      </c>
      <c r="AM261">
        <v>0</v>
      </c>
      <c r="AN261">
        <v>5501</v>
      </c>
      <c r="AO261">
        <v>0</v>
      </c>
      <c r="AP261">
        <v>0</v>
      </c>
      <c r="AQ261">
        <v>0</v>
      </c>
      <c r="AR261">
        <v>0</v>
      </c>
      <c r="AS261">
        <v>0</v>
      </c>
      <c r="AT261">
        <v>0</v>
      </c>
      <c r="AU261">
        <v>0</v>
      </c>
      <c r="AV261">
        <v>0</v>
      </c>
      <c r="AW261">
        <v>0</v>
      </c>
      <c r="AX261">
        <v>0</v>
      </c>
      <c r="AY261">
        <v>0</v>
      </c>
      <c r="AZ261">
        <v>0</v>
      </c>
      <c r="BA261">
        <v>0</v>
      </c>
      <c r="BB261">
        <v>0</v>
      </c>
      <c r="BC261">
        <v>0</v>
      </c>
      <c r="BD261">
        <v>4993483</v>
      </c>
      <c r="BE261">
        <v>4893613</v>
      </c>
      <c r="BF261">
        <v>0</v>
      </c>
      <c r="BG261">
        <v>99870</v>
      </c>
      <c r="BH261">
        <v>9986966</v>
      </c>
      <c r="BI261">
        <v>72402956</v>
      </c>
      <c r="BJ261">
        <v>71196029</v>
      </c>
      <c r="BK261">
        <v>0</v>
      </c>
      <c r="BL261">
        <v>1448059</v>
      </c>
      <c r="BM261">
        <v>145047044</v>
      </c>
      <c r="BN261">
        <v>11253861</v>
      </c>
      <c r="BO261">
        <v>0</v>
      </c>
      <c r="BP261">
        <v>229651</v>
      </c>
      <c r="BQ261">
        <v>11483512</v>
      </c>
      <c r="BR261">
        <v>1511569</v>
      </c>
      <c r="BS261">
        <v>0</v>
      </c>
      <c r="BT261">
        <v>30848</v>
      </c>
      <c r="BU261">
        <v>1542417</v>
      </c>
      <c r="BV261">
        <v>118964</v>
      </c>
      <c r="BW261">
        <v>0</v>
      </c>
      <c r="BX261">
        <v>2428</v>
      </c>
      <c r="BY261">
        <v>121392</v>
      </c>
      <c r="BZ261">
        <v>1953</v>
      </c>
      <c r="CA261">
        <v>0</v>
      </c>
      <c r="CB261">
        <v>40</v>
      </c>
      <c r="CC261">
        <v>1993</v>
      </c>
      <c r="CD261">
        <v>0</v>
      </c>
      <c r="CE261">
        <v>0</v>
      </c>
      <c r="CF261">
        <v>0</v>
      </c>
      <c r="CG261">
        <v>0</v>
      </c>
      <c r="CH261">
        <v>344080</v>
      </c>
      <c r="CI261">
        <v>0</v>
      </c>
      <c r="CJ261">
        <v>7022</v>
      </c>
      <c r="CK261">
        <v>351102</v>
      </c>
      <c r="CL261">
        <v>0</v>
      </c>
      <c r="CM261">
        <v>0</v>
      </c>
      <c r="CN261">
        <v>0</v>
      </c>
      <c r="CO261">
        <v>0</v>
      </c>
      <c r="CP261">
        <v>0</v>
      </c>
      <c r="CQ261">
        <v>0</v>
      </c>
      <c r="CR261">
        <v>0</v>
      </c>
      <c r="CS261">
        <v>0</v>
      </c>
      <c r="CT261">
        <v>0</v>
      </c>
      <c r="CU261">
        <v>0</v>
      </c>
      <c r="CV261">
        <v>0</v>
      </c>
      <c r="CW261">
        <v>0</v>
      </c>
      <c r="CX261">
        <v>3643568</v>
      </c>
      <c r="CY261">
        <v>0</v>
      </c>
      <c r="CZ261">
        <v>74359</v>
      </c>
      <c r="DA261">
        <v>3717927</v>
      </c>
      <c r="DB261">
        <v>2257646</v>
      </c>
      <c r="DC261">
        <v>0</v>
      </c>
      <c r="DD261">
        <v>0</v>
      </c>
      <c r="DE261">
        <v>2257646</v>
      </c>
      <c r="DF261">
        <v>0</v>
      </c>
      <c r="DG261">
        <v>0</v>
      </c>
      <c r="DH261">
        <v>0</v>
      </c>
      <c r="DI261">
        <v>0</v>
      </c>
      <c r="DJ261">
        <v>19131641</v>
      </c>
      <c r="DK261">
        <v>0</v>
      </c>
      <c r="DL261">
        <v>344348</v>
      </c>
      <c r="DM261">
        <v>19475989</v>
      </c>
      <c r="DN261" t="s">
        <v>1348</v>
      </c>
      <c r="DO261" t="s">
        <v>1365</v>
      </c>
      <c r="DP261" t="s">
        <v>2366</v>
      </c>
      <c r="DQ261" t="s">
        <v>1675</v>
      </c>
    </row>
    <row r="262" spans="1:121" x14ac:dyDescent="0.25">
      <c r="A262">
        <v>256</v>
      </c>
      <c r="B262" t="s">
        <v>1265</v>
      </c>
      <c r="C262" t="s">
        <v>1356</v>
      </c>
      <c r="D262" t="s">
        <v>1357</v>
      </c>
      <c r="E262" s="467" t="s">
        <v>956</v>
      </c>
      <c r="F262">
        <v>57762034</v>
      </c>
      <c r="G262">
        <v>6035382</v>
      </c>
      <c r="H262">
        <v>0</v>
      </c>
      <c r="I262">
        <v>159872</v>
      </c>
      <c r="J262">
        <v>0</v>
      </c>
      <c r="K262">
        <v>159872</v>
      </c>
      <c r="L262">
        <v>0</v>
      </c>
      <c r="M262">
        <v>0</v>
      </c>
      <c r="N262">
        <v>0</v>
      </c>
      <c r="O262">
        <v>0</v>
      </c>
      <c r="P262">
        <v>0</v>
      </c>
      <c r="Q262">
        <v>0</v>
      </c>
      <c r="R262">
        <v>63637544</v>
      </c>
      <c r="S262">
        <v>0.5</v>
      </c>
      <c r="T262">
        <v>0.4</v>
      </c>
      <c r="U262">
        <v>0.09</v>
      </c>
      <c r="V262">
        <v>0.01</v>
      </c>
      <c r="W262">
        <v>1</v>
      </c>
      <c r="X262">
        <v>31818772</v>
      </c>
      <c r="Y262">
        <v>25455018</v>
      </c>
      <c r="Z262">
        <v>5727379</v>
      </c>
      <c r="AA262">
        <v>636375</v>
      </c>
      <c r="AB262">
        <v>63637544</v>
      </c>
      <c r="AC262">
        <v>0</v>
      </c>
      <c r="AD262">
        <v>0</v>
      </c>
      <c r="AE262">
        <v>31818772</v>
      </c>
      <c r="AF262">
        <v>25455018</v>
      </c>
      <c r="AG262">
        <v>5727379</v>
      </c>
      <c r="AH262">
        <v>636375</v>
      </c>
      <c r="AI262">
        <v>63637544</v>
      </c>
      <c r="AJ262">
        <v>159872</v>
      </c>
      <c r="AK262">
        <v>159872</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1499163</v>
      </c>
      <c r="BE262">
        <v>1199330</v>
      </c>
      <c r="BF262">
        <v>269849</v>
      </c>
      <c r="BG262">
        <v>29983</v>
      </c>
      <c r="BH262">
        <v>2998325</v>
      </c>
      <c r="BI262">
        <v>33317935</v>
      </c>
      <c r="BJ262">
        <v>26814220</v>
      </c>
      <c r="BK262">
        <v>5997228</v>
      </c>
      <c r="BL262">
        <v>666358</v>
      </c>
      <c r="BM262">
        <v>66795741</v>
      </c>
      <c r="BN262">
        <v>4336025</v>
      </c>
      <c r="BO262">
        <v>975606</v>
      </c>
      <c r="BP262">
        <v>108401</v>
      </c>
      <c r="BQ262">
        <v>5420032</v>
      </c>
      <c r="BR262">
        <v>1087148</v>
      </c>
      <c r="BS262">
        <v>244609</v>
      </c>
      <c r="BT262">
        <v>27179</v>
      </c>
      <c r="BU262">
        <v>1358936</v>
      </c>
      <c r="BV262">
        <v>96911</v>
      </c>
      <c r="BW262">
        <v>21805</v>
      </c>
      <c r="BX262">
        <v>2423</v>
      </c>
      <c r="BY262">
        <v>121139</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6526</v>
      </c>
      <c r="CU262">
        <v>1468</v>
      </c>
      <c r="CV262">
        <v>163</v>
      </c>
      <c r="CW262">
        <v>8157</v>
      </c>
      <c r="CX262">
        <v>2881953</v>
      </c>
      <c r="CY262">
        <v>648440</v>
      </c>
      <c r="CZ262">
        <v>72049</v>
      </c>
      <c r="DA262">
        <v>3602442</v>
      </c>
      <c r="DB262">
        <v>0</v>
      </c>
      <c r="DC262">
        <v>0</v>
      </c>
      <c r="DD262">
        <v>0</v>
      </c>
      <c r="DE262">
        <v>0</v>
      </c>
      <c r="DF262">
        <v>0</v>
      </c>
      <c r="DG262">
        <v>0</v>
      </c>
      <c r="DH262">
        <v>0</v>
      </c>
      <c r="DI262">
        <v>0</v>
      </c>
      <c r="DJ262">
        <v>8408563</v>
      </c>
      <c r="DK262">
        <v>1891928</v>
      </c>
      <c r="DL262">
        <v>210215</v>
      </c>
      <c r="DM262">
        <v>10510706</v>
      </c>
      <c r="DN262" t="s">
        <v>956</v>
      </c>
      <c r="DO262" t="s">
        <v>1381</v>
      </c>
      <c r="DP262" t="s">
        <v>1382</v>
      </c>
      <c r="DQ262" t="s">
        <v>1676</v>
      </c>
    </row>
    <row r="263" spans="1:121" x14ac:dyDescent="0.25">
      <c r="A263">
        <v>257</v>
      </c>
      <c r="B263" t="s">
        <v>1266</v>
      </c>
      <c r="C263" t="s">
        <v>1365</v>
      </c>
      <c r="D263" t="s">
        <v>1366</v>
      </c>
      <c r="E263" s="467" t="s">
        <v>1349</v>
      </c>
      <c r="F263">
        <v>25305235</v>
      </c>
      <c r="G263">
        <v>2077438</v>
      </c>
      <c r="H263">
        <v>0</v>
      </c>
      <c r="I263">
        <v>200490</v>
      </c>
      <c r="J263">
        <v>0</v>
      </c>
      <c r="K263">
        <v>200490</v>
      </c>
      <c r="L263">
        <v>0</v>
      </c>
      <c r="M263">
        <v>0</v>
      </c>
      <c r="N263">
        <v>1520</v>
      </c>
      <c r="O263">
        <v>1520</v>
      </c>
      <c r="P263">
        <v>0</v>
      </c>
      <c r="Q263">
        <v>0</v>
      </c>
      <c r="R263">
        <v>27180663</v>
      </c>
      <c r="S263">
        <v>0.5</v>
      </c>
      <c r="T263">
        <v>0.49</v>
      </c>
      <c r="U263">
        <v>0</v>
      </c>
      <c r="V263">
        <v>0.01</v>
      </c>
      <c r="W263">
        <v>1</v>
      </c>
      <c r="X263">
        <v>13590331</v>
      </c>
      <c r="Y263">
        <v>13318525</v>
      </c>
      <c r="Z263">
        <v>0</v>
      </c>
      <c r="AA263">
        <v>271807</v>
      </c>
      <c r="AB263">
        <v>27180663</v>
      </c>
      <c r="AC263">
        <v>0</v>
      </c>
      <c r="AD263">
        <v>0</v>
      </c>
      <c r="AE263">
        <v>13590331</v>
      </c>
      <c r="AF263">
        <v>13318525</v>
      </c>
      <c r="AG263">
        <v>0</v>
      </c>
      <c r="AH263">
        <v>271807</v>
      </c>
      <c r="AI263">
        <v>27180663</v>
      </c>
      <c r="AJ263">
        <v>200490</v>
      </c>
      <c r="AK263">
        <v>200490</v>
      </c>
      <c r="AL263">
        <v>0</v>
      </c>
      <c r="AM263">
        <v>0</v>
      </c>
      <c r="AN263">
        <v>0</v>
      </c>
      <c r="AO263">
        <v>1520</v>
      </c>
      <c r="AP263">
        <v>0</v>
      </c>
      <c r="AQ263">
        <v>1520</v>
      </c>
      <c r="AR263">
        <v>0</v>
      </c>
      <c r="AS263">
        <v>0</v>
      </c>
      <c r="AT263">
        <v>0</v>
      </c>
      <c r="AU263">
        <v>0</v>
      </c>
      <c r="AV263">
        <v>0</v>
      </c>
      <c r="AW263">
        <v>0</v>
      </c>
      <c r="AX263">
        <v>0</v>
      </c>
      <c r="AY263">
        <v>0</v>
      </c>
      <c r="AZ263">
        <v>0</v>
      </c>
      <c r="BA263">
        <v>0</v>
      </c>
      <c r="BB263">
        <v>0</v>
      </c>
      <c r="BC263">
        <v>0</v>
      </c>
      <c r="BD263">
        <v>3625020</v>
      </c>
      <c r="BE263">
        <v>3552519</v>
      </c>
      <c r="BF263">
        <v>0</v>
      </c>
      <c r="BG263">
        <v>72500</v>
      </c>
      <c r="BH263">
        <v>7250039</v>
      </c>
      <c r="BI263">
        <v>17215351</v>
      </c>
      <c r="BJ263">
        <v>17073054</v>
      </c>
      <c r="BK263">
        <v>0</v>
      </c>
      <c r="BL263">
        <v>344307</v>
      </c>
      <c r="BM263">
        <v>34632712</v>
      </c>
      <c r="BN263">
        <v>2268946</v>
      </c>
      <c r="BO263">
        <v>0</v>
      </c>
      <c r="BP263">
        <v>46300</v>
      </c>
      <c r="BQ263">
        <v>2315246</v>
      </c>
      <c r="BR263">
        <v>2510725</v>
      </c>
      <c r="BS263">
        <v>0</v>
      </c>
      <c r="BT263">
        <v>51239</v>
      </c>
      <c r="BU263">
        <v>2561964</v>
      </c>
      <c r="BV263">
        <v>98014</v>
      </c>
      <c r="BW263">
        <v>0</v>
      </c>
      <c r="BX263">
        <v>2000</v>
      </c>
      <c r="BY263">
        <v>100014</v>
      </c>
      <c r="BZ263">
        <v>44047</v>
      </c>
      <c r="CA263">
        <v>0</v>
      </c>
      <c r="CB263">
        <v>899</v>
      </c>
      <c r="CC263">
        <v>44946</v>
      </c>
      <c r="CD263">
        <v>0</v>
      </c>
      <c r="CE263">
        <v>0</v>
      </c>
      <c r="CF263">
        <v>0</v>
      </c>
      <c r="CG263">
        <v>0</v>
      </c>
      <c r="CH263">
        <v>190047</v>
      </c>
      <c r="CI263">
        <v>0</v>
      </c>
      <c r="CJ263">
        <v>3878</v>
      </c>
      <c r="CK263">
        <v>193925</v>
      </c>
      <c r="CL263">
        <v>0</v>
      </c>
      <c r="CM263">
        <v>0</v>
      </c>
      <c r="CN263">
        <v>0</v>
      </c>
      <c r="CO263">
        <v>0</v>
      </c>
      <c r="CP263">
        <v>0</v>
      </c>
      <c r="CQ263">
        <v>0</v>
      </c>
      <c r="CR263">
        <v>0</v>
      </c>
      <c r="CS263">
        <v>0</v>
      </c>
      <c r="CT263">
        <v>14308</v>
      </c>
      <c r="CU263">
        <v>0</v>
      </c>
      <c r="CV263">
        <v>292</v>
      </c>
      <c r="CW263">
        <v>14600</v>
      </c>
      <c r="CX263">
        <v>4319920</v>
      </c>
      <c r="CY263">
        <v>0</v>
      </c>
      <c r="CZ263">
        <v>88162</v>
      </c>
      <c r="DA263">
        <v>4408082</v>
      </c>
      <c r="DB263">
        <v>0</v>
      </c>
      <c r="DC263">
        <v>0</v>
      </c>
      <c r="DD263">
        <v>0</v>
      </c>
      <c r="DE263">
        <v>0</v>
      </c>
      <c r="DF263">
        <v>0</v>
      </c>
      <c r="DG263">
        <v>0</v>
      </c>
      <c r="DH263">
        <v>0</v>
      </c>
      <c r="DI263">
        <v>0</v>
      </c>
      <c r="DJ263">
        <v>9446007</v>
      </c>
      <c r="DK263">
        <v>0</v>
      </c>
      <c r="DL263">
        <v>192770</v>
      </c>
      <c r="DM263">
        <v>9638777</v>
      </c>
      <c r="DN263" t="s">
        <v>1349</v>
      </c>
      <c r="DO263" t="s">
        <v>1365</v>
      </c>
      <c r="DP263" t="s">
        <v>1487</v>
      </c>
      <c r="DQ263" t="s">
        <v>1677</v>
      </c>
    </row>
    <row r="264" spans="1:121" x14ac:dyDescent="0.25">
      <c r="A264">
        <v>258</v>
      </c>
      <c r="B264" t="s">
        <v>1267</v>
      </c>
      <c r="C264" t="s">
        <v>1356</v>
      </c>
      <c r="D264" t="s">
        <v>1366</v>
      </c>
      <c r="E264" s="467" t="s">
        <v>958</v>
      </c>
      <c r="F264">
        <v>11103048</v>
      </c>
      <c r="G264">
        <v>1889670</v>
      </c>
      <c r="H264">
        <v>0</v>
      </c>
      <c r="I264">
        <v>140655</v>
      </c>
      <c r="J264">
        <v>0</v>
      </c>
      <c r="K264">
        <v>140655</v>
      </c>
      <c r="L264">
        <v>0</v>
      </c>
      <c r="M264">
        <v>0</v>
      </c>
      <c r="N264">
        <v>711305</v>
      </c>
      <c r="O264">
        <v>711305</v>
      </c>
      <c r="P264">
        <v>0</v>
      </c>
      <c r="Q264">
        <v>0</v>
      </c>
      <c r="R264">
        <v>12140758</v>
      </c>
      <c r="S264">
        <v>0.5</v>
      </c>
      <c r="T264">
        <v>0.4</v>
      </c>
      <c r="U264">
        <v>0.09</v>
      </c>
      <c r="V264">
        <v>0.01</v>
      </c>
      <c r="W264">
        <v>1</v>
      </c>
      <c r="X264">
        <v>6070379</v>
      </c>
      <c r="Y264">
        <v>4856303</v>
      </c>
      <c r="Z264">
        <v>1092668</v>
      </c>
      <c r="AA264">
        <v>121408</v>
      </c>
      <c r="AB264">
        <v>12140758</v>
      </c>
      <c r="AC264">
        <v>0</v>
      </c>
      <c r="AD264">
        <v>0</v>
      </c>
      <c r="AE264">
        <v>6070379</v>
      </c>
      <c r="AF264">
        <v>4856303</v>
      </c>
      <c r="AG264">
        <v>1092668</v>
      </c>
      <c r="AH264">
        <v>121408</v>
      </c>
      <c r="AI264">
        <v>12140758</v>
      </c>
      <c r="AJ264">
        <v>140655</v>
      </c>
      <c r="AK264">
        <v>140655</v>
      </c>
      <c r="AL264">
        <v>0</v>
      </c>
      <c r="AM264">
        <v>0</v>
      </c>
      <c r="AN264">
        <v>0</v>
      </c>
      <c r="AO264">
        <v>711305</v>
      </c>
      <c r="AP264">
        <v>0</v>
      </c>
      <c r="AQ264">
        <v>711305</v>
      </c>
      <c r="AR264">
        <v>0</v>
      </c>
      <c r="AS264">
        <v>0</v>
      </c>
      <c r="AT264">
        <v>0</v>
      </c>
      <c r="AU264">
        <v>0</v>
      </c>
      <c r="AV264">
        <v>0</v>
      </c>
      <c r="AW264">
        <v>0</v>
      </c>
      <c r="AX264">
        <v>0</v>
      </c>
      <c r="AY264">
        <v>0</v>
      </c>
      <c r="AZ264">
        <v>0</v>
      </c>
      <c r="BA264">
        <v>0</v>
      </c>
      <c r="BB264">
        <v>0</v>
      </c>
      <c r="BC264">
        <v>0</v>
      </c>
      <c r="BD264">
        <v>664536</v>
      </c>
      <c r="BE264">
        <v>531629</v>
      </c>
      <c r="BF264">
        <v>119616</v>
      </c>
      <c r="BG264">
        <v>13291</v>
      </c>
      <c r="BH264">
        <v>1329072</v>
      </c>
      <c r="BI264">
        <v>6734915</v>
      </c>
      <c r="BJ264">
        <v>6239892</v>
      </c>
      <c r="BK264">
        <v>1212284</v>
      </c>
      <c r="BL264">
        <v>134699</v>
      </c>
      <c r="BM264">
        <v>14321790</v>
      </c>
      <c r="BN264">
        <v>948390</v>
      </c>
      <c r="BO264">
        <v>186126</v>
      </c>
      <c r="BP264">
        <v>20681</v>
      </c>
      <c r="BQ264">
        <v>1155197</v>
      </c>
      <c r="BR264">
        <v>1474302</v>
      </c>
      <c r="BS264">
        <v>331718</v>
      </c>
      <c r="BT264">
        <v>36858</v>
      </c>
      <c r="BU264">
        <v>1842878</v>
      </c>
      <c r="BV264">
        <v>36073</v>
      </c>
      <c r="BW264">
        <v>8116</v>
      </c>
      <c r="BX264">
        <v>902</v>
      </c>
      <c r="BY264">
        <v>45091</v>
      </c>
      <c r="BZ264">
        <v>0</v>
      </c>
      <c r="CA264">
        <v>0</v>
      </c>
      <c r="CB264">
        <v>0</v>
      </c>
      <c r="CC264">
        <v>0</v>
      </c>
      <c r="CD264">
        <v>18027</v>
      </c>
      <c r="CE264">
        <v>4056</v>
      </c>
      <c r="CF264">
        <v>451</v>
      </c>
      <c r="CG264">
        <v>22534</v>
      </c>
      <c r="CH264">
        <v>210661</v>
      </c>
      <c r="CI264">
        <v>47399</v>
      </c>
      <c r="CJ264">
        <v>5267</v>
      </c>
      <c r="CK264">
        <v>263327</v>
      </c>
      <c r="CL264">
        <v>0</v>
      </c>
      <c r="CM264">
        <v>0</v>
      </c>
      <c r="CN264">
        <v>0</v>
      </c>
      <c r="CO264">
        <v>0</v>
      </c>
      <c r="CP264">
        <v>0</v>
      </c>
      <c r="CQ264">
        <v>0</v>
      </c>
      <c r="CR264">
        <v>0</v>
      </c>
      <c r="CS264">
        <v>0</v>
      </c>
      <c r="CT264">
        <v>8196</v>
      </c>
      <c r="CU264">
        <v>1844</v>
      </c>
      <c r="CV264">
        <v>205</v>
      </c>
      <c r="CW264">
        <v>10245</v>
      </c>
      <c r="CX264">
        <v>846519</v>
      </c>
      <c r="CY264">
        <v>190467</v>
      </c>
      <c r="CZ264">
        <v>21163</v>
      </c>
      <c r="DA264">
        <v>1058149</v>
      </c>
      <c r="DB264">
        <v>0</v>
      </c>
      <c r="DC264">
        <v>0</v>
      </c>
      <c r="DD264">
        <v>0</v>
      </c>
      <c r="DE264">
        <v>0</v>
      </c>
      <c r="DF264">
        <v>4755</v>
      </c>
      <c r="DG264">
        <v>1070</v>
      </c>
      <c r="DH264">
        <v>119</v>
      </c>
      <c r="DI264">
        <v>5944</v>
      </c>
      <c r="DJ264">
        <v>3546923</v>
      </c>
      <c r="DK264">
        <v>770796</v>
      </c>
      <c r="DL264">
        <v>85646</v>
      </c>
      <c r="DM264">
        <v>4403365</v>
      </c>
      <c r="DN264" t="s">
        <v>958</v>
      </c>
      <c r="DO264" t="s">
        <v>1486</v>
      </c>
      <c r="DP264" t="s">
        <v>1487</v>
      </c>
      <c r="DQ264" t="s">
        <v>1678</v>
      </c>
    </row>
    <row r="265" spans="1:121" x14ac:dyDescent="0.25">
      <c r="A265">
        <v>259</v>
      </c>
      <c r="B265" t="s">
        <v>1268</v>
      </c>
      <c r="C265" t="s">
        <v>1368</v>
      </c>
      <c r="D265" t="s">
        <v>1362</v>
      </c>
      <c r="E265" s="467" t="s">
        <v>2411</v>
      </c>
      <c r="F265">
        <v>390125472</v>
      </c>
      <c r="G265">
        <v>13003141</v>
      </c>
      <c r="H265">
        <v>0</v>
      </c>
      <c r="I265">
        <v>1023785</v>
      </c>
      <c r="J265">
        <v>0</v>
      </c>
      <c r="K265">
        <v>1023785</v>
      </c>
      <c r="L265">
        <v>0</v>
      </c>
      <c r="M265">
        <v>0</v>
      </c>
      <c r="N265">
        <v>0</v>
      </c>
      <c r="O265">
        <v>0</v>
      </c>
      <c r="P265">
        <v>0</v>
      </c>
      <c r="Q265">
        <v>0</v>
      </c>
      <c r="R265">
        <v>402104828</v>
      </c>
      <c r="S265">
        <v>0.33</v>
      </c>
      <c r="T265">
        <v>0.3</v>
      </c>
      <c r="U265">
        <v>0.37</v>
      </c>
      <c r="V265">
        <v>0</v>
      </c>
      <c r="W265">
        <v>1</v>
      </c>
      <c r="X265">
        <v>132694594</v>
      </c>
      <c r="Y265">
        <v>120631448</v>
      </c>
      <c r="Z265">
        <v>148778786</v>
      </c>
      <c r="AA265">
        <v>0</v>
      </c>
      <c r="AB265">
        <v>402104828</v>
      </c>
      <c r="AC265">
        <v>0</v>
      </c>
      <c r="AD265">
        <v>0</v>
      </c>
      <c r="AE265">
        <v>132694594</v>
      </c>
      <c r="AF265">
        <v>120631448</v>
      </c>
      <c r="AG265">
        <v>148778786</v>
      </c>
      <c r="AH265">
        <v>0</v>
      </c>
      <c r="AI265">
        <v>402104828</v>
      </c>
      <c r="AJ265">
        <v>1023785</v>
      </c>
      <c r="AK265">
        <v>1023785</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-18665542</v>
      </c>
      <c r="BE265">
        <v>-16968674</v>
      </c>
      <c r="BF265">
        <v>-20928032</v>
      </c>
      <c r="BG265">
        <v>0</v>
      </c>
      <c r="BH265">
        <v>-56562248</v>
      </c>
      <c r="BI265">
        <v>114029052</v>
      </c>
      <c r="BJ265">
        <v>104686559</v>
      </c>
      <c r="BK265">
        <v>127850754</v>
      </c>
      <c r="BL265">
        <v>0</v>
      </c>
      <c r="BM265">
        <v>346566365</v>
      </c>
      <c r="BN265">
        <v>20548443</v>
      </c>
      <c r="BO265">
        <v>25343080</v>
      </c>
      <c r="BP265">
        <v>0</v>
      </c>
      <c r="BQ265">
        <v>45891523</v>
      </c>
      <c r="BR265">
        <v>3024445</v>
      </c>
      <c r="BS265">
        <v>3730149</v>
      </c>
      <c r="BT265">
        <v>0</v>
      </c>
      <c r="BU265">
        <v>6754594</v>
      </c>
      <c r="BV265">
        <v>211097</v>
      </c>
      <c r="BW265">
        <v>260353</v>
      </c>
      <c r="BX265">
        <v>0</v>
      </c>
      <c r="BY265">
        <v>471450</v>
      </c>
      <c r="BZ265">
        <v>0</v>
      </c>
      <c r="CA265">
        <v>0</v>
      </c>
      <c r="CB265">
        <v>0</v>
      </c>
      <c r="CC265">
        <v>0</v>
      </c>
      <c r="CD265">
        <v>0</v>
      </c>
      <c r="CE265">
        <v>0</v>
      </c>
      <c r="CF265">
        <v>0</v>
      </c>
      <c r="CG265">
        <v>0</v>
      </c>
      <c r="CH265">
        <v>464477</v>
      </c>
      <c r="CI265">
        <v>572856</v>
      </c>
      <c r="CJ265">
        <v>0</v>
      </c>
      <c r="CK265">
        <v>1037333</v>
      </c>
      <c r="CL265">
        <v>0</v>
      </c>
      <c r="CM265">
        <v>0</v>
      </c>
      <c r="CN265">
        <v>0</v>
      </c>
      <c r="CO265">
        <v>0</v>
      </c>
      <c r="CP265">
        <v>0</v>
      </c>
      <c r="CQ265">
        <v>0</v>
      </c>
      <c r="CR265">
        <v>0</v>
      </c>
      <c r="CS265">
        <v>0</v>
      </c>
      <c r="CT265">
        <v>1325</v>
      </c>
      <c r="CU265">
        <v>1634</v>
      </c>
      <c r="CV265">
        <v>0</v>
      </c>
      <c r="CW265">
        <v>2959</v>
      </c>
      <c r="CX265">
        <v>14350339</v>
      </c>
      <c r="CY265">
        <v>17698752</v>
      </c>
      <c r="CZ265">
        <v>0</v>
      </c>
      <c r="DA265">
        <v>32049091</v>
      </c>
      <c r="DB265">
        <v>0</v>
      </c>
      <c r="DC265">
        <v>0</v>
      </c>
      <c r="DD265">
        <v>0</v>
      </c>
      <c r="DE265">
        <v>0</v>
      </c>
      <c r="DF265">
        <v>0</v>
      </c>
      <c r="DG265">
        <v>0</v>
      </c>
      <c r="DH265">
        <v>0</v>
      </c>
      <c r="DI265">
        <v>0</v>
      </c>
      <c r="DJ265">
        <v>38600126</v>
      </c>
      <c r="DK265">
        <v>47606824</v>
      </c>
      <c r="DL265">
        <v>0</v>
      </c>
      <c r="DM265">
        <v>86206950</v>
      </c>
      <c r="DN265" t="s">
        <v>959</v>
      </c>
      <c r="DO265" t="s">
        <v>1386</v>
      </c>
      <c r="DP265" t="s">
        <v>1387</v>
      </c>
      <c r="DQ265" t="s">
        <v>1679</v>
      </c>
    </row>
    <row r="266" spans="1:121" x14ac:dyDescent="0.25">
      <c r="A266">
        <v>260</v>
      </c>
      <c r="B266" t="s">
        <v>1269</v>
      </c>
      <c r="C266" t="s">
        <v>1363</v>
      </c>
      <c r="D266" t="s">
        <v>1358</v>
      </c>
      <c r="E266" s="467" t="s">
        <v>960</v>
      </c>
      <c r="F266">
        <v>136766990</v>
      </c>
      <c r="G266">
        <v>10367235</v>
      </c>
      <c r="H266">
        <v>0</v>
      </c>
      <c r="I266">
        <v>443342</v>
      </c>
      <c r="J266">
        <v>0</v>
      </c>
      <c r="K266">
        <v>443342</v>
      </c>
      <c r="L266">
        <v>0</v>
      </c>
      <c r="M266">
        <v>0</v>
      </c>
      <c r="N266">
        <v>82944</v>
      </c>
      <c r="O266">
        <v>82944</v>
      </c>
      <c r="P266">
        <v>0</v>
      </c>
      <c r="Q266">
        <v>0</v>
      </c>
      <c r="R266">
        <v>146607939</v>
      </c>
      <c r="S266">
        <v>0</v>
      </c>
      <c r="T266">
        <v>0.99</v>
      </c>
      <c r="U266">
        <v>0</v>
      </c>
      <c r="V266">
        <v>0.01</v>
      </c>
      <c r="W266">
        <v>1</v>
      </c>
      <c r="X266">
        <v>0</v>
      </c>
      <c r="Y266">
        <v>145141860</v>
      </c>
      <c r="Z266">
        <v>0</v>
      </c>
      <c r="AA266">
        <v>1466079</v>
      </c>
      <c r="AB266">
        <v>146607939</v>
      </c>
      <c r="AC266">
        <v>0</v>
      </c>
      <c r="AD266">
        <v>0</v>
      </c>
      <c r="AE266">
        <v>0</v>
      </c>
      <c r="AF266">
        <v>145141860</v>
      </c>
      <c r="AG266">
        <v>0</v>
      </c>
      <c r="AH266">
        <v>1466079</v>
      </c>
      <c r="AI266">
        <v>146607939</v>
      </c>
      <c r="AJ266">
        <v>443342</v>
      </c>
      <c r="AK266">
        <v>443342</v>
      </c>
      <c r="AL266">
        <v>0</v>
      </c>
      <c r="AM266">
        <v>0</v>
      </c>
      <c r="AN266">
        <v>0</v>
      </c>
      <c r="AO266">
        <v>82944</v>
      </c>
      <c r="AP266">
        <v>0</v>
      </c>
      <c r="AQ266">
        <v>82944</v>
      </c>
      <c r="AR266">
        <v>0</v>
      </c>
      <c r="AS266">
        <v>0</v>
      </c>
      <c r="AT266">
        <v>0</v>
      </c>
      <c r="AU266">
        <v>0</v>
      </c>
      <c r="AV266">
        <v>0</v>
      </c>
      <c r="AW266">
        <v>0</v>
      </c>
      <c r="AX266">
        <v>0</v>
      </c>
      <c r="AY266">
        <v>0</v>
      </c>
      <c r="AZ266">
        <v>0</v>
      </c>
      <c r="BA266">
        <v>0</v>
      </c>
      <c r="BB266">
        <v>0</v>
      </c>
      <c r="BC266">
        <v>0</v>
      </c>
      <c r="BD266">
        <v>0</v>
      </c>
      <c r="BE266">
        <v>20152657</v>
      </c>
      <c r="BF266">
        <v>0</v>
      </c>
      <c r="BG266">
        <v>203562</v>
      </c>
      <c r="BH266">
        <v>20356219</v>
      </c>
      <c r="BI266">
        <v>0</v>
      </c>
      <c r="BJ266">
        <v>165820803</v>
      </c>
      <c r="BK266">
        <v>0</v>
      </c>
      <c r="BL266">
        <v>1669641</v>
      </c>
      <c r="BM266">
        <v>167490444</v>
      </c>
      <c r="BN266">
        <v>24737692</v>
      </c>
      <c r="BO266">
        <v>0</v>
      </c>
      <c r="BP266">
        <v>249733</v>
      </c>
      <c r="BQ266">
        <v>24987425</v>
      </c>
      <c r="BR266">
        <v>6514738</v>
      </c>
      <c r="BS266">
        <v>0</v>
      </c>
      <c r="BT266">
        <v>65805</v>
      </c>
      <c r="BU266">
        <v>6580543</v>
      </c>
      <c r="BV266">
        <v>503928</v>
      </c>
      <c r="BW266">
        <v>0</v>
      </c>
      <c r="BX266">
        <v>5090</v>
      </c>
      <c r="BY266">
        <v>509018</v>
      </c>
      <c r="BZ266">
        <v>0</v>
      </c>
      <c r="CA266">
        <v>0</v>
      </c>
      <c r="CB266">
        <v>0</v>
      </c>
      <c r="CC266">
        <v>0</v>
      </c>
      <c r="CD266">
        <v>0</v>
      </c>
      <c r="CE266">
        <v>0</v>
      </c>
      <c r="CF266">
        <v>0</v>
      </c>
      <c r="CG266">
        <v>0</v>
      </c>
      <c r="CH266">
        <v>1364702</v>
      </c>
      <c r="CI266">
        <v>0</v>
      </c>
      <c r="CJ266">
        <v>13785</v>
      </c>
      <c r="CK266">
        <v>1378487</v>
      </c>
      <c r="CL266">
        <v>0</v>
      </c>
      <c r="CM266">
        <v>0</v>
      </c>
      <c r="CN266">
        <v>0</v>
      </c>
      <c r="CO266">
        <v>0</v>
      </c>
      <c r="CP266">
        <v>0</v>
      </c>
      <c r="CQ266">
        <v>0</v>
      </c>
      <c r="CR266">
        <v>0</v>
      </c>
      <c r="CS266">
        <v>0</v>
      </c>
      <c r="CT266">
        <v>7920</v>
      </c>
      <c r="CU266">
        <v>0</v>
      </c>
      <c r="CV266">
        <v>80</v>
      </c>
      <c r="CW266">
        <v>8000</v>
      </c>
      <c r="CX266">
        <v>16196686</v>
      </c>
      <c r="CY266">
        <v>0</v>
      </c>
      <c r="CZ266">
        <v>163603</v>
      </c>
      <c r="DA266">
        <v>16360289</v>
      </c>
      <c r="DB266">
        <v>0</v>
      </c>
      <c r="DC266">
        <v>0</v>
      </c>
      <c r="DD266">
        <v>0</v>
      </c>
      <c r="DE266">
        <v>0</v>
      </c>
      <c r="DF266">
        <v>0</v>
      </c>
      <c r="DG266">
        <v>0</v>
      </c>
      <c r="DH266">
        <v>0</v>
      </c>
      <c r="DI266">
        <v>0</v>
      </c>
      <c r="DJ266">
        <v>49325666</v>
      </c>
      <c r="DK266">
        <v>0</v>
      </c>
      <c r="DL266">
        <v>498096</v>
      </c>
      <c r="DM266">
        <v>49823762</v>
      </c>
      <c r="DN266" t="s">
        <v>960</v>
      </c>
      <c r="DO266" t="s">
        <v>1390</v>
      </c>
      <c r="DP266" t="s">
        <v>2368</v>
      </c>
      <c r="DQ266" t="s">
        <v>1680</v>
      </c>
    </row>
    <row r="267" spans="1:121" x14ac:dyDescent="0.25">
      <c r="A267">
        <v>261</v>
      </c>
      <c r="B267" t="s">
        <v>1270</v>
      </c>
      <c r="C267" t="s">
        <v>1356</v>
      </c>
      <c r="D267" t="s">
        <v>1357</v>
      </c>
      <c r="E267" s="467" t="s">
        <v>961</v>
      </c>
      <c r="F267">
        <v>47785564</v>
      </c>
      <c r="G267">
        <v>4408157</v>
      </c>
      <c r="H267">
        <v>0</v>
      </c>
      <c r="I267">
        <v>168538</v>
      </c>
      <c r="J267">
        <v>0</v>
      </c>
      <c r="K267">
        <v>168538</v>
      </c>
      <c r="L267">
        <v>0</v>
      </c>
      <c r="M267">
        <v>0</v>
      </c>
      <c r="N267">
        <v>149449</v>
      </c>
      <c r="O267">
        <v>149449</v>
      </c>
      <c r="P267">
        <v>0</v>
      </c>
      <c r="Q267">
        <v>0</v>
      </c>
      <c r="R267">
        <v>51875734</v>
      </c>
      <c r="S267">
        <v>0.5</v>
      </c>
      <c r="T267">
        <v>0.4</v>
      </c>
      <c r="U267">
        <v>0.09</v>
      </c>
      <c r="V267">
        <v>0.01</v>
      </c>
      <c r="W267">
        <v>1</v>
      </c>
      <c r="X267">
        <v>25937867</v>
      </c>
      <c r="Y267">
        <v>20750294</v>
      </c>
      <c r="Z267">
        <v>4668816</v>
      </c>
      <c r="AA267">
        <v>518757</v>
      </c>
      <c r="AB267">
        <v>51875734</v>
      </c>
      <c r="AC267">
        <v>0</v>
      </c>
      <c r="AD267">
        <v>0</v>
      </c>
      <c r="AE267">
        <v>25937867</v>
      </c>
      <c r="AF267">
        <v>20750294</v>
      </c>
      <c r="AG267">
        <v>4668816</v>
      </c>
      <c r="AH267">
        <v>518757</v>
      </c>
      <c r="AI267">
        <v>51875734</v>
      </c>
      <c r="AJ267">
        <v>168538</v>
      </c>
      <c r="AK267">
        <v>168538</v>
      </c>
      <c r="AL267">
        <v>0</v>
      </c>
      <c r="AM267">
        <v>0</v>
      </c>
      <c r="AN267">
        <v>0</v>
      </c>
      <c r="AO267">
        <v>149449</v>
      </c>
      <c r="AP267">
        <v>0</v>
      </c>
      <c r="AQ267">
        <v>149449</v>
      </c>
      <c r="AR267">
        <v>0</v>
      </c>
      <c r="AS267">
        <v>0</v>
      </c>
      <c r="AT267">
        <v>0</v>
      </c>
      <c r="AU267">
        <v>0</v>
      </c>
      <c r="AV267">
        <v>0</v>
      </c>
      <c r="AW267">
        <v>0</v>
      </c>
      <c r="AX267">
        <v>0</v>
      </c>
      <c r="AY267">
        <v>0</v>
      </c>
      <c r="AZ267">
        <v>0</v>
      </c>
      <c r="BA267">
        <v>0</v>
      </c>
      <c r="BB267">
        <v>0</v>
      </c>
      <c r="BC267">
        <v>0</v>
      </c>
      <c r="BD267">
        <v>-1128697</v>
      </c>
      <c r="BE267">
        <v>-902958</v>
      </c>
      <c r="BF267">
        <v>-203165</v>
      </c>
      <c r="BG267">
        <v>-22574</v>
      </c>
      <c r="BH267">
        <v>-2257394</v>
      </c>
      <c r="BI267">
        <v>24809170</v>
      </c>
      <c r="BJ267">
        <v>20165323</v>
      </c>
      <c r="BK267">
        <v>4465651</v>
      </c>
      <c r="BL267">
        <v>496183</v>
      </c>
      <c r="BM267">
        <v>49936327</v>
      </c>
      <c r="BN267">
        <v>3560076</v>
      </c>
      <c r="BO267">
        <v>795289</v>
      </c>
      <c r="BP267">
        <v>88365</v>
      </c>
      <c r="BQ267">
        <v>4443730</v>
      </c>
      <c r="BR267">
        <v>1290643</v>
      </c>
      <c r="BS267">
        <v>290395</v>
      </c>
      <c r="BT267">
        <v>32266</v>
      </c>
      <c r="BU267">
        <v>1613304</v>
      </c>
      <c r="BV267">
        <v>111818</v>
      </c>
      <c r="BW267">
        <v>25159</v>
      </c>
      <c r="BX267">
        <v>2795</v>
      </c>
      <c r="BY267">
        <v>139772</v>
      </c>
      <c r="BZ267">
        <v>447</v>
      </c>
      <c r="CA267">
        <v>101</v>
      </c>
      <c r="CB267">
        <v>11</v>
      </c>
      <c r="CC267">
        <v>559</v>
      </c>
      <c r="CD267">
        <v>0</v>
      </c>
      <c r="CE267">
        <v>0</v>
      </c>
      <c r="CF267">
        <v>0</v>
      </c>
      <c r="CG267">
        <v>0</v>
      </c>
      <c r="CH267">
        <v>782</v>
      </c>
      <c r="CI267">
        <v>176</v>
      </c>
      <c r="CJ267">
        <v>20</v>
      </c>
      <c r="CK267">
        <v>978</v>
      </c>
      <c r="CL267">
        <v>0</v>
      </c>
      <c r="CM267">
        <v>0</v>
      </c>
      <c r="CN267">
        <v>0</v>
      </c>
      <c r="CO267">
        <v>0</v>
      </c>
      <c r="CP267">
        <v>0</v>
      </c>
      <c r="CQ267">
        <v>0</v>
      </c>
      <c r="CR267">
        <v>0</v>
      </c>
      <c r="CS267">
        <v>0</v>
      </c>
      <c r="CT267">
        <v>3821</v>
      </c>
      <c r="CU267">
        <v>859</v>
      </c>
      <c r="CV267">
        <v>95</v>
      </c>
      <c r="CW267">
        <v>4775</v>
      </c>
      <c r="CX267">
        <v>3530413</v>
      </c>
      <c r="CY267">
        <v>794343</v>
      </c>
      <c r="CZ267">
        <v>88260</v>
      </c>
      <c r="DA267">
        <v>4413016</v>
      </c>
      <c r="DB267">
        <v>0</v>
      </c>
      <c r="DC267">
        <v>0</v>
      </c>
      <c r="DD267">
        <v>0</v>
      </c>
      <c r="DE267">
        <v>0</v>
      </c>
      <c r="DF267">
        <v>0</v>
      </c>
      <c r="DG267">
        <v>0</v>
      </c>
      <c r="DH267">
        <v>0</v>
      </c>
      <c r="DI267">
        <v>0</v>
      </c>
      <c r="DJ267">
        <v>8498000</v>
      </c>
      <c r="DK267">
        <v>1906322</v>
      </c>
      <c r="DL267">
        <v>211812</v>
      </c>
      <c r="DM267">
        <v>10616134</v>
      </c>
      <c r="DN267" t="s">
        <v>961</v>
      </c>
      <c r="DO267" t="s">
        <v>1381</v>
      </c>
      <c r="DP267" t="s">
        <v>1382</v>
      </c>
      <c r="DQ267" t="s">
        <v>1681</v>
      </c>
    </row>
    <row r="268" spans="1:121" x14ac:dyDescent="0.25">
      <c r="A268">
        <v>262</v>
      </c>
      <c r="B268" t="s">
        <v>1271</v>
      </c>
      <c r="C268" t="s">
        <v>1356</v>
      </c>
      <c r="D268" t="s">
        <v>1360</v>
      </c>
      <c r="E268" s="467" t="s">
        <v>962</v>
      </c>
      <c r="F268">
        <v>49711857</v>
      </c>
      <c r="G268">
        <v>2907189</v>
      </c>
      <c r="H268">
        <v>0</v>
      </c>
      <c r="I268">
        <v>144443</v>
      </c>
      <c r="J268">
        <v>0</v>
      </c>
      <c r="K268">
        <v>144443</v>
      </c>
      <c r="L268">
        <v>0</v>
      </c>
      <c r="M268">
        <v>0</v>
      </c>
      <c r="N268">
        <v>104500</v>
      </c>
      <c r="O268">
        <v>104500</v>
      </c>
      <c r="P268">
        <v>0</v>
      </c>
      <c r="Q268">
        <v>0</v>
      </c>
      <c r="R268">
        <v>52370103</v>
      </c>
      <c r="S268">
        <v>0.5</v>
      </c>
      <c r="T268">
        <v>0.4</v>
      </c>
      <c r="U268">
        <v>0.09</v>
      </c>
      <c r="V268">
        <v>0.01</v>
      </c>
      <c r="W268">
        <v>1</v>
      </c>
      <c r="X268">
        <v>26185052</v>
      </c>
      <c r="Y268">
        <v>20948041</v>
      </c>
      <c r="Z268">
        <v>4713309</v>
      </c>
      <c r="AA268">
        <v>523701</v>
      </c>
      <c r="AB268">
        <v>52370103</v>
      </c>
      <c r="AC268">
        <v>0</v>
      </c>
      <c r="AD268">
        <v>0</v>
      </c>
      <c r="AE268">
        <v>26185052</v>
      </c>
      <c r="AF268">
        <v>20948041</v>
      </c>
      <c r="AG268">
        <v>4713309</v>
      </c>
      <c r="AH268">
        <v>523701</v>
      </c>
      <c r="AI268">
        <v>52370103</v>
      </c>
      <c r="AJ268">
        <v>144443</v>
      </c>
      <c r="AK268">
        <v>144443</v>
      </c>
      <c r="AL268">
        <v>0</v>
      </c>
      <c r="AM268">
        <v>0</v>
      </c>
      <c r="AN268">
        <v>0</v>
      </c>
      <c r="AO268">
        <v>104500</v>
      </c>
      <c r="AP268">
        <v>0</v>
      </c>
      <c r="AQ268">
        <v>104500</v>
      </c>
      <c r="AR268">
        <v>0</v>
      </c>
      <c r="AS268">
        <v>0</v>
      </c>
      <c r="AT268">
        <v>0</v>
      </c>
      <c r="AU268">
        <v>0</v>
      </c>
      <c r="AV268">
        <v>0</v>
      </c>
      <c r="AW268">
        <v>0</v>
      </c>
      <c r="AX268">
        <v>0</v>
      </c>
      <c r="AY268">
        <v>0</v>
      </c>
      <c r="AZ268">
        <v>0</v>
      </c>
      <c r="BA268">
        <v>0</v>
      </c>
      <c r="BB268">
        <v>0</v>
      </c>
      <c r="BC268">
        <v>0</v>
      </c>
      <c r="BD268">
        <v>-274400</v>
      </c>
      <c r="BE268">
        <v>-219520</v>
      </c>
      <c r="BF268">
        <v>-49392</v>
      </c>
      <c r="BG268">
        <v>-5488</v>
      </c>
      <c r="BH268">
        <v>-548799</v>
      </c>
      <c r="BI268">
        <v>25910653</v>
      </c>
      <c r="BJ268">
        <v>20977464</v>
      </c>
      <c r="BK268">
        <v>4663917</v>
      </c>
      <c r="BL268">
        <v>518213</v>
      </c>
      <c r="BM268">
        <v>52070247</v>
      </c>
      <c r="BN268">
        <v>3586104</v>
      </c>
      <c r="BO268">
        <v>802868</v>
      </c>
      <c r="BP268">
        <v>89208</v>
      </c>
      <c r="BQ268">
        <v>4478180</v>
      </c>
      <c r="BR268">
        <v>1198053</v>
      </c>
      <c r="BS268">
        <v>269562</v>
      </c>
      <c r="BT268">
        <v>29951</v>
      </c>
      <c r="BU268">
        <v>1497566</v>
      </c>
      <c r="BV268">
        <v>72925</v>
      </c>
      <c r="BW268">
        <v>16408</v>
      </c>
      <c r="BX268">
        <v>1823</v>
      </c>
      <c r="BY268">
        <v>91156</v>
      </c>
      <c r="BZ268">
        <v>4981</v>
      </c>
      <c r="CA268">
        <v>1121</v>
      </c>
      <c r="CB268">
        <v>125</v>
      </c>
      <c r="CC268">
        <v>6227</v>
      </c>
      <c r="CD268">
        <v>9944</v>
      </c>
      <c r="CE268">
        <v>2237</v>
      </c>
      <c r="CF268">
        <v>249</v>
      </c>
      <c r="CG268">
        <v>12430</v>
      </c>
      <c r="CH268">
        <v>0</v>
      </c>
      <c r="CI268">
        <v>0</v>
      </c>
      <c r="CJ268">
        <v>0</v>
      </c>
      <c r="CK268">
        <v>0</v>
      </c>
      <c r="CL268">
        <v>0</v>
      </c>
      <c r="CM268">
        <v>0</v>
      </c>
      <c r="CN268">
        <v>0</v>
      </c>
      <c r="CO268">
        <v>0</v>
      </c>
      <c r="CP268">
        <v>0</v>
      </c>
      <c r="CQ268">
        <v>0</v>
      </c>
      <c r="CR268">
        <v>0</v>
      </c>
      <c r="CS268">
        <v>0</v>
      </c>
      <c r="CT268">
        <v>3352</v>
      </c>
      <c r="CU268">
        <v>754</v>
      </c>
      <c r="CV268">
        <v>84</v>
      </c>
      <c r="CW268">
        <v>4190</v>
      </c>
      <c r="CX268">
        <v>1589420</v>
      </c>
      <c r="CY268">
        <v>357620</v>
      </c>
      <c r="CZ268">
        <v>39736</v>
      </c>
      <c r="DA268">
        <v>1986776</v>
      </c>
      <c r="DB268">
        <v>0</v>
      </c>
      <c r="DC268">
        <v>0</v>
      </c>
      <c r="DD268">
        <v>0</v>
      </c>
      <c r="DE268">
        <v>0</v>
      </c>
      <c r="DF268">
        <v>0</v>
      </c>
      <c r="DG268">
        <v>0</v>
      </c>
      <c r="DH268">
        <v>0</v>
      </c>
      <c r="DI268">
        <v>0</v>
      </c>
      <c r="DJ268">
        <v>6464779</v>
      </c>
      <c r="DK268">
        <v>1450570</v>
      </c>
      <c r="DL268">
        <v>161176</v>
      </c>
      <c r="DM268">
        <v>8076525</v>
      </c>
      <c r="DN268" t="s">
        <v>962</v>
      </c>
      <c r="DO268" t="s">
        <v>1393</v>
      </c>
      <c r="DP268" t="s">
        <v>2366</v>
      </c>
      <c r="DQ268" t="s">
        <v>1682</v>
      </c>
    </row>
    <row r="269" spans="1:121" x14ac:dyDescent="0.25">
      <c r="A269">
        <v>263</v>
      </c>
      <c r="B269" t="s">
        <v>1272</v>
      </c>
      <c r="C269" t="s">
        <v>1356</v>
      </c>
      <c r="D269" t="s">
        <v>1357</v>
      </c>
      <c r="E269" s="467" t="s">
        <v>963</v>
      </c>
      <c r="F269">
        <v>69396504</v>
      </c>
      <c r="G269">
        <v>7931652</v>
      </c>
      <c r="H269">
        <v>0</v>
      </c>
      <c r="I269">
        <v>182761</v>
      </c>
      <c r="J269">
        <v>0</v>
      </c>
      <c r="K269">
        <v>182761</v>
      </c>
      <c r="L269">
        <v>0</v>
      </c>
      <c r="M269">
        <v>6923003</v>
      </c>
      <c r="N269">
        <v>635083</v>
      </c>
      <c r="O269">
        <v>635083</v>
      </c>
      <c r="P269">
        <v>0</v>
      </c>
      <c r="Q269">
        <v>0</v>
      </c>
      <c r="R269">
        <v>69587309</v>
      </c>
      <c r="S269">
        <v>0.5</v>
      </c>
      <c r="T269">
        <v>0.4</v>
      </c>
      <c r="U269">
        <v>0.1</v>
      </c>
      <c r="V269">
        <v>0</v>
      </c>
      <c r="W269">
        <v>1</v>
      </c>
      <c r="X269">
        <v>34793654</v>
      </c>
      <c r="Y269">
        <v>27834924</v>
      </c>
      <c r="Z269">
        <v>6958731</v>
      </c>
      <c r="AA269">
        <v>0</v>
      </c>
      <c r="AB269">
        <v>69587309</v>
      </c>
      <c r="AC269">
        <v>424510</v>
      </c>
      <c r="AD269">
        <v>424510</v>
      </c>
      <c r="AE269">
        <v>34369144</v>
      </c>
      <c r="AF269">
        <v>27834924</v>
      </c>
      <c r="AG269">
        <v>6958731</v>
      </c>
      <c r="AH269">
        <v>0</v>
      </c>
      <c r="AI269">
        <v>69162799</v>
      </c>
      <c r="AJ269">
        <v>182761</v>
      </c>
      <c r="AK269">
        <v>182761</v>
      </c>
      <c r="AL269">
        <v>6923003</v>
      </c>
      <c r="AM269">
        <v>0</v>
      </c>
      <c r="AN269">
        <v>6923003</v>
      </c>
      <c r="AO269">
        <v>635083</v>
      </c>
      <c r="AP269">
        <v>0</v>
      </c>
      <c r="AQ269">
        <v>635083</v>
      </c>
      <c r="AR269">
        <v>0</v>
      </c>
      <c r="AS269">
        <v>0</v>
      </c>
      <c r="AT269">
        <v>0</v>
      </c>
      <c r="AU269">
        <v>0</v>
      </c>
      <c r="AV269">
        <v>424510</v>
      </c>
      <c r="AW269">
        <v>0</v>
      </c>
      <c r="AX269">
        <v>0</v>
      </c>
      <c r="AY269">
        <v>424510</v>
      </c>
      <c r="AZ269">
        <v>0</v>
      </c>
      <c r="BA269">
        <v>0</v>
      </c>
      <c r="BB269">
        <v>0</v>
      </c>
      <c r="BC269">
        <v>0</v>
      </c>
      <c r="BD269">
        <v>1116114</v>
      </c>
      <c r="BE269">
        <v>892891</v>
      </c>
      <c r="BF269">
        <v>223223</v>
      </c>
      <c r="BG269">
        <v>0</v>
      </c>
      <c r="BH269">
        <v>2232227</v>
      </c>
      <c r="BI269">
        <v>35485258</v>
      </c>
      <c r="BJ269">
        <v>36893172</v>
      </c>
      <c r="BK269">
        <v>7181954</v>
      </c>
      <c r="BL269">
        <v>0</v>
      </c>
      <c r="BM269">
        <v>79560383</v>
      </c>
      <c r="BN269">
        <v>6101181</v>
      </c>
      <c r="BO269">
        <v>1185355</v>
      </c>
      <c r="BP269">
        <v>0</v>
      </c>
      <c r="BQ269">
        <v>7286536</v>
      </c>
      <c r="BR269">
        <v>785216</v>
      </c>
      <c r="BS269">
        <v>188706</v>
      </c>
      <c r="BT269">
        <v>0</v>
      </c>
      <c r="BU269">
        <v>973922</v>
      </c>
      <c r="BV269">
        <v>97033</v>
      </c>
      <c r="BW269">
        <v>22182</v>
      </c>
      <c r="BX269">
        <v>0</v>
      </c>
      <c r="BY269">
        <v>119215</v>
      </c>
      <c r="BZ269">
        <v>0</v>
      </c>
      <c r="CA269">
        <v>0</v>
      </c>
      <c r="CB269">
        <v>0</v>
      </c>
      <c r="CC269">
        <v>0</v>
      </c>
      <c r="CD269">
        <v>10113</v>
      </c>
      <c r="CE269">
        <v>2528</v>
      </c>
      <c r="CF269">
        <v>0</v>
      </c>
      <c r="CG269">
        <v>12641</v>
      </c>
      <c r="CH269">
        <v>542008</v>
      </c>
      <c r="CI269">
        <v>45660</v>
      </c>
      <c r="CJ269">
        <v>0</v>
      </c>
      <c r="CK269">
        <v>587668</v>
      </c>
      <c r="CL269">
        <v>0</v>
      </c>
      <c r="CM269">
        <v>0</v>
      </c>
      <c r="CN269">
        <v>0</v>
      </c>
      <c r="CO269">
        <v>0</v>
      </c>
      <c r="CP269">
        <v>0</v>
      </c>
      <c r="CQ269">
        <v>0</v>
      </c>
      <c r="CR269">
        <v>0</v>
      </c>
      <c r="CS269">
        <v>0</v>
      </c>
      <c r="CT269">
        <v>1418</v>
      </c>
      <c r="CU269">
        <v>354</v>
      </c>
      <c r="CV269">
        <v>0</v>
      </c>
      <c r="CW269">
        <v>1772</v>
      </c>
      <c r="CX269">
        <v>1136157</v>
      </c>
      <c r="CY269">
        <v>284039</v>
      </c>
      <c r="CZ269">
        <v>0</v>
      </c>
      <c r="DA269">
        <v>1420196</v>
      </c>
      <c r="DB269">
        <v>0</v>
      </c>
      <c r="DC269">
        <v>0</v>
      </c>
      <c r="DD269">
        <v>0</v>
      </c>
      <c r="DE269">
        <v>0</v>
      </c>
      <c r="DF269">
        <v>0</v>
      </c>
      <c r="DG269">
        <v>0</v>
      </c>
      <c r="DH269">
        <v>0</v>
      </c>
      <c r="DI269">
        <v>0</v>
      </c>
      <c r="DJ269">
        <v>8673126</v>
      </c>
      <c r="DK269">
        <v>1728824</v>
      </c>
      <c r="DL269">
        <v>0</v>
      </c>
      <c r="DM269">
        <v>10401950</v>
      </c>
      <c r="DN269" t="s">
        <v>963</v>
      </c>
      <c r="DO269" t="s">
        <v>1456</v>
      </c>
      <c r="DP269" t="s">
        <v>1372</v>
      </c>
      <c r="DQ269" t="s">
        <v>1683</v>
      </c>
    </row>
    <row r="270" spans="1:121" x14ac:dyDescent="0.25">
      <c r="A270">
        <v>264</v>
      </c>
      <c r="B270" t="s">
        <v>1273</v>
      </c>
      <c r="C270" t="s">
        <v>1363</v>
      </c>
      <c r="D270" t="s">
        <v>1364</v>
      </c>
      <c r="E270" s="467" t="s">
        <v>964</v>
      </c>
      <c r="F270">
        <v>136190607</v>
      </c>
      <c r="G270">
        <v>6018910</v>
      </c>
      <c r="H270">
        <v>0</v>
      </c>
      <c r="I270">
        <v>460540</v>
      </c>
      <c r="J270">
        <v>0</v>
      </c>
      <c r="K270">
        <v>460540</v>
      </c>
      <c r="L270">
        <v>0</v>
      </c>
      <c r="M270">
        <v>233697</v>
      </c>
      <c r="N270">
        <v>1100000</v>
      </c>
      <c r="O270">
        <v>1100000</v>
      </c>
      <c r="P270">
        <v>0</v>
      </c>
      <c r="Q270">
        <v>0</v>
      </c>
      <c r="R270">
        <v>140415280</v>
      </c>
      <c r="S270">
        <v>0.5</v>
      </c>
      <c r="T270">
        <v>0.49</v>
      </c>
      <c r="U270">
        <v>0</v>
      </c>
      <c r="V270">
        <v>0.01</v>
      </c>
      <c r="W270">
        <v>1</v>
      </c>
      <c r="X270">
        <v>70207640</v>
      </c>
      <c r="Y270">
        <v>68803487</v>
      </c>
      <c r="Z270">
        <v>0</v>
      </c>
      <c r="AA270">
        <v>1404153</v>
      </c>
      <c r="AB270">
        <v>140415280</v>
      </c>
      <c r="AC270">
        <v>218896</v>
      </c>
      <c r="AD270">
        <v>218896</v>
      </c>
      <c r="AE270">
        <v>69988744</v>
      </c>
      <c r="AF270">
        <v>68803487</v>
      </c>
      <c r="AG270">
        <v>0</v>
      </c>
      <c r="AH270">
        <v>1404153</v>
      </c>
      <c r="AI270">
        <v>140196384</v>
      </c>
      <c r="AJ270">
        <v>460540</v>
      </c>
      <c r="AK270">
        <v>460540</v>
      </c>
      <c r="AL270">
        <v>233697</v>
      </c>
      <c r="AM270">
        <v>0</v>
      </c>
      <c r="AN270">
        <v>233697</v>
      </c>
      <c r="AO270">
        <v>1100000</v>
      </c>
      <c r="AP270">
        <v>0</v>
      </c>
      <c r="AQ270">
        <v>1100000</v>
      </c>
      <c r="AR270">
        <v>0</v>
      </c>
      <c r="AS270">
        <v>0</v>
      </c>
      <c r="AT270">
        <v>0</v>
      </c>
      <c r="AU270">
        <v>0</v>
      </c>
      <c r="AV270">
        <v>218896</v>
      </c>
      <c r="AW270">
        <v>0</v>
      </c>
      <c r="AX270">
        <v>0</v>
      </c>
      <c r="AY270">
        <v>218896</v>
      </c>
      <c r="AZ270">
        <v>0</v>
      </c>
      <c r="BA270">
        <v>0</v>
      </c>
      <c r="BB270">
        <v>0</v>
      </c>
      <c r="BC270">
        <v>0</v>
      </c>
      <c r="BD270">
        <v>5081088</v>
      </c>
      <c r="BE270">
        <v>4979466</v>
      </c>
      <c r="BF270">
        <v>0</v>
      </c>
      <c r="BG270">
        <v>101622</v>
      </c>
      <c r="BH270">
        <v>10162175</v>
      </c>
      <c r="BI270">
        <v>75069832</v>
      </c>
      <c r="BJ270">
        <v>75796086</v>
      </c>
      <c r="BK270">
        <v>0</v>
      </c>
      <c r="BL270">
        <v>1505775</v>
      </c>
      <c r="BM270">
        <v>152371692</v>
      </c>
      <c r="BN270">
        <v>11984503</v>
      </c>
      <c r="BO270">
        <v>0</v>
      </c>
      <c r="BP270">
        <v>239184</v>
      </c>
      <c r="BQ270">
        <v>12223687</v>
      </c>
      <c r="BR270">
        <v>5177845</v>
      </c>
      <c r="BS270">
        <v>0</v>
      </c>
      <c r="BT270">
        <v>105670</v>
      </c>
      <c r="BU270">
        <v>5283515</v>
      </c>
      <c r="BV270">
        <v>299430</v>
      </c>
      <c r="BW270">
        <v>0</v>
      </c>
      <c r="BX270">
        <v>6102</v>
      </c>
      <c r="BY270">
        <v>305532</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5951742</v>
      </c>
      <c r="CY270">
        <v>0</v>
      </c>
      <c r="CZ270">
        <v>121464</v>
      </c>
      <c r="DA270">
        <v>6073206</v>
      </c>
      <c r="DB270">
        <v>0</v>
      </c>
      <c r="DC270">
        <v>0</v>
      </c>
      <c r="DD270">
        <v>0</v>
      </c>
      <c r="DE270">
        <v>0</v>
      </c>
      <c r="DF270">
        <v>0</v>
      </c>
      <c r="DG270">
        <v>0</v>
      </c>
      <c r="DH270">
        <v>0</v>
      </c>
      <c r="DI270">
        <v>0</v>
      </c>
      <c r="DJ270">
        <v>23413520</v>
      </c>
      <c r="DK270">
        <v>0</v>
      </c>
      <c r="DL270">
        <v>472420</v>
      </c>
      <c r="DM270">
        <v>23885940</v>
      </c>
      <c r="DN270" t="s">
        <v>964</v>
      </c>
      <c r="DO270" t="s">
        <v>1390</v>
      </c>
      <c r="DP270" t="s">
        <v>1419</v>
      </c>
      <c r="DQ270" t="s">
        <v>1684</v>
      </c>
    </row>
    <row r="271" spans="1:121" x14ac:dyDescent="0.25">
      <c r="A271">
        <v>265</v>
      </c>
      <c r="B271" t="s">
        <v>1274</v>
      </c>
      <c r="C271" t="s">
        <v>1363</v>
      </c>
      <c r="D271" t="s">
        <v>1367</v>
      </c>
      <c r="E271" s="467" t="s">
        <v>965</v>
      </c>
      <c r="F271">
        <v>68159970</v>
      </c>
      <c r="G271">
        <v>8694472</v>
      </c>
      <c r="H271">
        <v>0</v>
      </c>
      <c r="I271">
        <v>319696</v>
      </c>
      <c r="J271">
        <v>0</v>
      </c>
      <c r="K271">
        <v>319696</v>
      </c>
      <c r="L271">
        <v>0</v>
      </c>
      <c r="M271">
        <v>95638</v>
      </c>
      <c r="N271">
        <v>1839</v>
      </c>
      <c r="O271">
        <v>1839</v>
      </c>
      <c r="P271">
        <v>0</v>
      </c>
      <c r="Q271">
        <v>0</v>
      </c>
      <c r="R271">
        <v>76437269</v>
      </c>
      <c r="S271">
        <v>0</v>
      </c>
      <c r="T271">
        <v>0.99</v>
      </c>
      <c r="U271">
        <v>0</v>
      </c>
      <c r="V271">
        <v>0.01</v>
      </c>
      <c r="W271">
        <v>1</v>
      </c>
      <c r="X271">
        <v>0</v>
      </c>
      <c r="Y271">
        <v>75672896</v>
      </c>
      <c r="Z271">
        <v>0</v>
      </c>
      <c r="AA271">
        <v>764373</v>
      </c>
      <c r="AB271">
        <v>76437269</v>
      </c>
      <c r="AC271">
        <v>0</v>
      </c>
      <c r="AD271">
        <v>0</v>
      </c>
      <c r="AE271">
        <v>0</v>
      </c>
      <c r="AF271">
        <v>75672896</v>
      </c>
      <c r="AG271">
        <v>0</v>
      </c>
      <c r="AH271">
        <v>764373</v>
      </c>
      <c r="AI271">
        <v>76437269</v>
      </c>
      <c r="AJ271">
        <v>319696</v>
      </c>
      <c r="AK271">
        <v>319696</v>
      </c>
      <c r="AL271">
        <v>95638</v>
      </c>
      <c r="AM271">
        <v>0</v>
      </c>
      <c r="AN271">
        <v>95638</v>
      </c>
      <c r="AO271">
        <v>1839</v>
      </c>
      <c r="AP271">
        <v>0</v>
      </c>
      <c r="AQ271">
        <v>1839</v>
      </c>
      <c r="AR271">
        <v>0</v>
      </c>
      <c r="AS271">
        <v>0</v>
      </c>
      <c r="AT271">
        <v>0</v>
      </c>
      <c r="AU271">
        <v>0</v>
      </c>
      <c r="AV271">
        <v>0</v>
      </c>
      <c r="AW271">
        <v>0</v>
      </c>
      <c r="AX271">
        <v>0</v>
      </c>
      <c r="AY271">
        <v>0</v>
      </c>
      <c r="AZ271">
        <v>0</v>
      </c>
      <c r="BA271">
        <v>0</v>
      </c>
      <c r="BB271">
        <v>0</v>
      </c>
      <c r="BC271">
        <v>0</v>
      </c>
      <c r="BD271">
        <v>0</v>
      </c>
      <c r="BE271">
        <v>-4526645</v>
      </c>
      <c r="BF271">
        <v>0</v>
      </c>
      <c r="BG271">
        <v>-45724</v>
      </c>
      <c r="BH271">
        <v>-4572369</v>
      </c>
      <c r="BI271">
        <v>0</v>
      </c>
      <c r="BJ271">
        <v>71563424</v>
      </c>
      <c r="BK271">
        <v>0</v>
      </c>
      <c r="BL271">
        <v>718649</v>
      </c>
      <c r="BM271">
        <v>72282073</v>
      </c>
      <c r="BN271">
        <v>12906777</v>
      </c>
      <c r="BO271">
        <v>0</v>
      </c>
      <c r="BP271">
        <v>130204</v>
      </c>
      <c r="BQ271">
        <v>13036981</v>
      </c>
      <c r="BR271">
        <v>7258461</v>
      </c>
      <c r="BS271">
        <v>0</v>
      </c>
      <c r="BT271">
        <v>73292</v>
      </c>
      <c r="BU271">
        <v>7331753</v>
      </c>
      <c r="BV271">
        <v>330402</v>
      </c>
      <c r="BW271">
        <v>0</v>
      </c>
      <c r="BX271">
        <v>3327</v>
      </c>
      <c r="BY271">
        <v>333729</v>
      </c>
      <c r="BZ271">
        <v>48389</v>
      </c>
      <c r="CA271">
        <v>0</v>
      </c>
      <c r="CB271">
        <v>489</v>
      </c>
      <c r="CC271">
        <v>48878</v>
      </c>
      <c r="CD271">
        <v>0</v>
      </c>
      <c r="CE271">
        <v>0</v>
      </c>
      <c r="CF271">
        <v>0</v>
      </c>
      <c r="CG271">
        <v>0</v>
      </c>
      <c r="CH271">
        <v>951795</v>
      </c>
      <c r="CI271">
        <v>0</v>
      </c>
      <c r="CJ271">
        <v>9614</v>
      </c>
      <c r="CK271">
        <v>961409</v>
      </c>
      <c r="CL271">
        <v>0</v>
      </c>
      <c r="CM271">
        <v>0</v>
      </c>
      <c r="CN271">
        <v>0</v>
      </c>
      <c r="CO271">
        <v>0</v>
      </c>
      <c r="CP271">
        <v>0</v>
      </c>
      <c r="CQ271">
        <v>0</v>
      </c>
      <c r="CR271">
        <v>0</v>
      </c>
      <c r="CS271">
        <v>0</v>
      </c>
      <c r="CT271">
        <v>0</v>
      </c>
      <c r="CU271">
        <v>0</v>
      </c>
      <c r="CV271">
        <v>0</v>
      </c>
      <c r="CW271">
        <v>0</v>
      </c>
      <c r="CX271">
        <v>4038861</v>
      </c>
      <c r="CY271">
        <v>0</v>
      </c>
      <c r="CZ271">
        <v>40797</v>
      </c>
      <c r="DA271">
        <v>4079658</v>
      </c>
      <c r="DB271">
        <v>0</v>
      </c>
      <c r="DC271">
        <v>0</v>
      </c>
      <c r="DD271">
        <v>0</v>
      </c>
      <c r="DE271">
        <v>0</v>
      </c>
      <c r="DF271">
        <v>0</v>
      </c>
      <c r="DG271">
        <v>0</v>
      </c>
      <c r="DH271">
        <v>0</v>
      </c>
      <c r="DI271">
        <v>0</v>
      </c>
      <c r="DJ271">
        <v>25534685</v>
      </c>
      <c r="DK271">
        <v>0</v>
      </c>
      <c r="DL271">
        <v>257723</v>
      </c>
      <c r="DM271">
        <v>25792408</v>
      </c>
      <c r="DN271" t="s">
        <v>965</v>
      </c>
      <c r="DO271" t="s">
        <v>1390</v>
      </c>
      <c r="DP271" t="s">
        <v>1404</v>
      </c>
      <c r="DQ271" t="s">
        <v>1685</v>
      </c>
    </row>
    <row r="272" spans="1:121" x14ac:dyDescent="0.25">
      <c r="A272">
        <v>266</v>
      </c>
      <c r="B272" t="s">
        <v>1275</v>
      </c>
      <c r="C272" t="s">
        <v>1361</v>
      </c>
      <c r="D272" t="s">
        <v>1362</v>
      </c>
      <c r="E272" s="467" t="s">
        <v>966</v>
      </c>
      <c r="F272">
        <v>54381430</v>
      </c>
      <c r="G272">
        <v>6606259</v>
      </c>
      <c r="H272">
        <v>0</v>
      </c>
      <c r="I272">
        <v>277975</v>
      </c>
      <c r="J272">
        <v>0</v>
      </c>
      <c r="K272">
        <v>277975</v>
      </c>
      <c r="L272">
        <v>0</v>
      </c>
      <c r="M272">
        <v>0</v>
      </c>
      <c r="N272">
        <v>0</v>
      </c>
      <c r="O272">
        <v>0</v>
      </c>
      <c r="P272">
        <v>0</v>
      </c>
      <c r="Q272">
        <v>0</v>
      </c>
      <c r="R272">
        <v>60709714</v>
      </c>
      <c r="S272">
        <v>0.33</v>
      </c>
      <c r="T272">
        <v>0.3</v>
      </c>
      <c r="U272">
        <v>0.37</v>
      </c>
      <c r="V272">
        <v>0</v>
      </c>
      <c r="W272">
        <v>1</v>
      </c>
      <c r="X272">
        <v>20034206</v>
      </c>
      <c r="Y272">
        <v>18212914</v>
      </c>
      <c r="Z272">
        <v>22462594</v>
      </c>
      <c r="AA272">
        <v>0</v>
      </c>
      <c r="AB272">
        <v>60709714</v>
      </c>
      <c r="AC272">
        <v>0</v>
      </c>
      <c r="AD272">
        <v>0</v>
      </c>
      <c r="AE272">
        <v>20034206</v>
      </c>
      <c r="AF272">
        <v>18212914</v>
      </c>
      <c r="AG272">
        <v>22462594</v>
      </c>
      <c r="AH272">
        <v>0</v>
      </c>
      <c r="AI272">
        <v>60709714</v>
      </c>
      <c r="AJ272">
        <v>277975</v>
      </c>
      <c r="AK272">
        <v>277975</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-64390</v>
      </c>
      <c r="BE272">
        <v>-58536</v>
      </c>
      <c r="BF272">
        <v>-72195</v>
      </c>
      <c r="BG272">
        <v>0</v>
      </c>
      <c r="BH272">
        <v>-195121</v>
      </c>
      <c r="BI272">
        <v>19969816</v>
      </c>
      <c r="BJ272">
        <v>18432353</v>
      </c>
      <c r="BK272">
        <v>22390399</v>
      </c>
      <c r="BL272">
        <v>0</v>
      </c>
      <c r="BM272">
        <v>60792568</v>
      </c>
      <c r="BN272">
        <v>3102400</v>
      </c>
      <c r="BO272">
        <v>3826294</v>
      </c>
      <c r="BP272">
        <v>0</v>
      </c>
      <c r="BQ272">
        <v>6928694</v>
      </c>
      <c r="BR272">
        <v>2190493</v>
      </c>
      <c r="BS272">
        <v>2701608</v>
      </c>
      <c r="BT272">
        <v>0</v>
      </c>
      <c r="BU272">
        <v>4892101</v>
      </c>
      <c r="BV272">
        <v>75698</v>
      </c>
      <c r="BW272">
        <v>93361</v>
      </c>
      <c r="BX272">
        <v>0</v>
      </c>
      <c r="BY272">
        <v>169059</v>
      </c>
      <c r="BZ272">
        <v>0</v>
      </c>
      <c r="CA272">
        <v>0</v>
      </c>
      <c r="CB272">
        <v>0</v>
      </c>
      <c r="CC272">
        <v>0</v>
      </c>
      <c r="CD272">
        <v>0</v>
      </c>
      <c r="CE272">
        <v>0</v>
      </c>
      <c r="CF272">
        <v>0</v>
      </c>
      <c r="CG272">
        <v>0</v>
      </c>
      <c r="CH272">
        <v>748555</v>
      </c>
      <c r="CI272">
        <v>923218</v>
      </c>
      <c r="CJ272">
        <v>0</v>
      </c>
      <c r="CK272">
        <v>1671773</v>
      </c>
      <c r="CL272">
        <v>0</v>
      </c>
      <c r="CM272">
        <v>0</v>
      </c>
      <c r="CN272">
        <v>0</v>
      </c>
      <c r="CO272">
        <v>0</v>
      </c>
      <c r="CP272">
        <v>0</v>
      </c>
      <c r="CQ272">
        <v>0</v>
      </c>
      <c r="CR272">
        <v>0</v>
      </c>
      <c r="CS272">
        <v>0</v>
      </c>
      <c r="CT272">
        <v>0</v>
      </c>
      <c r="CU272">
        <v>0</v>
      </c>
      <c r="CV272">
        <v>0</v>
      </c>
      <c r="CW272">
        <v>0</v>
      </c>
      <c r="CX272">
        <v>4048991</v>
      </c>
      <c r="CY272">
        <v>4993755</v>
      </c>
      <c r="CZ272">
        <v>0</v>
      </c>
      <c r="DA272">
        <v>9042746</v>
      </c>
      <c r="DB272">
        <v>0</v>
      </c>
      <c r="DC272">
        <v>0</v>
      </c>
      <c r="DD272">
        <v>0</v>
      </c>
      <c r="DE272">
        <v>0</v>
      </c>
      <c r="DF272">
        <v>0</v>
      </c>
      <c r="DG272">
        <v>0</v>
      </c>
      <c r="DH272">
        <v>0</v>
      </c>
      <c r="DI272">
        <v>0</v>
      </c>
      <c r="DJ272">
        <v>10166137</v>
      </c>
      <c r="DK272">
        <v>12538236</v>
      </c>
      <c r="DL272">
        <v>0</v>
      </c>
      <c r="DM272">
        <v>22704373</v>
      </c>
      <c r="DN272" t="s">
        <v>966</v>
      </c>
      <c r="DO272" t="s">
        <v>1386</v>
      </c>
      <c r="DP272" t="s">
        <v>1387</v>
      </c>
      <c r="DQ272" t="s">
        <v>1686</v>
      </c>
    </row>
    <row r="273" spans="1:121" x14ac:dyDescent="0.25">
      <c r="A273">
        <v>267</v>
      </c>
      <c r="B273" t="s">
        <v>1276</v>
      </c>
      <c r="C273" t="s">
        <v>1368</v>
      </c>
      <c r="D273" t="s">
        <v>1362</v>
      </c>
      <c r="E273" s="467" t="s">
        <v>967</v>
      </c>
      <c r="F273">
        <v>109649885</v>
      </c>
      <c r="G273">
        <v>8061038</v>
      </c>
      <c r="H273">
        <v>0</v>
      </c>
      <c r="I273">
        <v>435570</v>
      </c>
      <c r="J273">
        <v>0</v>
      </c>
      <c r="K273">
        <v>435570</v>
      </c>
      <c r="L273">
        <v>0</v>
      </c>
      <c r="M273">
        <v>10177224</v>
      </c>
      <c r="N273">
        <v>0</v>
      </c>
      <c r="O273">
        <v>0</v>
      </c>
      <c r="P273">
        <v>0</v>
      </c>
      <c r="Q273">
        <v>0</v>
      </c>
      <c r="R273">
        <v>107098129</v>
      </c>
      <c r="S273">
        <v>0.33</v>
      </c>
      <c r="T273">
        <v>0.3</v>
      </c>
      <c r="U273">
        <v>0.37</v>
      </c>
      <c r="V273">
        <v>0</v>
      </c>
      <c r="W273">
        <v>1</v>
      </c>
      <c r="X273">
        <v>35342382</v>
      </c>
      <c r="Y273">
        <v>32129439</v>
      </c>
      <c r="Z273">
        <v>39626308</v>
      </c>
      <c r="AA273">
        <v>0</v>
      </c>
      <c r="AB273">
        <v>107098129</v>
      </c>
      <c r="AC273">
        <v>0</v>
      </c>
      <c r="AD273">
        <v>0</v>
      </c>
      <c r="AE273">
        <v>35342382</v>
      </c>
      <c r="AF273">
        <v>32129439</v>
      </c>
      <c r="AG273">
        <v>39626308</v>
      </c>
      <c r="AH273">
        <v>0</v>
      </c>
      <c r="AI273">
        <v>107098129</v>
      </c>
      <c r="AJ273">
        <v>435570</v>
      </c>
      <c r="AK273">
        <v>435570</v>
      </c>
      <c r="AL273">
        <v>10177224</v>
      </c>
      <c r="AM273">
        <v>0</v>
      </c>
      <c r="AN273">
        <v>10177224</v>
      </c>
      <c r="AO273">
        <v>0</v>
      </c>
      <c r="AP273">
        <v>0</v>
      </c>
      <c r="AQ273">
        <v>0</v>
      </c>
      <c r="AR273">
        <v>0</v>
      </c>
      <c r="AS273">
        <v>0</v>
      </c>
      <c r="AT273">
        <v>0</v>
      </c>
      <c r="AU273">
        <v>0</v>
      </c>
      <c r="AV273">
        <v>0</v>
      </c>
      <c r="AW273">
        <v>0</v>
      </c>
      <c r="AX273">
        <v>0</v>
      </c>
      <c r="AY273">
        <v>0</v>
      </c>
      <c r="AZ273">
        <v>0</v>
      </c>
      <c r="BA273">
        <v>0</v>
      </c>
      <c r="BB273">
        <v>0</v>
      </c>
      <c r="BC273">
        <v>0</v>
      </c>
      <c r="BD273">
        <v>647082</v>
      </c>
      <c r="BE273">
        <v>588257</v>
      </c>
      <c r="BF273">
        <v>725517</v>
      </c>
      <c r="BG273">
        <v>0</v>
      </c>
      <c r="BH273">
        <v>1960856</v>
      </c>
      <c r="BI273">
        <v>35989464</v>
      </c>
      <c r="BJ273">
        <v>43330490</v>
      </c>
      <c r="BK273">
        <v>40351825</v>
      </c>
      <c r="BL273">
        <v>0</v>
      </c>
      <c r="BM273">
        <v>119671779</v>
      </c>
      <c r="BN273">
        <v>7206546</v>
      </c>
      <c r="BO273">
        <v>6749972</v>
      </c>
      <c r="BP273">
        <v>0</v>
      </c>
      <c r="BQ273">
        <v>13956518</v>
      </c>
      <c r="BR273">
        <v>2157727</v>
      </c>
      <c r="BS273">
        <v>2441673</v>
      </c>
      <c r="BT273">
        <v>0</v>
      </c>
      <c r="BU273">
        <v>4599400</v>
      </c>
      <c r="BV273">
        <v>157059</v>
      </c>
      <c r="BW273">
        <v>172360</v>
      </c>
      <c r="BX273">
        <v>0</v>
      </c>
      <c r="BY273">
        <v>329419</v>
      </c>
      <c r="BZ273">
        <v>0</v>
      </c>
      <c r="CA273">
        <v>0</v>
      </c>
      <c r="CB273">
        <v>0</v>
      </c>
      <c r="CC273">
        <v>0</v>
      </c>
      <c r="CD273">
        <v>0</v>
      </c>
      <c r="CE273">
        <v>0</v>
      </c>
      <c r="CF273">
        <v>0</v>
      </c>
      <c r="CG273">
        <v>0</v>
      </c>
      <c r="CH273">
        <v>369934</v>
      </c>
      <c r="CI273">
        <v>389056</v>
      </c>
      <c r="CJ273">
        <v>0</v>
      </c>
      <c r="CK273">
        <v>758990</v>
      </c>
      <c r="CL273">
        <v>0</v>
      </c>
      <c r="CM273">
        <v>0</v>
      </c>
      <c r="CN273">
        <v>0</v>
      </c>
      <c r="CO273">
        <v>0</v>
      </c>
      <c r="CP273">
        <v>0</v>
      </c>
      <c r="CQ273">
        <v>0</v>
      </c>
      <c r="CR273">
        <v>0</v>
      </c>
      <c r="CS273">
        <v>0</v>
      </c>
      <c r="CT273">
        <v>0</v>
      </c>
      <c r="CU273">
        <v>0</v>
      </c>
      <c r="CV273">
        <v>0</v>
      </c>
      <c r="CW273">
        <v>0</v>
      </c>
      <c r="CX273">
        <v>7962005</v>
      </c>
      <c r="CY273">
        <v>8712366</v>
      </c>
      <c r="CZ273">
        <v>0</v>
      </c>
      <c r="DA273">
        <v>16674371</v>
      </c>
      <c r="DB273">
        <v>0</v>
      </c>
      <c r="DC273">
        <v>0</v>
      </c>
      <c r="DD273">
        <v>0</v>
      </c>
      <c r="DE273">
        <v>0</v>
      </c>
      <c r="DF273">
        <v>0</v>
      </c>
      <c r="DG273">
        <v>0</v>
      </c>
      <c r="DH273">
        <v>0</v>
      </c>
      <c r="DI273">
        <v>0</v>
      </c>
      <c r="DJ273">
        <v>17853271</v>
      </c>
      <c r="DK273">
        <v>18465427</v>
      </c>
      <c r="DL273">
        <v>0</v>
      </c>
      <c r="DM273">
        <v>36318698</v>
      </c>
      <c r="DN273" t="s">
        <v>967</v>
      </c>
      <c r="DO273" t="s">
        <v>1386</v>
      </c>
      <c r="DP273" t="s">
        <v>1387</v>
      </c>
      <c r="DQ273" t="s">
        <v>1687</v>
      </c>
    </row>
    <row r="274" spans="1:121" x14ac:dyDescent="0.25">
      <c r="A274">
        <v>268</v>
      </c>
      <c r="B274" t="s">
        <v>1277</v>
      </c>
      <c r="C274" t="s">
        <v>1365</v>
      </c>
      <c r="D274" t="s">
        <v>1358</v>
      </c>
      <c r="E274" s="467" t="s">
        <v>1350</v>
      </c>
      <c r="F274">
        <v>100331630</v>
      </c>
      <c r="G274">
        <v>5931922</v>
      </c>
      <c r="H274">
        <v>0</v>
      </c>
      <c r="I274">
        <v>288508</v>
      </c>
      <c r="J274">
        <v>0</v>
      </c>
      <c r="K274">
        <v>288508</v>
      </c>
      <c r="L274">
        <v>0</v>
      </c>
      <c r="M274">
        <v>254304</v>
      </c>
      <c r="N274">
        <v>0</v>
      </c>
      <c r="O274">
        <v>0</v>
      </c>
      <c r="P274">
        <v>0</v>
      </c>
      <c r="Q274">
        <v>0</v>
      </c>
      <c r="R274">
        <v>105720740</v>
      </c>
      <c r="S274">
        <v>0.5</v>
      </c>
      <c r="T274">
        <v>0.49</v>
      </c>
      <c r="U274">
        <v>0</v>
      </c>
      <c r="V274">
        <v>0.01</v>
      </c>
      <c r="W274">
        <v>1</v>
      </c>
      <c r="X274">
        <v>52860370</v>
      </c>
      <c r="Y274">
        <v>51803163</v>
      </c>
      <c r="Z274">
        <v>0</v>
      </c>
      <c r="AA274">
        <v>1057207</v>
      </c>
      <c r="AB274">
        <v>105720740</v>
      </c>
      <c r="AC274">
        <v>419036</v>
      </c>
      <c r="AD274">
        <v>419036</v>
      </c>
      <c r="AE274">
        <v>52441334</v>
      </c>
      <c r="AF274">
        <v>51803163</v>
      </c>
      <c r="AG274">
        <v>0</v>
      </c>
      <c r="AH274">
        <v>1057207</v>
      </c>
      <c r="AI274">
        <v>105301704</v>
      </c>
      <c r="AJ274">
        <v>288508</v>
      </c>
      <c r="AK274">
        <v>288508</v>
      </c>
      <c r="AL274">
        <v>254304</v>
      </c>
      <c r="AM274">
        <v>0</v>
      </c>
      <c r="AN274">
        <v>254304</v>
      </c>
      <c r="AO274">
        <v>0</v>
      </c>
      <c r="AP274">
        <v>0</v>
      </c>
      <c r="AQ274">
        <v>0</v>
      </c>
      <c r="AR274">
        <v>0</v>
      </c>
      <c r="AS274">
        <v>0</v>
      </c>
      <c r="AT274">
        <v>0</v>
      </c>
      <c r="AU274">
        <v>0</v>
      </c>
      <c r="AV274">
        <v>419036</v>
      </c>
      <c r="AW274">
        <v>0</v>
      </c>
      <c r="AX274">
        <v>0</v>
      </c>
      <c r="AY274">
        <v>419036</v>
      </c>
      <c r="AZ274">
        <v>0</v>
      </c>
      <c r="BA274">
        <v>0</v>
      </c>
      <c r="BB274">
        <v>0</v>
      </c>
      <c r="BC274">
        <v>0</v>
      </c>
      <c r="BD274">
        <v>0</v>
      </c>
      <c r="BE274">
        <v>0</v>
      </c>
      <c r="BF274">
        <v>0</v>
      </c>
      <c r="BG274">
        <v>0</v>
      </c>
      <c r="BH274">
        <v>0</v>
      </c>
      <c r="BI274">
        <v>52441334</v>
      </c>
      <c r="BJ274">
        <v>52765011</v>
      </c>
      <c r="BK274">
        <v>0</v>
      </c>
      <c r="BL274">
        <v>1057207</v>
      </c>
      <c r="BM274">
        <v>106263552</v>
      </c>
      <c r="BN274">
        <v>8938883</v>
      </c>
      <c r="BO274">
        <v>0</v>
      </c>
      <c r="BP274">
        <v>180085</v>
      </c>
      <c r="BQ274">
        <v>9118968</v>
      </c>
      <c r="BR274">
        <v>2638461</v>
      </c>
      <c r="BS274">
        <v>0</v>
      </c>
      <c r="BT274">
        <v>53553</v>
      </c>
      <c r="BU274">
        <v>2692014</v>
      </c>
      <c r="BV274">
        <v>199256</v>
      </c>
      <c r="BW274">
        <v>0</v>
      </c>
      <c r="BX274">
        <v>3993</v>
      </c>
      <c r="BY274">
        <v>203249</v>
      </c>
      <c r="BZ274">
        <v>0</v>
      </c>
      <c r="CA274">
        <v>0</v>
      </c>
      <c r="CB274">
        <v>0</v>
      </c>
      <c r="CC274">
        <v>0</v>
      </c>
      <c r="CD274">
        <v>0</v>
      </c>
      <c r="CE274">
        <v>0</v>
      </c>
      <c r="CF274">
        <v>0</v>
      </c>
      <c r="CG274">
        <v>0</v>
      </c>
      <c r="CH274">
        <v>3566</v>
      </c>
      <c r="CI274">
        <v>0</v>
      </c>
      <c r="CJ274">
        <v>73</v>
      </c>
      <c r="CK274">
        <v>3639</v>
      </c>
      <c r="CL274">
        <v>0</v>
      </c>
      <c r="CM274">
        <v>0</v>
      </c>
      <c r="CN274">
        <v>0</v>
      </c>
      <c r="CO274">
        <v>0</v>
      </c>
      <c r="CP274">
        <v>0</v>
      </c>
      <c r="CQ274">
        <v>0</v>
      </c>
      <c r="CR274">
        <v>0</v>
      </c>
      <c r="CS274">
        <v>0</v>
      </c>
      <c r="CT274">
        <v>344</v>
      </c>
      <c r="CU274">
        <v>0</v>
      </c>
      <c r="CV274">
        <v>7</v>
      </c>
      <c r="CW274">
        <v>351</v>
      </c>
      <c r="CX274">
        <v>4650127</v>
      </c>
      <c r="CY274">
        <v>0</v>
      </c>
      <c r="CZ274">
        <v>94788</v>
      </c>
      <c r="DA274">
        <v>4744915</v>
      </c>
      <c r="DB274">
        <v>0</v>
      </c>
      <c r="DC274">
        <v>0</v>
      </c>
      <c r="DD274">
        <v>0</v>
      </c>
      <c r="DE274">
        <v>0</v>
      </c>
      <c r="DF274">
        <v>0</v>
      </c>
      <c r="DG274">
        <v>0</v>
      </c>
      <c r="DH274">
        <v>0</v>
      </c>
      <c r="DI274">
        <v>0</v>
      </c>
      <c r="DJ274">
        <v>16430637</v>
      </c>
      <c r="DK274">
        <v>0</v>
      </c>
      <c r="DL274">
        <v>332499</v>
      </c>
      <c r="DM274">
        <v>16763136</v>
      </c>
      <c r="DN274" t="s">
        <v>1350</v>
      </c>
      <c r="DO274" t="s">
        <v>1365</v>
      </c>
      <c r="DP274" t="s">
        <v>1458</v>
      </c>
      <c r="DQ274" t="s">
        <v>1688</v>
      </c>
    </row>
    <row r="275" spans="1:121" x14ac:dyDescent="0.25">
      <c r="A275">
        <v>269</v>
      </c>
      <c r="B275" t="s">
        <v>1278</v>
      </c>
      <c r="C275" t="s">
        <v>1356</v>
      </c>
      <c r="D275" t="s">
        <v>1367</v>
      </c>
      <c r="E275" s="467" t="s">
        <v>969</v>
      </c>
      <c r="F275">
        <v>70378298</v>
      </c>
      <c r="G275">
        <v>5134651</v>
      </c>
      <c r="H275">
        <v>0</v>
      </c>
      <c r="I275">
        <v>219765</v>
      </c>
      <c r="J275">
        <v>0</v>
      </c>
      <c r="K275">
        <v>219765</v>
      </c>
      <c r="L275">
        <v>0</v>
      </c>
      <c r="M275">
        <v>0</v>
      </c>
      <c r="N275">
        <v>87155</v>
      </c>
      <c r="O275">
        <v>31936</v>
      </c>
      <c r="P275">
        <v>55219</v>
      </c>
      <c r="Q275">
        <v>0</v>
      </c>
      <c r="R275">
        <v>75206029</v>
      </c>
      <c r="S275">
        <v>0.5</v>
      </c>
      <c r="T275">
        <v>0.4</v>
      </c>
      <c r="U275">
        <v>0.1</v>
      </c>
      <c r="V275">
        <v>0</v>
      </c>
      <c r="W275">
        <v>1</v>
      </c>
      <c r="X275">
        <v>37603014</v>
      </c>
      <c r="Y275">
        <v>30082412</v>
      </c>
      <c r="Z275">
        <v>7520603</v>
      </c>
      <c r="AA275">
        <v>0</v>
      </c>
      <c r="AB275">
        <v>75206029</v>
      </c>
      <c r="AC275">
        <v>0</v>
      </c>
      <c r="AD275">
        <v>0</v>
      </c>
      <c r="AE275">
        <v>37603014</v>
      </c>
      <c r="AF275">
        <v>30082412</v>
      </c>
      <c r="AG275">
        <v>7520603</v>
      </c>
      <c r="AH275">
        <v>0</v>
      </c>
      <c r="AI275">
        <v>75206029</v>
      </c>
      <c r="AJ275">
        <v>219765</v>
      </c>
      <c r="AK275">
        <v>219765</v>
      </c>
      <c r="AL275">
        <v>0</v>
      </c>
      <c r="AM275">
        <v>0</v>
      </c>
      <c r="AN275">
        <v>0</v>
      </c>
      <c r="AO275">
        <v>31936</v>
      </c>
      <c r="AP275">
        <v>55219</v>
      </c>
      <c r="AQ275">
        <v>87155</v>
      </c>
      <c r="AR275">
        <v>0</v>
      </c>
      <c r="AS275">
        <v>0</v>
      </c>
      <c r="AT275">
        <v>0</v>
      </c>
      <c r="AU275">
        <v>0</v>
      </c>
      <c r="AV275">
        <v>0</v>
      </c>
      <c r="AW275">
        <v>0</v>
      </c>
      <c r="AX275">
        <v>0</v>
      </c>
      <c r="AY275">
        <v>0</v>
      </c>
      <c r="AZ275">
        <v>0</v>
      </c>
      <c r="BA275">
        <v>0</v>
      </c>
      <c r="BB275">
        <v>0</v>
      </c>
      <c r="BC275">
        <v>0</v>
      </c>
      <c r="BD275">
        <v>4269049</v>
      </c>
      <c r="BE275">
        <v>3415239</v>
      </c>
      <c r="BF275">
        <v>853810</v>
      </c>
      <c r="BG275">
        <v>0</v>
      </c>
      <c r="BH275">
        <v>8538098</v>
      </c>
      <c r="BI275">
        <v>41872063</v>
      </c>
      <c r="BJ275">
        <v>33749352</v>
      </c>
      <c r="BK275">
        <v>8429632</v>
      </c>
      <c r="BL275">
        <v>0</v>
      </c>
      <c r="BM275">
        <v>84051047</v>
      </c>
      <c r="BN275">
        <v>5129699</v>
      </c>
      <c r="BO275">
        <v>1290471</v>
      </c>
      <c r="BP275">
        <v>0</v>
      </c>
      <c r="BQ275">
        <v>6420170</v>
      </c>
      <c r="BR275">
        <v>1599478</v>
      </c>
      <c r="BS275">
        <v>399870</v>
      </c>
      <c r="BT275">
        <v>0</v>
      </c>
      <c r="BU275">
        <v>1999348</v>
      </c>
      <c r="BV275">
        <v>125154</v>
      </c>
      <c r="BW275">
        <v>31289</v>
      </c>
      <c r="BX275">
        <v>0</v>
      </c>
      <c r="BY275">
        <v>156443</v>
      </c>
      <c r="BZ275">
        <v>0</v>
      </c>
      <c r="CA275">
        <v>0</v>
      </c>
      <c r="CB275">
        <v>0</v>
      </c>
      <c r="CC275">
        <v>0</v>
      </c>
      <c r="CD275">
        <v>5544</v>
      </c>
      <c r="CE275">
        <v>1386</v>
      </c>
      <c r="CF275">
        <v>0</v>
      </c>
      <c r="CG275">
        <v>6930</v>
      </c>
      <c r="CH275">
        <v>0</v>
      </c>
      <c r="CI275">
        <v>0</v>
      </c>
      <c r="CJ275">
        <v>0</v>
      </c>
      <c r="CK275">
        <v>0</v>
      </c>
      <c r="CL275">
        <v>0</v>
      </c>
      <c r="CM275">
        <v>0</v>
      </c>
      <c r="CN275">
        <v>0</v>
      </c>
      <c r="CO275">
        <v>0</v>
      </c>
      <c r="CP275">
        <v>0</v>
      </c>
      <c r="CQ275">
        <v>0</v>
      </c>
      <c r="CR275">
        <v>0</v>
      </c>
      <c r="CS275">
        <v>0</v>
      </c>
      <c r="CT275">
        <v>6741</v>
      </c>
      <c r="CU275">
        <v>1685</v>
      </c>
      <c r="CV275">
        <v>0</v>
      </c>
      <c r="CW275">
        <v>8426</v>
      </c>
      <c r="CX275">
        <v>3397405</v>
      </c>
      <c r="CY275">
        <v>849351</v>
      </c>
      <c r="CZ275">
        <v>0</v>
      </c>
      <c r="DA275">
        <v>4246756</v>
      </c>
      <c r="DB275">
        <v>0</v>
      </c>
      <c r="DC275">
        <v>0</v>
      </c>
      <c r="DD275">
        <v>0</v>
      </c>
      <c r="DE275">
        <v>0</v>
      </c>
      <c r="DF275">
        <v>0</v>
      </c>
      <c r="DG275">
        <v>0</v>
      </c>
      <c r="DH275">
        <v>0</v>
      </c>
      <c r="DI275">
        <v>0</v>
      </c>
      <c r="DJ275">
        <v>10264021</v>
      </c>
      <c r="DK275">
        <v>2574052</v>
      </c>
      <c r="DL275">
        <v>0</v>
      </c>
      <c r="DM275">
        <v>12838073</v>
      </c>
      <c r="DN275" t="s">
        <v>969</v>
      </c>
      <c r="DO275" t="s">
        <v>1594</v>
      </c>
      <c r="DP275" t="s">
        <v>1372</v>
      </c>
      <c r="DQ275" t="s">
        <v>1689</v>
      </c>
    </row>
    <row r="276" spans="1:121" x14ac:dyDescent="0.25">
      <c r="A276">
        <v>270</v>
      </c>
      <c r="B276" t="s">
        <v>1279</v>
      </c>
      <c r="C276" t="s">
        <v>1356</v>
      </c>
      <c r="D276" t="s">
        <v>1360</v>
      </c>
      <c r="E276" s="467" t="s">
        <v>970</v>
      </c>
      <c r="F276">
        <v>53458977</v>
      </c>
      <c r="G276">
        <v>10833045</v>
      </c>
      <c r="H276">
        <v>0</v>
      </c>
      <c r="I276">
        <v>143248</v>
      </c>
      <c r="J276">
        <v>0</v>
      </c>
      <c r="K276">
        <v>143248</v>
      </c>
      <c r="L276">
        <v>0</v>
      </c>
      <c r="M276">
        <v>0</v>
      </c>
      <c r="N276">
        <v>0</v>
      </c>
      <c r="O276">
        <v>0</v>
      </c>
      <c r="P276">
        <v>0</v>
      </c>
      <c r="Q276">
        <v>0</v>
      </c>
      <c r="R276">
        <v>64148774</v>
      </c>
      <c r="S276">
        <v>0.5</v>
      </c>
      <c r="T276">
        <v>0.4</v>
      </c>
      <c r="U276">
        <v>0.1</v>
      </c>
      <c r="V276">
        <v>0</v>
      </c>
      <c r="W276">
        <v>1</v>
      </c>
      <c r="X276">
        <v>32074387</v>
      </c>
      <c r="Y276">
        <v>25659510</v>
      </c>
      <c r="Z276">
        <v>6414877</v>
      </c>
      <c r="AA276">
        <v>0</v>
      </c>
      <c r="AB276">
        <v>64148774</v>
      </c>
      <c r="AC276">
        <v>0</v>
      </c>
      <c r="AD276">
        <v>0</v>
      </c>
      <c r="AE276">
        <v>32074387</v>
      </c>
      <c r="AF276">
        <v>25659510</v>
      </c>
      <c r="AG276">
        <v>6414877</v>
      </c>
      <c r="AH276">
        <v>0</v>
      </c>
      <c r="AI276">
        <v>64148774</v>
      </c>
      <c r="AJ276">
        <v>143248</v>
      </c>
      <c r="AK276">
        <v>143248</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-5060020</v>
      </c>
      <c r="BE276">
        <v>-4048016</v>
      </c>
      <c r="BF276">
        <v>-1012004</v>
      </c>
      <c r="BG276">
        <v>0</v>
      </c>
      <c r="BH276">
        <v>-10120039</v>
      </c>
      <c r="BI276">
        <v>27014368</v>
      </c>
      <c r="BJ276">
        <v>21754742</v>
      </c>
      <c r="BK276">
        <v>5402873</v>
      </c>
      <c r="BL276">
        <v>0</v>
      </c>
      <c r="BM276">
        <v>54171983</v>
      </c>
      <c r="BN276">
        <v>4370858</v>
      </c>
      <c r="BO276">
        <v>1092715</v>
      </c>
      <c r="BP276">
        <v>0</v>
      </c>
      <c r="BQ276">
        <v>5463573</v>
      </c>
      <c r="BR276">
        <v>722838</v>
      </c>
      <c r="BS276">
        <v>180709</v>
      </c>
      <c r="BT276">
        <v>0</v>
      </c>
      <c r="BU276">
        <v>903547</v>
      </c>
      <c r="BV276">
        <v>87519</v>
      </c>
      <c r="BW276">
        <v>21880</v>
      </c>
      <c r="BX276">
        <v>0</v>
      </c>
      <c r="BY276">
        <v>109399</v>
      </c>
      <c r="BZ276">
        <v>1643</v>
      </c>
      <c r="CA276">
        <v>411</v>
      </c>
      <c r="CB276">
        <v>0</v>
      </c>
      <c r="CC276">
        <v>2054</v>
      </c>
      <c r="CD276">
        <v>0</v>
      </c>
      <c r="CE276">
        <v>0</v>
      </c>
      <c r="CF276">
        <v>0</v>
      </c>
      <c r="CG276">
        <v>0</v>
      </c>
      <c r="CH276">
        <v>420954</v>
      </c>
      <c r="CI276">
        <v>105238</v>
      </c>
      <c r="CJ276">
        <v>0</v>
      </c>
      <c r="CK276">
        <v>526192</v>
      </c>
      <c r="CL276">
        <v>0</v>
      </c>
      <c r="CM276">
        <v>0</v>
      </c>
      <c r="CN276">
        <v>0</v>
      </c>
      <c r="CO276">
        <v>0</v>
      </c>
      <c r="CP276">
        <v>47</v>
      </c>
      <c r="CQ276">
        <v>12</v>
      </c>
      <c r="CR276">
        <v>0</v>
      </c>
      <c r="CS276">
        <v>59</v>
      </c>
      <c r="CT276">
        <v>0</v>
      </c>
      <c r="CU276">
        <v>0</v>
      </c>
      <c r="CV276">
        <v>0</v>
      </c>
      <c r="CW276">
        <v>0</v>
      </c>
      <c r="CX276">
        <v>3207469</v>
      </c>
      <c r="CY276">
        <v>801867</v>
      </c>
      <c r="CZ276">
        <v>0</v>
      </c>
      <c r="DA276">
        <v>4009336</v>
      </c>
      <c r="DB276">
        <v>0</v>
      </c>
      <c r="DC276">
        <v>0</v>
      </c>
      <c r="DD276">
        <v>0</v>
      </c>
      <c r="DE276">
        <v>0</v>
      </c>
      <c r="DF276">
        <v>0</v>
      </c>
      <c r="DG276">
        <v>0</v>
      </c>
      <c r="DH276">
        <v>0</v>
      </c>
      <c r="DI276">
        <v>0</v>
      </c>
      <c r="DJ276">
        <v>8811328</v>
      </c>
      <c r="DK276">
        <v>2202832</v>
      </c>
      <c r="DL276">
        <v>0</v>
      </c>
      <c r="DM276">
        <v>11014160</v>
      </c>
      <c r="DN276" t="s">
        <v>970</v>
      </c>
      <c r="DO276" t="s">
        <v>1434</v>
      </c>
      <c r="DP276" t="s">
        <v>1372</v>
      </c>
      <c r="DQ276" t="s">
        <v>1690</v>
      </c>
    </row>
    <row r="277" spans="1:121" x14ac:dyDescent="0.25">
      <c r="A277">
        <v>271</v>
      </c>
      <c r="B277" t="s">
        <v>1280</v>
      </c>
      <c r="C277" t="s">
        <v>1356</v>
      </c>
      <c r="D277" t="s">
        <v>1357</v>
      </c>
      <c r="E277" s="467" t="s">
        <v>971</v>
      </c>
      <c r="F277">
        <v>30668090</v>
      </c>
      <c r="G277">
        <v>2926847</v>
      </c>
      <c r="H277">
        <v>0</v>
      </c>
      <c r="I277">
        <v>168686</v>
      </c>
      <c r="J277">
        <v>0</v>
      </c>
      <c r="K277">
        <v>168686</v>
      </c>
      <c r="L277">
        <v>0</v>
      </c>
      <c r="M277">
        <v>0</v>
      </c>
      <c r="N277">
        <v>0</v>
      </c>
      <c r="O277">
        <v>0</v>
      </c>
      <c r="P277">
        <v>0</v>
      </c>
      <c r="Q277">
        <v>0</v>
      </c>
      <c r="R277">
        <v>33426251</v>
      </c>
      <c r="S277">
        <v>0.5</v>
      </c>
      <c r="T277">
        <v>0.4</v>
      </c>
      <c r="U277">
        <v>0.1</v>
      </c>
      <c r="V277">
        <v>0</v>
      </c>
      <c r="W277">
        <v>1</v>
      </c>
      <c r="X277">
        <v>16713126</v>
      </c>
      <c r="Y277">
        <v>13370500</v>
      </c>
      <c r="Z277">
        <v>3342625</v>
      </c>
      <c r="AA277">
        <v>0</v>
      </c>
      <c r="AB277">
        <v>33426251</v>
      </c>
      <c r="AC277">
        <v>0</v>
      </c>
      <c r="AD277">
        <v>0</v>
      </c>
      <c r="AE277">
        <v>16713126</v>
      </c>
      <c r="AF277">
        <v>13370500</v>
      </c>
      <c r="AG277">
        <v>3342625</v>
      </c>
      <c r="AH277">
        <v>0</v>
      </c>
      <c r="AI277">
        <v>33426251</v>
      </c>
      <c r="AJ277">
        <v>168686</v>
      </c>
      <c r="AK277">
        <v>168686</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626516</v>
      </c>
      <c r="BE277">
        <v>501212</v>
      </c>
      <c r="BF277">
        <v>125303</v>
      </c>
      <c r="BG277">
        <v>0</v>
      </c>
      <c r="BH277">
        <v>1253031</v>
      </c>
      <c r="BI277">
        <v>17339642</v>
      </c>
      <c r="BJ277">
        <v>14040398</v>
      </c>
      <c r="BK277">
        <v>3467928</v>
      </c>
      <c r="BL277">
        <v>0</v>
      </c>
      <c r="BM277">
        <v>34847968</v>
      </c>
      <c r="BN277">
        <v>2277540</v>
      </c>
      <c r="BO277">
        <v>569385</v>
      </c>
      <c r="BP277">
        <v>0</v>
      </c>
      <c r="BQ277">
        <v>2846925</v>
      </c>
      <c r="BR277">
        <v>1330754</v>
      </c>
      <c r="BS277">
        <v>332689</v>
      </c>
      <c r="BT277">
        <v>0</v>
      </c>
      <c r="BU277">
        <v>1663443</v>
      </c>
      <c r="BV277">
        <v>107592</v>
      </c>
      <c r="BW277">
        <v>26898</v>
      </c>
      <c r="BX277">
        <v>0</v>
      </c>
      <c r="BY277">
        <v>134490</v>
      </c>
      <c r="BZ277">
        <v>0</v>
      </c>
      <c r="CA277">
        <v>0</v>
      </c>
      <c r="CB277">
        <v>0</v>
      </c>
      <c r="CC277">
        <v>0</v>
      </c>
      <c r="CD277">
        <v>0</v>
      </c>
      <c r="CE277">
        <v>0</v>
      </c>
      <c r="CF277">
        <v>0</v>
      </c>
      <c r="CG277">
        <v>0</v>
      </c>
      <c r="CH277">
        <v>534030</v>
      </c>
      <c r="CI277">
        <v>133508</v>
      </c>
      <c r="CJ277">
        <v>0</v>
      </c>
      <c r="CK277">
        <v>667538</v>
      </c>
      <c r="CL277">
        <v>0</v>
      </c>
      <c r="CM277">
        <v>0</v>
      </c>
      <c r="CN277">
        <v>0</v>
      </c>
      <c r="CO277">
        <v>0</v>
      </c>
      <c r="CP277">
        <v>1405</v>
      </c>
      <c r="CQ277">
        <v>351</v>
      </c>
      <c r="CR277">
        <v>0</v>
      </c>
      <c r="CS277">
        <v>1756</v>
      </c>
      <c r="CT277">
        <v>4770</v>
      </c>
      <c r="CU277">
        <v>1192</v>
      </c>
      <c r="CV277">
        <v>0</v>
      </c>
      <c r="CW277">
        <v>5962</v>
      </c>
      <c r="CX277">
        <v>3193718</v>
      </c>
      <c r="CY277">
        <v>798429</v>
      </c>
      <c r="CZ277">
        <v>0</v>
      </c>
      <c r="DA277">
        <v>3992147</v>
      </c>
      <c r="DB277">
        <v>0</v>
      </c>
      <c r="DC277">
        <v>0</v>
      </c>
      <c r="DD277">
        <v>0</v>
      </c>
      <c r="DE277">
        <v>0</v>
      </c>
      <c r="DF277">
        <v>0</v>
      </c>
      <c r="DG277">
        <v>0</v>
      </c>
      <c r="DH277">
        <v>0</v>
      </c>
      <c r="DI277">
        <v>0</v>
      </c>
      <c r="DJ277">
        <v>7449809</v>
      </c>
      <c r="DK277">
        <v>1862452</v>
      </c>
      <c r="DL277">
        <v>0</v>
      </c>
      <c r="DM277">
        <v>9312261</v>
      </c>
      <c r="DN277" t="s">
        <v>971</v>
      </c>
      <c r="DO277" t="s">
        <v>1499</v>
      </c>
      <c r="DP277" t="s">
        <v>1372</v>
      </c>
      <c r="DQ277" t="s">
        <v>1691</v>
      </c>
    </row>
    <row r="278" spans="1:121" x14ac:dyDescent="0.25">
      <c r="A278">
        <v>272</v>
      </c>
      <c r="B278" t="s">
        <v>1281</v>
      </c>
      <c r="C278" t="s">
        <v>1356</v>
      </c>
      <c r="D278" t="s">
        <v>1357</v>
      </c>
      <c r="E278" s="467" t="s">
        <v>972</v>
      </c>
      <c r="F278">
        <v>31019498</v>
      </c>
      <c r="G278">
        <v>4154154</v>
      </c>
      <c r="H278">
        <v>0</v>
      </c>
      <c r="I278">
        <v>235389</v>
      </c>
      <c r="J278">
        <v>0</v>
      </c>
      <c r="K278">
        <v>235389</v>
      </c>
      <c r="L278">
        <v>0</v>
      </c>
      <c r="M278">
        <v>0</v>
      </c>
      <c r="N278">
        <v>226795</v>
      </c>
      <c r="O278">
        <v>226795</v>
      </c>
      <c r="P278">
        <v>0</v>
      </c>
      <c r="Q278">
        <v>0</v>
      </c>
      <c r="R278">
        <v>34711468</v>
      </c>
      <c r="S278">
        <v>0.5</v>
      </c>
      <c r="T278">
        <v>0.4</v>
      </c>
      <c r="U278">
        <v>0.09</v>
      </c>
      <c r="V278">
        <v>0.01</v>
      </c>
      <c r="W278">
        <v>1</v>
      </c>
      <c r="X278">
        <v>17355734</v>
      </c>
      <c r="Y278">
        <v>13884587</v>
      </c>
      <c r="Z278">
        <v>3124032</v>
      </c>
      <c r="AA278">
        <v>347115</v>
      </c>
      <c r="AB278">
        <v>34711468</v>
      </c>
      <c r="AC278">
        <v>0</v>
      </c>
      <c r="AD278">
        <v>0</v>
      </c>
      <c r="AE278">
        <v>17355734</v>
      </c>
      <c r="AF278">
        <v>13884587</v>
      </c>
      <c r="AG278">
        <v>3124032</v>
      </c>
      <c r="AH278">
        <v>347115</v>
      </c>
      <c r="AI278">
        <v>34711468</v>
      </c>
      <c r="AJ278">
        <v>235389</v>
      </c>
      <c r="AK278">
        <v>235389</v>
      </c>
      <c r="AL278">
        <v>0</v>
      </c>
      <c r="AM278">
        <v>0</v>
      </c>
      <c r="AN278">
        <v>0</v>
      </c>
      <c r="AO278">
        <v>226795</v>
      </c>
      <c r="AP278">
        <v>0</v>
      </c>
      <c r="AQ278">
        <v>226795</v>
      </c>
      <c r="AR278">
        <v>0</v>
      </c>
      <c r="AS278">
        <v>0</v>
      </c>
      <c r="AT278">
        <v>0</v>
      </c>
      <c r="AU278">
        <v>0</v>
      </c>
      <c r="AV278">
        <v>0</v>
      </c>
      <c r="AW278">
        <v>0</v>
      </c>
      <c r="AX278">
        <v>0</v>
      </c>
      <c r="AY278">
        <v>0</v>
      </c>
      <c r="AZ278">
        <v>0</v>
      </c>
      <c r="BA278">
        <v>0</v>
      </c>
      <c r="BB278">
        <v>0</v>
      </c>
      <c r="BC278">
        <v>0</v>
      </c>
      <c r="BD278">
        <v>-1332845</v>
      </c>
      <c r="BE278">
        <v>-1066276</v>
      </c>
      <c r="BF278">
        <v>-239912</v>
      </c>
      <c r="BG278">
        <v>-26657</v>
      </c>
      <c r="BH278">
        <v>-2665689</v>
      </c>
      <c r="BI278">
        <v>16022890</v>
      </c>
      <c r="BJ278">
        <v>13280495</v>
      </c>
      <c r="BK278">
        <v>2884120</v>
      </c>
      <c r="BL278">
        <v>320458</v>
      </c>
      <c r="BM278">
        <v>32507963</v>
      </c>
      <c r="BN278">
        <v>2403742</v>
      </c>
      <c r="BO278">
        <v>532150</v>
      </c>
      <c r="BP278">
        <v>59128</v>
      </c>
      <c r="BQ278">
        <v>2995020</v>
      </c>
      <c r="BR278">
        <v>2726695</v>
      </c>
      <c r="BS278">
        <v>613506</v>
      </c>
      <c r="BT278">
        <v>68167</v>
      </c>
      <c r="BU278">
        <v>3408368</v>
      </c>
      <c r="BV278">
        <v>102109</v>
      </c>
      <c r="BW278">
        <v>22974</v>
      </c>
      <c r="BX278">
        <v>2553</v>
      </c>
      <c r="BY278">
        <v>127636</v>
      </c>
      <c r="BZ278">
        <v>2759</v>
      </c>
      <c r="CA278">
        <v>621</v>
      </c>
      <c r="CB278">
        <v>69</v>
      </c>
      <c r="CC278">
        <v>3449</v>
      </c>
      <c r="CD278">
        <v>15169</v>
      </c>
      <c r="CE278">
        <v>3413</v>
      </c>
      <c r="CF278">
        <v>379</v>
      </c>
      <c r="CG278">
        <v>18961</v>
      </c>
      <c r="CH278">
        <v>449526</v>
      </c>
      <c r="CI278">
        <v>101143</v>
      </c>
      <c r="CJ278">
        <v>11238</v>
      </c>
      <c r="CK278">
        <v>561907</v>
      </c>
      <c r="CL278">
        <v>0</v>
      </c>
      <c r="CM278">
        <v>0</v>
      </c>
      <c r="CN278">
        <v>0</v>
      </c>
      <c r="CO278">
        <v>0</v>
      </c>
      <c r="CP278">
        <v>0</v>
      </c>
      <c r="CQ278">
        <v>0</v>
      </c>
      <c r="CR278">
        <v>0</v>
      </c>
      <c r="CS278">
        <v>0</v>
      </c>
      <c r="CT278">
        <v>4501</v>
      </c>
      <c r="CU278">
        <v>1012</v>
      </c>
      <c r="CV278">
        <v>112</v>
      </c>
      <c r="CW278">
        <v>5625</v>
      </c>
      <c r="CX278">
        <v>2456857</v>
      </c>
      <c r="CY278">
        <v>552793</v>
      </c>
      <c r="CZ278">
        <v>61421</v>
      </c>
      <c r="DA278">
        <v>3071071</v>
      </c>
      <c r="DB278">
        <v>0</v>
      </c>
      <c r="DC278">
        <v>0</v>
      </c>
      <c r="DD278">
        <v>0</v>
      </c>
      <c r="DE278">
        <v>0</v>
      </c>
      <c r="DF278">
        <v>0</v>
      </c>
      <c r="DG278">
        <v>0</v>
      </c>
      <c r="DH278">
        <v>0</v>
      </c>
      <c r="DI278">
        <v>0</v>
      </c>
      <c r="DJ278">
        <v>8161358</v>
      </c>
      <c r="DK278">
        <v>1827612</v>
      </c>
      <c r="DL278">
        <v>203067</v>
      </c>
      <c r="DM278">
        <v>10192037</v>
      </c>
      <c r="DN278" t="s">
        <v>972</v>
      </c>
      <c r="DO278" t="s">
        <v>1496</v>
      </c>
      <c r="DP278" t="s">
        <v>1426</v>
      </c>
      <c r="DQ278" t="s">
        <v>1692</v>
      </c>
    </row>
    <row r="279" spans="1:121" x14ac:dyDescent="0.25">
      <c r="A279">
        <v>273</v>
      </c>
      <c r="B279" t="s">
        <v>1282</v>
      </c>
      <c r="C279" t="s">
        <v>1356</v>
      </c>
      <c r="D279" t="s">
        <v>1360</v>
      </c>
      <c r="E279" s="467" t="s">
        <v>973</v>
      </c>
      <c r="F279">
        <v>63754060</v>
      </c>
      <c r="G279">
        <v>14485828</v>
      </c>
      <c r="H279">
        <v>0</v>
      </c>
      <c r="I279">
        <v>156461</v>
      </c>
      <c r="J279">
        <v>0</v>
      </c>
      <c r="K279">
        <v>156461</v>
      </c>
      <c r="L279">
        <v>0</v>
      </c>
      <c r="M279">
        <v>0</v>
      </c>
      <c r="N279">
        <v>2891</v>
      </c>
      <c r="O279">
        <v>1156</v>
      </c>
      <c r="P279">
        <v>1735</v>
      </c>
      <c r="Q279">
        <v>0</v>
      </c>
      <c r="R279">
        <v>78080536</v>
      </c>
      <c r="S279">
        <v>0.5</v>
      </c>
      <c r="T279">
        <v>0.4</v>
      </c>
      <c r="U279">
        <v>0.1</v>
      </c>
      <c r="V279">
        <v>0</v>
      </c>
      <c r="W279">
        <v>1</v>
      </c>
      <c r="X279">
        <v>39040268</v>
      </c>
      <c r="Y279">
        <v>31232214</v>
      </c>
      <c r="Z279">
        <v>7808054</v>
      </c>
      <c r="AA279">
        <v>0</v>
      </c>
      <c r="AB279">
        <v>78080536</v>
      </c>
      <c r="AC279">
        <v>0</v>
      </c>
      <c r="AD279">
        <v>0</v>
      </c>
      <c r="AE279">
        <v>39040268</v>
      </c>
      <c r="AF279">
        <v>31232214</v>
      </c>
      <c r="AG279">
        <v>7808054</v>
      </c>
      <c r="AH279">
        <v>0</v>
      </c>
      <c r="AI279">
        <v>78080536</v>
      </c>
      <c r="AJ279">
        <v>156461</v>
      </c>
      <c r="AK279">
        <v>156461</v>
      </c>
      <c r="AL279">
        <v>0</v>
      </c>
      <c r="AM279">
        <v>0</v>
      </c>
      <c r="AN279">
        <v>0</v>
      </c>
      <c r="AO279">
        <v>1156</v>
      </c>
      <c r="AP279">
        <v>1735</v>
      </c>
      <c r="AQ279">
        <v>2891</v>
      </c>
      <c r="AR279">
        <v>0</v>
      </c>
      <c r="AS279">
        <v>0</v>
      </c>
      <c r="AT279">
        <v>0</v>
      </c>
      <c r="AU279">
        <v>0</v>
      </c>
      <c r="AV279">
        <v>0</v>
      </c>
      <c r="AW279">
        <v>0</v>
      </c>
      <c r="AX279">
        <v>0</v>
      </c>
      <c r="AY279">
        <v>0</v>
      </c>
      <c r="AZ279">
        <v>0</v>
      </c>
      <c r="BA279">
        <v>0</v>
      </c>
      <c r="BB279">
        <v>0</v>
      </c>
      <c r="BC279">
        <v>0</v>
      </c>
      <c r="BD279">
        <v>-2252590</v>
      </c>
      <c r="BE279">
        <v>-1802072</v>
      </c>
      <c r="BF279">
        <v>-450518</v>
      </c>
      <c r="BG279">
        <v>0</v>
      </c>
      <c r="BH279">
        <v>-4505179</v>
      </c>
      <c r="BI279">
        <v>36787679</v>
      </c>
      <c r="BJ279">
        <v>29587759</v>
      </c>
      <c r="BK279">
        <v>7359271</v>
      </c>
      <c r="BL279">
        <v>0</v>
      </c>
      <c r="BM279">
        <v>73734709</v>
      </c>
      <c r="BN279">
        <v>5320313</v>
      </c>
      <c r="BO279">
        <v>1330325</v>
      </c>
      <c r="BP279">
        <v>0</v>
      </c>
      <c r="BQ279">
        <v>6650638</v>
      </c>
      <c r="BR279">
        <v>640311</v>
      </c>
      <c r="BS279">
        <v>160078</v>
      </c>
      <c r="BT279">
        <v>0</v>
      </c>
      <c r="BU279">
        <v>800389</v>
      </c>
      <c r="BV279">
        <v>82870</v>
      </c>
      <c r="BW279">
        <v>20717</v>
      </c>
      <c r="BX279">
        <v>0</v>
      </c>
      <c r="BY279">
        <v>103587</v>
      </c>
      <c r="BZ279">
        <v>0</v>
      </c>
      <c r="CA279">
        <v>0</v>
      </c>
      <c r="CB279">
        <v>0</v>
      </c>
      <c r="CC279">
        <v>0</v>
      </c>
      <c r="CD279">
        <v>0</v>
      </c>
      <c r="CE279">
        <v>0</v>
      </c>
      <c r="CF279">
        <v>0</v>
      </c>
      <c r="CG279">
        <v>0</v>
      </c>
      <c r="CH279">
        <v>342048</v>
      </c>
      <c r="CI279">
        <v>85512</v>
      </c>
      <c r="CJ279">
        <v>0</v>
      </c>
      <c r="CK279">
        <v>427560</v>
      </c>
      <c r="CL279">
        <v>0</v>
      </c>
      <c r="CM279">
        <v>0</v>
      </c>
      <c r="CN279">
        <v>0</v>
      </c>
      <c r="CO279">
        <v>0</v>
      </c>
      <c r="CP279">
        <v>0</v>
      </c>
      <c r="CQ279">
        <v>0</v>
      </c>
      <c r="CR279">
        <v>0</v>
      </c>
      <c r="CS279">
        <v>0</v>
      </c>
      <c r="CT279">
        <v>890</v>
      </c>
      <c r="CU279">
        <v>223</v>
      </c>
      <c r="CV279">
        <v>0</v>
      </c>
      <c r="CW279">
        <v>1113</v>
      </c>
      <c r="CX279">
        <v>1995626</v>
      </c>
      <c r="CY279">
        <v>498907</v>
      </c>
      <c r="CZ279">
        <v>0</v>
      </c>
      <c r="DA279">
        <v>2494533</v>
      </c>
      <c r="DB279">
        <v>0</v>
      </c>
      <c r="DC279">
        <v>0</v>
      </c>
      <c r="DD279">
        <v>0</v>
      </c>
      <c r="DE279">
        <v>0</v>
      </c>
      <c r="DF279">
        <v>281</v>
      </c>
      <c r="DG279">
        <v>70</v>
      </c>
      <c r="DH279">
        <v>0</v>
      </c>
      <c r="DI279">
        <v>351</v>
      </c>
      <c r="DJ279">
        <v>8382339</v>
      </c>
      <c r="DK279">
        <v>2095832</v>
      </c>
      <c r="DL279">
        <v>0</v>
      </c>
      <c r="DM279">
        <v>10478171</v>
      </c>
      <c r="DN279" t="s">
        <v>973</v>
      </c>
      <c r="DO279" t="s">
        <v>1434</v>
      </c>
      <c r="DP279" t="s">
        <v>1372</v>
      </c>
      <c r="DQ279" t="s">
        <v>1693</v>
      </c>
    </row>
    <row r="280" spans="1:121" x14ac:dyDescent="0.25">
      <c r="A280">
        <v>274</v>
      </c>
      <c r="B280" t="s">
        <v>1283</v>
      </c>
      <c r="C280" t="s">
        <v>1365</v>
      </c>
      <c r="D280" t="s">
        <v>1357</v>
      </c>
      <c r="E280" s="467" t="s">
        <v>1351</v>
      </c>
      <c r="F280">
        <v>93232443</v>
      </c>
      <c r="G280">
        <v>3919288</v>
      </c>
      <c r="H280">
        <v>0</v>
      </c>
      <c r="I280">
        <v>267621</v>
      </c>
      <c r="J280">
        <v>0</v>
      </c>
      <c r="K280">
        <v>267621</v>
      </c>
      <c r="L280">
        <v>0</v>
      </c>
      <c r="M280">
        <v>0</v>
      </c>
      <c r="N280">
        <v>0</v>
      </c>
      <c r="O280">
        <v>0</v>
      </c>
      <c r="P280">
        <v>0</v>
      </c>
      <c r="Q280">
        <v>0</v>
      </c>
      <c r="R280">
        <v>96884110</v>
      </c>
      <c r="S280">
        <v>0.5</v>
      </c>
      <c r="T280">
        <v>0.49</v>
      </c>
      <c r="U280">
        <v>0</v>
      </c>
      <c r="V280">
        <v>0.01</v>
      </c>
      <c r="W280">
        <v>1</v>
      </c>
      <c r="X280">
        <v>48442055</v>
      </c>
      <c r="Y280">
        <v>47473214</v>
      </c>
      <c r="Z280">
        <v>0</v>
      </c>
      <c r="AA280">
        <v>968841</v>
      </c>
      <c r="AB280">
        <v>96884110</v>
      </c>
      <c r="AC280">
        <v>0</v>
      </c>
      <c r="AD280">
        <v>0</v>
      </c>
      <c r="AE280">
        <v>48442055</v>
      </c>
      <c r="AF280">
        <v>47473214</v>
      </c>
      <c r="AG280">
        <v>0</v>
      </c>
      <c r="AH280">
        <v>968841</v>
      </c>
      <c r="AI280">
        <v>96884110</v>
      </c>
      <c r="AJ280">
        <v>267621</v>
      </c>
      <c r="AK280">
        <v>267621</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7686646</v>
      </c>
      <c r="BE280">
        <v>7532913</v>
      </c>
      <c r="BF280">
        <v>0</v>
      </c>
      <c r="BG280">
        <v>153733</v>
      </c>
      <c r="BH280">
        <v>15373291</v>
      </c>
      <c r="BI280">
        <v>56128701</v>
      </c>
      <c r="BJ280">
        <v>55273748</v>
      </c>
      <c r="BK280">
        <v>0</v>
      </c>
      <c r="BL280">
        <v>1122574</v>
      </c>
      <c r="BM280">
        <v>112525022</v>
      </c>
      <c r="BN280">
        <v>8086620</v>
      </c>
      <c r="BO280">
        <v>0</v>
      </c>
      <c r="BP280">
        <v>165033</v>
      </c>
      <c r="BQ280">
        <v>8251653</v>
      </c>
      <c r="BR280">
        <v>2576350</v>
      </c>
      <c r="BS280">
        <v>0</v>
      </c>
      <c r="BT280">
        <v>52579</v>
      </c>
      <c r="BU280">
        <v>2628929</v>
      </c>
      <c r="BV280">
        <v>185597</v>
      </c>
      <c r="BW280">
        <v>0</v>
      </c>
      <c r="BX280">
        <v>3788</v>
      </c>
      <c r="BY280">
        <v>189385</v>
      </c>
      <c r="BZ280">
        <v>2767</v>
      </c>
      <c r="CA280">
        <v>0</v>
      </c>
      <c r="CB280">
        <v>56</v>
      </c>
      <c r="CC280">
        <v>2823</v>
      </c>
      <c r="CD280">
        <v>0</v>
      </c>
      <c r="CE280">
        <v>0</v>
      </c>
      <c r="CF280">
        <v>0</v>
      </c>
      <c r="CG280">
        <v>0</v>
      </c>
      <c r="CH280">
        <v>0</v>
      </c>
      <c r="CI280">
        <v>0</v>
      </c>
      <c r="CJ280">
        <v>0</v>
      </c>
      <c r="CK280">
        <v>0</v>
      </c>
      <c r="CL280">
        <v>0</v>
      </c>
      <c r="CM280">
        <v>0</v>
      </c>
      <c r="CN280">
        <v>0</v>
      </c>
      <c r="CO280">
        <v>0</v>
      </c>
      <c r="CP280">
        <v>0</v>
      </c>
      <c r="CQ280">
        <v>0</v>
      </c>
      <c r="CR280">
        <v>0</v>
      </c>
      <c r="CS280">
        <v>0</v>
      </c>
      <c r="CT280">
        <v>9954</v>
      </c>
      <c r="CU280">
        <v>0</v>
      </c>
      <c r="CV280">
        <v>203</v>
      </c>
      <c r="CW280">
        <v>10157</v>
      </c>
      <c r="CX280">
        <v>4747002</v>
      </c>
      <c r="CY280">
        <v>0</v>
      </c>
      <c r="CZ280">
        <v>96878</v>
      </c>
      <c r="DA280">
        <v>4843880</v>
      </c>
      <c r="DB280">
        <v>0</v>
      </c>
      <c r="DC280">
        <v>0</v>
      </c>
      <c r="DD280">
        <v>0</v>
      </c>
      <c r="DE280">
        <v>0</v>
      </c>
      <c r="DF280">
        <v>0</v>
      </c>
      <c r="DG280">
        <v>0</v>
      </c>
      <c r="DH280">
        <v>0</v>
      </c>
      <c r="DI280">
        <v>0</v>
      </c>
      <c r="DJ280">
        <v>15608290</v>
      </c>
      <c r="DK280">
        <v>0</v>
      </c>
      <c r="DL280">
        <v>318537</v>
      </c>
      <c r="DM280">
        <v>15926827</v>
      </c>
      <c r="DN280" t="s">
        <v>1351</v>
      </c>
      <c r="DO280" t="s">
        <v>1365</v>
      </c>
      <c r="DP280" t="s">
        <v>1417</v>
      </c>
      <c r="DQ280" t="s">
        <v>1694</v>
      </c>
    </row>
    <row r="281" spans="1:121" x14ac:dyDescent="0.25">
      <c r="A281">
        <v>275</v>
      </c>
      <c r="B281" t="s">
        <v>1284</v>
      </c>
      <c r="C281" t="s">
        <v>1356</v>
      </c>
      <c r="D281" t="s">
        <v>1366</v>
      </c>
      <c r="E281" s="467" t="s">
        <v>975</v>
      </c>
      <c r="F281">
        <v>8968650</v>
      </c>
      <c r="G281">
        <v>1177018</v>
      </c>
      <c r="H281">
        <v>0</v>
      </c>
      <c r="I281">
        <v>84318</v>
      </c>
      <c r="J281">
        <v>0</v>
      </c>
      <c r="K281">
        <v>84318</v>
      </c>
      <c r="L281">
        <v>0</v>
      </c>
      <c r="M281">
        <v>0</v>
      </c>
      <c r="N281">
        <v>213143</v>
      </c>
      <c r="O281">
        <v>213143</v>
      </c>
      <c r="P281">
        <v>0</v>
      </c>
      <c r="Q281">
        <v>0</v>
      </c>
      <c r="R281">
        <v>9848207</v>
      </c>
      <c r="S281">
        <v>0.5</v>
      </c>
      <c r="T281">
        <v>0.4</v>
      </c>
      <c r="U281">
        <v>0.09</v>
      </c>
      <c r="V281">
        <v>0.01</v>
      </c>
      <c r="W281">
        <v>1</v>
      </c>
      <c r="X281">
        <v>4924103</v>
      </c>
      <c r="Y281">
        <v>3939283</v>
      </c>
      <c r="Z281">
        <v>886339</v>
      </c>
      <c r="AA281">
        <v>98482</v>
      </c>
      <c r="AB281">
        <v>9848207</v>
      </c>
      <c r="AC281">
        <v>0</v>
      </c>
      <c r="AD281">
        <v>0</v>
      </c>
      <c r="AE281">
        <v>4924103</v>
      </c>
      <c r="AF281">
        <v>3939283</v>
      </c>
      <c r="AG281">
        <v>886339</v>
      </c>
      <c r="AH281">
        <v>98482</v>
      </c>
      <c r="AI281">
        <v>9848207</v>
      </c>
      <c r="AJ281">
        <v>84318</v>
      </c>
      <c r="AK281">
        <v>84318</v>
      </c>
      <c r="AL281">
        <v>0</v>
      </c>
      <c r="AM281">
        <v>0</v>
      </c>
      <c r="AN281">
        <v>0</v>
      </c>
      <c r="AO281">
        <v>213143</v>
      </c>
      <c r="AP281">
        <v>0</v>
      </c>
      <c r="AQ281">
        <v>213143</v>
      </c>
      <c r="AR281">
        <v>0</v>
      </c>
      <c r="AS281">
        <v>0</v>
      </c>
      <c r="AT281">
        <v>0</v>
      </c>
      <c r="AU281">
        <v>0</v>
      </c>
      <c r="AV281">
        <v>0</v>
      </c>
      <c r="AW281">
        <v>0</v>
      </c>
      <c r="AX281">
        <v>0</v>
      </c>
      <c r="AY281">
        <v>0</v>
      </c>
      <c r="AZ281">
        <v>0</v>
      </c>
      <c r="BA281">
        <v>0</v>
      </c>
      <c r="BB281">
        <v>0</v>
      </c>
      <c r="BC281">
        <v>0</v>
      </c>
      <c r="BD281">
        <v>909432</v>
      </c>
      <c r="BE281">
        <v>727546</v>
      </c>
      <c r="BF281">
        <v>163698</v>
      </c>
      <c r="BG281">
        <v>18189</v>
      </c>
      <c r="BH281">
        <v>1818864</v>
      </c>
      <c r="BI281">
        <v>5833535</v>
      </c>
      <c r="BJ281">
        <v>4964290</v>
      </c>
      <c r="BK281">
        <v>1050037</v>
      </c>
      <c r="BL281">
        <v>116671</v>
      </c>
      <c r="BM281">
        <v>11964532</v>
      </c>
      <c r="BN281">
        <v>707327</v>
      </c>
      <c r="BO281">
        <v>150980</v>
      </c>
      <c r="BP281">
        <v>16776</v>
      </c>
      <c r="BQ281">
        <v>875083</v>
      </c>
      <c r="BR281">
        <v>912118</v>
      </c>
      <c r="BS281">
        <v>205227</v>
      </c>
      <c r="BT281">
        <v>22803</v>
      </c>
      <c r="BU281">
        <v>1140148</v>
      </c>
      <c r="BV281">
        <v>32391</v>
      </c>
      <c r="BW281">
        <v>7288</v>
      </c>
      <c r="BX281">
        <v>810</v>
      </c>
      <c r="BY281">
        <v>40489</v>
      </c>
      <c r="BZ281">
        <v>0</v>
      </c>
      <c r="CA281">
        <v>0</v>
      </c>
      <c r="CB281">
        <v>0</v>
      </c>
      <c r="CC281">
        <v>0</v>
      </c>
      <c r="CD281">
        <v>15057</v>
      </c>
      <c r="CE281">
        <v>3388</v>
      </c>
      <c r="CF281">
        <v>376</v>
      </c>
      <c r="CG281">
        <v>18821</v>
      </c>
      <c r="CH281">
        <v>77880</v>
      </c>
      <c r="CI281">
        <v>17523</v>
      </c>
      <c r="CJ281">
        <v>1947</v>
      </c>
      <c r="CK281">
        <v>97350</v>
      </c>
      <c r="CL281">
        <v>0</v>
      </c>
      <c r="CM281">
        <v>0</v>
      </c>
      <c r="CN281">
        <v>0</v>
      </c>
      <c r="CO281">
        <v>0</v>
      </c>
      <c r="CP281">
        <v>702</v>
      </c>
      <c r="CQ281">
        <v>158</v>
      </c>
      <c r="CR281">
        <v>18</v>
      </c>
      <c r="CS281">
        <v>878</v>
      </c>
      <c r="CT281">
        <v>12247</v>
      </c>
      <c r="CU281">
        <v>2756</v>
      </c>
      <c r="CV281">
        <v>306</v>
      </c>
      <c r="CW281">
        <v>15309</v>
      </c>
      <c r="CX281">
        <v>946046</v>
      </c>
      <c r="CY281">
        <v>212860</v>
      </c>
      <c r="CZ281">
        <v>23651</v>
      </c>
      <c r="DA281">
        <v>1182557</v>
      </c>
      <c r="DB281">
        <v>0</v>
      </c>
      <c r="DC281">
        <v>0</v>
      </c>
      <c r="DD281">
        <v>0</v>
      </c>
      <c r="DE281">
        <v>0</v>
      </c>
      <c r="DF281">
        <v>0</v>
      </c>
      <c r="DG281">
        <v>0</v>
      </c>
      <c r="DH281">
        <v>0</v>
      </c>
      <c r="DI281">
        <v>0</v>
      </c>
      <c r="DJ281">
        <v>2703768</v>
      </c>
      <c r="DK281">
        <v>600180</v>
      </c>
      <c r="DL281">
        <v>66687</v>
      </c>
      <c r="DM281">
        <v>3370635</v>
      </c>
      <c r="DN281" t="s">
        <v>975</v>
      </c>
      <c r="DO281" t="s">
        <v>1486</v>
      </c>
      <c r="DP281" t="s">
        <v>1487</v>
      </c>
      <c r="DQ281" t="s">
        <v>1695</v>
      </c>
    </row>
    <row r="282" spans="1:121" x14ac:dyDescent="0.25">
      <c r="A282">
        <v>276</v>
      </c>
      <c r="B282" t="s">
        <v>1285</v>
      </c>
      <c r="C282" t="s">
        <v>1356</v>
      </c>
      <c r="D282" t="s">
        <v>1358</v>
      </c>
      <c r="E282" s="467" t="s">
        <v>976</v>
      </c>
      <c r="F282">
        <v>30488002</v>
      </c>
      <c r="G282">
        <v>2819205</v>
      </c>
      <c r="H282">
        <v>0</v>
      </c>
      <c r="I282">
        <v>131352</v>
      </c>
      <c r="J282">
        <v>0</v>
      </c>
      <c r="K282">
        <v>131352</v>
      </c>
      <c r="L282">
        <v>0</v>
      </c>
      <c r="M282">
        <v>0</v>
      </c>
      <c r="N282">
        <v>1059</v>
      </c>
      <c r="O282">
        <v>0</v>
      </c>
      <c r="P282">
        <v>1059</v>
      </c>
      <c r="Q282">
        <v>0</v>
      </c>
      <c r="R282">
        <v>33174796</v>
      </c>
      <c r="S282">
        <v>0.5</v>
      </c>
      <c r="T282">
        <v>0.4</v>
      </c>
      <c r="U282">
        <v>0.09</v>
      </c>
      <c r="V282">
        <v>0.01</v>
      </c>
      <c r="W282">
        <v>1</v>
      </c>
      <c r="X282">
        <v>16587398</v>
      </c>
      <c r="Y282">
        <v>13269918</v>
      </c>
      <c r="Z282">
        <v>2985732</v>
      </c>
      <c r="AA282">
        <v>331748</v>
      </c>
      <c r="AB282">
        <v>33174796</v>
      </c>
      <c r="AC282">
        <v>0</v>
      </c>
      <c r="AD282">
        <v>0</v>
      </c>
      <c r="AE282">
        <v>16587398</v>
      </c>
      <c r="AF282">
        <v>13269918</v>
      </c>
      <c r="AG282">
        <v>2985732</v>
      </c>
      <c r="AH282">
        <v>331748</v>
      </c>
      <c r="AI282">
        <v>33174796</v>
      </c>
      <c r="AJ282">
        <v>131352</v>
      </c>
      <c r="AK282">
        <v>131352</v>
      </c>
      <c r="AL282">
        <v>0</v>
      </c>
      <c r="AM282">
        <v>0</v>
      </c>
      <c r="AN282">
        <v>0</v>
      </c>
      <c r="AO282">
        <v>0</v>
      </c>
      <c r="AP282">
        <v>1059</v>
      </c>
      <c r="AQ282">
        <v>1059</v>
      </c>
      <c r="AR282">
        <v>0</v>
      </c>
      <c r="AS282">
        <v>0</v>
      </c>
      <c r="AT282">
        <v>0</v>
      </c>
      <c r="AU282">
        <v>0</v>
      </c>
      <c r="AV282">
        <v>0</v>
      </c>
      <c r="AW282">
        <v>0</v>
      </c>
      <c r="AX282">
        <v>0</v>
      </c>
      <c r="AY282">
        <v>0</v>
      </c>
      <c r="AZ282">
        <v>0</v>
      </c>
      <c r="BA282">
        <v>0</v>
      </c>
      <c r="BB282">
        <v>0</v>
      </c>
      <c r="BC282">
        <v>0</v>
      </c>
      <c r="BD282">
        <v>-1015793</v>
      </c>
      <c r="BE282">
        <v>-812634</v>
      </c>
      <c r="BF282">
        <v>-182843</v>
      </c>
      <c r="BG282">
        <v>-20316</v>
      </c>
      <c r="BH282">
        <v>-2031585</v>
      </c>
      <c r="BI282">
        <v>15571606</v>
      </c>
      <c r="BJ282">
        <v>12588636</v>
      </c>
      <c r="BK282">
        <v>2803948</v>
      </c>
      <c r="BL282">
        <v>311432</v>
      </c>
      <c r="BM282">
        <v>31275622</v>
      </c>
      <c r="BN282">
        <v>2260407</v>
      </c>
      <c r="BO282">
        <v>508772</v>
      </c>
      <c r="BP282">
        <v>56510</v>
      </c>
      <c r="BQ282">
        <v>2825689</v>
      </c>
      <c r="BR282">
        <v>1257494</v>
      </c>
      <c r="BS282">
        <v>282936</v>
      </c>
      <c r="BT282">
        <v>31437</v>
      </c>
      <c r="BU282">
        <v>1571867</v>
      </c>
      <c r="BV282">
        <v>66172</v>
      </c>
      <c r="BW282">
        <v>14889</v>
      </c>
      <c r="BX282">
        <v>1654</v>
      </c>
      <c r="BY282">
        <v>82715</v>
      </c>
      <c r="BZ282">
        <v>6067</v>
      </c>
      <c r="CA282">
        <v>1365</v>
      </c>
      <c r="CB282">
        <v>152</v>
      </c>
      <c r="CC282">
        <v>7584</v>
      </c>
      <c r="CD282">
        <v>750</v>
      </c>
      <c r="CE282">
        <v>169</v>
      </c>
      <c r="CF282">
        <v>19</v>
      </c>
      <c r="CG282">
        <v>938</v>
      </c>
      <c r="CH282">
        <v>9362</v>
      </c>
      <c r="CI282">
        <v>2107</v>
      </c>
      <c r="CJ282">
        <v>234</v>
      </c>
      <c r="CK282">
        <v>11703</v>
      </c>
      <c r="CL282">
        <v>0</v>
      </c>
      <c r="CM282">
        <v>0</v>
      </c>
      <c r="CN282">
        <v>0</v>
      </c>
      <c r="CO282">
        <v>0</v>
      </c>
      <c r="CP282">
        <v>0</v>
      </c>
      <c r="CQ282">
        <v>0</v>
      </c>
      <c r="CR282">
        <v>0</v>
      </c>
      <c r="CS282">
        <v>0</v>
      </c>
      <c r="CT282">
        <v>2926</v>
      </c>
      <c r="CU282">
        <v>658</v>
      </c>
      <c r="CV282">
        <v>73</v>
      </c>
      <c r="CW282">
        <v>3657</v>
      </c>
      <c r="CX282">
        <v>1617324</v>
      </c>
      <c r="CY282">
        <v>363898</v>
      </c>
      <c r="CZ282">
        <v>40433</v>
      </c>
      <c r="DA282">
        <v>2021655</v>
      </c>
      <c r="DB282">
        <v>0</v>
      </c>
      <c r="DC282">
        <v>0</v>
      </c>
      <c r="DD282">
        <v>0</v>
      </c>
      <c r="DE282">
        <v>0</v>
      </c>
      <c r="DF282">
        <v>0</v>
      </c>
      <c r="DG282">
        <v>0</v>
      </c>
      <c r="DH282">
        <v>0</v>
      </c>
      <c r="DI282">
        <v>0</v>
      </c>
      <c r="DJ282">
        <v>5220502</v>
      </c>
      <c r="DK282">
        <v>1174794</v>
      </c>
      <c r="DL282">
        <v>130512</v>
      </c>
      <c r="DM282">
        <v>6525808</v>
      </c>
      <c r="DN282" t="s">
        <v>976</v>
      </c>
      <c r="DO282" t="s">
        <v>1439</v>
      </c>
      <c r="DP282" t="s">
        <v>1409</v>
      </c>
      <c r="DQ282" t="s">
        <v>1696</v>
      </c>
    </row>
    <row r="283" spans="1:121" x14ac:dyDescent="0.25">
      <c r="A283">
        <v>277</v>
      </c>
      <c r="B283" t="s">
        <v>1286</v>
      </c>
      <c r="C283" t="s">
        <v>1356</v>
      </c>
      <c r="D283" t="s">
        <v>1359</v>
      </c>
      <c r="E283" s="467" t="s">
        <v>977</v>
      </c>
      <c r="F283">
        <v>16619836</v>
      </c>
      <c r="G283">
        <v>1486748</v>
      </c>
      <c r="H283">
        <v>0</v>
      </c>
      <c r="I283">
        <v>107892</v>
      </c>
      <c r="J283">
        <v>0</v>
      </c>
      <c r="K283">
        <v>107892</v>
      </c>
      <c r="L283">
        <v>0</v>
      </c>
      <c r="M283">
        <v>0</v>
      </c>
      <c r="N283">
        <v>186865</v>
      </c>
      <c r="O283">
        <v>63985</v>
      </c>
      <c r="P283">
        <v>122880</v>
      </c>
      <c r="Q283">
        <v>0</v>
      </c>
      <c r="R283">
        <v>17811827</v>
      </c>
      <c r="S283">
        <v>0.5</v>
      </c>
      <c r="T283">
        <v>0.4</v>
      </c>
      <c r="U283">
        <v>0.1</v>
      </c>
      <c r="V283">
        <v>0</v>
      </c>
      <c r="W283">
        <v>1</v>
      </c>
      <c r="X283">
        <v>8905913</v>
      </c>
      <c r="Y283">
        <v>7124731</v>
      </c>
      <c r="Z283">
        <v>1781183</v>
      </c>
      <c r="AA283">
        <v>0</v>
      </c>
      <c r="AB283">
        <v>17811827</v>
      </c>
      <c r="AC283">
        <v>0</v>
      </c>
      <c r="AD283">
        <v>0</v>
      </c>
      <c r="AE283">
        <v>8905913</v>
      </c>
      <c r="AF283">
        <v>7124731</v>
      </c>
      <c r="AG283">
        <v>1781183</v>
      </c>
      <c r="AH283">
        <v>0</v>
      </c>
      <c r="AI283">
        <v>17811827</v>
      </c>
      <c r="AJ283">
        <v>107892</v>
      </c>
      <c r="AK283">
        <v>107892</v>
      </c>
      <c r="AL283">
        <v>0</v>
      </c>
      <c r="AM283">
        <v>0</v>
      </c>
      <c r="AN283">
        <v>0</v>
      </c>
      <c r="AO283">
        <v>63985</v>
      </c>
      <c r="AP283">
        <v>122880</v>
      </c>
      <c r="AQ283">
        <v>186865</v>
      </c>
      <c r="AR283">
        <v>0</v>
      </c>
      <c r="AS283">
        <v>0</v>
      </c>
      <c r="AT283">
        <v>0</v>
      </c>
      <c r="AU283">
        <v>0</v>
      </c>
      <c r="AV283">
        <v>0</v>
      </c>
      <c r="AW283">
        <v>0</v>
      </c>
      <c r="AX283">
        <v>0</v>
      </c>
      <c r="AY283">
        <v>0</v>
      </c>
      <c r="AZ283">
        <v>0</v>
      </c>
      <c r="BA283">
        <v>0</v>
      </c>
      <c r="BB283">
        <v>0</v>
      </c>
      <c r="BC283">
        <v>0</v>
      </c>
      <c r="BD283">
        <v>-836218</v>
      </c>
      <c r="BE283">
        <v>-668974</v>
      </c>
      <c r="BF283">
        <v>-167244</v>
      </c>
      <c r="BG283">
        <v>0</v>
      </c>
      <c r="BH283">
        <v>-1672435</v>
      </c>
      <c r="BI283">
        <v>8069696</v>
      </c>
      <c r="BJ283">
        <v>6627634</v>
      </c>
      <c r="BK283">
        <v>1736820</v>
      </c>
      <c r="BL283">
        <v>0</v>
      </c>
      <c r="BM283">
        <v>16434149</v>
      </c>
      <c r="BN283">
        <v>1224531</v>
      </c>
      <c r="BO283">
        <v>324339</v>
      </c>
      <c r="BP283">
        <v>0</v>
      </c>
      <c r="BQ283">
        <v>1548870</v>
      </c>
      <c r="BR283">
        <v>905878</v>
      </c>
      <c r="BS283">
        <v>226470</v>
      </c>
      <c r="BT283">
        <v>0</v>
      </c>
      <c r="BU283">
        <v>1132348</v>
      </c>
      <c r="BV283">
        <v>42585</v>
      </c>
      <c r="BW283">
        <v>10646</v>
      </c>
      <c r="BX283">
        <v>0</v>
      </c>
      <c r="BY283">
        <v>53231</v>
      </c>
      <c r="BZ283">
        <v>0</v>
      </c>
      <c r="CA283">
        <v>0</v>
      </c>
      <c r="CB283">
        <v>0</v>
      </c>
      <c r="CC283">
        <v>0</v>
      </c>
      <c r="CD283">
        <v>13726</v>
      </c>
      <c r="CE283">
        <v>3432</v>
      </c>
      <c r="CF283">
        <v>0</v>
      </c>
      <c r="CG283">
        <v>17158</v>
      </c>
      <c r="CH283">
        <v>80990</v>
      </c>
      <c r="CI283">
        <v>20247</v>
      </c>
      <c r="CJ283">
        <v>0</v>
      </c>
      <c r="CK283">
        <v>101237</v>
      </c>
      <c r="CL283">
        <v>0</v>
      </c>
      <c r="CM283">
        <v>0</v>
      </c>
      <c r="CN283">
        <v>0</v>
      </c>
      <c r="CO283">
        <v>0</v>
      </c>
      <c r="CP283">
        <v>0</v>
      </c>
      <c r="CQ283">
        <v>0</v>
      </c>
      <c r="CR283">
        <v>0</v>
      </c>
      <c r="CS283">
        <v>0</v>
      </c>
      <c r="CT283">
        <v>4931</v>
      </c>
      <c r="CU283">
        <v>1233</v>
      </c>
      <c r="CV283">
        <v>0</v>
      </c>
      <c r="CW283">
        <v>6164</v>
      </c>
      <c r="CX283">
        <v>696001</v>
      </c>
      <c r="CY283">
        <v>174000</v>
      </c>
      <c r="CZ283">
        <v>0</v>
      </c>
      <c r="DA283">
        <v>870001</v>
      </c>
      <c r="DB283">
        <v>0</v>
      </c>
      <c r="DC283">
        <v>0</v>
      </c>
      <c r="DD283">
        <v>0</v>
      </c>
      <c r="DE283">
        <v>0</v>
      </c>
      <c r="DF283">
        <v>0</v>
      </c>
      <c r="DG283">
        <v>0</v>
      </c>
      <c r="DH283">
        <v>0</v>
      </c>
      <c r="DI283">
        <v>0</v>
      </c>
      <c r="DJ283">
        <v>2968642</v>
      </c>
      <c r="DK283">
        <v>760367</v>
      </c>
      <c r="DL283">
        <v>0</v>
      </c>
      <c r="DM283">
        <v>3729009</v>
      </c>
      <c r="DN283" t="s">
        <v>977</v>
      </c>
      <c r="DO283" t="s">
        <v>1414</v>
      </c>
      <c r="DP283" t="s">
        <v>1372</v>
      </c>
      <c r="DQ283" t="s">
        <v>1697</v>
      </c>
    </row>
    <row r="284" spans="1:121" x14ac:dyDescent="0.25">
      <c r="A284">
        <v>278</v>
      </c>
      <c r="B284" t="s">
        <v>1287</v>
      </c>
      <c r="C284" t="s">
        <v>1365</v>
      </c>
      <c r="D284" t="s">
        <v>1359</v>
      </c>
      <c r="E284" s="467" t="s">
        <v>1352</v>
      </c>
      <c r="F284">
        <v>183497237</v>
      </c>
      <c r="G284">
        <v>14856218</v>
      </c>
      <c r="H284">
        <v>0</v>
      </c>
      <c r="I284">
        <v>518776</v>
      </c>
      <c r="J284">
        <v>0</v>
      </c>
      <c r="K284">
        <v>518776</v>
      </c>
      <c r="L284">
        <v>0</v>
      </c>
      <c r="M284">
        <v>1691770</v>
      </c>
      <c r="N284">
        <v>1821233</v>
      </c>
      <c r="O284">
        <v>1821233</v>
      </c>
      <c r="P284">
        <v>0</v>
      </c>
      <c r="Q284">
        <v>0</v>
      </c>
      <c r="R284">
        <v>194321676</v>
      </c>
      <c r="S284">
        <v>0.5</v>
      </c>
      <c r="T284">
        <v>0.49</v>
      </c>
      <c r="U284">
        <v>0</v>
      </c>
      <c r="V284">
        <v>0.01</v>
      </c>
      <c r="W284">
        <v>1</v>
      </c>
      <c r="X284">
        <v>97160838</v>
      </c>
      <c r="Y284">
        <v>95217621</v>
      </c>
      <c r="Z284">
        <v>0</v>
      </c>
      <c r="AA284">
        <v>1943217</v>
      </c>
      <c r="AB284">
        <v>194321676</v>
      </c>
      <c r="AC284">
        <v>0</v>
      </c>
      <c r="AD284">
        <v>0</v>
      </c>
      <c r="AE284">
        <v>97160838</v>
      </c>
      <c r="AF284">
        <v>95217621</v>
      </c>
      <c r="AG284">
        <v>0</v>
      </c>
      <c r="AH284">
        <v>1943217</v>
      </c>
      <c r="AI284">
        <v>194321676</v>
      </c>
      <c r="AJ284">
        <v>518776</v>
      </c>
      <c r="AK284">
        <v>518776</v>
      </c>
      <c r="AL284">
        <v>1691770</v>
      </c>
      <c r="AM284">
        <v>0</v>
      </c>
      <c r="AN284">
        <v>1691770</v>
      </c>
      <c r="AO284">
        <v>1821233</v>
      </c>
      <c r="AP284">
        <v>0</v>
      </c>
      <c r="AQ284">
        <v>1821233</v>
      </c>
      <c r="AR284">
        <v>0</v>
      </c>
      <c r="AS284">
        <v>0</v>
      </c>
      <c r="AT284">
        <v>0</v>
      </c>
      <c r="AU284">
        <v>0</v>
      </c>
      <c r="AV284">
        <v>0</v>
      </c>
      <c r="AW284">
        <v>0</v>
      </c>
      <c r="AX284">
        <v>0</v>
      </c>
      <c r="AY284">
        <v>0</v>
      </c>
      <c r="AZ284">
        <v>0</v>
      </c>
      <c r="BA284">
        <v>0</v>
      </c>
      <c r="BB284">
        <v>0</v>
      </c>
      <c r="BC284">
        <v>0</v>
      </c>
      <c r="BD284">
        <v>12615874</v>
      </c>
      <c r="BE284">
        <v>12363556</v>
      </c>
      <c r="BF284">
        <v>0</v>
      </c>
      <c r="BG284">
        <v>252317</v>
      </c>
      <c r="BH284">
        <v>25231747</v>
      </c>
      <c r="BI284">
        <v>109776712</v>
      </c>
      <c r="BJ284">
        <v>111612956</v>
      </c>
      <c r="BK284">
        <v>0</v>
      </c>
      <c r="BL284">
        <v>2195534</v>
      </c>
      <c r="BM284">
        <v>223585202</v>
      </c>
      <c r="BN284">
        <v>16817842</v>
      </c>
      <c r="BO284">
        <v>0</v>
      </c>
      <c r="BP284">
        <v>331009</v>
      </c>
      <c r="BQ284">
        <v>17148851</v>
      </c>
      <c r="BR284">
        <v>4707166</v>
      </c>
      <c r="BS284">
        <v>0</v>
      </c>
      <c r="BT284">
        <v>93914</v>
      </c>
      <c r="BU284">
        <v>4801080</v>
      </c>
      <c r="BV284">
        <v>330135</v>
      </c>
      <c r="BW284">
        <v>0</v>
      </c>
      <c r="BX284">
        <v>6307</v>
      </c>
      <c r="BY284">
        <v>336442</v>
      </c>
      <c r="BZ284">
        <v>0</v>
      </c>
      <c r="CA284">
        <v>0</v>
      </c>
      <c r="CB284">
        <v>0</v>
      </c>
      <c r="CC284">
        <v>0</v>
      </c>
      <c r="CD284">
        <v>70713</v>
      </c>
      <c r="CE284">
        <v>0</v>
      </c>
      <c r="CF284">
        <v>1443</v>
      </c>
      <c r="CG284">
        <v>72156</v>
      </c>
      <c r="CH284">
        <v>816476</v>
      </c>
      <c r="CI284">
        <v>0</v>
      </c>
      <c r="CJ284">
        <v>16663</v>
      </c>
      <c r="CK284">
        <v>833139</v>
      </c>
      <c r="CL284">
        <v>0</v>
      </c>
      <c r="CM284">
        <v>0</v>
      </c>
      <c r="CN284">
        <v>0</v>
      </c>
      <c r="CO284">
        <v>0</v>
      </c>
      <c r="CP284">
        <v>0</v>
      </c>
      <c r="CQ284">
        <v>0</v>
      </c>
      <c r="CR284">
        <v>0</v>
      </c>
      <c r="CS284">
        <v>0</v>
      </c>
      <c r="CT284">
        <v>2102</v>
      </c>
      <c r="CU284">
        <v>0</v>
      </c>
      <c r="CV284">
        <v>43</v>
      </c>
      <c r="CW284">
        <v>2145</v>
      </c>
      <c r="CX284">
        <v>7664474</v>
      </c>
      <c r="CY284">
        <v>0</v>
      </c>
      <c r="CZ284">
        <v>144903</v>
      </c>
      <c r="DA284">
        <v>7809377</v>
      </c>
      <c r="DB284">
        <v>0</v>
      </c>
      <c r="DC284">
        <v>0</v>
      </c>
      <c r="DD284">
        <v>0</v>
      </c>
      <c r="DE284">
        <v>0</v>
      </c>
      <c r="DF284">
        <v>0</v>
      </c>
      <c r="DG284">
        <v>0</v>
      </c>
      <c r="DH284">
        <v>0</v>
      </c>
      <c r="DI284">
        <v>0</v>
      </c>
      <c r="DJ284">
        <v>30408908</v>
      </c>
      <c r="DK284">
        <v>0</v>
      </c>
      <c r="DL284">
        <v>594282</v>
      </c>
      <c r="DM284">
        <v>31003190</v>
      </c>
      <c r="DN284" t="s">
        <v>1352</v>
      </c>
      <c r="DO284" t="s">
        <v>1365</v>
      </c>
      <c r="DP284" t="s">
        <v>1590</v>
      </c>
      <c r="DQ284" t="s">
        <v>1698</v>
      </c>
    </row>
    <row r="285" spans="1:121" x14ac:dyDescent="0.25">
      <c r="A285">
        <v>279</v>
      </c>
      <c r="B285" t="s">
        <v>1288</v>
      </c>
      <c r="C285" t="s">
        <v>1356</v>
      </c>
      <c r="D285" t="s">
        <v>1357</v>
      </c>
      <c r="E285" s="467" t="s">
        <v>978</v>
      </c>
      <c r="F285">
        <v>37685087</v>
      </c>
      <c r="G285">
        <v>4064896</v>
      </c>
      <c r="H285">
        <v>0</v>
      </c>
      <c r="I285">
        <v>172276</v>
      </c>
      <c r="J285">
        <v>0</v>
      </c>
      <c r="K285">
        <v>172276</v>
      </c>
      <c r="L285">
        <v>0</v>
      </c>
      <c r="M285">
        <v>0</v>
      </c>
      <c r="N285">
        <v>272090</v>
      </c>
      <c r="O285">
        <v>272090</v>
      </c>
      <c r="P285">
        <v>0</v>
      </c>
      <c r="Q285">
        <v>0</v>
      </c>
      <c r="R285">
        <v>41305617</v>
      </c>
      <c r="S285">
        <v>0.5</v>
      </c>
      <c r="T285">
        <v>0.4</v>
      </c>
      <c r="U285">
        <v>0.1</v>
      </c>
      <c r="V285">
        <v>0</v>
      </c>
      <c r="W285">
        <v>1</v>
      </c>
      <c r="X285">
        <v>20652808</v>
      </c>
      <c r="Y285">
        <v>16522247</v>
      </c>
      <c r="Z285">
        <v>4130562</v>
      </c>
      <c r="AA285">
        <v>0</v>
      </c>
      <c r="AB285">
        <v>41305617</v>
      </c>
      <c r="AC285">
        <v>0</v>
      </c>
      <c r="AD285">
        <v>0</v>
      </c>
      <c r="AE285">
        <v>20652808</v>
      </c>
      <c r="AF285">
        <v>16522247</v>
      </c>
      <c r="AG285">
        <v>4130562</v>
      </c>
      <c r="AH285">
        <v>0</v>
      </c>
      <c r="AI285">
        <v>41305617</v>
      </c>
      <c r="AJ285">
        <v>172276</v>
      </c>
      <c r="AK285">
        <v>172276</v>
      </c>
      <c r="AL285">
        <v>0</v>
      </c>
      <c r="AM285">
        <v>0</v>
      </c>
      <c r="AN285">
        <v>0</v>
      </c>
      <c r="AO285">
        <v>272090</v>
      </c>
      <c r="AP285">
        <v>0</v>
      </c>
      <c r="AQ285">
        <v>272090</v>
      </c>
      <c r="AR285">
        <v>0</v>
      </c>
      <c r="AS285">
        <v>0</v>
      </c>
      <c r="AT285">
        <v>0</v>
      </c>
      <c r="AU285">
        <v>0</v>
      </c>
      <c r="AV285">
        <v>0</v>
      </c>
      <c r="AW285">
        <v>0</v>
      </c>
      <c r="AX285">
        <v>0</v>
      </c>
      <c r="AY285">
        <v>0</v>
      </c>
      <c r="AZ285">
        <v>0</v>
      </c>
      <c r="BA285">
        <v>0</v>
      </c>
      <c r="BB285">
        <v>0</v>
      </c>
      <c r="BC285">
        <v>0</v>
      </c>
      <c r="BD285">
        <v>-1239371</v>
      </c>
      <c r="BE285">
        <v>-991497</v>
      </c>
      <c r="BF285">
        <v>-247874</v>
      </c>
      <c r="BG285">
        <v>0</v>
      </c>
      <c r="BH285">
        <v>-2478742</v>
      </c>
      <c r="BI285">
        <v>19413437</v>
      </c>
      <c r="BJ285">
        <v>15975116</v>
      </c>
      <c r="BK285">
        <v>3882688</v>
      </c>
      <c r="BL285">
        <v>0</v>
      </c>
      <c r="BM285">
        <v>39271241</v>
      </c>
      <c r="BN285">
        <v>2860759</v>
      </c>
      <c r="BO285">
        <v>703603</v>
      </c>
      <c r="BP285">
        <v>0</v>
      </c>
      <c r="BQ285">
        <v>3564362</v>
      </c>
      <c r="BR285">
        <v>1300775</v>
      </c>
      <c r="BS285">
        <v>325194</v>
      </c>
      <c r="BT285">
        <v>0</v>
      </c>
      <c r="BU285">
        <v>1625969</v>
      </c>
      <c r="BV285">
        <v>101276</v>
      </c>
      <c r="BW285">
        <v>25319</v>
      </c>
      <c r="BX285">
        <v>0</v>
      </c>
      <c r="BY285">
        <v>126595</v>
      </c>
      <c r="BZ285">
        <v>534</v>
      </c>
      <c r="CA285">
        <v>133</v>
      </c>
      <c r="CB285">
        <v>0</v>
      </c>
      <c r="CC285">
        <v>667</v>
      </c>
      <c r="CD285">
        <v>10432</v>
      </c>
      <c r="CE285">
        <v>2608</v>
      </c>
      <c r="CF285">
        <v>0</v>
      </c>
      <c r="CG285">
        <v>13040</v>
      </c>
      <c r="CH285">
        <v>341892</v>
      </c>
      <c r="CI285">
        <v>85473</v>
      </c>
      <c r="CJ285">
        <v>0</v>
      </c>
      <c r="CK285">
        <v>427365</v>
      </c>
      <c r="CL285">
        <v>0</v>
      </c>
      <c r="CM285">
        <v>0</v>
      </c>
      <c r="CN285">
        <v>0</v>
      </c>
      <c r="CO285">
        <v>0</v>
      </c>
      <c r="CP285">
        <v>0</v>
      </c>
      <c r="CQ285">
        <v>0</v>
      </c>
      <c r="CR285">
        <v>0</v>
      </c>
      <c r="CS285">
        <v>0</v>
      </c>
      <c r="CT285">
        <v>5676</v>
      </c>
      <c r="CU285">
        <v>1419</v>
      </c>
      <c r="CV285">
        <v>0</v>
      </c>
      <c r="CW285">
        <v>7095</v>
      </c>
      <c r="CX285">
        <v>2796832</v>
      </c>
      <c r="CY285">
        <v>699208</v>
      </c>
      <c r="CZ285">
        <v>0</v>
      </c>
      <c r="DA285">
        <v>3496040</v>
      </c>
      <c r="DB285">
        <v>0</v>
      </c>
      <c r="DC285">
        <v>0</v>
      </c>
      <c r="DD285">
        <v>0</v>
      </c>
      <c r="DE285">
        <v>0</v>
      </c>
      <c r="DF285">
        <v>0</v>
      </c>
      <c r="DG285">
        <v>0</v>
      </c>
      <c r="DH285">
        <v>0</v>
      </c>
      <c r="DI285">
        <v>0</v>
      </c>
      <c r="DJ285">
        <v>7418176</v>
      </c>
      <c r="DK285">
        <v>1842957</v>
      </c>
      <c r="DL285">
        <v>0</v>
      </c>
      <c r="DM285">
        <v>9261133</v>
      </c>
      <c r="DN285" t="s">
        <v>978</v>
      </c>
      <c r="DO285" t="s">
        <v>1456</v>
      </c>
      <c r="DP285" t="s">
        <v>1372</v>
      </c>
      <c r="DQ285" t="s">
        <v>1699</v>
      </c>
    </row>
    <row r="286" spans="1:121" x14ac:dyDescent="0.25">
      <c r="A286">
        <v>280</v>
      </c>
      <c r="B286" t="s">
        <v>1289</v>
      </c>
      <c r="C286" t="s">
        <v>1356</v>
      </c>
      <c r="D286" t="s">
        <v>1366</v>
      </c>
      <c r="E286" s="467" t="s">
        <v>979</v>
      </c>
      <c r="F286">
        <v>70292569</v>
      </c>
      <c r="G286">
        <v>5325366</v>
      </c>
      <c r="H286">
        <v>0</v>
      </c>
      <c r="I286">
        <v>252433</v>
      </c>
      <c r="J286">
        <v>0</v>
      </c>
      <c r="K286">
        <v>252433</v>
      </c>
      <c r="L286">
        <v>0</v>
      </c>
      <c r="M286">
        <v>1263548</v>
      </c>
      <c r="N286">
        <v>631879</v>
      </c>
      <c r="O286">
        <v>631879</v>
      </c>
      <c r="P286">
        <v>0</v>
      </c>
      <c r="Q286">
        <v>0</v>
      </c>
      <c r="R286">
        <v>73470075</v>
      </c>
      <c r="S286">
        <v>0.5</v>
      </c>
      <c r="T286">
        <v>0.4</v>
      </c>
      <c r="U286">
        <v>0.1</v>
      </c>
      <c r="V286">
        <v>0</v>
      </c>
      <c r="W286">
        <v>1</v>
      </c>
      <c r="X286">
        <v>36735037</v>
      </c>
      <c r="Y286">
        <v>29388030</v>
      </c>
      <c r="Z286">
        <v>7347008</v>
      </c>
      <c r="AA286">
        <v>0</v>
      </c>
      <c r="AB286">
        <v>73470075</v>
      </c>
      <c r="AC286">
        <v>84753</v>
      </c>
      <c r="AD286">
        <v>84753</v>
      </c>
      <c r="AE286">
        <v>36650284</v>
      </c>
      <c r="AF286">
        <v>29388030</v>
      </c>
      <c r="AG286">
        <v>7347008</v>
      </c>
      <c r="AH286">
        <v>0</v>
      </c>
      <c r="AI286">
        <v>73385322</v>
      </c>
      <c r="AJ286">
        <v>252433</v>
      </c>
      <c r="AK286">
        <v>252433</v>
      </c>
      <c r="AL286">
        <v>1263548</v>
      </c>
      <c r="AM286">
        <v>0</v>
      </c>
      <c r="AN286">
        <v>1263548</v>
      </c>
      <c r="AO286">
        <v>631879</v>
      </c>
      <c r="AP286">
        <v>0</v>
      </c>
      <c r="AQ286">
        <v>631879</v>
      </c>
      <c r="AR286">
        <v>0</v>
      </c>
      <c r="AS286">
        <v>0</v>
      </c>
      <c r="AT286">
        <v>0</v>
      </c>
      <c r="AU286">
        <v>0</v>
      </c>
      <c r="AV286">
        <v>84753</v>
      </c>
      <c r="AW286">
        <v>0</v>
      </c>
      <c r="AX286">
        <v>0</v>
      </c>
      <c r="AY286">
        <v>84753</v>
      </c>
      <c r="AZ286">
        <v>0</v>
      </c>
      <c r="BA286">
        <v>0</v>
      </c>
      <c r="BB286">
        <v>0</v>
      </c>
      <c r="BC286">
        <v>0</v>
      </c>
      <c r="BD286">
        <v>783588</v>
      </c>
      <c r="BE286">
        <v>626870</v>
      </c>
      <c r="BF286">
        <v>156718</v>
      </c>
      <c r="BG286">
        <v>0</v>
      </c>
      <c r="BH286">
        <v>1567176</v>
      </c>
      <c r="BI286">
        <v>37433872</v>
      </c>
      <c r="BJ286">
        <v>32247513</v>
      </c>
      <c r="BK286">
        <v>7503726</v>
      </c>
      <c r="BL286">
        <v>0</v>
      </c>
      <c r="BM286">
        <v>77185111</v>
      </c>
      <c r="BN286">
        <v>5343282</v>
      </c>
      <c r="BO286">
        <v>1251494</v>
      </c>
      <c r="BP286">
        <v>0</v>
      </c>
      <c r="BQ286">
        <v>6594776</v>
      </c>
      <c r="BR286">
        <v>1827780</v>
      </c>
      <c r="BS286">
        <v>456027</v>
      </c>
      <c r="BT286">
        <v>0</v>
      </c>
      <c r="BU286">
        <v>2283807</v>
      </c>
      <c r="BV286">
        <v>156429</v>
      </c>
      <c r="BW286">
        <v>39107</v>
      </c>
      <c r="BX286">
        <v>0</v>
      </c>
      <c r="BY286">
        <v>195536</v>
      </c>
      <c r="BZ286">
        <v>0</v>
      </c>
      <c r="CA286">
        <v>0</v>
      </c>
      <c r="CB286">
        <v>0</v>
      </c>
      <c r="CC286">
        <v>0</v>
      </c>
      <c r="CD286">
        <v>16610</v>
      </c>
      <c r="CE286">
        <v>4153</v>
      </c>
      <c r="CF286">
        <v>0</v>
      </c>
      <c r="CG286">
        <v>20763</v>
      </c>
      <c r="CH286">
        <v>466222</v>
      </c>
      <c r="CI286">
        <v>116556</v>
      </c>
      <c r="CJ286">
        <v>0</v>
      </c>
      <c r="CK286">
        <v>582778</v>
      </c>
      <c r="CL286">
        <v>0</v>
      </c>
      <c r="CM286">
        <v>0</v>
      </c>
      <c r="CN286">
        <v>0</v>
      </c>
      <c r="CO286">
        <v>0</v>
      </c>
      <c r="CP286">
        <v>1405</v>
      </c>
      <c r="CQ286">
        <v>351</v>
      </c>
      <c r="CR286">
        <v>0</v>
      </c>
      <c r="CS286">
        <v>1756</v>
      </c>
      <c r="CT286">
        <v>13146</v>
      </c>
      <c r="CU286">
        <v>3287</v>
      </c>
      <c r="CV286">
        <v>0</v>
      </c>
      <c r="CW286">
        <v>16433</v>
      </c>
      <c r="CX286">
        <v>4304706</v>
      </c>
      <c r="CY286">
        <v>1076177</v>
      </c>
      <c r="CZ286">
        <v>0</v>
      </c>
      <c r="DA286">
        <v>5380883</v>
      </c>
      <c r="DB286">
        <v>0</v>
      </c>
      <c r="DC286">
        <v>0</v>
      </c>
      <c r="DD286">
        <v>0</v>
      </c>
      <c r="DE286">
        <v>0</v>
      </c>
      <c r="DF286">
        <v>0</v>
      </c>
      <c r="DG286">
        <v>0</v>
      </c>
      <c r="DH286">
        <v>0</v>
      </c>
      <c r="DI286">
        <v>0</v>
      </c>
      <c r="DJ286">
        <v>12129580</v>
      </c>
      <c r="DK286">
        <v>2947152</v>
      </c>
      <c r="DL286">
        <v>0</v>
      </c>
      <c r="DM286">
        <v>15076732</v>
      </c>
      <c r="DN286" t="s">
        <v>979</v>
      </c>
      <c r="DO286" t="s">
        <v>1384</v>
      </c>
      <c r="DP286" t="s">
        <v>1372</v>
      </c>
      <c r="DQ286" t="s">
        <v>1700</v>
      </c>
    </row>
    <row r="287" spans="1:121" x14ac:dyDescent="0.25">
      <c r="A287">
        <v>281</v>
      </c>
      <c r="B287" t="s">
        <v>1290</v>
      </c>
      <c r="C287" t="s">
        <v>1368</v>
      </c>
      <c r="D287" t="s">
        <v>1362</v>
      </c>
      <c r="E287" s="467" t="s">
        <v>980</v>
      </c>
      <c r="F287">
        <v>1850815652</v>
      </c>
      <c r="G287">
        <v>34086537</v>
      </c>
      <c r="H287">
        <v>0</v>
      </c>
      <c r="I287">
        <v>2993741</v>
      </c>
      <c r="J287">
        <v>0</v>
      </c>
      <c r="K287">
        <v>2993741</v>
      </c>
      <c r="L287">
        <v>0</v>
      </c>
      <c r="M287">
        <v>0</v>
      </c>
      <c r="N287">
        <v>0</v>
      </c>
      <c r="O287">
        <v>0</v>
      </c>
      <c r="P287">
        <v>0</v>
      </c>
      <c r="Q287">
        <v>0</v>
      </c>
      <c r="R287">
        <v>1881908448</v>
      </c>
      <c r="S287">
        <v>0.33</v>
      </c>
      <c r="T287">
        <v>0.3</v>
      </c>
      <c r="U287">
        <v>0.37</v>
      </c>
      <c r="V287">
        <v>0</v>
      </c>
      <c r="W287">
        <v>1</v>
      </c>
      <c r="X287">
        <v>621029788</v>
      </c>
      <c r="Y287">
        <v>564572534</v>
      </c>
      <c r="Z287">
        <v>696306126</v>
      </c>
      <c r="AA287">
        <v>0</v>
      </c>
      <c r="AB287">
        <v>1881908448</v>
      </c>
      <c r="AC287">
        <v>0</v>
      </c>
      <c r="AD287">
        <v>0</v>
      </c>
      <c r="AE287">
        <v>621029788</v>
      </c>
      <c r="AF287">
        <v>564572534</v>
      </c>
      <c r="AG287">
        <v>696306126</v>
      </c>
      <c r="AH287">
        <v>0</v>
      </c>
      <c r="AI287">
        <v>1881908448</v>
      </c>
      <c r="AJ287">
        <v>2993741</v>
      </c>
      <c r="AK287">
        <v>2993741</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-9992892</v>
      </c>
      <c r="BE287">
        <v>-9084447</v>
      </c>
      <c r="BF287">
        <v>-11204152</v>
      </c>
      <c r="BG287">
        <v>0</v>
      </c>
      <c r="BH287">
        <v>-30281491</v>
      </c>
      <c r="BI287">
        <v>611036896</v>
      </c>
      <c r="BJ287">
        <v>558481828</v>
      </c>
      <c r="BK287">
        <v>685101974</v>
      </c>
      <c r="BL287">
        <v>0</v>
      </c>
      <c r="BM287">
        <v>1854620698</v>
      </c>
      <c r="BN287">
        <v>96169670</v>
      </c>
      <c r="BO287">
        <v>118609260</v>
      </c>
      <c r="BP287">
        <v>0</v>
      </c>
      <c r="BQ287">
        <v>214778930</v>
      </c>
      <c r="BR287">
        <v>1658161</v>
      </c>
      <c r="BS287">
        <v>2045066</v>
      </c>
      <c r="BT287">
        <v>0</v>
      </c>
      <c r="BU287">
        <v>3703227</v>
      </c>
      <c r="BV287">
        <v>625742</v>
      </c>
      <c r="BW287">
        <v>771749</v>
      </c>
      <c r="BX287">
        <v>0</v>
      </c>
      <c r="BY287">
        <v>1397491</v>
      </c>
      <c r="BZ287">
        <v>0</v>
      </c>
      <c r="CA287">
        <v>0</v>
      </c>
      <c r="CB287">
        <v>0</v>
      </c>
      <c r="CC287">
        <v>0</v>
      </c>
      <c r="CD287">
        <v>0</v>
      </c>
      <c r="CE287">
        <v>0</v>
      </c>
      <c r="CF287">
        <v>0</v>
      </c>
      <c r="CG287">
        <v>0</v>
      </c>
      <c r="CH287">
        <v>411585</v>
      </c>
      <c r="CI287">
        <v>507622</v>
      </c>
      <c r="CJ287">
        <v>0</v>
      </c>
      <c r="CK287">
        <v>919207</v>
      </c>
      <c r="CL287">
        <v>0</v>
      </c>
      <c r="CM287">
        <v>0</v>
      </c>
      <c r="CN287">
        <v>0</v>
      </c>
      <c r="CO287">
        <v>0</v>
      </c>
      <c r="CP287">
        <v>0</v>
      </c>
      <c r="CQ287">
        <v>0</v>
      </c>
      <c r="CR287">
        <v>0</v>
      </c>
      <c r="CS287">
        <v>0</v>
      </c>
      <c r="CT287">
        <v>44510</v>
      </c>
      <c r="CU287">
        <v>54896</v>
      </c>
      <c r="CV287">
        <v>0</v>
      </c>
      <c r="CW287">
        <v>99406</v>
      </c>
      <c r="CX287">
        <v>48146689</v>
      </c>
      <c r="CY287">
        <v>59380916</v>
      </c>
      <c r="CZ287">
        <v>0</v>
      </c>
      <c r="DA287">
        <v>107527605</v>
      </c>
      <c r="DB287">
        <v>0</v>
      </c>
      <c r="DC287">
        <v>0</v>
      </c>
      <c r="DD287">
        <v>0</v>
      </c>
      <c r="DE287">
        <v>0</v>
      </c>
      <c r="DF287">
        <v>0</v>
      </c>
      <c r="DG287">
        <v>0</v>
      </c>
      <c r="DH287">
        <v>0</v>
      </c>
      <c r="DI287">
        <v>0</v>
      </c>
      <c r="DJ287">
        <v>147056357</v>
      </c>
      <c r="DK287">
        <v>181369509</v>
      </c>
      <c r="DL287">
        <v>0</v>
      </c>
      <c r="DM287">
        <v>328425866</v>
      </c>
      <c r="DN287" t="s">
        <v>980</v>
      </c>
      <c r="DO287" t="s">
        <v>1386</v>
      </c>
      <c r="DP287" t="s">
        <v>1387</v>
      </c>
      <c r="DQ287" t="s">
        <v>1701</v>
      </c>
    </row>
    <row r="288" spans="1:121" x14ac:dyDescent="0.25">
      <c r="A288">
        <v>282</v>
      </c>
      <c r="B288" t="s">
        <v>2307</v>
      </c>
      <c r="C288" t="s">
        <v>1365</v>
      </c>
      <c r="D288" t="s">
        <v>1358</v>
      </c>
      <c r="E288" s="467" t="s">
        <v>2303</v>
      </c>
      <c r="F288">
        <v>74039288</v>
      </c>
      <c r="G288">
        <v>9392016</v>
      </c>
      <c r="H288">
        <v>0</v>
      </c>
      <c r="I288">
        <v>537431</v>
      </c>
      <c r="J288">
        <v>0</v>
      </c>
      <c r="K288">
        <v>537431</v>
      </c>
      <c r="L288">
        <v>0</v>
      </c>
      <c r="M288">
        <v>0</v>
      </c>
      <c r="N288">
        <v>343502</v>
      </c>
      <c r="O288">
        <v>343502</v>
      </c>
      <c r="P288">
        <v>0</v>
      </c>
      <c r="Q288">
        <v>0</v>
      </c>
      <c r="R288">
        <v>82550371</v>
      </c>
      <c r="S288">
        <v>0.5</v>
      </c>
      <c r="T288">
        <v>0.49</v>
      </c>
      <c r="U288">
        <v>0</v>
      </c>
      <c r="V288">
        <v>0.01</v>
      </c>
      <c r="W288">
        <v>1</v>
      </c>
      <c r="X288">
        <v>41275185</v>
      </c>
      <c r="Y288">
        <v>40449682</v>
      </c>
      <c r="Z288">
        <v>0</v>
      </c>
      <c r="AA288">
        <v>825504</v>
      </c>
      <c r="AB288">
        <v>82550371</v>
      </c>
      <c r="AC288">
        <v>0</v>
      </c>
      <c r="AD288">
        <v>0</v>
      </c>
      <c r="AE288">
        <v>41275185</v>
      </c>
      <c r="AF288">
        <v>40449682</v>
      </c>
      <c r="AG288">
        <v>0</v>
      </c>
      <c r="AH288">
        <v>825504</v>
      </c>
      <c r="AI288">
        <v>82550371</v>
      </c>
      <c r="AJ288">
        <v>537431</v>
      </c>
      <c r="AK288">
        <v>537431</v>
      </c>
      <c r="AL288">
        <v>0</v>
      </c>
      <c r="AM288">
        <v>0</v>
      </c>
      <c r="AN288">
        <v>0</v>
      </c>
      <c r="AO288">
        <v>343502</v>
      </c>
      <c r="AP288">
        <v>0</v>
      </c>
      <c r="AQ288">
        <v>343502</v>
      </c>
      <c r="AR288">
        <v>0</v>
      </c>
      <c r="AS288">
        <v>0</v>
      </c>
      <c r="AT288">
        <v>0</v>
      </c>
      <c r="AU288">
        <v>0</v>
      </c>
      <c r="AV288">
        <v>0</v>
      </c>
      <c r="AW288">
        <v>0</v>
      </c>
      <c r="AX288">
        <v>0</v>
      </c>
      <c r="AY288">
        <v>0</v>
      </c>
      <c r="AZ288">
        <v>0</v>
      </c>
      <c r="BA288">
        <v>0</v>
      </c>
      <c r="BB288">
        <v>0</v>
      </c>
      <c r="BC288">
        <v>0</v>
      </c>
      <c r="BD288">
        <v>-2046854</v>
      </c>
      <c r="BE288">
        <v>-2046854</v>
      </c>
      <c r="BF288">
        <v>0</v>
      </c>
      <c r="BG288">
        <v>0</v>
      </c>
      <c r="BH288">
        <v>-4093707</v>
      </c>
      <c r="BI288">
        <v>39228332</v>
      </c>
      <c r="BJ288">
        <v>39283762</v>
      </c>
      <c r="BK288">
        <v>0</v>
      </c>
      <c r="BL288">
        <v>825504</v>
      </c>
      <c r="BM288">
        <v>79337597</v>
      </c>
      <c r="BN288">
        <v>6948739</v>
      </c>
      <c r="BO288">
        <v>0</v>
      </c>
      <c r="BP288">
        <v>140617</v>
      </c>
      <c r="BQ288">
        <v>7089356</v>
      </c>
      <c r="BR288">
        <v>5929996</v>
      </c>
      <c r="BS288">
        <v>0</v>
      </c>
      <c r="BT288">
        <v>121020</v>
      </c>
      <c r="BU288">
        <v>6051016</v>
      </c>
      <c r="BV288">
        <v>243890</v>
      </c>
      <c r="BW288">
        <v>0</v>
      </c>
      <c r="BX288">
        <v>4977</v>
      </c>
      <c r="BY288">
        <v>248867</v>
      </c>
      <c r="BZ288">
        <v>8636</v>
      </c>
      <c r="CA288">
        <v>0</v>
      </c>
      <c r="CB288">
        <v>176</v>
      </c>
      <c r="CC288">
        <v>8812</v>
      </c>
      <c r="CD288">
        <v>36217</v>
      </c>
      <c r="CE288">
        <v>0</v>
      </c>
      <c r="CF288">
        <v>739</v>
      </c>
      <c r="CG288">
        <v>36956</v>
      </c>
      <c r="CH288">
        <v>509490</v>
      </c>
      <c r="CI288">
        <v>0</v>
      </c>
      <c r="CJ288">
        <v>10398</v>
      </c>
      <c r="CK288">
        <v>519888</v>
      </c>
      <c r="CL288">
        <v>0</v>
      </c>
      <c r="CM288">
        <v>0</v>
      </c>
      <c r="CN288">
        <v>0</v>
      </c>
      <c r="CO288">
        <v>0</v>
      </c>
      <c r="CP288">
        <v>1721</v>
      </c>
      <c r="CQ288">
        <v>0</v>
      </c>
      <c r="CR288">
        <v>35</v>
      </c>
      <c r="CS288">
        <v>1756</v>
      </c>
      <c r="CT288">
        <v>30164</v>
      </c>
      <c r="CU288">
        <v>0</v>
      </c>
      <c r="CV288">
        <v>616</v>
      </c>
      <c r="CW288">
        <v>30780</v>
      </c>
      <c r="CX288">
        <v>8529318</v>
      </c>
      <c r="CY288">
        <v>0</v>
      </c>
      <c r="CZ288">
        <v>174068</v>
      </c>
      <c r="DA288">
        <v>8703386</v>
      </c>
      <c r="DB288">
        <v>0</v>
      </c>
      <c r="DC288">
        <v>0</v>
      </c>
      <c r="DD288">
        <v>0</v>
      </c>
      <c r="DE288">
        <v>0</v>
      </c>
      <c r="DF288">
        <v>0</v>
      </c>
      <c r="DG288">
        <v>0</v>
      </c>
      <c r="DH288">
        <v>0</v>
      </c>
      <c r="DI288">
        <v>0</v>
      </c>
      <c r="DJ288">
        <v>22238171</v>
      </c>
      <c r="DK288">
        <v>0</v>
      </c>
      <c r="DL288">
        <v>452646</v>
      </c>
      <c r="DM288">
        <v>22690817</v>
      </c>
      <c r="DN288" t="s">
        <v>2303</v>
      </c>
      <c r="DO288" t="s">
        <v>1365</v>
      </c>
      <c r="DP288" t="s">
        <v>2365</v>
      </c>
      <c r="DQ288" t="s">
        <v>2374</v>
      </c>
    </row>
    <row r="289" spans="1:121" x14ac:dyDescent="0.25">
      <c r="A289">
        <v>283</v>
      </c>
      <c r="B289" t="s">
        <v>1291</v>
      </c>
      <c r="C289" t="s">
        <v>1363</v>
      </c>
      <c r="D289" t="s">
        <v>1358</v>
      </c>
      <c r="E289" s="467" t="s">
        <v>2413</v>
      </c>
      <c r="F289">
        <v>76911574</v>
      </c>
      <c r="G289">
        <v>5236703</v>
      </c>
      <c r="H289">
        <v>0</v>
      </c>
      <c r="I289">
        <v>370645</v>
      </c>
      <c r="J289">
        <v>0</v>
      </c>
      <c r="K289">
        <v>370645</v>
      </c>
      <c r="L289">
        <v>0</v>
      </c>
      <c r="M289">
        <v>0</v>
      </c>
      <c r="N289">
        <v>39529</v>
      </c>
      <c r="O289">
        <v>39529</v>
      </c>
      <c r="P289">
        <v>0</v>
      </c>
      <c r="Q289">
        <v>0</v>
      </c>
      <c r="R289">
        <v>81738103</v>
      </c>
      <c r="S289">
        <v>0</v>
      </c>
      <c r="T289">
        <v>0.99</v>
      </c>
      <c r="U289">
        <v>0</v>
      </c>
      <c r="V289">
        <v>0.01</v>
      </c>
      <c r="W289">
        <v>1</v>
      </c>
      <c r="X289">
        <v>0</v>
      </c>
      <c r="Y289">
        <v>80920722</v>
      </c>
      <c r="Z289">
        <v>0</v>
      </c>
      <c r="AA289">
        <v>817381</v>
      </c>
      <c r="AB289">
        <v>81738103</v>
      </c>
      <c r="AC289">
        <v>0</v>
      </c>
      <c r="AD289">
        <v>0</v>
      </c>
      <c r="AE289">
        <v>0</v>
      </c>
      <c r="AF289">
        <v>80920722</v>
      </c>
      <c r="AG289">
        <v>0</v>
      </c>
      <c r="AH289">
        <v>817381</v>
      </c>
      <c r="AI289">
        <v>81738103</v>
      </c>
      <c r="AJ289">
        <v>370645</v>
      </c>
      <c r="AK289">
        <v>370645</v>
      </c>
      <c r="AL289">
        <v>0</v>
      </c>
      <c r="AM289">
        <v>0</v>
      </c>
      <c r="AN289">
        <v>0</v>
      </c>
      <c r="AO289">
        <v>39529</v>
      </c>
      <c r="AP289">
        <v>0</v>
      </c>
      <c r="AQ289">
        <v>39529</v>
      </c>
      <c r="AR289">
        <v>0</v>
      </c>
      <c r="AS289">
        <v>0</v>
      </c>
      <c r="AT289">
        <v>0</v>
      </c>
      <c r="AU289">
        <v>0</v>
      </c>
      <c r="AV289">
        <v>0</v>
      </c>
      <c r="AW289">
        <v>0</v>
      </c>
      <c r="AX289">
        <v>0</v>
      </c>
      <c r="AY289">
        <v>0</v>
      </c>
      <c r="AZ289">
        <v>0</v>
      </c>
      <c r="BA289">
        <v>0</v>
      </c>
      <c r="BB289">
        <v>0</v>
      </c>
      <c r="BC289">
        <v>0</v>
      </c>
      <c r="BD289">
        <v>0</v>
      </c>
      <c r="BE289">
        <v>-11333489</v>
      </c>
      <c r="BF289">
        <v>0</v>
      </c>
      <c r="BG289">
        <v>-114480</v>
      </c>
      <c r="BH289">
        <v>-11447969</v>
      </c>
      <c r="BI289">
        <v>0</v>
      </c>
      <c r="BJ289">
        <v>69997407</v>
      </c>
      <c r="BK289">
        <v>0</v>
      </c>
      <c r="BL289">
        <v>702901</v>
      </c>
      <c r="BM289">
        <v>70700308</v>
      </c>
      <c r="BN289">
        <v>13790824</v>
      </c>
      <c r="BO289">
        <v>0</v>
      </c>
      <c r="BP289">
        <v>139233</v>
      </c>
      <c r="BQ289">
        <v>13930057</v>
      </c>
      <c r="BR289">
        <v>8991281</v>
      </c>
      <c r="BS289">
        <v>0</v>
      </c>
      <c r="BT289">
        <v>90821</v>
      </c>
      <c r="BU289">
        <v>9082102</v>
      </c>
      <c r="BV289">
        <v>391212</v>
      </c>
      <c r="BW289">
        <v>0</v>
      </c>
      <c r="BX289">
        <v>3952</v>
      </c>
      <c r="BY289">
        <v>395164</v>
      </c>
      <c r="BZ289">
        <v>36580</v>
      </c>
      <c r="CA289">
        <v>0</v>
      </c>
      <c r="CB289">
        <v>369</v>
      </c>
      <c r="CC289">
        <v>36949</v>
      </c>
      <c r="CD289">
        <v>0</v>
      </c>
      <c r="CE289">
        <v>0</v>
      </c>
      <c r="CF289">
        <v>0</v>
      </c>
      <c r="CG289">
        <v>0</v>
      </c>
      <c r="CH289">
        <v>1431080</v>
      </c>
      <c r="CI289">
        <v>0</v>
      </c>
      <c r="CJ289">
        <v>14455</v>
      </c>
      <c r="CK289">
        <v>1445535</v>
      </c>
      <c r="CL289">
        <v>0</v>
      </c>
      <c r="CM289">
        <v>0</v>
      </c>
      <c r="CN289">
        <v>0</v>
      </c>
      <c r="CO289">
        <v>0</v>
      </c>
      <c r="CP289">
        <v>0</v>
      </c>
      <c r="CQ289">
        <v>0</v>
      </c>
      <c r="CR289">
        <v>0</v>
      </c>
      <c r="CS289">
        <v>0</v>
      </c>
      <c r="CT289">
        <v>25390</v>
      </c>
      <c r="CU289">
        <v>0</v>
      </c>
      <c r="CV289">
        <v>256</v>
      </c>
      <c r="CW289">
        <v>25646</v>
      </c>
      <c r="CX289">
        <v>9147946</v>
      </c>
      <c r="CY289">
        <v>0</v>
      </c>
      <c r="CZ289">
        <v>92403</v>
      </c>
      <c r="DA289">
        <v>9240349</v>
      </c>
      <c r="DB289">
        <v>0</v>
      </c>
      <c r="DC289">
        <v>0</v>
      </c>
      <c r="DD289">
        <v>0</v>
      </c>
      <c r="DE289">
        <v>0</v>
      </c>
      <c r="DF289">
        <v>0</v>
      </c>
      <c r="DG289">
        <v>0</v>
      </c>
      <c r="DH289">
        <v>0</v>
      </c>
      <c r="DI289">
        <v>0</v>
      </c>
      <c r="DJ289">
        <v>33814313</v>
      </c>
      <c r="DK289">
        <v>0</v>
      </c>
      <c r="DL289">
        <v>341489</v>
      </c>
      <c r="DM289">
        <v>34155802</v>
      </c>
      <c r="DN289" t="s">
        <v>981</v>
      </c>
      <c r="DO289" t="s">
        <v>1390</v>
      </c>
      <c r="DP289" t="s">
        <v>2368</v>
      </c>
      <c r="DQ289" t="s">
        <v>1702</v>
      </c>
    </row>
    <row r="290" spans="1:121" x14ac:dyDescent="0.25">
      <c r="A290">
        <v>284</v>
      </c>
      <c r="B290" t="s">
        <v>1292</v>
      </c>
      <c r="C290" t="s">
        <v>1365</v>
      </c>
      <c r="D290" t="s">
        <v>1366</v>
      </c>
      <c r="E290" s="467" t="s">
        <v>982</v>
      </c>
      <c r="F290">
        <v>154656203</v>
      </c>
      <c r="G290">
        <v>14486920</v>
      </c>
      <c r="H290">
        <v>0</v>
      </c>
      <c r="I290">
        <v>635843</v>
      </c>
      <c r="J290">
        <v>0</v>
      </c>
      <c r="K290">
        <v>635843</v>
      </c>
      <c r="L290">
        <v>0</v>
      </c>
      <c r="M290">
        <v>0</v>
      </c>
      <c r="N290">
        <v>2538278</v>
      </c>
      <c r="O290">
        <v>2538278</v>
      </c>
      <c r="P290">
        <v>0</v>
      </c>
      <c r="Q290">
        <v>0</v>
      </c>
      <c r="R290">
        <v>165969002</v>
      </c>
      <c r="S290">
        <v>0.5</v>
      </c>
      <c r="T290">
        <v>0.49</v>
      </c>
      <c r="U290">
        <v>0</v>
      </c>
      <c r="V290">
        <v>0.01</v>
      </c>
      <c r="W290">
        <v>1</v>
      </c>
      <c r="X290">
        <v>82984501</v>
      </c>
      <c r="Y290">
        <v>81324811</v>
      </c>
      <c r="Z290">
        <v>0</v>
      </c>
      <c r="AA290">
        <v>1659690</v>
      </c>
      <c r="AB290">
        <v>165969002</v>
      </c>
      <c r="AC290">
        <v>0</v>
      </c>
      <c r="AD290">
        <v>0</v>
      </c>
      <c r="AE290">
        <v>82984501</v>
      </c>
      <c r="AF290">
        <v>81324811</v>
      </c>
      <c r="AG290">
        <v>0</v>
      </c>
      <c r="AH290">
        <v>1659690</v>
      </c>
      <c r="AI290">
        <v>165969002</v>
      </c>
      <c r="AJ290">
        <v>635843</v>
      </c>
      <c r="AK290">
        <v>635843</v>
      </c>
      <c r="AL290">
        <v>0</v>
      </c>
      <c r="AM290">
        <v>0</v>
      </c>
      <c r="AN290">
        <v>0</v>
      </c>
      <c r="AO290">
        <v>2538278</v>
      </c>
      <c r="AP290">
        <v>0</v>
      </c>
      <c r="AQ290">
        <v>2538278</v>
      </c>
      <c r="AR290">
        <v>0</v>
      </c>
      <c r="AS290">
        <v>0</v>
      </c>
      <c r="AT290">
        <v>0</v>
      </c>
      <c r="AU290">
        <v>0</v>
      </c>
      <c r="AV290">
        <v>0</v>
      </c>
      <c r="AW290">
        <v>0</v>
      </c>
      <c r="AX290">
        <v>0</v>
      </c>
      <c r="AY290">
        <v>0</v>
      </c>
      <c r="AZ290">
        <v>0</v>
      </c>
      <c r="BA290">
        <v>0</v>
      </c>
      <c r="BB290">
        <v>0</v>
      </c>
      <c r="BC290">
        <v>0</v>
      </c>
      <c r="BD290">
        <v>2898552</v>
      </c>
      <c r="BE290">
        <v>2840580</v>
      </c>
      <c r="BF290">
        <v>0</v>
      </c>
      <c r="BG290">
        <v>57971</v>
      </c>
      <c r="BH290">
        <v>5797103</v>
      </c>
      <c r="BI290">
        <v>85883053</v>
      </c>
      <c r="BJ290">
        <v>87339512</v>
      </c>
      <c r="BK290">
        <v>0</v>
      </c>
      <c r="BL290">
        <v>1717661</v>
      </c>
      <c r="BM290">
        <v>174940226</v>
      </c>
      <c r="BN290">
        <v>14285296</v>
      </c>
      <c r="BO290">
        <v>0</v>
      </c>
      <c r="BP290">
        <v>282713</v>
      </c>
      <c r="BQ290">
        <v>14568009</v>
      </c>
      <c r="BR290">
        <v>6850887</v>
      </c>
      <c r="BS290">
        <v>0</v>
      </c>
      <c r="BT290">
        <v>139814</v>
      </c>
      <c r="BU290">
        <v>6990701</v>
      </c>
      <c r="BV290">
        <v>336648</v>
      </c>
      <c r="BW290">
        <v>0</v>
      </c>
      <c r="BX290">
        <v>6870</v>
      </c>
      <c r="BY290">
        <v>343518</v>
      </c>
      <c r="BZ290">
        <v>26682</v>
      </c>
      <c r="CA290">
        <v>0</v>
      </c>
      <c r="CB290">
        <v>545</v>
      </c>
      <c r="CC290">
        <v>27227</v>
      </c>
      <c r="CD290">
        <v>72739</v>
      </c>
      <c r="CE290">
        <v>0</v>
      </c>
      <c r="CF290">
        <v>1484</v>
      </c>
      <c r="CG290">
        <v>74223</v>
      </c>
      <c r="CH290">
        <v>890918</v>
      </c>
      <c r="CI290">
        <v>0</v>
      </c>
      <c r="CJ290">
        <v>18182</v>
      </c>
      <c r="CK290">
        <v>909100</v>
      </c>
      <c r="CL290">
        <v>0</v>
      </c>
      <c r="CM290">
        <v>0</v>
      </c>
      <c r="CN290">
        <v>0</v>
      </c>
      <c r="CO290">
        <v>0</v>
      </c>
      <c r="CP290">
        <v>0</v>
      </c>
      <c r="CQ290">
        <v>0</v>
      </c>
      <c r="CR290">
        <v>0</v>
      </c>
      <c r="CS290">
        <v>0</v>
      </c>
      <c r="CT290">
        <v>44895</v>
      </c>
      <c r="CU290">
        <v>0</v>
      </c>
      <c r="CV290">
        <v>916</v>
      </c>
      <c r="CW290">
        <v>45811</v>
      </c>
      <c r="CX290">
        <v>7395766</v>
      </c>
      <c r="CY290">
        <v>0</v>
      </c>
      <c r="CZ290">
        <v>150934</v>
      </c>
      <c r="DA290">
        <v>7546700</v>
      </c>
      <c r="DB290">
        <v>0</v>
      </c>
      <c r="DC290">
        <v>0</v>
      </c>
      <c r="DD290">
        <v>0</v>
      </c>
      <c r="DE290">
        <v>0</v>
      </c>
      <c r="DF290">
        <v>0</v>
      </c>
      <c r="DG290">
        <v>0</v>
      </c>
      <c r="DH290">
        <v>0</v>
      </c>
      <c r="DI290">
        <v>0</v>
      </c>
      <c r="DJ290">
        <v>29903831</v>
      </c>
      <c r="DK290">
        <v>0</v>
      </c>
      <c r="DL290">
        <v>601458</v>
      </c>
      <c r="DM290">
        <v>30505289</v>
      </c>
      <c r="DN290" t="s">
        <v>982</v>
      </c>
      <c r="DO290" t="s">
        <v>1365</v>
      </c>
      <c r="DP290" t="s">
        <v>2369</v>
      </c>
      <c r="DQ290" t="s">
        <v>1703</v>
      </c>
    </row>
    <row r="291" spans="1:121" x14ac:dyDescent="0.25">
      <c r="A291">
        <v>285</v>
      </c>
      <c r="B291" t="s">
        <v>1293</v>
      </c>
      <c r="C291" t="s">
        <v>1356</v>
      </c>
      <c r="D291" t="s">
        <v>1357</v>
      </c>
      <c r="E291" s="467" t="s">
        <v>983</v>
      </c>
      <c r="F291">
        <v>58975888</v>
      </c>
      <c r="G291">
        <v>4849522</v>
      </c>
      <c r="H291">
        <v>0</v>
      </c>
      <c r="I291">
        <v>210666</v>
      </c>
      <c r="J291">
        <v>0</v>
      </c>
      <c r="K291">
        <v>210666</v>
      </c>
      <c r="L291">
        <v>0</v>
      </c>
      <c r="M291">
        <v>0</v>
      </c>
      <c r="N291">
        <v>265000</v>
      </c>
      <c r="O291">
        <v>265000</v>
      </c>
      <c r="P291">
        <v>0</v>
      </c>
      <c r="Q291">
        <v>0</v>
      </c>
      <c r="R291">
        <v>63349744</v>
      </c>
      <c r="S291">
        <v>0.5</v>
      </c>
      <c r="T291">
        <v>0.4</v>
      </c>
      <c r="U291">
        <v>0.09</v>
      </c>
      <c r="V291">
        <v>0.01</v>
      </c>
      <c r="W291">
        <v>1</v>
      </c>
      <c r="X291">
        <v>31674872</v>
      </c>
      <c r="Y291">
        <v>25339898</v>
      </c>
      <c r="Z291">
        <v>5701477</v>
      </c>
      <c r="AA291">
        <v>633497</v>
      </c>
      <c r="AB291">
        <v>63349744</v>
      </c>
      <c r="AC291">
        <v>0</v>
      </c>
      <c r="AD291">
        <v>0</v>
      </c>
      <c r="AE291">
        <v>31674872</v>
      </c>
      <c r="AF291">
        <v>25339898</v>
      </c>
      <c r="AG291">
        <v>5701477</v>
      </c>
      <c r="AH291">
        <v>633497</v>
      </c>
      <c r="AI291">
        <v>63349744</v>
      </c>
      <c r="AJ291">
        <v>210666</v>
      </c>
      <c r="AK291">
        <v>210666</v>
      </c>
      <c r="AL291">
        <v>0</v>
      </c>
      <c r="AM291">
        <v>0</v>
      </c>
      <c r="AN291">
        <v>0</v>
      </c>
      <c r="AO291">
        <v>265000</v>
      </c>
      <c r="AP291">
        <v>0</v>
      </c>
      <c r="AQ291">
        <v>265000</v>
      </c>
      <c r="AR291">
        <v>0</v>
      </c>
      <c r="AS291">
        <v>0</v>
      </c>
      <c r="AT291">
        <v>0</v>
      </c>
      <c r="AU291">
        <v>0</v>
      </c>
      <c r="AV291">
        <v>0</v>
      </c>
      <c r="AW291">
        <v>0</v>
      </c>
      <c r="AX291">
        <v>0</v>
      </c>
      <c r="AY291">
        <v>0</v>
      </c>
      <c r="AZ291">
        <v>0</v>
      </c>
      <c r="BA291">
        <v>0</v>
      </c>
      <c r="BB291">
        <v>0</v>
      </c>
      <c r="BC291">
        <v>0</v>
      </c>
      <c r="BD291">
        <v>-572980</v>
      </c>
      <c r="BE291">
        <v>-458384</v>
      </c>
      <c r="BF291">
        <v>-103136</v>
      </c>
      <c r="BG291">
        <v>-11460</v>
      </c>
      <c r="BH291">
        <v>-1145959</v>
      </c>
      <c r="BI291">
        <v>31101893</v>
      </c>
      <c r="BJ291">
        <v>25357180</v>
      </c>
      <c r="BK291">
        <v>5598341</v>
      </c>
      <c r="BL291">
        <v>622037</v>
      </c>
      <c r="BM291">
        <v>62679451</v>
      </c>
      <c r="BN291">
        <v>4361556</v>
      </c>
      <c r="BO291">
        <v>971194</v>
      </c>
      <c r="BP291">
        <v>107910</v>
      </c>
      <c r="BQ291">
        <v>5440660</v>
      </c>
      <c r="BR291">
        <v>1444499</v>
      </c>
      <c r="BS291">
        <v>325013</v>
      </c>
      <c r="BT291">
        <v>36113</v>
      </c>
      <c r="BU291">
        <v>1805625</v>
      </c>
      <c r="BV291">
        <v>115728</v>
      </c>
      <c r="BW291">
        <v>26039</v>
      </c>
      <c r="BX291">
        <v>2893</v>
      </c>
      <c r="BY291">
        <v>144660</v>
      </c>
      <c r="BZ291">
        <v>13322</v>
      </c>
      <c r="CA291">
        <v>2997</v>
      </c>
      <c r="CB291">
        <v>333</v>
      </c>
      <c r="CC291">
        <v>16652</v>
      </c>
      <c r="CD291">
        <v>2943</v>
      </c>
      <c r="CE291">
        <v>662</v>
      </c>
      <c r="CF291">
        <v>74</v>
      </c>
      <c r="CG291">
        <v>3679</v>
      </c>
      <c r="CH291">
        <v>437757</v>
      </c>
      <c r="CI291">
        <v>98495</v>
      </c>
      <c r="CJ291">
        <v>10944</v>
      </c>
      <c r="CK291">
        <v>547196</v>
      </c>
      <c r="CL291">
        <v>0</v>
      </c>
      <c r="CM291">
        <v>0</v>
      </c>
      <c r="CN291">
        <v>0</v>
      </c>
      <c r="CO291">
        <v>0</v>
      </c>
      <c r="CP291">
        <v>702</v>
      </c>
      <c r="CQ291">
        <v>158</v>
      </c>
      <c r="CR291">
        <v>18</v>
      </c>
      <c r="CS291">
        <v>878</v>
      </c>
      <c r="CT291">
        <v>11362</v>
      </c>
      <c r="CU291">
        <v>2556</v>
      </c>
      <c r="CV291">
        <v>284</v>
      </c>
      <c r="CW291">
        <v>14202</v>
      </c>
      <c r="CX291">
        <v>2689948</v>
      </c>
      <c r="CY291">
        <v>605239</v>
      </c>
      <c r="CZ291">
        <v>67249</v>
      </c>
      <c r="DA291">
        <v>3362436</v>
      </c>
      <c r="DB291">
        <v>0</v>
      </c>
      <c r="DC291">
        <v>0</v>
      </c>
      <c r="DD291">
        <v>0</v>
      </c>
      <c r="DE291">
        <v>0</v>
      </c>
      <c r="DF291">
        <v>0</v>
      </c>
      <c r="DG291">
        <v>0</v>
      </c>
      <c r="DH291">
        <v>0</v>
      </c>
      <c r="DI291">
        <v>0</v>
      </c>
      <c r="DJ291">
        <v>9077817</v>
      </c>
      <c r="DK291">
        <v>2032353</v>
      </c>
      <c r="DL291">
        <v>225818</v>
      </c>
      <c r="DM291">
        <v>11335988</v>
      </c>
      <c r="DN291" t="s">
        <v>983</v>
      </c>
      <c r="DO291" t="s">
        <v>1395</v>
      </c>
      <c r="DP291" t="s">
        <v>2367</v>
      </c>
      <c r="DQ291" t="s">
        <v>1704</v>
      </c>
    </row>
    <row r="292" spans="1:121" x14ac:dyDescent="0.25">
      <c r="A292">
        <v>286</v>
      </c>
      <c r="B292" t="s">
        <v>1294</v>
      </c>
      <c r="C292" t="s">
        <v>1365</v>
      </c>
      <c r="D292" t="s">
        <v>1357</v>
      </c>
      <c r="E292" s="467" t="s">
        <v>1353</v>
      </c>
      <c r="F292">
        <v>73966350</v>
      </c>
      <c r="G292">
        <v>4871851</v>
      </c>
      <c r="H292">
        <v>0</v>
      </c>
      <c r="I292">
        <v>224961</v>
      </c>
      <c r="J292">
        <v>0</v>
      </c>
      <c r="K292">
        <v>224961</v>
      </c>
      <c r="L292">
        <v>0</v>
      </c>
      <c r="M292">
        <v>0</v>
      </c>
      <c r="N292">
        <v>23578</v>
      </c>
      <c r="O292">
        <v>23578</v>
      </c>
      <c r="P292">
        <v>0</v>
      </c>
      <c r="Q292">
        <v>0</v>
      </c>
      <c r="R292">
        <v>78589662</v>
      </c>
      <c r="S292">
        <v>0.5</v>
      </c>
      <c r="T292">
        <v>0.49</v>
      </c>
      <c r="U292">
        <v>0</v>
      </c>
      <c r="V292">
        <v>0.01</v>
      </c>
      <c r="W292">
        <v>1</v>
      </c>
      <c r="X292">
        <v>39294831</v>
      </c>
      <c r="Y292">
        <v>38508934</v>
      </c>
      <c r="Z292">
        <v>0</v>
      </c>
      <c r="AA292">
        <v>785897</v>
      </c>
      <c r="AB292">
        <v>78589662</v>
      </c>
      <c r="AC292">
        <v>0</v>
      </c>
      <c r="AD292">
        <v>0</v>
      </c>
      <c r="AE292">
        <v>39294831</v>
      </c>
      <c r="AF292">
        <v>38508934</v>
      </c>
      <c r="AG292">
        <v>0</v>
      </c>
      <c r="AH292">
        <v>785897</v>
      </c>
      <c r="AI292">
        <v>78589662</v>
      </c>
      <c r="AJ292">
        <v>224961</v>
      </c>
      <c r="AK292">
        <v>224961</v>
      </c>
      <c r="AL292">
        <v>0</v>
      </c>
      <c r="AM292">
        <v>0</v>
      </c>
      <c r="AN292">
        <v>0</v>
      </c>
      <c r="AO292">
        <v>23578</v>
      </c>
      <c r="AP292">
        <v>0</v>
      </c>
      <c r="AQ292">
        <v>23578</v>
      </c>
      <c r="AR292">
        <v>0</v>
      </c>
      <c r="AS292">
        <v>0</v>
      </c>
      <c r="AT292">
        <v>0</v>
      </c>
      <c r="AU292">
        <v>0</v>
      </c>
      <c r="AV292">
        <v>0</v>
      </c>
      <c r="AW292">
        <v>0</v>
      </c>
      <c r="AX292">
        <v>0</v>
      </c>
      <c r="AY292">
        <v>0</v>
      </c>
      <c r="AZ292">
        <v>0</v>
      </c>
      <c r="BA292">
        <v>0</v>
      </c>
      <c r="BB292">
        <v>0</v>
      </c>
      <c r="BC292">
        <v>0</v>
      </c>
      <c r="BD292">
        <v>-6916416</v>
      </c>
      <c r="BE292">
        <v>-6778088</v>
      </c>
      <c r="BF292">
        <v>0</v>
      </c>
      <c r="BG292">
        <v>-138328</v>
      </c>
      <c r="BH292">
        <v>-13832832</v>
      </c>
      <c r="BI292">
        <v>32378415</v>
      </c>
      <c r="BJ292">
        <v>31979385</v>
      </c>
      <c r="BK292">
        <v>0</v>
      </c>
      <c r="BL292">
        <v>647569</v>
      </c>
      <c r="BM292">
        <v>65005369</v>
      </c>
      <c r="BN292">
        <v>6563654</v>
      </c>
      <c r="BO292">
        <v>0</v>
      </c>
      <c r="BP292">
        <v>133870</v>
      </c>
      <c r="BQ292">
        <v>6697524</v>
      </c>
      <c r="BR292">
        <v>1516639</v>
      </c>
      <c r="BS292">
        <v>0</v>
      </c>
      <c r="BT292">
        <v>30952</v>
      </c>
      <c r="BU292">
        <v>1547591</v>
      </c>
      <c r="BV292">
        <v>181281</v>
      </c>
      <c r="BW292">
        <v>0</v>
      </c>
      <c r="BX292">
        <v>3700</v>
      </c>
      <c r="BY292">
        <v>184981</v>
      </c>
      <c r="BZ292">
        <v>0</v>
      </c>
      <c r="CA292">
        <v>0</v>
      </c>
      <c r="CB292">
        <v>0</v>
      </c>
      <c r="CC292">
        <v>0</v>
      </c>
      <c r="CD292">
        <v>5326</v>
      </c>
      <c r="CE292">
        <v>0</v>
      </c>
      <c r="CF292">
        <v>109</v>
      </c>
      <c r="CG292">
        <v>5435</v>
      </c>
      <c r="CH292">
        <v>281170</v>
      </c>
      <c r="CI292">
        <v>0</v>
      </c>
      <c r="CJ292">
        <v>5738</v>
      </c>
      <c r="CK292">
        <v>286908</v>
      </c>
      <c r="CL292">
        <v>0</v>
      </c>
      <c r="CM292">
        <v>0</v>
      </c>
      <c r="CN292">
        <v>0</v>
      </c>
      <c r="CO292">
        <v>0</v>
      </c>
      <c r="CP292">
        <v>860</v>
      </c>
      <c r="CQ292">
        <v>0</v>
      </c>
      <c r="CR292">
        <v>18</v>
      </c>
      <c r="CS292">
        <v>878</v>
      </c>
      <c r="CT292">
        <v>18621</v>
      </c>
      <c r="CU292">
        <v>0</v>
      </c>
      <c r="CV292">
        <v>380</v>
      </c>
      <c r="CW292">
        <v>19001</v>
      </c>
      <c r="CX292">
        <v>5637878</v>
      </c>
      <c r="CY292">
        <v>0</v>
      </c>
      <c r="CZ292">
        <v>115059</v>
      </c>
      <c r="DA292">
        <v>5752937</v>
      </c>
      <c r="DB292">
        <v>0</v>
      </c>
      <c r="DC292">
        <v>0</v>
      </c>
      <c r="DD292">
        <v>0</v>
      </c>
      <c r="DE292">
        <v>0</v>
      </c>
      <c r="DF292">
        <v>0</v>
      </c>
      <c r="DG292">
        <v>0</v>
      </c>
      <c r="DH292">
        <v>0</v>
      </c>
      <c r="DI292">
        <v>0</v>
      </c>
      <c r="DJ292">
        <v>14205429</v>
      </c>
      <c r="DK292">
        <v>0</v>
      </c>
      <c r="DL292">
        <v>289826</v>
      </c>
      <c r="DM292">
        <v>14495255</v>
      </c>
      <c r="DN292" t="s">
        <v>1353</v>
      </c>
      <c r="DO292" t="s">
        <v>1365</v>
      </c>
      <c r="DP292" t="s">
        <v>1417</v>
      </c>
      <c r="DQ292" t="s">
        <v>1705</v>
      </c>
    </row>
    <row r="293" spans="1:121" x14ac:dyDescent="0.25">
      <c r="A293">
        <v>287</v>
      </c>
      <c r="B293" t="s">
        <v>1295</v>
      </c>
      <c r="C293" t="s">
        <v>1363</v>
      </c>
      <c r="D293" t="s">
        <v>1358</v>
      </c>
      <c r="E293" s="467" t="s">
        <v>985</v>
      </c>
      <c r="F293">
        <v>63862016</v>
      </c>
      <c r="G293">
        <v>4719105</v>
      </c>
      <c r="H293">
        <v>0</v>
      </c>
      <c r="I293">
        <v>315163</v>
      </c>
      <c r="J293">
        <v>0</v>
      </c>
      <c r="K293">
        <v>315163</v>
      </c>
      <c r="L293">
        <v>0</v>
      </c>
      <c r="M293">
        <v>436996</v>
      </c>
      <c r="N293">
        <v>0</v>
      </c>
      <c r="O293">
        <v>0</v>
      </c>
      <c r="P293">
        <v>0</v>
      </c>
      <c r="Q293">
        <v>0</v>
      </c>
      <c r="R293">
        <v>67828962</v>
      </c>
      <c r="S293">
        <v>0</v>
      </c>
      <c r="T293">
        <v>0.99</v>
      </c>
      <c r="U293">
        <v>0</v>
      </c>
      <c r="V293">
        <v>0.01</v>
      </c>
      <c r="W293">
        <v>1</v>
      </c>
      <c r="X293">
        <v>0</v>
      </c>
      <c r="Y293">
        <v>67150672</v>
      </c>
      <c r="Z293">
        <v>0</v>
      </c>
      <c r="AA293">
        <v>678290</v>
      </c>
      <c r="AB293">
        <v>67828962</v>
      </c>
      <c r="AC293">
        <v>0</v>
      </c>
      <c r="AD293">
        <v>0</v>
      </c>
      <c r="AE293">
        <v>0</v>
      </c>
      <c r="AF293">
        <v>67150672</v>
      </c>
      <c r="AG293">
        <v>0</v>
      </c>
      <c r="AH293">
        <v>678290</v>
      </c>
      <c r="AI293">
        <v>67828962</v>
      </c>
      <c r="AJ293">
        <v>315163</v>
      </c>
      <c r="AK293">
        <v>315163</v>
      </c>
      <c r="AL293">
        <v>436996</v>
      </c>
      <c r="AM293">
        <v>0</v>
      </c>
      <c r="AN293">
        <v>436996</v>
      </c>
      <c r="AO293">
        <v>0</v>
      </c>
      <c r="AP293">
        <v>0</v>
      </c>
      <c r="AQ293">
        <v>0</v>
      </c>
      <c r="AR293">
        <v>0</v>
      </c>
      <c r="AS293">
        <v>0</v>
      </c>
      <c r="AT293">
        <v>0</v>
      </c>
      <c r="AU293">
        <v>0</v>
      </c>
      <c r="AV293">
        <v>0</v>
      </c>
      <c r="AW293">
        <v>0</v>
      </c>
      <c r="AX293">
        <v>0</v>
      </c>
      <c r="AY293">
        <v>0</v>
      </c>
      <c r="AZ293">
        <v>0</v>
      </c>
      <c r="BA293">
        <v>0</v>
      </c>
      <c r="BB293">
        <v>0</v>
      </c>
      <c r="BC293">
        <v>0</v>
      </c>
      <c r="BD293">
        <v>0</v>
      </c>
      <c r="BE293">
        <v>-6561105</v>
      </c>
      <c r="BF293">
        <v>0</v>
      </c>
      <c r="BG293">
        <v>-66274</v>
      </c>
      <c r="BH293">
        <v>-6627379</v>
      </c>
      <c r="BI293">
        <v>0</v>
      </c>
      <c r="BJ293">
        <v>61341726</v>
      </c>
      <c r="BK293">
        <v>0</v>
      </c>
      <c r="BL293">
        <v>612016</v>
      </c>
      <c r="BM293">
        <v>61953742</v>
      </c>
      <c r="BN293">
        <v>11512929</v>
      </c>
      <c r="BO293">
        <v>0</v>
      </c>
      <c r="BP293">
        <v>115540</v>
      </c>
      <c r="BQ293">
        <v>11628469</v>
      </c>
      <c r="BR293">
        <v>7826594</v>
      </c>
      <c r="BS293">
        <v>0</v>
      </c>
      <c r="BT293">
        <v>74722</v>
      </c>
      <c r="BU293">
        <v>7901316</v>
      </c>
      <c r="BV293">
        <v>344558</v>
      </c>
      <c r="BW293">
        <v>0</v>
      </c>
      <c r="BX293">
        <v>3466</v>
      </c>
      <c r="BY293">
        <v>348024</v>
      </c>
      <c r="BZ293">
        <v>13915</v>
      </c>
      <c r="CA293">
        <v>0</v>
      </c>
      <c r="CB293">
        <v>141</v>
      </c>
      <c r="CC293">
        <v>14056</v>
      </c>
      <c r="CD293">
        <v>0</v>
      </c>
      <c r="CE293">
        <v>0</v>
      </c>
      <c r="CF293">
        <v>0</v>
      </c>
      <c r="CG293">
        <v>0</v>
      </c>
      <c r="CH293">
        <v>765924</v>
      </c>
      <c r="CI293">
        <v>0</v>
      </c>
      <c r="CJ293">
        <v>7737</v>
      </c>
      <c r="CK293">
        <v>773661</v>
      </c>
      <c r="CL293">
        <v>0</v>
      </c>
      <c r="CM293">
        <v>0</v>
      </c>
      <c r="CN293">
        <v>0</v>
      </c>
      <c r="CO293">
        <v>0</v>
      </c>
      <c r="CP293">
        <v>0</v>
      </c>
      <c r="CQ293">
        <v>0</v>
      </c>
      <c r="CR293">
        <v>0</v>
      </c>
      <c r="CS293">
        <v>0</v>
      </c>
      <c r="CT293">
        <v>15079</v>
      </c>
      <c r="CU293">
        <v>0</v>
      </c>
      <c r="CV293">
        <v>152</v>
      </c>
      <c r="CW293">
        <v>15231</v>
      </c>
      <c r="CX293">
        <v>6098797</v>
      </c>
      <c r="CY293">
        <v>0</v>
      </c>
      <c r="CZ293">
        <v>60958</v>
      </c>
      <c r="DA293">
        <v>6159755</v>
      </c>
      <c r="DB293">
        <v>0</v>
      </c>
      <c r="DC293">
        <v>0</v>
      </c>
      <c r="DD293">
        <v>0</v>
      </c>
      <c r="DE293">
        <v>0</v>
      </c>
      <c r="DF293">
        <v>0</v>
      </c>
      <c r="DG293">
        <v>0</v>
      </c>
      <c r="DH293">
        <v>0</v>
      </c>
      <c r="DI293">
        <v>0</v>
      </c>
      <c r="DJ293">
        <v>26577796</v>
      </c>
      <c r="DK293">
        <v>0</v>
      </c>
      <c r="DL293">
        <v>262716</v>
      </c>
      <c r="DM293">
        <v>26840512</v>
      </c>
      <c r="DN293" t="s">
        <v>985</v>
      </c>
      <c r="DO293" t="s">
        <v>1390</v>
      </c>
      <c r="DP293" t="s">
        <v>1551</v>
      </c>
      <c r="DQ293" t="s">
        <v>1706</v>
      </c>
    </row>
    <row r="294" spans="1:121" x14ac:dyDescent="0.25">
      <c r="A294">
        <v>288</v>
      </c>
      <c r="B294" t="s">
        <v>1296</v>
      </c>
      <c r="C294" t="s">
        <v>1356</v>
      </c>
      <c r="D294" t="s">
        <v>1357</v>
      </c>
      <c r="E294" s="467" t="s">
        <v>986</v>
      </c>
      <c r="F294">
        <v>46742435</v>
      </c>
      <c r="G294">
        <v>3488007</v>
      </c>
      <c r="H294">
        <v>0</v>
      </c>
      <c r="I294">
        <v>132299</v>
      </c>
      <c r="J294">
        <v>0</v>
      </c>
      <c r="K294">
        <v>132299</v>
      </c>
      <c r="L294">
        <v>0</v>
      </c>
      <c r="M294">
        <v>0</v>
      </c>
      <c r="N294">
        <v>0</v>
      </c>
      <c r="O294">
        <v>0</v>
      </c>
      <c r="P294">
        <v>0</v>
      </c>
      <c r="Q294">
        <v>0</v>
      </c>
      <c r="R294">
        <v>50098143</v>
      </c>
      <c r="S294">
        <v>0.5</v>
      </c>
      <c r="T294">
        <v>0.4</v>
      </c>
      <c r="U294">
        <v>0.1</v>
      </c>
      <c r="V294">
        <v>0</v>
      </c>
      <c r="W294">
        <v>1</v>
      </c>
      <c r="X294">
        <v>25049072</v>
      </c>
      <c r="Y294">
        <v>20039257</v>
      </c>
      <c r="Z294">
        <v>5009814</v>
      </c>
      <c r="AA294">
        <v>0</v>
      </c>
      <c r="AB294">
        <v>50098143</v>
      </c>
      <c r="AC294">
        <v>0</v>
      </c>
      <c r="AD294">
        <v>0</v>
      </c>
      <c r="AE294">
        <v>25049072</v>
      </c>
      <c r="AF294">
        <v>20039257</v>
      </c>
      <c r="AG294">
        <v>5009814</v>
      </c>
      <c r="AH294">
        <v>0</v>
      </c>
      <c r="AI294">
        <v>50098143</v>
      </c>
      <c r="AJ294">
        <v>132299</v>
      </c>
      <c r="AK294">
        <v>132299</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-2473017</v>
      </c>
      <c r="BE294">
        <v>-1978413</v>
      </c>
      <c r="BF294">
        <v>-494603</v>
      </c>
      <c r="BG294">
        <v>0</v>
      </c>
      <c r="BH294">
        <v>-4946033</v>
      </c>
      <c r="BI294">
        <v>22576056</v>
      </c>
      <c r="BJ294">
        <v>18193143</v>
      </c>
      <c r="BK294">
        <v>4515211</v>
      </c>
      <c r="BL294">
        <v>0</v>
      </c>
      <c r="BM294">
        <v>45284409</v>
      </c>
      <c r="BN294">
        <v>3413501</v>
      </c>
      <c r="BO294">
        <v>853375</v>
      </c>
      <c r="BP294">
        <v>0</v>
      </c>
      <c r="BQ294">
        <v>4266876</v>
      </c>
      <c r="BR294">
        <v>699521</v>
      </c>
      <c r="BS294">
        <v>174880</v>
      </c>
      <c r="BT294">
        <v>0</v>
      </c>
      <c r="BU294">
        <v>874401</v>
      </c>
      <c r="BV294">
        <v>84192</v>
      </c>
      <c r="BW294">
        <v>21048</v>
      </c>
      <c r="BX294">
        <v>0</v>
      </c>
      <c r="BY294">
        <v>105240</v>
      </c>
      <c r="BZ294">
        <v>0</v>
      </c>
      <c r="CA294">
        <v>0</v>
      </c>
      <c r="CB294">
        <v>0</v>
      </c>
      <c r="CC294">
        <v>0</v>
      </c>
      <c r="CD294">
        <v>505</v>
      </c>
      <c r="CE294">
        <v>126</v>
      </c>
      <c r="CF294">
        <v>0</v>
      </c>
      <c r="CG294">
        <v>631</v>
      </c>
      <c r="CH294">
        <v>232592</v>
      </c>
      <c r="CI294">
        <v>58148</v>
      </c>
      <c r="CJ294">
        <v>0</v>
      </c>
      <c r="CK294">
        <v>290740</v>
      </c>
      <c r="CL294">
        <v>0</v>
      </c>
      <c r="CM294">
        <v>0</v>
      </c>
      <c r="CN294">
        <v>0</v>
      </c>
      <c r="CO294">
        <v>0</v>
      </c>
      <c r="CP294">
        <v>0</v>
      </c>
      <c r="CQ294">
        <v>0</v>
      </c>
      <c r="CR294">
        <v>0</v>
      </c>
      <c r="CS294">
        <v>0</v>
      </c>
      <c r="CT294">
        <v>2517</v>
      </c>
      <c r="CU294">
        <v>629</v>
      </c>
      <c r="CV294">
        <v>0</v>
      </c>
      <c r="CW294">
        <v>3146</v>
      </c>
      <c r="CX294">
        <v>2299048</v>
      </c>
      <c r="CY294">
        <v>574762</v>
      </c>
      <c r="CZ294">
        <v>0</v>
      </c>
      <c r="DA294">
        <v>2873810</v>
      </c>
      <c r="DB294">
        <v>0</v>
      </c>
      <c r="DC294">
        <v>0</v>
      </c>
      <c r="DD294">
        <v>0</v>
      </c>
      <c r="DE294">
        <v>0</v>
      </c>
      <c r="DF294">
        <v>0</v>
      </c>
      <c r="DG294">
        <v>0</v>
      </c>
      <c r="DH294">
        <v>0</v>
      </c>
      <c r="DI294">
        <v>0</v>
      </c>
      <c r="DJ294">
        <v>6731876</v>
      </c>
      <c r="DK294">
        <v>1682968</v>
      </c>
      <c r="DL294">
        <v>0</v>
      </c>
      <c r="DM294">
        <v>8414844</v>
      </c>
      <c r="DN294" t="s">
        <v>986</v>
      </c>
      <c r="DO294" t="s">
        <v>1499</v>
      </c>
      <c r="DP294" t="s">
        <v>1372</v>
      </c>
      <c r="DQ294" t="s">
        <v>1707</v>
      </c>
    </row>
    <row r="295" spans="1:121" x14ac:dyDescent="0.25">
      <c r="A295">
        <v>289</v>
      </c>
      <c r="B295" t="s">
        <v>1297</v>
      </c>
      <c r="C295" t="s">
        <v>1365</v>
      </c>
      <c r="D295" t="s">
        <v>1357</v>
      </c>
      <c r="E295" s="467" t="s">
        <v>1354</v>
      </c>
      <c r="F295">
        <v>71387804</v>
      </c>
      <c r="G295">
        <v>5650472</v>
      </c>
      <c r="H295">
        <v>0</v>
      </c>
      <c r="I295">
        <v>202199</v>
      </c>
      <c r="J295">
        <v>0</v>
      </c>
      <c r="K295">
        <v>202199</v>
      </c>
      <c r="L295">
        <v>0</v>
      </c>
      <c r="M295">
        <v>0</v>
      </c>
      <c r="N295">
        <v>20553</v>
      </c>
      <c r="O295">
        <v>20553</v>
      </c>
      <c r="P295">
        <v>0</v>
      </c>
      <c r="Q295">
        <v>0</v>
      </c>
      <c r="R295">
        <v>76815524</v>
      </c>
      <c r="S295">
        <v>0.5</v>
      </c>
      <c r="T295">
        <v>0.49</v>
      </c>
      <c r="U295">
        <v>0</v>
      </c>
      <c r="V295">
        <v>0.01</v>
      </c>
      <c r="W295">
        <v>1</v>
      </c>
      <c r="X295">
        <v>38407762</v>
      </c>
      <c r="Y295">
        <v>37639607</v>
      </c>
      <c r="Z295">
        <v>0</v>
      </c>
      <c r="AA295">
        <v>768155</v>
      </c>
      <c r="AB295">
        <v>76815524</v>
      </c>
      <c r="AC295">
        <v>0</v>
      </c>
      <c r="AD295">
        <v>0</v>
      </c>
      <c r="AE295">
        <v>38407762</v>
      </c>
      <c r="AF295">
        <v>37639607</v>
      </c>
      <c r="AG295">
        <v>0</v>
      </c>
      <c r="AH295">
        <v>768155</v>
      </c>
      <c r="AI295">
        <v>76815524</v>
      </c>
      <c r="AJ295">
        <v>202199</v>
      </c>
      <c r="AK295">
        <v>202199</v>
      </c>
      <c r="AL295">
        <v>0</v>
      </c>
      <c r="AM295">
        <v>0</v>
      </c>
      <c r="AN295">
        <v>0</v>
      </c>
      <c r="AO295">
        <v>20553</v>
      </c>
      <c r="AP295">
        <v>0</v>
      </c>
      <c r="AQ295">
        <v>20553</v>
      </c>
      <c r="AR295">
        <v>0</v>
      </c>
      <c r="AS295">
        <v>0</v>
      </c>
      <c r="AT295">
        <v>0</v>
      </c>
      <c r="AU295">
        <v>0</v>
      </c>
      <c r="AV295">
        <v>0</v>
      </c>
      <c r="AW295">
        <v>0</v>
      </c>
      <c r="AX295">
        <v>0</v>
      </c>
      <c r="AY295">
        <v>0</v>
      </c>
      <c r="AZ295">
        <v>0</v>
      </c>
      <c r="BA295">
        <v>0</v>
      </c>
      <c r="BB295">
        <v>0</v>
      </c>
      <c r="BC295">
        <v>0</v>
      </c>
      <c r="BD295">
        <v>2945927</v>
      </c>
      <c r="BE295">
        <v>2887008</v>
      </c>
      <c r="BF295">
        <v>0</v>
      </c>
      <c r="BG295">
        <v>58919</v>
      </c>
      <c r="BH295">
        <v>5891854</v>
      </c>
      <c r="BI295">
        <v>41353689</v>
      </c>
      <c r="BJ295">
        <v>40749367</v>
      </c>
      <c r="BK295">
        <v>0</v>
      </c>
      <c r="BL295">
        <v>827074</v>
      </c>
      <c r="BM295">
        <v>82930130</v>
      </c>
      <c r="BN295">
        <v>6415057</v>
      </c>
      <c r="BO295">
        <v>0</v>
      </c>
      <c r="BP295">
        <v>130848</v>
      </c>
      <c r="BQ295">
        <v>6545905</v>
      </c>
      <c r="BR295">
        <v>1390931</v>
      </c>
      <c r="BS295">
        <v>0</v>
      </c>
      <c r="BT295">
        <v>28386</v>
      </c>
      <c r="BU295">
        <v>1419317</v>
      </c>
      <c r="BV295">
        <v>134937</v>
      </c>
      <c r="BW295">
        <v>0</v>
      </c>
      <c r="BX295">
        <v>2754</v>
      </c>
      <c r="BY295">
        <v>137691</v>
      </c>
      <c r="BZ295">
        <v>1052</v>
      </c>
      <c r="CA295">
        <v>0</v>
      </c>
      <c r="CB295">
        <v>21</v>
      </c>
      <c r="CC295">
        <v>1073</v>
      </c>
      <c r="CD295">
        <v>806</v>
      </c>
      <c r="CE295">
        <v>0</v>
      </c>
      <c r="CF295">
        <v>16</v>
      </c>
      <c r="CG295">
        <v>822</v>
      </c>
      <c r="CH295">
        <v>172040</v>
      </c>
      <c r="CI295">
        <v>0</v>
      </c>
      <c r="CJ295">
        <v>3511</v>
      </c>
      <c r="CK295">
        <v>175551</v>
      </c>
      <c r="CL295">
        <v>0</v>
      </c>
      <c r="CM295">
        <v>0</v>
      </c>
      <c r="CN295">
        <v>0</v>
      </c>
      <c r="CO295">
        <v>0</v>
      </c>
      <c r="CP295">
        <v>0</v>
      </c>
      <c r="CQ295">
        <v>0</v>
      </c>
      <c r="CR295">
        <v>0</v>
      </c>
      <c r="CS295">
        <v>0</v>
      </c>
      <c r="CT295">
        <v>7097</v>
      </c>
      <c r="CU295">
        <v>0</v>
      </c>
      <c r="CV295">
        <v>145</v>
      </c>
      <c r="CW295">
        <v>7242</v>
      </c>
      <c r="CX295">
        <v>2944342</v>
      </c>
      <c r="CY295">
        <v>0</v>
      </c>
      <c r="CZ295">
        <v>60089</v>
      </c>
      <c r="DA295">
        <v>3004431</v>
      </c>
      <c r="DB295">
        <v>0</v>
      </c>
      <c r="DC295">
        <v>0</v>
      </c>
      <c r="DD295">
        <v>0</v>
      </c>
      <c r="DE295">
        <v>0</v>
      </c>
      <c r="DF295">
        <v>0</v>
      </c>
      <c r="DG295">
        <v>0</v>
      </c>
      <c r="DH295">
        <v>0</v>
      </c>
      <c r="DI295">
        <v>0</v>
      </c>
      <c r="DJ295">
        <v>11066262</v>
      </c>
      <c r="DK295">
        <v>0</v>
      </c>
      <c r="DL295">
        <v>225770</v>
      </c>
      <c r="DM295">
        <v>11292032</v>
      </c>
      <c r="DN295" t="s">
        <v>1354</v>
      </c>
      <c r="DO295" t="s">
        <v>1365</v>
      </c>
      <c r="DP295" t="s">
        <v>1417</v>
      </c>
      <c r="DQ295" t="s">
        <v>1708</v>
      </c>
    </row>
    <row r="296" spans="1:121" x14ac:dyDescent="0.25">
      <c r="A296">
        <v>290</v>
      </c>
      <c r="B296" t="s">
        <v>1298</v>
      </c>
      <c r="C296" t="s">
        <v>1363</v>
      </c>
      <c r="D296" t="s">
        <v>1367</v>
      </c>
      <c r="E296" s="467" t="s">
        <v>988</v>
      </c>
      <c r="F296">
        <v>68152095</v>
      </c>
      <c r="G296">
        <v>8795120</v>
      </c>
      <c r="H296">
        <v>0</v>
      </c>
      <c r="I296">
        <v>335911</v>
      </c>
      <c r="J296">
        <v>0</v>
      </c>
      <c r="K296">
        <v>335911</v>
      </c>
      <c r="L296">
        <v>0</v>
      </c>
      <c r="M296">
        <v>847447</v>
      </c>
      <c r="N296">
        <v>6971</v>
      </c>
      <c r="O296">
        <v>6971</v>
      </c>
      <c r="P296">
        <v>0</v>
      </c>
      <c r="Q296">
        <v>0</v>
      </c>
      <c r="R296">
        <v>75756886</v>
      </c>
      <c r="S296">
        <v>0</v>
      </c>
      <c r="T296">
        <v>0.99</v>
      </c>
      <c r="U296">
        <v>0</v>
      </c>
      <c r="V296">
        <v>0.01</v>
      </c>
      <c r="W296">
        <v>1</v>
      </c>
      <c r="X296">
        <v>0</v>
      </c>
      <c r="Y296">
        <v>74999317</v>
      </c>
      <c r="Z296">
        <v>0</v>
      </c>
      <c r="AA296">
        <v>757569</v>
      </c>
      <c r="AB296">
        <v>75756886</v>
      </c>
      <c r="AC296">
        <v>0</v>
      </c>
      <c r="AD296">
        <v>0</v>
      </c>
      <c r="AE296">
        <v>0</v>
      </c>
      <c r="AF296">
        <v>74999317</v>
      </c>
      <c r="AG296">
        <v>0</v>
      </c>
      <c r="AH296">
        <v>757569</v>
      </c>
      <c r="AI296">
        <v>75756886</v>
      </c>
      <c r="AJ296">
        <v>335911</v>
      </c>
      <c r="AK296">
        <v>335911</v>
      </c>
      <c r="AL296">
        <v>847447</v>
      </c>
      <c r="AM296">
        <v>0</v>
      </c>
      <c r="AN296">
        <v>847447</v>
      </c>
      <c r="AO296">
        <v>6971</v>
      </c>
      <c r="AP296">
        <v>0</v>
      </c>
      <c r="AQ296">
        <v>6971</v>
      </c>
      <c r="AR296">
        <v>0</v>
      </c>
      <c r="AS296">
        <v>0</v>
      </c>
      <c r="AT296">
        <v>0</v>
      </c>
      <c r="AU296">
        <v>0</v>
      </c>
      <c r="AV296">
        <v>0</v>
      </c>
      <c r="AW296">
        <v>0</v>
      </c>
      <c r="AX296">
        <v>0</v>
      </c>
      <c r="AY296">
        <v>0</v>
      </c>
      <c r="AZ296">
        <v>0</v>
      </c>
      <c r="BA296">
        <v>0</v>
      </c>
      <c r="BB296">
        <v>0</v>
      </c>
      <c r="BC296">
        <v>0</v>
      </c>
      <c r="BD296">
        <v>0</v>
      </c>
      <c r="BE296">
        <v>1548084</v>
      </c>
      <c r="BF296">
        <v>0</v>
      </c>
      <c r="BG296">
        <v>15637</v>
      </c>
      <c r="BH296">
        <v>1563721</v>
      </c>
      <c r="BI296">
        <v>0</v>
      </c>
      <c r="BJ296">
        <v>77737730</v>
      </c>
      <c r="BK296">
        <v>0</v>
      </c>
      <c r="BL296">
        <v>773206</v>
      </c>
      <c r="BM296">
        <v>78510936</v>
      </c>
      <c r="BN296">
        <v>12920977</v>
      </c>
      <c r="BO296">
        <v>0</v>
      </c>
      <c r="BP296">
        <v>129045</v>
      </c>
      <c r="BQ296">
        <v>13050022</v>
      </c>
      <c r="BR296">
        <v>7455290</v>
      </c>
      <c r="BS296">
        <v>0</v>
      </c>
      <c r="BT296">
        <v>75306</v>
      </c>
      <c r="BU296">
        <v>7530596</v>
      </c>
      <c r="BV296">
        <v>349533</v>
      </c>
      <c r="BW296">
        <v>0</v>
      </c>
      <c r="BX296">
        <v>3531</v>
      </c>
      <c r="BY296">
        <v>353064</v>
      </c>
      <c r="BZ296">
        <v>2064</v>
      </c>
      <c r="CA296">
        <v>0</v>
      </c>
      <c r="CB296">
        <v>21</v>
      </c>
      <c r="CC296">
        <v>2085</v>
      </c>
      <c r="CD296">
        <v>0</v>
      </c>
      <c r="CE296">
        <v>0</v>
      </c>
      <c r="CF296">
        <v>0</v>
      </c>
      <c r="CG296">
        <v>0</v>
      </c>
      <c r="CH296">
        <v>1653833</v>
      </c>
      <c r="CI296">
        <v>0</v>
      </c>
      <c r="CJ296">
        <v>16705</v>
      </c>
      <c r="CK296">
        <v>1670538</v>
      </c>
      <c r="CL296">
        <v>0</v>
      </c>
      <c r="CM296">
        <v>0</v>
      </c>
      <c r="CN296">
        <v>0</v>
      </c>
      <c r="CO296">
        <v>0</v>
      </c>
      <c r="CP296">
        <v>1738</v>
      </c>
      <c r="CQ296">
        <v>0</v>
      </c>
      <c r="CR296">
        <v>18</v>
      </c>
      <c r="CS296">
        <v>1756</v>
      </c>
      <c r="CT296">
        <v>16206</v>
      </c>
      <c r="CU296">
        <v>0</v>
      </c>
      <c r="CV296">
        <v>164</v>
      </c>
      <c r="CW296">
        <v>16370</v>
      </c>
      <c r="CX296">
        <v>5441169</v>
      </c>
      <c r="CY296">
        <v>0</v>
      </c>
      <c r="CZ296">
        <v>54961</v>
      </c>
      <c r="DA296">
        <v>5496130</v>
      </c>
      <c r="DB296">
        <v>0</v>
      </c>
      <c r="DC296">
        <v>0</v>
      </c>
      <c r="DD296">
        <v>0</v>
      </c>
      <c r="DE296">
        <v>0</v>
      </c>
      <c r="DF296">
        <v>0</v>
      </c>
      <c r="DG296">
        <v>0</v>
      </c>
      <c r="DH296">
        <v>0</v>
      </c>
      <c r="DI296">
        <v>0</v>
      </c>
      <c r="DJ296">
        <v>27840810</v>
      </c>
      <c r="DK296">
        <v>0</v>
      </c>
      <c r="DL296">
        <v>279751</v>
      </c>
      <c r="DM296">
        <v>28120561</v>
      </c>
      <c r="DN296" t="s">
        <v>988</v>
      </c>
      <c r="DO296" t="s">
        <v>1390</v>
      </c>
      <c r="DP296" t="s">
        <v>1404</v>
      </c>
      <c r="DQ296" t="s">
        <v>1709</v>
      </c>
    </row>
    <row r="297" spans="1:121" x14ac:dyDescent="0.25">
      <c r="A297">
        <v>291</v>
      </c>
      <c r="B297" t="s">
        <v>1299</v>
      </c>
      <c r="C297" t="s">
        <v>1356</v>
      </c>
      <c r="D297" t="s">
        <v>1367</v>
      </c>
      <c r="E297" s="467" t="s">
        <v>989</v>
      </c>
      <c r="F297">
        <v>36602932</v>
      </c>
      <c r="G297">
        <v>2146686</v>
      </c>
      <c r="H297">
        <v>0</v>
      </c>
      <c r="I297">
        <v>127470</v>
      </c>
      <c r="J297">
        <v>0</v>
      </c>
      <c r="K297">
        <v>127470</v>
      </c>
      <c r="L297">
        <v>0</v>
      </c>
      <c r="M297">
        <v>0</v>
      </c>
      <c r="N297">
        <v>4500</v>
      </c>
      <c r="O297">
        <v>4500</v>
      </c>
      <c r="P297">
        <v>0</v>
      </c>
      <c r="Q297">
        <v>0</v>
      </c>
      <c r="R297">
        <v>38617648</v>
      </c>
      <c r="S297">
        <v>0.5</v>
      </c>
      <c r="T297">
        <v>0.4</v>
      </c>
      <c r="U297">
        <v>0.09</v>
      </c>
      <c r="V297">
        <v>0.01</v>
      </c>
      <c r="W297">
        <v>1</v>
      </c>
      <c r="X297">
        <v>19308825</v>
      </c>
      <c r="Y297">
        <v>15447059</v>
      </c>
      <c r="Z297">
        <v>3475588</v>
      </c>
      <c r="AA297">
        <v>386176</v>
      </c>
      <c r="AB297">
        <v>38617648</v>
      </c>
      <c r="AC297">
        <v>0</v>
      </c>
      <c r="AD297">
        <v>0</v>
      </c>
      <c r="AE297">
        <v>19308825</v>
      </c>
      <c r="AF297">
        <v>15447059</v>
      </c>
      <c r="AG297">
        <v>3475588</v>
      </c>
      <c r="AH297">
        <v>386176</v>
      </c>
      <c r="AI297">
        <v>38617648</v>
      </c>
      <c r="AJ297">
        <v>127470</v>
      </c>
      <c r="AK297">
        <v>127470</v>
      </c>
      <c r="AL297">
        <v>0</v>
      </c>
      <c r="AM297">
        <v>0</v>
      </c>
      <c r="AN297">
        <v>0</v>
      </c>
      <c r="AO297">
        <v>4500</v>
      </c>
      <c r="AP297">
        <v>0</v>
      </c>
      <c r="AQ297">
        <v>4500</v>
      </c>
      <c r="AR297">
        <v>0</v>
      </c>
      <c r="AS297">
        <v>0</v>
      </c>
      <c r="AT297">
        <v>0</v>
      </c>
      <c r="AU297">
        <v>0</v>
      </c>
      <c r="AV297">
        <v>0</v>
      </c>
      <c r="AW297">
        <v>0</v>
      </c>
      <c r="AX297">
        <v>0</v>
      </c>
      <c r="AY297">
        <v>0</v>
      </c>
      <c r="AZ297">
        <v>0</v>
      </c>
      <c r="BA297">
        <v>0</v>
      </c>
      <c r="BB297">
        <v>0</v>
      </c>
      <c r="BC297">
        <v>0</v>
      </c>
      <c r="BD297">
        <v>1308610</v>
      </c>
      <c r="BE297">
        <v>1046888</v>
      </c>
      <c r="BF297">
        <v>235550</v>
      </c>
      <c r="BG297">
        <v>26172</v>
      </c>
      <c r="BH297">
        <v>2617220</v>
      </c>
      <c r="BI297">
        <v>20617435</v>
      </c>
      <c r="BJ297">
        <v>16625917</v>
      </c>
      <c r="BK297">
        <v>3711138</v>
      </c>
      <c r="BL297">
        <v>412348</v>
      </c>
      <c r="BM297">
        <v>41366838</v>
      </c>
      <c r="BN297">
        <v>2632029</v>
      </c>
      <c r="BO297">
        <v>592034</v>
      </c>
      <c r="BP297">
        <v>65781</v>
      </c>
      <c r="BQ297">
        <v>3289844</v>
      </c>
      <c r="BR297">
        <v>1075773</v>
      </c>
      <c r="BS297">
        <v>242049</v>
      </c>
      <c r="BT297">
        <v>26894</v>
      </c>
      <c r="BU297">
        <v>1344716</v>
      </c>
      <c r="BV297">
        <v>72432</v>
      </c>
      <c r="BW297">
        <v>16297</v>
      </c>
      <c r="BX297">
        <v>1811</v>
      </c>
      <c r="BY297">
        <v>90540</v>
      </c>
      <c r="BZ297">
        <v>0</v>
      </c>
      <c r="CA297">
        <v>0</v>
      </c>
      <c r="CB297">
        <v>0</v>
      </c>
      <c r="CC297">
        <v>0</v>
      </c>
      <c r="CD297">
        <v>0</v>
      </c>
      <c r="CE297">
        <v>0</v>
      </c>
      <c r="CF297">
        <v>0</v>
      </c>
      <c r="CG297">
        <v>0</v>
      </c>
      <c r="CH297">
        <v>21451</v>
      </c>
      <c r="CI297">
        <v>4826</v>
      </c>
      <c r="CJ297">
        <v>536</v>
      </c>
      <c r="CK297">
        <v>26813</v>
      </c>
      <c r="CL297">
        <v>0</v>
      </c>
      <c r="CM297">
        <v>0</v>
      </c>
      <c r="CN297">
        <v>0</v>
      </c>
      <c r="CO297">
        <v>0</v>
      </c>
      <c r="CP297">
        <v>0</v>
      </c>
      <c r="CQ297">
        <v>0</v>
      </c>
      <c r="CR297">
        <v>0</v>
      </c>
      <c r="CS297">
        <v>0</v>
      </c>
      <c r="CT297">
        <v>6963</v>
      </c>
      <c r="CU297">
        <v>1567</v>
      </c>
      <c r="CV297">
        <v>174</v>
      </c>
      <c r="CW297">
        <v>8704</v>
      </c>
      <c r="CX297">
        <v>2212624</v>
      </c>
      <c r="CY297">
        <v>497841</v>
      </c>
      <c r="CZ297">
        <v>55316</v>
      </c>
      <c r="DA297">
        <v>2765781</v>
      </c>
      <c r="DB297">
        <v>0</v>
      </c>
      <c r="DC297">
        <v>0</v>
      </c>
      <c r="DD297">
        <v>0</v>
      </c>
      <c r="DE297">
        <v>0</v>
      </c>
      <c r="DF297">
        <v>0</v>
      </c>
      <c r="DG297">
        <v>0</v>
      </c>
      <c r="DH297">
        <v>0</v>
      </c>
      <c r="DI297">
        <v>0</v>
      </c>
      <c r="DJ297">
        <v>6021272</v>
      </c>
      <c r="DK297">
        <v>1354614</v>
      </c>
      <c r="DL297">
        <v>150512</v>
      </c>
      <c r="DM297">
        <v>7526398</v>
      </c>
      <c r="DN297" t="s">
        <v>989</v>
      </c>
      <c r="DO297" t="s">
        <v>1431</v>
      </c>
      <c r="DP297" t="s">
        <v>1432</v>
      </c>
      <c r="DQ297" t="s">
        <v>1710</v>
      </c>
    </row>
    <row r="298" spans="1:121" x14ac:dyDescent="0.25">
      <c r="A298">
        <v>292</v>
      </c>
      <c r="B298" t="s">
        <v>1300</v>
      </c>
      <c r="C298" t="s">
        <v>1356</v>
      </c>
      <c r="D298" t="s">
        <v>1357</v>
      </c>
      <c r="E298" s="467" t="s">
        <v>990</v>
      </c>
      <c r="F298">
        <v>26099137</v>
      </c>
      <c r="G298">
        <v>2354526</v>
      </c>
      <c r="H298">
        <v>0</v>
      </c>
      <c r="I298">
        <v>123548</v>
      </c>
      <c r="J298">
        <v>0</v>
      </c>
      <c r="K298">
        <v>123548</v>
      </c>
      <c r="L298">
        <v>0</v>
      </c>
      <c r="M298">
        <v>0</v>
      </c>
      <c r="N298">
        <v>0</v>
      </c>
      <c r="O298">
        <v>0</v>
      </c>
      <c r="P298">
        <v>0</v>
      </c>
      <c r="Q298">
        <v>0</v>
      </c>
      <c r="R298">
        <v>28330115</v>
      </c>
      <c r="S298">
        <v>0.5</v>
      </c>
      <c r="T298">
        <v>0.4</v>
      </c>
      <c r="U298">
        <v>0.1</v>
      </c>
      <c r="V298">
        <v>0</v>
      </c>
      <c r="W298">
        <v>1</v>
      </c>
      <c r="X298">
        <v>14165057</v>
      </c>
      <c r="Y298">
        <v>11332046</v>
      </c>
      <c r="Z298">
        <v>2833012</v>
      </c>
      <c r="AA298">
        <v>0</v>
      </c>
      <c r="AB298">
        <v>28330115</v>
      </c>
      <c r="AC298">
        <v>0</v>
      </c>
      <c r="AD298">
        <v>0</v>
      </c>
      <c r="AE298">
        <v>14165057</v>
      </c>
      <c r="AF298">
        <v>11332046</v>
      </c>
      <c r="AG298">
        <v>2833012</v>
      </c>
      <c r="AH298">
        <v>0</v>
      </c>
      <c r="AI298">
        <v>28330115</v>
      </c>
      <c r="AJ298">
        <v>123548</v>
      </c>
      <c r="AK298">
        <v>123548</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-3488944</v>
      </c>
      <c r="BE298">
        <v>-2791155</v>
      </c>
      <c r="BF298">
        <v>-697789</v>
      </c>
      <c r="BG298">
        <v>0</v>
      </c>
      <c r="BH298">
        <v>-6977888</v>
      </c>
      <c r="BI298">
        <v>10676113</v>
      </c>
      <c r="BJ298">
        <v>8664439</v>
      </c>
      <c r="BK298">
        <v>2135223</v>
      </c>
      <c r="BL298">
        <v>0</v>
      </c>
      <c r="BM298">
        <v>21475775</v>
      </c>
      <c r="BN298">
        <v>1930308</v>
      </c>
      <c r="BO298">
        <v>482577</v>
      </c>
      <c r="BP298">
        <v>0</v>
      </c>
      <c r="BQ298">
        <v>2412885</v>
      </c>
      <c r="BR298">
        <v>1166236</v>
      </c>
      <c r="BS298">
        <v>291559</v>
      </c>
      <c r="BT298">
        <v>0</v>
      </c>
      <c r="BU298">
        <v>1457795</v>
      </c>
      <c r="BV298">
        <v>60669</v>
      </c>
      <c r="BW298">
        <v>15167</v>
      </c>
      <c r="BX298">
        <v>0</v>
      </c>
      <c r="BY298">
        <v>75836</v>
      </c>
      <c r="BZ298">
        <v>0</v>
      </c>
      <c r="CA298">
        <v>0</v>
      </c>
      <c r="CB298">
        <v>0</v>
      </c>
      <c r="CC298">
        <v>0</v>
      </c>
      <c r="CD298">
        <v>0</v>
      </c>
      <c r="CE298">
        <v>0</v>
      </c>
      <c r="CF298">
        <v>0</v>
      </c>
      <c r="CG298">
        <v>0</v>
      </c>
      <c r="CH298">
        <v>156285</v>
      </c>
      <c r="CI298">
        <v>39071</v>
      </c>
      <c r="CJ298">
        <v>0</v>
      </c>
      <c r="CK298">
        <v>195356</v>
      </c>
      <c r="CL298">
        <v>0</v>
      </c>
      <c r="CM298">
        <v>0</v>
      </c>
      <c r="CN298">
        <v>0</v>
      </c>
      <c r="CO298">
        <v>0</v>
      </c>
      <c r="CP298">
        <v>0</v>
      </c>
      <c r="CQ298">
        <v>0</v>
      </c>
      <c r="CR298">
        <v>0</v>
      </c>
      <c r="CS298">
        <v>0</v>
      </c>
      <c r="CT298">
        <v>0</v>
      </c>
      <c r="CU298">
        <v>0</v>
      </c>
      <c r="CV298">
        <v>0</v>
      </c>
      <c r="CW298">
        <v>0</v>
      </c>
      <c r="CX298">
        <v>1396167</v>
      </c>
      <c r="CY298">
        <v>349042</v>
      </c>
      <c r="CZ298">
        <v>0</v>
      </c>
      <c r="DA298">
        <v>1745209</v>
      </c>
      <c r="DB298">
        <v>0</v>
      </c>
      <c r="DC298">
        <v>0</v>
      </c>
      <c r="DD298">
        <v>0</v>
      </c>
      <c r="DE298">
        <v>0</v>
      </c>
      <c r="DF298">
        <v>0</v>
      </c>
      <c r="DG298">
        <v>0</v>
      </c>
      <c r="DH298">
        <v>0</v>
      </c>
      <c r="DI298">
        <v>0</v>
      </c>
      <c r="DJ298">
        <v>4709665</v>
      </c>
      <c r="DK298">
        <v>1177416</v>
      </c>
      <c r="DL298">
        <v>0</v>
      </c>
      <c r="DM298">
        <v>5887081</v>
      </c>
      <c r="DN298" t="s">
        <v>990</v>
      </c>
      <c r="DO298" t="s">
        <v>1371</v>
      </c>
      <c r="DP298" t="s">
        <v>1372</v>
      </c>
      <c r="DQ298" t="s">
        <v>1711</v>
      </c>
    </row>
    <row r="299" spans="1:121" x14ac:dyDescent="0.25">
      <c r="A299">
        <v>293</v>
      </c>
      <c r="B299" t="s">
        <v>1301</v>
      </c>
      <c r="C299" t="s">
        <v>1356</v>
      </c>
      <c r="D299" t="s">
        <v>1367</v>
      </c>
      <c r="E299" s="467" t="s">
        <v>991</v>
      </c>
      <c r="F299">
        <v>46106546</v>
      </c>
      <c r="G299">
        <v>5284199</v>
      </c>
      <c r="H299">
        <v>0</v>
      </c>
      <c r="I299">
        <v>193279</v>
      </c>
      <c r="J299">
        <v>0</v>
      </c>
      <c r="K299">
        <v>193279</v>
      </c>
      <c r="L299">
        <v>0</v>
      </c>
      <c r="M299">
        <v>0</v>
      </c>
      <c r="N299">
        <v>644222</v>
      </c>
      <c r="O299">
        <v>193326</v>
      </c>
      <c r="P299">
        <v>450896</v>
      </c>
      <c r="Q299">
        <v>0</v>
      </c>
      <c r="R299">
        <v>50553245</v>
      </c>
      <c r="S299">
        <v>0.5</v>
      </c>
      <c r="T299">
        <v>0.4</v>
      </c>
      <c r="U299">
        <v>0.09</v>
      </c>
      <c r="V299">
        <v>0.01</v>
      </c>
      <c r="W299">
        <v>1</v>
      </c>
      <c r="X299">
        <v>25276623</v>
      </c>
      <c r="Y299">
        <v>20221298</v>
      </c>
      <c r="Z299">
        <v>4549792</v>
      </c>
      <c r="AA299">
        <v>505532</v>
      </c>
      <c r="AB299">
        <v>50553245</v>
      </c>
      <c r="AC299">
        <v>0</v>
      </c>
      <c r="AD299">
        <v>0</v>
      </c>
      <c r="AE299">
        <v>25276623</v>
      </c>
      <c r="AF299">
        <v>20221298</v>
      </c>
      <c r="AG299">
        <v>4549792</v>
      </c>
      <c r="AH299">
        <v>505532</v>
      </c>
      <c r="AI299">
        <v>50553245</v>
      </c>
      <c r="AJ299">
        <v>193279</v>
      </c>
      <c r="AK299">
        <v>193279</v>
      </c>
      <c r="AL299">
        <v>0</v>
      </c>
      <c r="AM299">
        <v>0</v>
      </c>
      <c r="AN299">
        <v>0</v>
      </c>
      <c r="AO299">
        <v>193326</v>
      </c>
      <c r="AP299">
        <v>450896</v>
      </c>
      <c r="AQ299">
        <v>644222</v>
      </c>
      <c r="AR299">
        <v>0</v>
      </c>
      <c r="AS299">
        <v>0</v>
      </c>
      <c r="AT299">
        <v>0</v>
      </c>
      <c r="AU299">
        <v>0</v>
      </c>
      <c r="AV299">
        <v>0</v>
      </c>
      <c r="AW299">
        <v>0</v>
      </c>
      <c r="AX299">
        <v>0</v>
      </c>
      <c r="AY299">
        <v>0</v>
      </c>
      <c r="AZ299">
        <v>0</v>
      </c>
      <c r="BA299">
        <v>0</v>
      </c>
      <c r="BB299">
        <v>0</v>
      </c>
      <c r="BC299">
        <v>0</v>
      </c>
      <c r="BD299">
        <v>2648313</v>
      </c>
      <c r="BE299">
        <v>2118650</v>
      </c>
      <c r="BF299">
        <v>476696</v>
      </c>
      <c r="BG299">
        <v>52966</v>
      </c>
      <c r="BH299">
        <v>5296625</v>
      </c>
      <c r="BI299">
        <v>27924936</v>
      </c>
      <c r="BJ299">
        <v>22726553</v>
      </c>
      <c r="BK299">
        <v>5477384</v>
      </c>
      <c r="BL299">
        <v>558498</v>
      </c>
      <c r="BM299">
        <v>56687371</v>
      </c>
      <c r="BN299">
        <v>3477441</v>
      </c>
      <c r="BO299">
        <v>851821</v>
      </c>
      <c r="BP299">
        <v>86113</v>
      </c>
      <c r="BQ299">
        <v>4415375</v>
      </c>
      <c r="BR299">
        <v>1680751</v>
      </c>
      <c r="BS299">
        <v>378169</v>
      </c>
      <c r="BT299">
        <v>42019</v>
      </c>
      <c r="BU299">
        <v>2100939</v>
      </c>
      <c r="BV299">
        <v>82752</v>
      </c>
      <c r="BW299">
        <v>18619</v>
      </c>
      <c r="BX299">
        <v>2069</v>
      </c>
      <c r="BY299">
        <v>103440</v>
      </c>
      <c r="BZ299">
        <v>0</v>
      </c>
      <c r="CA299">
        <v>0</v>
      </c>
      <c r="CB299">
        <v>0</v>
      </c>
      <c r="CC299">
        <v>0</v>
      </c>
      <c r="CD299">
        <v>0</v>
      </c>
      <c r="CE299">
        <v>0</v>
      </c>
      <c r="CF299">
        <v>0</v>
      </c>
      <c r="CG299">
        <v>0</v>
      </c>
      <c r="CH299">
        <v>94013</v>
      </c>
      <c r="CI299">
        <v>21153</v>
      </c>
      <c r="CJ299">
        <v>2350</v>
      </c>
      <c r="CK299">
        <v>117516</v>
      </c>
      <c r="CL299">
        <v>0</v>
      </c>
      <c r="CM299">
        <v>0</v>
      </c>
      <c r="CN299">
        <v>0</v>
      </c>
      <c r="CO299">
        <v>0</v>
      </c>
      <c r="CP299">
        <v>0</v>
      </c>
      <c r="CQ299">
        <v>0</v>
      </c>
      <c r="CR299">
        <v>0</v>
      </c>
      <c r="CS299">
        <v>0</v>
      </c>
      <c r="CT299">
        <v>10122</v>
      </c>
      <c r="CU299">
        <v>2277</v>
      </c>
      <c r="CV299">
        <v>253</v>
      </c>
      <c r="CW299">
        <v>12652</v>
      </c>
      <c r="CX299">
        <v>2059490</v>
      </c>
      <c r="CY299">
        <v>463385</v>
      </c>
      <c r="CZ299">
        <v>51487</v>
      </c>
      <c r="DA299">
        <v>2574362</v>
      </c>
      <c r="DB299">
        <v>0</v>
      </c>
      <c r="DC299">
        <v>0</v>
      </c>
      <c r="DD299">
        <v>0</v>
      </c>
      <c r="DE299">
        <v>0</v>
      </c>
      <c r="DF299">
        <v>0</v>
      </c>
      <c r="DG299">
        <v>0</v>
      </c>
      <c r="DH299">
        <v>0</v>
      </c>
      <c r="DI299">
        <v>0</v>
      </c>
      <c r="DJ299">
        <v>7404569</v>
      </c>
      <c r="DK299">
        <v>1735424</v>
      </c>
      <c r="DL299">
        <v>184291</v>
      </c>
      <c r="DM299">
        <v>9324284</v>
      </c>
      <c r="DN299" t="s">
        <v>991</v>
      </c>
      <c r="DO299" t="s">
        <v>1431</v>
      </c>
      <c r="DP299" t="s">
        <v>1432</v>
      </c>
      <c r="DQ299" t="s">
        <v>1712</v>
      </c>
    </row>
    <row r="300" spans="1:121" x14ac:dyDescent="0.25">
      <c r="A300">
        <v>294</v>
      </c>
      <c r="B300" t="s">
        <v>1302</v>
      </c>
      <c r="C300" t="s">
        <v>1356</v>
      </c>
      <c r="D300" t="s">
        <v>1358</v>
      </c>
      <c r="E300" s="467" t="s">
        <v>992</v>
      </c>
      <c r="F300">
        <v>23447805</v>
      </c>
      <c r="G300">
        <v>2431032</v>
      </c>
      <c r="H300">
        <v>0</v>
      </c>
      <c r="I300">
        <v>149213</v>
      </c>
      <c r="J300">
        <v>0</v>
      </c>
      <c r="K300">
        <v>149213</v>
      </c>
      <c r="L300">
        <v>0</v>
      </c>
      <c r="M300">
        <v>160904</v>
      </c>
      <c r="N300">
        <v>0</v>
      </c>
      <c r="O300">
        <v>0</v>
      </c>
      <c r="P300">
        <v>0</v>
      </c>
      <c r="Q300">
        <v>0</v>
      </c>
      <c r="R300">
        <v>25568720</v>
      </c>
      <c r="S300">
        <v>0.5</v>
      </c>
      <c r="T300">
        <v>0.4</v>
      </c>
      <c r="U300">
        <v>0.09</v>
      </c>
      <c r="V300">
        <v>0.01</v>
      </c>
      <c r="W300">
        <v>1</v>
      </c>
      <c r="X300">
        <v>12784360</v>
      </c>
      <c r="Y300">
        <v>10227488</v>
      </c>
      <c r="Z300">
        <v>2301185</v>
      </c>
      <c r="AA300">
        <v>255687</v>
      </c>
      <c r="AB300">
        <v>25568720</v>
      </c>
      <c r="AC300">
        <v>0</v>
      </c>
      <c r="AD300">
        <v>0</v>
      </c>
      <c r="AE300">
        <v>12784360</v>
      </c>
      <c r="AF300">
        <v>10227488</v>
      </c>
      <c r="AG300">
        <v>2301185</v>
      </c>
      <c r="AH300">
        <v>255687</v>
      </c>
      <c r="AI300">
        <v>25568720</v>
      </c>
      <c r="AJ300">
        <v>149213</v>
      </c>
      <c r="AK300">
        <v>149213</v>
      </c>
      <c r="AL300">
        <v>160904</v>
      </c>
      <c r="AM300">
        <v>0</v>
      </c>
      <c r="AN300">
        <v>160904</v>
      </c>
      <c r="AO300">
        <v>0</v>
      </c>
      <c r="AP300">
        <v>0</v>
      </c>
      <c r="AQ300">
        <v>0</v>
      </c>
      <c r="AR300">
        <v>0</v>
      </c>
      <c r="AS300">
        <v>0</v>
      </c>
      <c r="AT300">
        <v>0</v>
      </c>
      <c r="AU300">
        <v>0</v>
      </c>
      <c r="AV300">
        <v>0</v>
      </c>
      <c r="AW300">
        <v>0</v>
      </c>
      <c r="AX300">
        <v>0</v>
      </c>
      <c r="AY300">
        <v>0</v>
      </c>
      <c r="AZ300">
        <v>0</v>
      </c>
      <c r="BA300">
        <v>0</v>
      </c>
      <c r="BB300">
        <v>0</v>
      </c>
      <c r="BC300">
        <v>0</v>
      </c>
      <c r="BD300">
        <v>-1917524</v>
      </c>
      <c r="BE300">
        <v>-1534019</v>
      </c>
      <c r="BF300">
        <v>-345154</v>
      </c>
      <c r="BG300">
        <v>-38350</v>
      </c>
      <c r="BH300">
        <v>-3835048</v>
      </c>
      <c r="BI300">
        <v>10866836</v>
      </c>
      <c r="BJ300">
        <v>9003586</v>
      </c>
      <c r="BK300">
        <v>1956031</v>
      </c>
      <c r="BL300">
        <v>217337</v>
      </c>
      <c r="BM300">
        <v>22043789</v>
      </c>
      <c r="BN300">
        <v>1769566</v>
      </c>
      <c r="BO300">
        <v>391985</v>
      </c>
      <c r="BP300">
        <v>43554</v>
      </c>
      <c r="BQ300">
        <v>2205105</v>
      </c>
      <c r="BR300">
        <v>1650535</v>
      </c>
      <c r="BS300">
        <v>363405</v>
      </c>
      <c r="BT300">
        <v>40378</v>
      </c>
      <c r="BU300">
        <v>2054318</v>
      </c>
      <c r="BV300">
        <v>62389</v>
      </c>
      <c r="BW300">
        <v>13607</v>
      </c>
      <c r="BX300">
        <v>1512</v>
      </c>
      <c r="BY300">
        <v>77508</v>
      </c>
      <c r="BZ300">
        <v>7292</v>
      </c>
      <c r="CA300">
        <v>1641</v>
      </c>
      <c r="CB300">
        <v>182</v>
      </c>
      <c r="CC300">
        <v>9115</v>
      </c>
      <c r="CD300">
        <v>0</v>
      </c>
      <c r="CE300">
        <v>0</v>
      </c>
      <c r="CF300">
        <v>0</v>
      </c>
      <c r="CG300">
        <v>0</v>
      </c>
      <c r="CH300">
        <v>0</v>
      </c>
      <c r="CI300">
        <v>0</v>
      </c>
      <c r="CJ300">
        <v>0</v>
      </c>
      <c r="CK300">
        <v>0</v>
      </c>
      <c r="CL300">
        <v>0</v>
      </c>
      <c r="CM300">
        <v>0</v>
      </c>
      <c r="CN300">
        <v>0</v>
      </c>
      <c r="CO300">
        <v>0</v>
      </c>
      <c r="CP300">
        <v>0</v>
      </c>
      <c r="CQ300">
        <v>0</v>
      </c>
      <c r="CR300">
        <v>0</v>
      </c>
      <c r="CS300">
        <v>0</v>
      </c>
      <c r="CT300">
        <v>15850</v>
      </c>
      <c r="CU300">
        <v>3566</v>
      </c>
      <c r="CV300">
        <v>396</v>
      </c>
      <c r="CW300">
        <v>19812</v>
      </c>
      <c r="CX300">
        <v>2122949</v>
      </c>
      <c r="CY300">
        <v>477664</v>
      </c>
      <c r="CZ300">
        <v>53074</v>
      </c>
      <c r="DA300">
        <v>2653687</v>
      </c>
      <c r="DB300">
        <v>0</v>
      </c>
      <c r="DC300">
        <v>0</v>
      </c>
      <c r="DD300">
        <v>0</v>
      </c>
      <c r="DE300">
        <v>0</v>
      </c>
      <c r="DF300">
        <v>0</v>
      </c>
      <c r="DG300">
        <v>0</v>
      </c>
      <c r="DH300">
        <v>0</v>
      </c>
      <c r="DI300">
        <v>0</v>
      </c>
      <c r="DJ300">
        <v>5628581</v>
      </c>
      <c r="DK300">
        <v>1251868</v>
      </c>
      <c r="DL300">
        <v>139096</v>
      </c>
      <c r="DM300">
        <v>7019545</v>
      </c>
      <c r="DN300" t="s">
        <v>992</v>
      </c>
      <c r="DO300" t="s">
        <v>1439</v>
      </c>
      <c r="DP300" t="s">
        <v>1409</v>
      </c>
      <c r="DQ300" t="s">
        <v>1713</v>
      </c>
    </row>
    <row r="301" spans="1:121" x14ac:dyDescent="0.25">
      <c r="A301">
        <v>295</v>
      </c>
      <c r="B301" t="s">
        <v>1303</v>
      </c>
      <c r="C301" t="s">
        <v>1356</v>
      </c>
      <c r="D301" t="s">
        <v>1367</v>
      </c>
      <c r="E301" s="467" t="s">
        <v>993</v>
      </c>
      <c r="F301">
        <v>23097389</v>
      </c>
      <c r="G301">
        <v>2807093</v>
      </c>
      <c r="H301">
        <v>0</v>
      </c>
      <c r="I301">
        <v>131728</v>
      </c>
      <c r="J301">
        <v>0</v>
      </c>
      <c r="K301">
        <v>131728</v>
      </c>
      <c r="L301">
        <v>0</v>
      </c>
      <c r="M301">
        <v>0</v>
      </c>
      <c r="N301">
        <v>3805</v>
      </c>
      <c r="O301">
        <v>3805</v>
      </c>
      <c r="P301">
        <v>0</v>
      </c>
      <c r="Q301">
        <v>0</v>
      </c>
      <c r="R301">
        <v>25768949</v>
      </c>
      <c r="S301">
        <v>0.5</v>
      </c>
      <c r="T301">
        <v>0.4</v>
      </c>
      <c r="U301">
        <v>0.09</v>
      </c>
      <c r="V301">
        <v>0.01</v>
      </c>
      <c r="W301">
        <v>1</v>
      </c>
      <c r="X301">
        <v>12884475</v>
      </c>
      <c r="Y301">
        <v>10307580</v>
      </c>
      <c r="Z301">
        <v>2319205</v>
      </c>
      <c r="AA301">
        <v>257689</v>
      </c>
      <c r="AB301">
        <v>25768949</v>
      </c>
      <c r="AC301">
        <v>0</v>
      </c>
      <c r="AD301">
        <v>0</v>
      </c>
      <c r="AE301">
        <v>12884475</v>
      </c>
      <c r="AF301">
        <v>10307580</v>
      </c>
      <c r="AG301">
        <v>2319205</v>
      </c>
      <c r="AH301">
        <v>257689</v>
      </c>
      <c r="AI301">
        <v>25768949</v>
      </c>
      <c r="AJ301">
        <v>131728</v>
      </c>
      <c r="AK301">
        <v>131728</v>
      </c>
      <c r="AL301">
        <v>0</v>
      </c>
      <c r="AM301">
        <v>0</v>
      </c>
      <c r="AN301">
        <v>0</v>
      </c>
      <c r="AO301">
        <v>3805</v>
      </c>
      <c r="AP301">
        <v>0</v>
      </c>
      <c r="AQ301">
        <v>3805</v>
      </c>
      <c r="AR301">
        <v>0</v>
      </c>
      <c r="AS301">
        <v>0</v>
      </c>
      <c r="AT301">
        <v>0</v>
      </c>
      <c r="AU301">
        <v>0</v>
      </c>
      <c r="AV301">
        <v>0</v>
      </c>
      <c r="AW301">
        <v>0</v>
      </c>
      <c r="AX301">
        <v>0</v>
      </c>
      <c r="AY301">
        <v>0</v>
      </c>
      <c r="AZ301">
        <v>0</v>
      </c>
      <c r="BA301">
        <v>0</v>
      </c>
      <c r="BB301">
        <v>0</v>
      </c>
      <c r="BC301">
        <v>0</v>
      </c>
      <c r="BD301">
        <v>1309540</v>
      </c>
      <c r="BE301">
        <v>1047632</v>
      </c>
      <c r="BF301">
        <v>235717</v>
      </c>
      <c r="BG301">
        <v>26191</v>
      </c>
      <c r="BH301">
        <v>2619080</v>
      </c>
      <c r="BI301">
        <v>14194015</v>
      </c>
      <c r="BJ301">
        <v>11490745</v>
      </c>
      <c r="BK301">
        <v>2554922</v>
      </c>
      <c r="BL301">
        <v>283880</v>
      </c>
      <c r="BM301">
        <v>28523562</v>
      </c>
      <c r="BN301">
        <v>1756448</v>
      </c>
      <c r="BO301">
        <v>395055</v>
      </c>
      <c r="BP301">
        <v>43895</v>
      </c>
      <c r="BQ301">
        <v>2195398</v>
      </c>
      <c r="BR301">
        <v>1112331</v>
      </c>
      <c r="BS301">
        <v>250274</v>
      </c>
      <c r="BT301">
        <v>27808</v>
      </c>
      <c r="BU301">
        <v>1390413</v>
      </c>
      <c r="BV301">
        <v>60791</v>
      </c>
      <c r="BW301">
        <v>13678</v>
      </c>
      <c r="BX301">
        <v>1520</v>
      </c>
      <c r="BY301">
        <v>75989</v>
      </c>
      <c r="BZ301">
        <v>0</v>
      </c>
      <c r="CA301">
        <v>0</v>
      </c>
      <c r="CB301">
        <v>0</v>
      </c>
      <c r="CC301">
        <v>0</v>
      </c>
      <c r="CD301">
        <v>3300</v>
      </c>
      <c r="CE301">
        <v>742</v>
      </c>
      <c r="CF301">
        <v>82</v>
      </c>
      <c r="CG301">
        <v>4124</v>
      </c>
      <c r="CH301">
        <v>363665</v>
      </c>
      <c r="CI301">
        <v>81825</v>
      </c>
      <c r="CJ301">
        <v>9092</v>
      </c>
      <c r="CK301">
        <v>454582</v>
      </c>
      <c r="CL301">
        <v>0</v>
      </c>
      <c r="CM301">
        <v>0</v>
      </c>
      <c r="CN301">
        <v>0</v>
      </c>
      <c r="CO301">
        <v>0</v>
      </c>
      <c r="CP301">
        <v>0</v>
      </c>
      <c r="CQ301">
        <v>0</v>
      </c>
      <c r="CR301">
        <v>0</v>
      </c>
      <c r="CS301">
        <v>0</v>
      </c>
      <c r="CT301">
        <v>4136</v>
      </c>
      <c r="CU301">
        <v>930</v>
      </c>
      <c r="CV301">
        <v>103</v>
      </c>
      <c r="CW301">
        <v>5169</v>
      </c>
      <c r="CX301">
        <v>2060840</v>
      </c>
      <c r="CY301">
        <v>463689</v>
      </c>
      <c r="CZ301">
        <v>51521</v>
      </c>
      <c r="DA301">
        <v>2576050</v>
      </c>
      <c r="DB301">
        <v>0</v>
      </c>
      <c r="DC301">
        <v>0</v>
      </c>
      <c r="DD301">
        <v>0</v>
      </c>
      <c r="DE301">
        <v>0</v>
      </c>
      <c r="DF301">
        <v>0</v>
      </c>
      <c r="DG301">
        <v>0</v>
      </c>
      <c r="DH301">
        <v>0</v>
      </c>
      <c r="DI301">
        <v>0</v>
      </c>
      <c r="DJ301">
        <v>5361511</v>
      </c>
      <c r="DK301">
        <v>1206193</v>
      </c>
      <c r="DL301">
        <v>134021</v>
      </c>
      <c r="DM301">
        <v>6701725</v>
      </c>
      <c r="DN301" t="s">
        <v>993</v>
      </c>
      <c r="DO301" t="s">
        <v>1431</v>
      </c>
      <c r="DP301" t="s">
        <v>1432</v>
      </c>
      <c r="DQ301" t="s">
        <v>1714</v>
      </c>
    </row>
    <row r="302" spans="1:121" x14ac:dyDescent="0.25">
      <c r="A302">
        <v>296</v>
      </c>
      <c r="B302" t="s">
        <v>1304</v>
      </c>
      <c r="C302" t="s">
        <v>1365</v>
      </c>
      <c r="D302" t="s">
        <v>1364</v>
      </c>
      <c r="E302" s="467" t="s">
        <v>1355</v>
      </c>
      <c r="F302">
        <v>84389461</v>
      </c>
      <c r="G302">
        <v>3851321</v>
      </c>
      <c r="H302">
        <v>0</v>
      </c>
      <c r="I302">
        <v>288111</v>
      </c>
      <c r="J302">
        <v>0</v>
      </c>
      <c r="K302">
        <v>288111</v>
      </c>
      <c r="L302">
        <v>0</v>
      </c>
      <c r="M302">
        <v>0</v>
      </c>
      <c r="N302">
        <v>0</v>
      </c>
      <c r="O302">
        <v>0</v>
      </c>
      <c r="P302">
        <v>0</v>
      </c>
      <c r="Q302">
        <v>0</v>
      </c>
      <c r="R302">
        <v>87952671</v>
      </c>
      <c r="S302">
        <v>0.5</v>
      </c>
      <c r="T302">
        <v>0.49</v>
      </c>
      <c r="U302">
        <v>0</v>
      </c>
      <c r="V302">
        <v>0.01</v>
      </c>
      <c r="W302">
        <v>1</v>
      </c>
      <c r="X302">
        <v>43976335</v>
      </c>
      <c r="Y302">
        <v>43096809</v>
      </c>
      <c r="Z302">
        <v>0</v>
      </c>
      <c r="AA302">
        <v>879527</v>
      </c>
      <c r="AB302">
        <v>87952671</v>
      </c>
      <c r="AC302">
        <v>0</v>
      </c>
      <c r="AD302">
        <v>0</v>
      </c>
      <c r="AE302">
        <v>43976335</v>
      </c>
      <c r="AF302">
        <v>43096809</v>
      </c>
      <c r="AG302">
        <v>0</v>
      </c>
      <c r="AH302">
        <v>879527</v>
      </c>
      <c r="AI302">
        <v>87952671</v>
      </c>
      <c r="AJ302">
        <v>288111</v>
      </c>
      <c r="AK302">
        <v>288111</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590414</v>
      </c>
      <c r="BE302">
        <v>578606</v>
      </c>
      <c r="BF302">
        <v>0</v>
      </c>
      <c r="BG302">
        <v>11808</v>
      </c>
      <c r="BH302">
        <v>1180828</v>
      </c>
      <c r="BI302">
        <v>44566749</v>
      </c>
      <c r="BJ302">
        <v>43963526</v>
      </c>
      <c r="BK302">
        <v>0</v>
      </c>
      <c r="BL302">
        <v>891335</v>
      </c>
      <c r="BM302">
        <v>89421610</v>
      </c>
      <c r="BN302">
        <v>7341140</v>
      </c>
      <c r="BO302">
        <v>0</v>
      </c>
      <c r="BP302">
        <v>149819</v>
      </c>
      <c r="BQ302">
        <v>7490959</v>
      </c>
      <c r="BR302">
        <v>2589645</v>
      </c>
      <c r="BS302">
        <v>0</v>
      </c>
      <c r="BT302">
        <v>52827</v>
      </c>
      <c r="BU302">
        <v>2642472</v>
      </c>
      <c r="BV302">
        <v>184163</v>
      </c>
      <c r="BW302">
        <v>0</v>
      </c>
      <c r="BX302">
        <v>3714</v>
      </c>
      <c r="BY302">
        <v>187877</v>
      </c>
      <c r="BZ302">
        <v>28674</v>
      </c>
      <c r="CA302">
        <v>0</v>
      </c>
      <c r="CB302">
        <v>585</v>
      </c>
      <c r="CC302">
        <v>29259</v>
      </c>
      <c r="CD302">
        <v>690</v>
      </c>
      <c r="CE302">
        <v>0</v>
      </c>
      <c r="CF302">
        <v>14</v>
      </c>
      <c r="CG302">
        <v>704</v>
      </c>
      <c r="CH302">
        <v>31540</v>
      </c>
      <c r="CI302">
        <v>0</v>
      </c>
      <c r="CJ302">
        <v>644</v>
      </c>
      <c r="CK302">
        <v>32184</v>
      </c>
      <c r="CL302">
        <v>0</v>
      </c>
      <c r="CM302">
        <v>0</v>
      </c>
      <c r="CN302">
        <v>0</v>
      </c>
      <c r="CO302">
        <v>0</v>
      </c>
      <c r="CP302">
        <v>860</v>
      </c>
      <c r="CQ302">
        <v>0</v>
      </c>
      <c r="CR302">
        <v>18</v>
      </c>
      <c r="CS302">
        <v>878</v>
      </c>
      <c r="CT302">
        <v>17315</v>
      </c>
      <c r="CU302">
        <v>0</v>
      </c>
      <c r="CV302">
        <v>353</v>
      </c>
      <c r="CW302">
        <v>17668</v>
      </c>
      <c r="CX302">
        <v>6857922</v>
      </c>
      <c r="CY302">
        <v>0</v>
      </c>
      <c r="CZ302">
        <v>139492</v>
      </c>
      <c r="DA302">
        <v>6997414</v>
      </c>
      <c r="DB302">
        <v>0</v>
      </c>
      <c r="DC302">
        <v>0</v>
      </c>
      <c r="DD302">
        <v>0</v>
      </c>
      <c r="DE302">
        <v>0</v>
      </c>
      <c r="DF302">
        <v>0</v>
      </c>
      <c r="DG302">
        <v>0</v>
      </c>
      <c r="DH302">
        <v>0</v>
      </c>
      <c r="DI302">
        <v>0</v>
      </c>
      <c r="DJ302">
        <v>17051949</v>
      </c>
      <c r="DK302">
        <v>0</v>
      </c>
      <c r="DL302">
        <v>347466</v>
      </c>
      <c r="DM302">
        <v>17399415</v>
      </c>
      <c r="DN302" t="s">
        <v>1355</v>
      </c>
      <c r="DO302" t="s">
        <v>1365</v>
      </c>
      <c r="DP302" t="s">
        <v>1471</v>
      </c>
      <c r="DQ302" t="s">
        <v>1715</v>
      </c>
    </row>
    <row r="303" spans="1:121" x14ac:dyDescent="0.25">
      <c r="A303">
        <v>297</v>
      </c>
      <c r="B303" t="s">
        <v>2166</v>
      </c>
      <c r="E303" s="467" t="s">
        <v>1370</v>
      </c>
      <c r="F303" s="661">
        <v>23502618023</v>
      </c>
      <c r="G303" s="661">
        <v>1795170704</v>
      </c>
      <c r="H303" s="661">
        <v>0</v>
      </c>
      <c r="I303" s="661">
        <v>83999997</v>
      </c>
      <c r="J303" s="661">
        <v>71817</v>
      </c>
      <c r="K303" s="661">
        <v>84071814</v>
      </c>
      <c r="L303" s="661">
        <v>12515000</v>
      </c>
      <c r="M303" s="661">
        <v>153201993</v>
      </c>
      <c r="N303" s="661">
        <v>114844328</v>
      </c>
      <c r="O303" s="661">
        <v>107051624</v>
      </c>
      <c r="P303" s="661">
        <v>7792704</v>
      </c>
      <c r="Q303" s="661">
        <v>0</v>
      </c>
      <c r="R303" s="661">
        <v>24933155595</v>
      </c>
      <c r="S303" s="661"/>
      <c r="T303" s="661"/>
      <c r="U303" s="661"/>
      <c r="V303" s="661"/>
      <c r="W303" s="661">
        <v>1</v>
      </c>
      <c r="X303" s="661">
        <v>9592074519</v>
      </c>
      <c r="Y303" s="661">
        <v>11623626863</v>
      </c>
      <c r="Z303" s="661">
        <v>3579160002</v>
      </c>
      <c r="AA303" s="661">
        <v>138294210</v>
      </c>
      <c r="AB303" s="661">
        <v>24933155595</v>
      </c>
      <c r="AC303" s="661">
        <v>6998856</v>
      </c>
      <c r="AD303" s="661">
        <v>6998856</v>
      </c>
      <c r="AE303" s="661">
        <v>9585075663</v>
      </c>
      <c r="AF303" s="661">
        <v>11623626863</v>
      </c>
      <c r="AG303" s="661">
        <v>3579160002</v>
      </c>
      <c r="AH303" s="661">
        <v>138294210</v>
      </c>
      <c r="AI303" s="661">
        <v>24926156739</v>
      </c>
      <c r="AJ303" s="661">
        <v>84071814</v>
      </c>
      <c r="AK303" s="661">
        <v>84071814</v>
      </c>
      <c r="AL303" s="661">
        <v>153132429</v>
      </c>
      <c r="AM303" s="661">
        <v>69565</v>
      </c>
      <c r="AN303" s="661">
        <v>153201993</v>
      </c>
      <c r="AO303" s="661">
        <v>107051624</v>
      </c>
      <c r="AP303" s="661">
        <v>7792704</v>
      </c>
      <c r="AQ303" s="661">
        <v>114844328</v>
      </c>
      <c r="AR303" s="661">
        <v>0</v>
      </c>
      <c r="AS303" s="661">
        <v>0</v>
      </c>
      <c r="AT303" s="661">
        <v>0</v>
      </c>
      <c r="AU303" s="661">
        <v>0</v>
      </c>
      <c r="AV303" s="661">
        <v>6228446</v>
      </c>
      <c r="AW303" s="661">
        <v>0</v>
      </c>
      <c r="AX303" s="661">
        <v>106</v>
      </c>
      <c r="AY303" s="661">
        <v>6228552</v>
      </c>
      <c r="AZ303" s="661">
        <v>12515000</v>
      </c>
      <c r="BA303" s="661">
        <v>12515000</v>
      </c>
      <c r="BB303" s="661">
        <v>770304</v>
      </c>
      <c r="BC303" s="661">
        <v>770304</v>
      </c>
      <c r="BD303" s="661">
        <v>130035741</v>
      </c>
      <c r="BE303" s="661">
        <v>230657411</v>
      </c>
      <c r="BF303" s="661">
        <v>6929725</v>
      </c>
      <c r="BG303" s="661">
        <v>3749911</v>
      </c>
      <c r="BH303" s="661">
        <v>371372793</v>
      </c>
      <c r="BI303" s="661">
        <v>9715111465</v>
      </c>
      <c r="BJ303" s="661">
        <v>12218053895</v>
      </c>
      <c r="BK303" s="661">
        <v>3593951999</v>
      </c>
      <c r="BL303" s="661">
        <v>142044227</v>
      </c>
      <c r="BM303" s="661">
        <v>25669161523</v>
      </c>
      <c r="BN303" s="661">
        <v>2027620433</v>
      </c>
      <c r="BO303" s="661">
        <v>611015816</v>
      </c>
      <c r="BP303" s="661">
        <v>23557143</v>
      </c>
      <c r="BQ303" s="661">
        <v>2662193392</v>
      </c>
      <c r="BR303" s="661">
        <v>816251400</v>
      </c>
      <c r="BS303" s="661">
        <v>126439827</v>
      </c>
      <c r="BT303" s="661">
        <v>11239245</v>
      </c>
      <c r="BU303" s="661">
        <v>953930472</v>
      </c>
      <c r="BV303" s="661">
        <v>44270804</v>
      </c>
      <c r="BW303" s="661">
        <v>8333434</v>
      </c>
      <c r="BX303" s="661">
        <v>582216</v>
      </c>
      <c r="BY303" s="661">
        <v>53186454</v>
      </c>
      <c r="BZ303" s="661">
        <v>1823267</v>
      </c>
      <c r="CA303" s="661">
        <v>144912</v>
      </c>
      <c r="CB303" s="661">
        <v>29848</v>
      </c>
      <c r="CC303" s="661">
        <v>1998027</v>
      </c>
      <c r="CD303" s="661">
        <v>1780125</v>
      </c>
      <c r="CE303" s="661">
        <v>200909</v>
      </c>
      <c r="CF303" s="661">
        <v>25996</v>
      </c>
      <c r="CG303" s="661">
        <v>2007030</v>
      </c>
      <c r="CH303" s="661">
        <v>100502413</v>
      </c>
      <c r="CI303" s="661">
        <v>21397364</v>
      </c>
      <c r="CJ303" s="661">
        <v>1189683</v>
      </c>
      <c r="CK303" s="661">
        <v>123089460</v>
      </c>
      <c r="CL303" s="661">
        <v>1232615</v>
      </c>
      <c r="CM303" s="661">
        <v>0</v>
      </c>
      <c r="CN303" s="661">
        <v>2230</v>
      </c>
      <c r="CO303" s="661">
        <v>1234845</v>
      </c>
      <c r="CP303" s="661">
        <v>52219</v>
      </c>
      <c r="CQ303" s="661">
        <v>5929</v>
      </c>
      <c r="CR303" s="661">
        <v>684</v>
      </c>
      <c r="CS303" s="661">
        <v>58832</v>
      </c>
      <c r="CT303" s="661">
        <v>2504814</v>
      </c>
      <c r="CU303" s="661">
        <v>359060</v>
      </c>
      <c r="CV303" s="661">
        <v>35001</v>
      </c>
      <c r="CW303" s="661">
        <v>2898875</v>
      </c>
      <c r="CX303" s="661">
        <v>1298466737</v>
      </c>
      <c r="CY303" s="661">
        <v>392592668</v>
      </c>
      <c r="CZ303" s="661">
        <v>14813023</v>
      </c>
      <c r="DA303" s="661">
        <v>1705872428</v>
      </c>
      <c r="DB303" s="661">
        <v>2257646</v>
      </c>
      <c r="DC303" s="661">
        <v>0</v>
      </c>
      <c r="DD303" s="661">
        <v>0</v>
      </c>
      <c r="DE303" s="661">
        <v>2257646</v>
      </c>
      <c r="DF303" s="661">
        <v>598186</v>
      </c>
      <c r="DG303" s="661">
        <v>1466</v>
      </c>
      <c r="DH303" s="661">
        <v>7280</v>
      </c>
      <c r="DI303" s="661">
        <v>606932</v>
      </c>
      <c r="DJ303" s="661">
        <v>4297360659</v>
      </c>
      <c r="DK303" s="661">
        <v>1160491385</v>
      </c>
      <c r="DL303" s="661">
        <v>51482349</v>
      </c>
      <c r="DM303" s="661">
        <v>5509334393</v>
      </c>
      <c r="DN303" t="s">
        <v>1719</v>
      </c>
      <c r="DO303" t="s">
        <v>1720</v>
      </c>
      <c r="DP303" t="s">
        <v>30</v>
      </c>
    </row>
    <row r="305" spans="1:5" ht="15" customHeight="1" x14ac:dyDescent="0.25">
      <c r="A305" s="802" t="s">
        <v>2414</v>
      </c>
      <c r="B305" s="802"/>
      <c r="C305" s="802"/>
      <c r="D305" s="802"/>
      <c r="E305" s="802"/>
    </row>
    <row r="306" spans="1:5" x14ac:dyDescent="0.25">
      <c r="A306" s="802"/>
      <c r="B306" s="802"/>
      <c r="C306" s="802"/>
      <c r="D306" s="802"/>
      <c r="E306" s="802"/>
    </row>
    <row r="307" spans="1:5" x14ac:dyDescent="0.25">
      <c r="A307" s="802"/>
      <c r="B307" s="802"/>
      <c r="C307" s="802"/>
      <c r="D307" s="802"/>
      <c r="E307" s="802"/>
    </row>
  </sheetData>
  <mergeCells count="30">
    <mergeCell ref="A305:E307"/>
    <mergeCell ref="DJ2:DM2"/>
    <mergeCell ref="F1:R1"/>
    <mergeCell ref="S1:BM1"/>
    <mergeCell ref="BN1:CW1"/>
    <mergeCell ref="CT2:CW2"/>
    <mergeCell ref="CX2:DA2"/>
    <mergeCell ref="CH2:CK2"/>
    <mergeCell ref="CL2:CO2"/>
    <mergeCell ref="CP2:CS2"/>
    <mergeCell ref="BI2:BM2"/>
    <mergeCell ref="BN2:BQ2"/>
    <mergeCell ref="BR2:BU2"/>
    <mergeCell ref="CD2:CG2"/>
    <mergeCell ref="BD2:BH2"/>
    <mergeCell ref="AL2:AN2"/>
    <mergeCell ref="S2:W2"/>
    <mergeCell ref="X2:AB2"/>
    <mergeCell ref="AC2:AD2"/>
    <mergeCell ref="AE2:AI2"/>
    <mergeCell ref="AJ2:AK2"/>
    <mergeCell ref="DB2:DE2"/>
    <mergeCell ref="DF2:DI2"/>
    <mergeCell ref="BV2:BY2"/>
    <mergeCell ref="AO2:AQ2"/>
    <mergeCell ref="AR2:AU2"/>
    <mergeCell ref="AV2:AY2"/>
    <mergeCell ref="AZ2:BA2"/>
    <mergeCell ref="BB2:BC2"/>
    <mergeCell ref="BZ2:CC2"/>
  </mergeCells>
  <phoneticPr fontId="73" type="noConversion"/>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DD8A-93AF-4439-94D6-93B2D85FB50B}">
  <sheetPr codeName="Sheet8"/>
  <dimension ref="A1:FO307"/>
  <sheetViews>
    <sheetView zoomScaleNormal="100" workbookViewId="0">
      <pane xSplit="5" ySplit="6" topLeftCell="F7" activePane="bottomRight" state="frozen"/>
      <selection pane="topRight" activeCell="F1" sqref="F1"/>
      <selection pane="bottomLeft" activeCell="A7" sqref="A7"/>
      <selection pane="bottomRight"/>
    </sheetView>
  </sheetViews>
  <sheetFormatPr defaultRowHeight="15" x14ac:dyDescent="0.25"/>
  <cols>
    <col min="5" max="5" width="31.42578125" bestFit="1" customWidth="1"/>
    <col min="6" max="6" width="19.5703125" bestFit="1" customWidth="1"/>
    <col min="7" max="7" width="11" bestFit="1" customWidth="1"/>
    <col min="9" max="9" width="11" bestFit="1" customWidth="1"/>
    <col min="11" max="11" width="12" bestFit="1" customWidth="1"/>
    <col min="12" max="12" width="10" bestFit="1" customWidth="1"/>
    <col min="17" max="17" width="15" bestFit="1" customWidth="1"/>
    <col min="100" max="100" width="13.85546875" customWidth="1"/>
    <col min="112" max="112" width="11.7109375" bestFit="1" customWidth="1"/>
    <col min="122" max="122" width="14.5703125" customWidth="1"/>
  </cols>
  <sheetData>
    <row r="1" spans="1:171" s="29" customFormat="1" ht="15.75" thickBot="1" x14ac:dyDescent="0.3">
      <c r="A1" s="36"/>
      <c r="B1" s="25"/>
      <c r="C1" s="26"/>
      <c r="D1" s="27"/>
      <c r="E1" s="28"/>
      <c r="F1" s="35"/>
      <c r="G1" s="812"/>
      <c r="H1" s="812"/>
      <c r="I1" s="812"/>
      <c r="J1" s="46"/>
      <c r="K1" s="813"/>
      <c r="L1" s="813"/>
      <c r="M1" s="812"/>
      <c r="N1" s="812"/>
      <c r="O1" s="812"/>
      <c r="P1" s="812"/>
      <c r="Q1" s="812"/>
      <c r="R1" s="812"/>
      <c r="S1" s="812"/>
      <c r="T1" s="812"/>
      <c r="U1" s="812"/>
      <c r="V1" s="812"/>
      <c r="W1" s="812"/>
      <c r="X1" s="812"/>
      <c r="Y1" s="812"/>
      <c r="Z1" s="812"/>
      <c r="AA1" s="812"/>
      <c r="AB1" s="812"/>
      <c r="AC1" s="814"/>
      <c r="AD1" s="813"/>
      <c r="AE1" s="813"/>
      <c r="AF1" s="812"/>
      <c r="AG1" s="812"/>
      <c r="AH1" s="812"/>
      <c r="AI1" s="812"/>
      <c r="AJ1" s="812"/>
      <c r="AK1" s="812"/>
      <c r="AL1" s="812"/>
      <c r="AM1" s="812"/>
      <c r="AN1" s="812"/>
      <c r="AO1" s="812"/>
      <c r="AP1" s="812"/>
      <c r="AQ1" s="812"/>
      <c r="AR1" s="812"/>
      <c r="AS1" s="812"/>
      <c r="AT1" s="812"/>
      <c r="AU1" s="812"/>
      <c r="AV1" s="812"/>
      <c r="AW1" s="812"/>
      <c r="AX1" s="812"/>
      <c r="AY1" s="812"/>
      <c r="AZ1" s="812"/>
      <c r="BA1" s="812"/>
      <c r="BB1" s="812"/>
      <c r="BC1" s="812"/>
      <c r="BD1" s="812"/>
      <c r="BE1" s="812"/>
      <c r="BF1" s="812"/>
      <c r="BG1" s="812"/>
      <c r="BH1" s="812"/>
      <c r="BI1" s="812"/>
      <c r="BJ1" s="812"/>
      <c r="BK1" s="812"/>
      <c r="BL1" s="812"/>
      <c r="BM1" s="812"/>
      <c r="BN1" s="812"/>
      <c r="BO1" s="812"/>
      <c r="BP1" s="812"/>
      <c r="BQ1" s="812"/>
      <c r="BR1" s="812"/>
      <c r="BS1" s="812"/>
      <c r="BT1" s="812"/>
      <c r="BU1" s="814"/>
      <c r="BV1" s="813"/>
      <c r="BW1" s="813"/>
      <c r="BX1" s="812"/>
      <c r="BY1" s="812"/>
      <c r="BZ1" s="812"/>
      <c r="CA1" s="812"/>
      <c r="CB1" s="812"/>
      <c r="CC1" s="812"/>
      <c r="CD1" s="812"/>
      <c r="CE1" s="812"/>
      <c r="CF1" s="812"/>
      <c r="CG1" s="812"/>
      <c r="CH1" s="812"/>
      <c r="CI1" s="812"/>
      <c r="CJ1" s="46"/>
      <c r="CK1" s="46"/>
      <c r="CL1" s="812"/>
      <c r="CM1" s="812"/>
      <c r="CN1" s="812"/>
      <c r="CO1" s="812"/>
      <c r="CP1" s="812"/>
      <c r="CQ1" s="812"/>
      <c r="CR1" s="812"/>
      <c r="CS1" s="812"/>
      <c r="CT1" s="812"/>
      <c r="CU1" s="812"/>
      <c r="CV1" s="67"/>
      <c r="CW1" s="30"/>
      <c r="CX1" s="30"/>
      <c r="CY1" s="46"/>
      <c r="CZ1" s="46"/>
      <c r="DA1" s="46"/>
      <c r="DB1" s="812"/>
      <c r="DC1" s="812"/>
      <c r="DD1" s="812"/>
      <c r="DE1" s="812"/>
      <c r="DF1" s="812"/>
      <c r="DG1" s="812"/>
      <c r="DH1" s="812"/>
      <c r="DI1" s="46"/>
      <c r="DJ1" s="46"/>
      <c r="DK1" s="46"/>
      <c r="DL1" s="28"/>
      <c r="DR1" s="66"/>
      <c r="DU1" s="66"/>
    </row>
    <row r="2" spans="1:171" s="23" customFormat="1" ht="64.5" customHeight="1" thickBot="1" x14ac:dyDescent="0.3">
      <c r="A2" s="53"/>
      <c r="B2" s="44"/>
      <c r="C2" s="41"/>
      <c r="D2" s="47"/>
      <c r="E2" s="47"/>
      <c r="F2" s="37" t="s">
        <v>39</v>
      </c>
      <c r="G2" s="815" t="s">
        <v>40</v>
      </c>
      <c r="H2" s="815"/>
      <c r="I2" s="815"/>
      <c r="J2" s="49" t="s">
        <v>41</v>
      </c>
      <c r="K2" s="815" t="s">
        <v>2276</v>
      </c>
      <c r="L2" s="815"/>
      <c r="M2" s="815" t="s">
        <v>42</v>
      </c>
      <c r="N2" s="815"/>
      <c r="O2" s="815" t="s">
        <v>2253</v>
      </c>
      <c r="P2" s="815"/>
      <c r="Q2" s="815"/>
      <c r="R2" s="815" t="s">
        <v>43</v>
      </c>
      <c r="S2" s="815"/>
      <c r="T2" s="815"/>
      <c r="U2" s="815" t="s">
        <v>2216</v>
      </c>
      <c r="V2" s="815"/>
      <c r="W2" s="815" t="s">
        <v>2214</v>
      </c>
      <c r="X2" s="815"/>
      <c r="Y2" s="815"/>
      <c r="Z2" s="815" t="s">
        <v>2217</v>
      </c>
      <c r="AA2" s="815"/>
      <c r="AB2" s="816"/>
      <c r="AC2" s="817" t="s">
        <v>2277</v>
      </c>
      <c r="AD2" s="815"/>
      <c r="AE2" s="815"/>
      <c r="AF2" s="815" t="s">
        <v>44</v>
      </c>
      <c r="AG2" s="815"/>
      <c r="AH2" s="815"/>
      <c r="AI2" s="815" t="s">
        <v>45</v>
      </c>
      <c r="AJ2" s="815"/>
      <c r="AK2" s="815"/>
      <c r="AL2" s="815" t="s">
        <v>46</v>
      </c>
      <c r="AM2" s="815"/>
      <c r="AN2" s="815"/>
      <c r="AO2" s="815" t="s">
        <v>2278</v>
      </c>
      <c r="AP2" s="815"/>
      <c r="AQ2" s="815"/>
      <c r="AR2" s="815" t="s">
        <v>2279</v>
      </c>
      <c r="AS2" s="815"/>
      <c r="AT2" s="815"/>
      <c r="AU2" s="815" t="s">
        <v>2280</v>
      </c>
      <c r="AV2" s="815"/>
      <c r="AW2" s="815"/>
      <c r="AX2" s="815" t="s">
        <v>2281</v>
      </c>
      <c r="AY2" s="815" t="s">
        <v>369</v>
      </c>
      <c r="AZ2" s="815" t="s">
        <v>369</v>
      </c>
      <c r="BA2" s="815" t="s">
        <v>2282</v>
      </c>
      <c r="BB2" s="815" t="s">
        <v>369</v>
      </c>
      <c r="BC2" s="815" t="s">
        <v>370</v>
      </c>
      <c r="BD2" s="815" t="s">
        <v>369</v>
      </c>
      <c r="BE2" s="815" t="s">
        <v>2283</v>
      </c>
      <c r="BF2" s="815" t="s">
        <v>369</v>
      </c>
      <c r="BG2" s="815" t="s">
        <v>369</v>
      </c>
      <c r="BH2" s="815" t="s">
        <v>2284</v>
      </c>
      <c r="BI2" s="815" t="s">
        <v>369</v>
      </c>
      <c r="BJ2" s="815" t="s">
        <v>369</v>
      </c>
      <c r="BK2" s="815" t="s">
        <v>2285</v>
      </c>
      <c r="BL2" s="815" t="s">
        <v>369</v>
      </c>
      <c r="BM2" s="815" t="s">
        <v>369</v>
      </c>
      <c r="BN2" s="815" t="s">
        <v>2286</v>
      </c>
      <c r="BO2" s="815" t="s">
        <v>369</v>
      </c>
      <c r="BP2" s="815" t="s">
        <v>371</v>
      </c>
      <c r="BQ2" s="815" t="s">
        <v>369</v>
      </c>
      <c r="BR2" s="815" t="s">
        <v>2287</v>
      </c>
      <c r="BS2" s="815" t="s">
        <v>369</v>
      </c>
      <c r="BT2" s="816" t="s">
        <v>369</v>
      </c>
      <c r="BU2" s="817" t="s">
        <v>2288</v>
      </c>
      <c r="BV2" s="815" t="s">
        <v>369</v>
      </c>
      <c r="BW2" s="815" t="s">
        <v>369</v>
      </c>
      <c r="BX2" s="815" t="s">
        <v>2289</v>
      </c>
      <c r="BY2" s="815" t="s">
        <v>369</v>
      </c>
      <c r="BZ2" s="815" t="s">
        <v>369</v>
      </c>
      <c r="CA2" s="815" t="s">
        <v>2290</v>
      </c>
      <c r="CB2" s="815" t="s">
        <v>369</v>
      </c>
      <c r="CC2" s="815" t="s">
        <v>369</v>
      </c>
      <c r="CD2" s="815" t="s">
        <v>2291</v>
      </c>
      <c r="CE2" s="815" t="s">
        <v>369</v>
      </c>
      <c r="CF2" s="815" t="s">
        <v>369</v>
      </c>
      <c r="CG2" s="815" t="s">
        <v>2292</v>
      </c>
      <c r="CH2" s="815" t="s">
        <v>369</v>
      </c>
      <c r="CI2" s="815" t="s">
        <v>369</v>
      </c>
      <c r="CJ2" s="815" t="s">
        <v>2293</v>
      </c>
      <c r="CK2" s="815" t="s">
        <v>369</v>
      </c>
      <c r="CL2" s="815" t="s">
        <v>369</v>
      </c>
      <c r="CM2" s="49" t="s">
        <v>372</v>
      </c>
      <c r="CN2" s="49" t="s">
        <v>373</v>
      </c>
      <c r="CO2" s="49" t="s">
        <v>374</v>
      </c>
      <c r="CP2" s="815" t="s">
        <v>2294</v>
      </c>
      <c r="CQ2" s="815" t="s">
        <v>369</v>
      </c>
      <c r="CR2" s="815" t="s">
        <v>375</v>
      </c>
      <c r="CS2" s="815" t="s">
        <v>369</v>
      </c>
      <c r="CT2" s="815" t="s">
        <v>2295</v>
      </c>
      <c r="CU2" s="815" t="s">
        <v>369</v>
      </c>
      <c r="CV2" s="816" t="s">
        <v>369</v>
      </c>
      <c r="CW2" s="817" t="s">
        <v>2296</v>
      </c>
      <c r="CX2" s="815" t="s">
        <v>369</v>
      </c>
      <c r="CY2" s="815" t="s">
        <v>369</v>
      </c>
      <c r="CZ2" s="815" t="s">
        <v>2297</v>
      </c>
      <c r="DA2" s="815" t="s">
        <v>369</v>
      </c>
      <c r="DB2" s="815" t="s">
        <v>369</v>
      </c>
      <c r="DC2" s="815" t="s">
        <v>2298</v>
      </c>
      <c r="DD2" s="815" t="s">
        <v>369</v>
      </c>
      <c r="DE2" s="815" t="s">
        <v>369</v>
      </c>
      <c r="DF2" s="815" t="s">
        <v>2299</v>
      </c>
      <c r="DG2" s="815" t="s">
        <v>369</v>
      </c>
      <c r="DH2" s="815" t="s">
        <v>369</v>
      </c>
      <c r="DI2" s="818" t="s">
        <v>2240</v>
      </c>
      <c r="DJ2" s="818"/>
      <c r="DK2" s="818"/>
      <c r="DL2" s="815" t="s">
        <v>2300</v>
      </c>
      <c r="DM2" s="815" t="s">
        <v>369</v>
      </c>
      <c r="DN2" s="815" t="s">
        <v>2243</v>
      </c>
      <c r="DO2" s="815" t="s">
        <v>369</v>
      </c>
      <c r="DP2" s="815" t="s">
        <v>2301</v>
      </c>
      <c r="DQ2" s="815" t="s">
        <v>369</v>
      </c>
      <c r="DR2" s="816" t="s">
        <v>369</v>
      </c>
      <c r="DS2" s="815" t="s">
        <v>2244</v>
      </c>
      <c r="DT2" s="815" t="s">
        <v>369</v>
      </c>
      <c r="DU2" s="816" t="s">
        <v>369</v>
      </c>
      <c r="DV2" s="31" t="s">
        <v>1719</v>
      </c>
      <c r="DW2" s="31" t="s">
        <v>1720</v>
      </c>
      <c r="DX2" s="21" t="s">
        <v>30</v>
      </c>
      <c r="DY2" s="22" t="s">
        <v>31</v>
      </c>
    </row>
    <row r="3" spans="1:171" x14ac:dyDescent="0.25">
      <c r="A3" s="55">
        <v>1</v>
      </c>
      <c r="B3" s="56">
        <v>2</v>
      </c>
      <c r="C3" s="56">
        <v>3</v>
      </c>
      <c r="D3" s="57">
        <v>4</v>
      </c>
      <c r="E3" s="56">
        <v>5</v>
      </c>
      <c r="F3" s="64">
        <v>6</v>
      </c>
      <c r="G3" s="56">
        <v>7</v>
      </c>
      <c r="H3" s="56">
        <v>8</v>
      </c>
      <c r="I3" s="56">
        <v>9</v>
      </c>
      <c r="J3" s="56">
        <v>10</v>
      </c>
      <c r="K3" s="56">
        <v>11</v>
      </c>
      <c r="L3" s="56">
        <v>12</v>
      </c>
      <c r="M3" s="56">
        <v>13</v>
      </c>
      <c r="N3" s="56">
        <v>14</v>
      </c>
      <c r="O3" s="56">
        <v>15</v>
      </c>
      <c r="P3" s="56">
        <v>16</v>
      </c>
      <c r="Q3" s="56">
        <v>17</v>
      </c>
      <c r="R3" s="56">
        <v>18</v>
      </c>
      <c r="S3" s="56">
        <v>19</v>
      </c>
      <c r="T3" s="56">
        <v>20</v>
      </c>
      <c r="U3" s="56">
        <v>26</v>
      </c>
      <c r="V3" s="56">
        <v>27</v>
      </c>
      <c r="W3" s="56">
        <v>28</v>
      </c>
      <c r="X3" s="56">
        <v>29</v>
      </c>
      <c r="Y3" s="56">
        <v>30</v>
      </c>
      <c r="Z3" s="56">
        <v>31</v>
      </c>
      <c r="AA3" s="56">
        <v>32</v>
      </c>
      <c r="AB3" s="57">
        <v>33</v>
      </c>
      <c r="AC3" s="56">
        <v>34</v>
      </c>
      <c r="AD3" s="56">
        <v>35</v>
      </c>
      <c r="AE3" s="56">
        <v>36</v>
      </c>
      <c r="AF3" s="56">
        <v>37</v>
      </c>
      <c r="AG3" s="56">
        <v>38</v>
      </c>
      <c r="AH3" s="56">
        <v>39</v>
      </c>
      <c r="AI3" s="56">
        <v>40</v>
      </c>
      <c r="AJ3" s="56">
        <v>41</v>
      </c>
      <c r="AK3" s="56">
        <v>42</v>
      </c>
      <c r="AL3" s="56">
        <v>43</v>
      </c>
      <c r="AM3" s="56">
        <v>44</v>
      </c>
      <c r="AN3" s="56">
        <v>45</v>
      </c>
      <c r="AO3" s="56">
        <v>46</v>
      </c>
      <c r="AP3" s="56">
        <v>47</v>
      </c>
      <c r="AQ3" s="56">
        <v>48</v>
      </c>
      <c r="AR3" s="56">
        <v>49</v>
      </c>
      <c r="AS3" s="56">
        <v>50</v>
      </c>
      <c r="AT3" s="56">
        <v>51</v>
      </c>
      <c r="AU3" s="56">
        <v>52</v>
      </c>
      <c r="AV3" s="56">
        <v>53</v>
      </c>
      <c r="AW3" s="56">
        <v>54</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v>73</v>
      </c>
      <c r="BN3" s="56">
        <v>74</v>
      </c>
      <c r="BO3" s="56">
        <v>75</v>
      </c>
      <c r="BP3" s="56">
        <v>76</v>
      </c>
      <c r="BQ3" s="56">
        <v>77</v>
      </c>
      <c r="BR3" s="56">
        <v>78</v>
      </c>
      <c r="BS3" s="56">
        <v>79</v>
      </c>
      <c r="BT3" s="56">
        <v>80</v>
      </c>
      <c r="BU3" s="69">
        <v>81</v>
      </c>
      <c r="BV3" s="56">
        <v>82</v>
      </c>
      <c r="BW3" s="56">
        <v>83</v>
      </c>
      <c r="BX3" s="56">
        <v>84</v>
      </c>
      <c r="BY3" s="56">
        <v>85</v>
      </c>
      <c r="BZ3" s="56">
        <v>86</v>
      </c>
      <c r="CA3" s="56">
        <v>87</v>
      </c>
      <c r="CB3" s="56">
        <v>88</v>
      </c>
      <c r="CC3" s="56">
        <v>89</v>
      </c>
      <c r="CD3" s="56">
        <v>90</v>
      </c>
      <c r="CE3" s="56">
        <v>91</v>
      </c>
      <c r="CF3" s="56">
        <v>92</v>
      </c>
      <c r="CG3" s="56">
        <v>93</v>
      </c>
      <c r="CH3" s="56">
        <v>94</v>
      </c>
      <c r="CI3" s="56">
        <v>95</v>
      </c>
      <c r="CJ3" s="56">
        <v>96</v>
      </c>
      <c r="CK3" s="56">
        <v>97</v>
      </c>
      <c r="CL3" s="56">
        <v>98</v>
      </c>
      <c r="CM3" s="56">
        <v>99</v>
      </c>
      <c r="CN3" s="56">
        <v>100</v>
      </c>
      <c r="CO3" s="56">
        <v>101</v>
      </c>
      <c r="CP3" s="56">
        <v>102</v>
      </c>
      <c r="CQ3" s="56">
        <v>103</v>
      </c>
      <c r="CR3" s="56">
        <v>104</v>
      </c>
      <c r="CS3" s="56">
        <v>105</v>
      </c>
      <c r="CT3" s="56">
        <v>106</v>
      </c>
      <c r="CU3" s="56">
        <v>107</v>
      </c>
      <c r="CV3" s="73">
        <v>108</v>
      </c>
      <c r="CW3" s="56">
        <v>109</v>
      </c>
      <c r="CX3" s="56">
        <v>110</v>
      </c>
      <c r="CY3" s="56">
        <v>111</v>
      </c>
      <c r="CZ3" s="56">
        <v>112</v>
      </c>
      <c r="DA3" s="56">
        <v>113</v>
      </c>
      <c r="DB3" s="56">
        <v>114</v>
      </c>
      <c r="DC3" s="56">
        <v>115</v>
      </c>
      <c r="DD3" s="56">
        <v>116</v>
      </c>
      <c r="DE3" s="56">
        <v>117</v>
      </c>
      <c r="DF3" s="56">
        <v>118</v>
      </c>
      <c r="DG3" s="56">
        <v>119</v>
      </c>
      <c r="DH3" s="72">
        <v>120</v>
      </c>
      <c r="DI3" s="56">
        <v>121</v>
      </c>
      <c r="DJ3" s="56">
        <v>122</v>
      </c>
      <c r="DK3" s="56">
        <v>123</v>
      </c>
      <c r="DL3" s="61">
        <v>124</v>
      </c>
      <c r="DM3" s="61">
        <v>125</v>
      </c>
      <c r="DN3" s="61">
        <v>126</v>
      </c>
      <c r="DO3" s="61">
        <v>127</v>
      </c>
      <c r="DP3" s="61">
        <v>128</v>
      </c>
      <c r="DQ3" s="61">
        <v>129</v>
      </c>
      <c r="DR3" s="32">
        <v>130</v>
      </c>
      <c r="DS3" s="61">
        <v>131</v>
      </c>
      <c r="DT3" s="61">
        <v>132</v>
      </c>
      <c r="DU3" s="60">
        <v>133</v>
      </c>
      <c r="DV3" s="9"/>
      <c r="DW3" s="9"/>
      <c r="DX3" s="9"/>
    </row>
    <row r="4" spans="1:171" ht="4.5" customHeight="1" x14ac:dyDescent="0.25">
      <c r="A4" s="55"/>
      <c r="B4" s="58"/>
      <c r="C4" s="59"/>
      <c r="D4" s="60"/>
      <c r="E4" s="61"/>
      <c r="F4" s="62"/>
      <c r="G4" s="59"/>
      <c r="H4" s="59"/>
      <c r="I4" s="59"/>
      <c r="J4" s="59"/>
      <c r="K4" s="59"/>
      <c r="L4" s="59"/>
      <c r="M4" s="59"/>
      <c r="N4" s="59"/>
      <c r="O4" s="59"/>
      <c r="P4" s="59"/>
      <c r="Q4" s="59"/>
      <c r="R4" s="59"/>
      <c r="S4" s="59"/>
      <c r="T4" s="59"/>
      <c r="U4" s="59"/>
      <c r="V4" s="59"/>
      <c r="W4" s="59"/>
      <c r="X4" s="59"/>
      <c r="Y4" s="59"/>
      <c r="Z4" s="59"/>
      <c r="AA4" s="59"/>
      <c r="AB4" s="63"/>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62"/>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62"/>
      <c r="CX4" s="59"/>
      <c r="CY4" s="59"/>
      <c r="CZ4" s="59"/>
      <c r="DA4" s="59"/>
      <c r="DB4" s="59"/>
      <c r="DC4" s="59"/>
      <c r="DD4" s="59"/>
      <c r="DE4" s="59"/>
      <c r="DF4" s="59"/>
      <c r="DG4" s="59"/>
      <c r="DH4" s="59"/>
      <c r="DI4" s="59"/>
      <c r="DJ4" s="59"/>
      <c r="DK4" s="59"/>
      <c r="DL4" s="59"/>
      <c r="DM4" s="59"/>
      <c r="DN4" s="59"/>
      <c r="DO4" s="59"/>
      <c r="DP4" s="59"/>
      <c r="DQ4" s="59"/>
      <c r="DR4" s="63"/>
      <c r="DS4" s="59"/>
      <c r="DT4" s="59"/>
      <c r="DU4" s="63"/>
      <c r="DV4" s="9"/>
      <c r="DW4" s="9"/>
      <c r="DX4" s="9"/>
    </row>
    <row r="5" spans="1:171" s="23" customFormat="1" x14ac:dyDescent="0.25">
      <c r="A5" s="450"/>
      <c r="B5" s="50" t="s">
        <v>32</v>
      </c>
      <c r="C5" s="50" t="s">
        <v>33</v>
      </c>
      <c r="D5" s="42" t="s">
        <v>34</v>
      </c>
      <c r="E5" s="50" t="s">
        <v>35</v>
      </c>
      <c r="F5" s="455" t="s">
        <v>1009</v>
      </c>
      <c r="G5" s="448" t="s">
        <v>208</v>
      </c>
      <c r="H5" s="448" t="s">
        <v>210</v>
      </c>
      <c r="I5" s="448" t="s">
        <v>211</v>
      </c>
      <c r="J5" s="448" t="s">
        <v>1010</v>
      </c>
      <c r="K5" s="448" t="s">
        <v>214</v>
      </c>
      <c r="L5" s="448" t="s">
        <v>215</v>
      </c>
      <c r="M5" s="448" t="s">
        <v>216</v>
      </c>
      <c r="N5" s="448" t="s">
        <v>329</v>
      </c>
      <c r="O5" s="448" t="s">
        <v>217</v>
      </c>
      <c r="P5" s="448" t="s">
        <v>331</v>
      </c>
      <c r="Q5" s="448" t="s">
        <v>332</v>
      </c>
      <c r="R5" s="448" t="s">
        <v>218</v>
      </c>
      <c r="S5" s="448" t="s">
        <v>333</v>
      </c>
      <c r="T5" s="448" t="s">
        <v>334</v>
      </c>
      <c r="U5" s="612" t="s">
        <v>219</v>
      </c>
      <c r="V5" s="612" t="s">
        <v>335</v>
      </c>
      <c r="W5" s="612" t="s">
        <v>220</v>
      </c>
      <c r="X5" s="612" t="s">
        <v>337</v>
      </c>
      <c r="Y5" s="612" t="s">
        <v>2233</v>
      </c>
      <c r="Z5" s="612" t="s">
        <v>221</v>
      </c>
      <c r="AA5" s="612" t="s">
        <v>338</v>
      </c>
      <c r="AB5" s="613" t="s">
        <v>339</v>
      </c>
      <c r="AC5" s="612" t="s">
        <v>222</v>
      </c>
      <c r="AD5" s="612" t="s">
        <v>340</v>
      </c>
      <c r="AE5" s="612" t="s">
        <v>341</v>
      </c>
      <c r="AF5" s="612" t="s">
        <v>223</v>
      </c>
      <c r="AG5" s="612" t="s">
        <v>342</v>
      </c>
      <c r="AH5" s="612" t="s">
        <v>343</v>
      </c>
      <c r="AI5" s="612" t="s">
        <v>224</v>
      </c>
      <c r="AJ5" s="612" t="s">
        <v>226</v>
      </c>
      <c r="AK5" s="612" t="s">
        <v>227</v>
      </c>
      <c r="AL5" s="612" t="s">
        <v>225</v>
      </c>
      <c r="AM5" s="612" t="s">
        <v>232</v>
      </c>
      <c r="AN5" s="612" t="s">
        <v>233</v>
      </c>
      <c r="AO5" s="612" t="s">
        <v>236</v>
      </c>
      <c r="AP5" s="612" t="s">
        <v>237</v>
      </c>
      <c r="AQ5" s="612" t="s">
        <v>270</v>
      </c>
      <c r="AR5" s="612" t="s">
        <v>246</v>
      </c>
      <c r="AS5" s="612" t="s">
        <v>238</v>
      </c>
      <c r="AT5" s="612" t="s">
        <v>239</v>
      </c>
      <c r="AU5" s="612" t="s">
        <v>249</v>
      </c>
      <c r="AV5" s="612" t="s">
        <v>240</v>
      </c>
      <c r="AW5" s="612" t="s">
        <v>241</v>
      </c>
      <c r="AX5" s="612" t="s">
        <v>250</v>
      </c>
      <c r="AY5" s="612" t="s">
        <v>251</v>
      </c>
      <c r="AZ5" s="612" t="s">
        <v>242</v>
      </c>
      <c r="BA5" s="612" t="s">
        <v>243</v>
      </c>
      <c r="BB5" s="612" t="s">
        <v>247</v>
      </c>
      <c r="BC5" s="612" t="s">
        <v>252</v>
      </c>
      <c r="BD5" s="612" t="s">
        <v>253</v>
      </c>
      <c r="BE5" s="612" t="s">
        <v>255</v>
      </c>
      <c r="BF5" s="612" t="s">
        <v>273</v>
      </c>
      <c r="BG5" s="612" t="s">
        <v>256</v>
      </c>
      <c r="BH5" s="612" t="s">
        <v>257</v>
      </c>
      <c r="BI5" s="612" t="s">
        <v>276</v>
      </c>
      <c r="BJ5" s="612" t="s">
        <v>1012</v>
      </c>
      <c r="BK5" s="612" t="s">
        <v>258</v>
      </c>
      <c r="BL5" s="612" t="s">
        <v>278</v>
      </c>
      <c r="BM5" s="612" t="s">
        <v>259</v>
      </c>
      <c r="BN5" s="612" t="s">
        <v>260</v>
      </c>
      <c r="BO5" s="612" t="s">
        <v>281</v>
      </c>
      <c r="BP5" s="612" t="s">
        <v>262</v>
      </c>
      <c r="BQ5" s="612" t="s">
        <v>263</v>
      </c>
      <c r="BR5" s="612" t="s">
        <v>286</v>
      </c>
      <c r="BS5" s="612" t="s">
        <v>287</v>
      </c>
      <c r="BT5" s="613" t="s">
        <v>265</v>
      </c>
      <c r="BU5" s="612" t="s">
        <v>289</v>
      </c>
      <c r="BV5" s="612" t="s">
        <v>290</v>
      </c>
      <c r="BW5" s="612" t="s">
        <v>266</v>
      </c>
      <c r="BX5" s="612" t="s">
        <v>295</v>
      </c>
      <c r="BY5" s="612" t="s">
        <v>296</v>
      </c>
      <c r="BZ5" s="612" t="s">
        <v>297</v>
      </c>
      <c r="CA5" s="612" t="s">
        <v>298</v>
      </c>
      <c r="CB5" s="612" t="s">
        <v>299</v>
      </c>
      <c r="CC5" s="612" t="s">
        <v>300</v>
      </c>
      <c r="CD5" s="612" t="s">
        <v>301</v>
      </c>
      <c r="CE5" s="612" t="s">
        <v>302</v>
      </c>
      <c r="CF5" s="612" t="s">
        <v>303</v>
      </c>
      <c r="CG5" s="612" t="s">
        <v>304</v>
      </c>
      <c r="CH5" s="612" t="s">
        <v>305</v>
      </c>
      <c r="CI5" s="612" t="s">
        <v>306</v>
      </c>
      <c r="CJ5" s="612" t="s">
        <v>307</v>
      </c>
      <c r="CK5" s="612" t="s">
        <v>308</v>
      </c>
      <c r="CL5" s="612" t="s">
        <v>309</v>
      </c>
      <c r="CM5" s="612" t="s">
        <v>310</v>
      </c>
      <c r="CN5" s="612" t="s">
        <v>312</v>
      </c>
      <c r="CO5" s="636" t="s">
        <v>315</v>
      </c>
      <c r="CP5" s="612" t="s">
        <v>317</v>
      </c>
      <c r="CQ5" s="612" t="s">
        <v>2197</v>
      </c>
      <c r="CR5" s="612" t="s">
        <v>318</v>
      </c>
      <c r="CS5" s="612" t="s">
        <v>2201</v>
      </c>
      <c r="CT5" s="612" t="s">
        <v>327</v>
      </c>
      <c r="CU5" s="612" t="s">
        <v>376</v>
      </c>
      <c r="CV5" s="613" t="s">
        <v>2234</v>
      </c>
      <c r="CW5" s="612" t="s">
        <v>344</v>
      </c>
      <c r="CX5" s="612" t="s">
        <v>345</v>
      </c>
      <c r="CY5" s="612" t="s">
        <v>2235</v>
      </c>
      <c r="CZ5" s="612" t="s">
        <v>346</v>
      </c>
      <c r="DA5" s="612" t="s">
        <v>347</v>
      </c>
      <c r="DB5" s="612" t="s">
        <v>377</v>
      </c>
      <c r="DC5" s="612" t="s">
        <v>348</v>
      </c>
      <c r="DD5" s="612" t="s">
        <v>349</v>
      </c>
      <c r="DE5" s="612" t="s">
        <v>350</v>
      </c>
      <c r="DF5" s="612" t="s">
        <v>351</v>
      </c>
      <c r="DG5" s="612" t="s">
        <v>352</v>
      </c>
      <c r="DH5" s="612" t="s">
        <v>353</v>
      </c>
      <c r="DI5" s="612" t="s">
        <v>354</v>
      </c>
      <c r="DJ5" s="612" t="s">
        <v>355</v>
      </c>
      <c r="DK5" s="612" t="s">
        <v>356</v>
      </c>
      <c r="DL5" s="612" t="s">
        <v>357</v>
      </c>
      <c r="DM5" s="612" t="s">
        <v>358</v>
      </c>
      <c r="DN5" s="612" t="s">
        <v>359</v>
      </c>
      <c r="DO5" s="612" t="s">
        <v>360</v>
      </c>
      <c r="DP5" s="612" t="s">
        <v>363</v>
      </c>
      <c r="DQ5" s="612" t="s">
        <v>361</v>
      </c>
      <c r="DR5" s="612" t="s">
        <v>2236</v>
      </c>
      <c r="DS5" s="614" t="s">
        <v>362</v>
      </c>
      <c r="DT5" s="612" t="s">
        <v>364</v>
      </c>
      <c r="DU5" s="612" t="s">
        <v>1008</v>
      </c>
      <c r="DV5" s="444"/>
      <c r="DW5" s="444"/>
      <c r="DX5" s="444"/>
      <c r="DY5" s="445"/>
      <c r="DZ5" s="443"/>
      <c r="EA5" s="443"/>
      <c r="EB5" s="443"/>
      <c r="EC5" s="443"/>
      <c r="ED5" s="443"/>
      <c r="EE5" s="443"/>
      <c r="EF5" s="443"/>
      <c r="EG5" s="443"/>
      <c r="EH5" s="443"/>
      <c r="EI5" s="443"/>
      <c r="EJ5" s="443"/>
      <c r="EK5" s="443"/>
      <c r="EL5" s="443"/>
      <c r="EM5" s="443"/>
      <c r="EN5" s="443"/>
      <c r="EO5" s="443"/>
      <c r="EP5" s="443"/>
      <c r="EQ5" s="443"/>
      <c r="ER5" s="443"/>
      <c r="ES5" s="443"/>
      <c r="ET5" s="443"/>
      <c r="EU5" s="443"/>
      <c r="EV5" s="443"/>
      <c r="EW5" s="443"/>
      <c r="EX5" s="443"/>
      <c r="EY5" s="443"/>
      <c r="EZ5" s="443"/>
      <c r="FA5" s="443"/>
      <c r="FB5" s="443"/>
      <c r="FC5" s="443"/>
      <c r="FD5" s="443"/>
      <c r="FE5" s="443"/>
      <c r="FF5" s="443"/>
      <c r="FG5" s="443"/>
      <c r="FH5" s="443"/>
      <c r="FI5" s="443"/>
      <c r="FJ5" s="443"/>
      <c r="FK5" s="443"/>
      <c r="FL5" s="443"/>
      <c r="FM5" s="443"/>
      <c r="FN5" s="443"/>
      <c r="FO5" s="443"/>
    </row>
    <row r="6" spans="1:171" s="467" customFormat="1" ht="15.75" customHeight="1" thickBot="1" x14ac:dyDescent="0.3">
      <c r="A6" s="649"/>
      <c r="B6" s="650"/>
      <c r="C6" s="651"/>
      <c r="D6" s="652"/>
      <c r="E6" s="653"/>
      <c r="F6" s="654" t="s">
        <v>483</v>
      </c>
      <c r="G6" s="655" t="s">
        <v>484</v>
      </c>
      <c r="H6" s="655" t="s">
        <v>485</v>
      </c>
      <c r="I6" s="655" t="s">
        <v>486</v>
      </c>
      <c r="J6" s="656" t="s">
        <v>487</v>
      </c>
      <c r="K6" s="655" t="s">
        <v>488</v>
      </c>
      <c r="L6" s="655" t="s">
        <v>489</v>
      </c>
      <c r="M6" s="655" t="s">
        <v>490</v>
      </c>
      <c r="N6" s="655" t="s">
        <v>491</v>
      </c>
      <c r="O6" s="655" t="s">
        <v>492</v>
      </c>
      <c r="P6" s="655" t="s">
        <v>493</v>
      </c>
      <c r="Q6" s="655" t="s">
        <v>494</v>
      </c>
      <c r="R6" s="656" t="s">
        <v>495</v>
      </c>
      <c r="S6" s="656" t="s">
        <v>496</v>
      </c>
      <c r="T6" s="656" t="s">
        <v>497</v>
      </c>
      <c r="U6" s="655" t="s">
        <v>498</v>
      </c>
      <c r="V6" s="655" t="s">
        <v>499</v>
      </c>
      <c r="W6" s="655" t="s">
        <v>500</v>
      </c>
      <c r="X6" s="655" t="s">
        <v>501</v>
      </c>
      <c r="Y6" s="655" t="s">
        <v>502</v>
      </c>
      <c r="Z6" s="655" t="s">
        <v>503</v>
      </c>
      <c r="AA6" s="655" t="s">
        <v>504</v>
      </c>
      <c r="AB6" s="655" t="s">
        <v>505</v>
      </c>
      <c r="AC6" s="655" t="s">
        <v>506</v>
      </c>
      <c r="AD6" s="655" t="s">
        <v>507</v>
      </c>
      <c r="AE6" s="655" t="s">
        <v>508</v>
      </c>
      <c r="AF6" s="655" t="s">
        <v>509</v>
      </c>
      <c r="AG6" s="655" t="s">
        <v>510</v>
      </c>
      <c r="AH6" s="655" t="s">
        <v>511</v>
      </c>
      <c r="AI6" s="655" t="s">
        <v>512</v>
      </c>
      <c r="AJ6" s="655" t="s">
        <v>513</v>
      </c>
      <c r="AK6" s="655" t="s">
        <v>514</v>
      </c>
      <c r="AL6" s="655" t="s">
        <v>515</v>
      </c>
      <c r="AM6" s="655" t="s">
        <v>516</v>
      </c>
      <c r="AN6" s="655" t="s">
        <v>517</v>
      </c>
      <c r="AO6" s="655" t="s">
        <v>518</v>
      </c>
      <c r="AP6" s="655" t="s">
        <v>519</v>
      </c>
      <c r="AQ6" s="655" t="s">
        <v>520</v>
      </c>
      <c r="AR6" s="655" t="s">
        <v>521</v>
      </c>
      <c r="AS6" s="655" t="s">
        <v>522</v>
      </c>
      <c r="AT6" s="655" t="s">
        <v>523</v>
      </c>
      <c r="AU6" s="655" t="s">
        <v>524</v>
      </c>
      <c r="AV6" s="655" t="s">
        <v>525</v>
      </c>
      <c r="AW6" s="655" t="s">
        <v>526</v>
      </c>
      <c r="AX6" s="655" t="s">
        <v>527</v>
      </c>
      <c r="AY6" s="655" t="s">
        <v>528</v>
      </c>
      <c r="AZ6" s="655" t="s">
        <v>529</v>
      </c>
      <c r="BA6" s="655" t="s">
        <v>530</v>
      </c>
      <c r="BB6" s="655" t="s">
        <v>531</v>
      </c>
      <c r="BC6" s="655" t="s">
        <v>532</v>
      </c>
      <c r="BD6" s="655" t="s">
        <v>533</v>
      </c>
      <c r="BE6" s="655" t="s">
        <v>534</v>
      </c>
      <c r="BF6" s="655" t="s">
        <v>535</v>
      </c>
      <c r="BG6" s="655" t="s">
        <v>536</v>
      </c>
      <c r="BH6" s="655" t="s">
        <v>537</v>
      </c>
      <c r="BI6" s="655" t="s">
        <v>538</v>
      </c>
      <c r="BJ6" s="655" t="s">
        <v>539</v>
      </c>
      <c r="BK6" s="655" t="s">
        <v>540</v>
      </c>
      <c r="BL6" s="655" t="s">
        <v>541</v>
      </c>
      <c r="BM6" s="655" t="s">
        <v>542</v>
      </c>
      <c r="BN6" s="655" t="s">
        <v>543</v>
      </c>
      <c r="BO6" s="655" t="s">
        <v>544</v>
      </c>
      <c r="BP6" s="655" t="s">
        <v>545</v>
      </c>
      <c r="BQ6" s="655" t="s">
        <v>546</v>
      </c>
      <c r="BR6" s="656" t="s">
        <v>547</v>
      </c>
      <c r="BS6" s="656" t="s">
        <v>548</v>
      </c>
      <c r="BT6" s="656" t="s">
        <v>549</v>
      </c>
      <c r="BU6" s="655" t="s">
        <v>550</v>
      </c>
      <c r="BV6" s="655" t="s">
        <v>551</v>
      </c>
      <c r="BW6" s="655" t="s">
        <v>552</v>
      </c>
      <c r="BX6" s="655" t="s">
        <v>553</v>
      </c>
      <c r="BY6" s="655" t="s">
        <v>554</v>
      </c>
      <c r="BZ6" s="655" t="s">
        <v>555</v>
      </c>
      <c r="CA6" s="655" t="s">
        <v>556</v>
      </c>
      <c r="CB6" s="655" t="s">
        <v>557</v>
      </c>
      <c r="CC6" s="655" t="s">
        <v>558</v>
      </c>
      <c r="CD6" s="655" t="s">
        <v>559</v>
      </c>
      <c r="CE6" s="655" t="s">
        <v>560</v>
      </c>
      <c r="CF6" s="655" t="s">
        <v>561</v>
      </c>
      <c r="CG6" s="655" t="s">
        <v>562</v>
      </c>
      <c r="CH6" s="655" t="s">
        <v>563</v>
      </c>
      <c r="CI6" s="655" t="s">
        <v>564</v>
      </c>
      <c r="CJ6" s="656" t="s">
        <v>565</v>
      </c>
      <c r="CK6" s="656" t="s">
        <v>566</v>
      </c>
      <c r="CL6" s="656" t="s">
        <v>567</v>
      </c>
      <c r="CM6" s="655" t="s">
        <v>568</v>
      </c>
      <c r="CN6" s="655" t="s">
        <v>569</v>
      </c>
      <c r="CO6" s="655" t="s">
        <v>570</v>
      </c>
      <c r="CP6" s="655" t="s">
        <v>571</v>
      </c>
      <c r="CQ6" s="655" t="s">
        <v>572</v>
      </c>
      <c r="CR6" s="655" t="s">
        <v>573</v>
      </c>
      <c r="CS6" s="655" t="s">
        <v>574</v>
      </c>
      <c r="CT6" s="655" t="s">
        <v>575</v>
      </c>
      <c r="CU6" s="655" t="s">
        <v>576</v>
      </c>
      <c r="CV6" s="655" t="s">
        <v>577</v>
      </c>
      <c r="CW6" s="657" t="s">
        <v>578</v>
      </c>
      <c r="CX6" s="657" t="s">
        <v>579</v>
      </c>
      <c r="CY6" s="657" t="s">
        <v>580</v>
      </c>
      <c r="CZ6" s="655" t="s">
        <v>581</v>
      </c>
      <c r="DA6" s="655" t="s">
        <v>582</v>
      </c>
      <c r="DB6" s="655" t="s">
        <v>583</v>
      </c>
      <c r="DC6" s="655" t="s">
        <v>584</v>
      </c>
      <c r="DD6" s="655" t="s">
        <v>585</v>
      </c>
      <c r="DE6" s="655" t="s">
        <v>586</v>
      </c>
      <c r="DF6" s="655" t="s">
        <v>587</v>
      </c>
      <c r="DG6" s="655" t="s">
        <v>588</v>
      </c>
      <c r="DH6" s="655" t="s">
        <v>589</v>
      </c>
      <c r="DI6" s="658" t="s">
        <v>2237</v>
      </c>
      <c r="DJ6" s="658" t="s">
        <v>2238</v>
      </c>
      <c r="DK6" s="658" t="s">
        <v>2239</v>
      </c>
      <c r="DL6" s="655" t="s">
        <v>590</v>
      </c>
      <c r="DM6" s="655" t="s">
        <v>591</v>
      </c>
      <c r="DN6" s="655" t="s">
        <v>592</v>
      </c>
      <c r="DO6" s="655" t="s">
        <v>593</v>
      </c>
      <c r="DP6" s="656" t="s">
        <v>594</v>
      </c>
      <c r="DQ6" s="656" t="s">
        <v>595</v>
      </c>
      <c r="DR6" s="656" t="s">
        <v>596</v>
      </c>
      <c r="DS6" s="655" t="s">
        <v>597</v>
      </c>
      <c r="DT6" s="655" t="s">
        <v>598</v>
      </c>
      <c r="DU6" s="659" t="s">
        <v>599</v>
      </c>
      <c r="DV6" s="9" t="s">
        <v>1718</v>
      </c>
      <c r="DW6" s="9" t="s">
        <v>1365</v>
      </c>
      <c r="DX6" s="9" t="s">
        <v>1716</v>
      </c>
      <c r="DY6" s="9" t="s">
        <v>1717</v>
      </c>
    </row>
    <row r="7" spans="1:171" x14ac:dyDescent="0.25">
      <c r="B7" s="7" t="s">
        <v>996</v>
      </c>
      <c r="C7" t="s">
        <v>1356</v>
      </c>
      <c r="D7" t="s">
        <v>1357</v>
      </c>
      <c r="E7" t="s">
        <v>688</v>
      </c>
      <c r="F7" s="635">
        <v>44943</v>
      </c>
      <c r="G7">
        <v>52557064</v>
      </c>
      <c r="H7">
        <v>0</v>
      </c>
      <c r="I7">
        <v>52557064</v>
      </c>
      <c r="J7">
        <v>49.9</v>
      </c>
      <c r="K7">
        <v>26225975</v>
      </c>
      <c r="L7">
        <v>0</v>
      </c>
      <c r="M7">
        <v>0</v>
      </c>
      <c r="N7">
        <v>0</v>
      </c>
      <c r="O7">
        <v>26225975</v>
      </c>
      <c r="P7">
        <v>0</v>
      </c>
      <c r="Q7">
        <v>26225975</v>
      </c>
      <c r="R7">
        <v>-2461214</v>
      </c>
      <c r="S7">
        <v>0</v>
      </c>
      <c r="T7">
        <v>-2461214</v>
      </c>
      <c r="U7">
        <v>0</v>
      </c>
      <c r="V7">
        <v>0</v>
      </c>
      <c r="W7">
        <v>-2461214</v>
      </c>
      <c r="X7">
        <v>0</v>
      </c>
      <c r="Y7">
        <v>-2461214</v>
      </c>
      <c r="Z7">
        <v>2461214</v>
      </c>
      <c r="AA7">
        <v>0</v>
      </c>
      <c r="AB7">
        <v>2461214</v>
      </c>
      <c r="AC7">
        <v>-2033426</v>
      </c>
      <c r="AD7">
        <v>0</v>
      </c>
      <c r="AE7">
        <v>-2033426</v>
      </c>
      <c r="AF7">
        <v>0</v>
      </c>
      <c r="AG7">
        <v>0</v>
      </c>
      <c r="AH7">
        <v>0</v>
      </c>
      <c r="AI7">
        <v>468598</v>
      </c>
      <c r="AJ7">
        <v>0</v>
      </c>
      <c r="AK7">
        <v>468598</v>
      </c>
      <c r="AL7">
        <v>-1564828</v>
      </c>
      <c r="AM7">
        <v>0</v>
      </c>
      <c r="AN7">
        <v>-1564828</v>
      </c>
      <c r="AO7">
        <v>-1835552</v>
      </c>
      <c r="AP7">
        <v>0</v>
      </c>
      <c r="AQ7">
        <v>-1835552</v>
      </c>
      <c r="AR7">
        <v>-14616</v>
      </c>
      <c r="AS7">
        <v>0</v>
      </c>
      <c r="AT7">
        <v>-14616</v>
      </c>
      <c r="AU7">
        <v>0</v>
      </c>
      <c r="AV7">
        <v>0</v>
      </c>
      <c r="AW7">
        <v>0</v>
      </c>
      <c r="AX7">
        <v>0</v>
      </c>
      <c r="AY7">
        <v>0</v>
      </c>
      <c r="AZ7">
        <v>0</v>
      </c>
      <c r="BA7">
        <v>-3414996</v>
      </c>
      <c r="BB7">
        <v>0</v>
      </c>
      <c r="BC7">
        <v>0</v>
      </c>
      <c r="BD7">
        <v>0</v>
      </c>
      <c r="BE7">
        <v>-3414996</v>
      </c>
      <c r="BF7">
        <v>0</v>
      </c>
      <c r="BG7">
        <v>-3414996</v>
      </c>
      <c r="BH7">
        <v>0</v>
      </c>
      <c r="BI7">
        <v>0</v>
      </c>
      <c r="BJ7">
        <v>0</v>
      </c>
      <c r="BK7">
        <v>-152509</v>
      </c>
      <c r="BL7">
        <v>0</v>
      </c>
      <c r="BM7">
        <v>-152509</v>
      </c>
      <c r="BN7">
        <v>-152509</v>
      </c>
      <c r="BO7">
        <v>0</v>
      </c>
      <c r="BP7">
        <v>0</v>
      </c>
      <c r="BQ7">
        <v>0</v>
      </c>
      <c r="BR7">
        <v>-152509</v>
      </c>
      <c r="BS7">
        <v>0</v>
      </c>
      <c r="BT7">
        <v>-152509</v>
      </c>
      <c r="BU7">
        <v>-41870</v>
      </c>
      <c r="BV7">
        <v>0</v>
      </c>
      <c r="BW7">
        <v>-41870</v>
      </c>
      <c r="BX7">
        <v>-12475</v>
      </c>
      <c r="BY7">
        <v>0</v>
      </c>
      <c r="BZ7">
        <v>-12475</v>
      </c>
      <c r="CA7">
        <v>0</v>
      </c>
      <c r="CB7">
        <v>0</v>
      </c>
      <c r="CC7">
        <v>0</v>
      </c>
      <c r="CD7">
        <v>0</v>
      </c>
      <c r="CE7">
        <v>0</v>
      </c>
      <c r="CF7">
        <v>0</v>
      </c>
      <c r="CG7">
        <v>0</v>
      </c>
      <c r="CH7">
        <v>0</v>
      </c>
      <c r="CI7">
        <v>0</v>
      </c>
      <c r="CJ7">
        <v>0</v>
      </c>
      <c r="CK7">
        <v>0</v>
      </c>
      <c r="CL7">
        <v>0</v>
      </c>
      <c r="CM7">
        <v>0</v>
      </c>
      <c r="CN7">
        <v>0</v>
      </c>
      <c r="CO7">
        <v>0</v>
      </c>
      <c r="CP7">
        <v>-54345</v>
      </c>
      <c r="CQ7">
        <v>0</v>
      </c>
      <c r="CR7">
        <v>0</v>
      </c>
      <c r="CS7">
        <v>0</v>
      </c>
      <c r="CT7">
        <v>-54345</v>
      </c>
      <c r="CU7">
        <v>0</v>
      </c>
      <c r="CV7">
        <v>-54345</v>
      </c>
      <c r="CW7">
        <v>0</v>
      </c>
      <c r="CX7">
        <v>0</v>
      </c>
      <c r="CY7">
        <v>0</v>
      </c>
      <c r="CZ7">
        <v>-444420</v>
      </c>
      <c r="DA7">
        <v>0</v>
      </c>
      <c r="DB7">
        <v>-444420</v>
      </c>
      <c r="DC7">
        <v>0</v>
      </c>
      <c r="DD7">
        <v>0</v>
      </c>
      <c r="DE7">
        <v>0</v>
      </c>
      <c r="DF7">
        <v>-1511981</v>
      </c>
      <c r="DG7">
        <v>0</v>
      </c>
      <c r="DH7">
        <v>-1511981</v>
      </c>
      <c r="DI7">
        <v>0</v>
      </c>
      <c r="DJ7">
        <v>0</v>
      </c>
      <c r="DK7">
        <v>0</v>
      </c>
      <c r="DL7">
        <v>-1956401</v>
      </c>
      <c r="DM7">
        <v>0</v>
      </c>
      <c r="DN7">
        <v>0</v>
      </c>
      <c r="DO7">
        <v>0</v>
      </c>
      <c r="DP7">
        <v>-1956401</v>
      </c>
      <c r="DQ7">
        <v>0</v>
      </c>
      <c r="DR7">
        <v>-1956401</v>
      </c>
      <c r="DS7">
        <v>18186510</v>
      </c>
      <c r="DT7">
        <v>0</v>
      </c>
      <c r="DU7">
        <v>18186510</v>
      </c>
      <c r="DV7" t="s">
        <v>688</v>
      </c>
      <c r="DW7" t="s">
        <v>1371</v>
      </c>
      <c r="DX7" t="s">
        <v>1372</v>
      </c>
      <c r="DY7" t="s">
        <v>1373</v>
      </c>
    </row>
    <row r="8" spans="1:171" x14ac:dyDescent="0.25">
      <c r="B8" t="s">
        <v>1014</v>
      </c>
      <c r="C8" t="s">
        <v>1356</v>
      </c>
      <c r="D8" t="s">
        <v>1359</v>
      </c>
      <c r="E8" s="480" t="s">
        <v>690</v>
      </c>
      <c r="F8" s="635">
        <v>44930</v>
      </c>
      <c r="G8">
        <v>93641391</v>
      </c>
      <c r="H8">
        <v>0</v>
      </c>
      <c r="I8">
        <v>93641391</v>
      </c>
      <c r="J8">
        <v>49.9</v>
      </c>
      <c r="K8">
        <v>46727054</v>
      </c>
      <c r="L8">
        <v>0</v>
      </c>
      <c r="M8">
        <v>0</v>
      </c>
      <c r="N8">
        <v>0</v>
      </c>
      <c r="O8">
        <v>46727054</v>
      </c>
      <c r="P8">
        <v>0</v>
      </c>
      <c r="Q8">
        <v>46727054</v>
      </c>
      <c r="R8">
        <v>-5136295</v>
      </c>
      <c r="S8">
        <v>0</v>
      </c>
      <c r="T8">
        <v>-5136295</v>
      </c>
      <c r="U8">
        <v>0</v>
      </c>
      <c r="V8">
        <v>0</v>
      </c>
      <c r="W8">
        <v>-5136295</v>
      </c>
      <c r="X8">
        <v>0</v>
      </c>
      <c r="Y8">
        <v>-5136295</v>
      </c>
      <c r="Z8">
        <v>5136295</v>
      </c>
      <c r="AA8">
        <v>0</v>
      </c>
      <c r="AB8">
        <v>5136295</v>
      </c>
      <c r="AC8">
        <v>-5136295</v>
      </c>
      <c r="AD8">
        <v>0</v>
      </c>
      <c r="AE8">
        <v>-5136295</v>
      </c>
      <c r="AF8">
        <v>0</v>
      </c>
      <c r="AG8">
        <v>0</v>
      </c>
      <c r="AH8">
        <v>0</v>
      </c>
      <c r="AI8">
        <v>803571</v>
      </c>
      <c r="AJ8">
        <v>0</v>
      </c>
      <c r="AK8">
        <v>803571</v>
      </c>
      <c r="AL8">
        <v>-4332724</v>
      </c>
      <c r="AM8">
        <v>0</v>
      </c>
      <c r="AN8">
        <v>-4332724</v>
      </c>
      <c r="AO8">
        <v>-2072599</v>
      </c>
      <c r="AP8">
        <v>0</v>
      </c>
      <c r="AQ8">
        <v>-2072599</v>
      </c>
      <c r="AR8">
        <v>-22732</v>
      </c>
      <c r="AS8">
        <v>0</v>
      </c>
      <c r="AT8">
        <v>-22732</v>
      </c>
      <c r="AU8">
        <v>-15472</v>
      </c>
      <c r="AV8">
        <v>0</v>
      </c>
      <c r="AW8">
        <v>-15472</v>
      </c>
      <c r="AX8">
        <v>-4446</v>
      </c>
      <c r="AY8">
        <v>0</v>
      </c>
      <c r="AZ8">
        <v>-4446</v>
      </c>
      <c r="BA8">
        <v>-6447973</v>
      </c>
      <c r="BB8">
        <v>0</v>
      </c>
      <c r="BC8">
        <v>0</v>
      </c>
      <c r="BD8">
        <v>0</v>
      </c>
      <c r="BE8">
        <v>-6447973</v>
      </c>
      <c r="BF8">
        <v>0</v>
      </c>
      <c r="BG8">
        <v>-6447973</v>
      </c>
      <c r="BH8">
        <v>0</v>
      </c>
      <c r="BI8">
        <v>0</v>
      </c>
      <c r="BJ8">
        <v>0</v>
      </c>
      <c r="BK8">
        <v>-751443</v>
      </c>
      <c r="BL8">
        <v>0</v>
      </c>
      <c r="BM8">
        <v>-751443</v>
      </c>
      <c r="BN8">
        <v>-751443</v>
      </c>
      <c r="BO8">
        <v>0</v>
      </c>
      <c r="BP8">
        <v>0</v>
      </c>
      <c r="BQ8">
        <v>0</v>
      </c>
      <c r="BR8">
        <v>-751443</v>
      </c>
      <c r="BS8">
        <v>0</v>
      </c>
      <c r="BT8">
        <v>-751443</v>
      </c>
      <c r="BU8">
        <v>-50141</v>
      </c>
      <c r="BV8">
        <v>0</v>
      </c>
      <c r="BW8">
        <v>-50141</v>
      </c>
      <c r="BX8">
        <v>-401843</v>
      </c>
      <c r="BY8">
        <v>0</v>
      </c>
      <c r="BZ8">
        <v>-401843</v>
      </c>
      <c r="CA8">
        <v>0</v>
      </c>
      <c r="CB8">
        <v>0</v>
      </c>
      <c r="CC8">
        <v>0</v>
      </c>
      <c r="CD8">
        <v>-4240</v>
      </c>
      <c r="CE8">
        <v>0</v>
      </c>
      <c r="CF8">
        <v>-4240</v>
      </c>
      <c r="CG8">
        <v>-1081</v>
      </c>
      <c r="CH8">
        <v>0</v>
      </c>
      <c r="CI8">
        <v>-1081</v>
      </c>
      <c r="CJ8">
        <v>0</v>
      </c>
      <c r="CK8">
        <v>0</v>
      </c>
      <c r="CL8">
        <v>0</v>
      </c>
      <c r="CM8">
        <v>0</v>
      </c>
      <c r="CN8">
        <v>0</v>
      </c>
      <c r="CO8">
        <v>0</v>
      </c>
      <c r="CP8">
        <v>-457305</v>
      </c>
      <c r="CQ8">
        <v>0</v>
      </c>
      <c r="CR8">
        <v>0</v>
      </c>
      <c r="CS8">
        <v>0</v>
      </c>
      <c r="CT8">
        <v>-457305</v>
      </c>
      <c r="CU8">
        <v>0</v>
      </c>
      <c r="CV8">
        <v>-457305</v>
      </c>
      <c r="CW8">
        <v>0</v>
      </c>
      <c r="CX8">
        <v>0</v>
      </c>
      <c r="CY8">
        <v>0</v>
      </c>
      <c r="CZ8">
        <v>0</v>
      </c>
      <c r="DA8">
        <v>0</v>
      </c>
      <c r="DB8">
        <v>0</v>
      </c>
      <c r="DC8">
        <v>0</v>
      </c>
      <c r="DD8">
        <v>0</v>
      </c>
      <c r="DE8">
        <v>0</v>
      </c>
      <c r="DF8">
        <v>-2683159</v>
      </c>
      <c r="DG8">
        <v>0</v>
      </c>
      <c r="DH8">
        <v>-2683159</v>
      </c>
      <c r="DI8">
        <v>0</v>
      </c>
      <c r="DJ8">
        <v>0</v>
      </c>
      <c r="DK8">
        <v>0</v>
      </c>
      <c r="DL8">
        <v>-2683159</v>
      </c>
      <c r="DM8">
        <v>0</v>
      </c>
      <c r="DN8">
        <v>0</v>
      </c>
      <c r="DO8">
        <v>0</v>
      </c>
      <c r="DP8">
        <v>-2683159</v>
      </c>
      <c r="DQ8">
        <v>0</v>
      </c>
      <c r="DR8">
        <v>-2683159</v>
      </c>
      <c r="DS8">
        <v>31250879</v>
      </c>
      <c r="DT8">
        <v>0</v>
      </c>
      <c r="DU8">
        <v>31250879</v>
      </c>
      <c r="DV8" s="480" t="s">
        <v>690</v>
      </c>
      <c r="DW8" t="s">
        <v>1374</v>
      </c>
      <c r="DX8" t="s">
        <v>1375</v>
      </c>
      <c r="DY8" t="s">
        <v>1376</v>
      </c>
    </row>
    <row r="9" spans="1:171" x14ac:dyDescent="0.25">
      <c r="B9" t="s">
        <v>1015</v>
      </c>
      <c r="C9" t="s">
        <v>1356</v>
      </c>
      <c r="D9" t="s">
        <v>1357</v>
      </c>
      <c r="E9" s="480" t="s">
        <v>691</v>
      </c>
      <c r="F9" s="635">
        <v>44926</v>
      </c>
      <c r="G9">
        <v>106068546</v>
      </c>
      <c r="H9">
        <v>0</v>
      </c>
      <c r="I9">
        <v>106068546</v>
      </c>
      <c r="J9">
        <v>49.9</v>
      </c>
      <c r="K9">
        <v>52928204</v>
      </c>
      <c r="L9">
        <v>0</v>
      </c>
      <c r="M9">
        <v>0</v>
      </c>
      <c r="N9">
        <v>0</v>
      </c>
      <c r="O9">
        <v>52928204</v>
      </c>
      <c r="P9">
        <v>0</v>
      </c>
      <c r="Q9">
        <v>52928204</v>
      </c>
      <c r="R9">
        <v>0</v>
      </c>
      <c r="S9">
        <v>0</v>
      </c>
      <c r="T9">
        <v>0</v>
      </c>
      <c r="U9">
        <v>0</v>
      </c>
      <c r="V9">
        <v>0</v>
      </c>
      <c r="W9">
        <v>0</v>
      </c>
      <c r="X9">
        <v>0</v>
      </c>
      <c r="Y9">
        <v>0</v>
      </c>
      <c r="Z9">
        <v>0</v>
      </c>
      <c r="AA9">
        <v>0</v>
      </c>
      <c r="AB9">
        <v>0</v>
      </c>
      <c r="AC9">
        <v>-7837769</v>
      </c>
      <c r="AD9">
        <v>0</v>
      </c>
      <c r="AE9">
        <v>-7837769</v>
      </c>
      <c r="AF9">
        <v>-19142</v>
      </c>
      <c r="AG9">
        <v>0</v>
      </c>
      <c r="AH9">
        <v>-19142</v>
      </c>
      <c r="AI9">
        <v>865331</v>
      </c>
      <c r="AJ9">
        <v>0</v>
      </c>
      <c r="AK9">
        <v>865331</v>
      </c>
      <c r="AL9">
        <v>-6972438</v>
      </c>
      <c r="AM9">
        <v>0</v>
      </c>
      <c r="AN9">
        <v>-6972438</v>
      </c>
      <c r="AO9">
        <v>-4247952</v>
      </c>
      <c r="AP9">
        <v>0</v>
      </c>
      <c r="AQ9">
        <v>-4247952</v>
      </c>
      <c r="AR9">
        <v>-145480</v>
      </c>
      <c r="AS9">
        <v>0</v>
      </c>
      <c r="AT9">
        <v>-145480</v>
      </c>
      <c r="AU9">
        <v>0</v>
      </c>
      <c r="AV9">
        <v>0</v>
      </c>
      <c r="AW9">
        <v>0</v>
      </c>
      <c r="AX9">
        <v>-55672</v>
      </c>
      <c r="AY9">
        <v>0</v>
      </c>
      <c r="AZ9">
        <v>-55672</v>
      </c>
      <c r="BA9">
        <v>-11421542</v>
      </c>
      <c r="BB9">
        <v>0</v>
      </c>
      <c r="BC9">
        <v>0</v>
      </c>
      <c r="BD9">
        <v>0</v>
      </c>
      <c r="BE9">
        <v>-11421542</v>
      </c>
      <c r="BF9">
        <v>0</v>
      </c>
      <c r="BG9">
        <v>-11421542</v>
      </c>
      <c r="BH9">
        <v>0</v>
      </c>
      <c r="BI9">
        <v>0</v>
      </c>
      <c r="BJ9">
        <v>0</v>
      </c>
      <c r="BK9">
        <v>-467443</v>
      </c>
      <c r="BL9">
        <v>0</v>
      </c>
      <c r="BM9">
        <v>-467443</v>
      </c>
      <c r="BN9">
        <v>-467443</v>
      </c>
      <c r="BO9">
        <v>0</v>
      </c>
      <c r="BP9">
        <v>0</v>
      </c>
      <c r="BQ9">
        <v>0</v>
      </c>
      <c r="BR9">
        <v>-467443</v>
      </c>
      <c r="BS9">
        <v>0</v>
      </c>
      <c r="BT9">
        <v>-467443</v>
      </c>
      <c r="BU9">
        <v>-144917</v>
      </c>
      <c r="BV9">
        <v>0</v>
      </c>
      <c r="BW9">
        <v>-144917</v>
      </c>
      <c r="BX9">
        <v>-62200</v>
      </c>
      <c r="BY9">
        <v>0</v>
      </c>
      <c r="BZ9">
        <v>-62200</v>
      </c>
      <c r="CA9">
        <v>-734</v>
      </c>
      <c r="CB9">
        <v>0</v>
      </c>
      <c r="CC9">
        <v>-734</v>
      </c>
      <c r="CD9">
        <v>0</v>
      </c>
      <c r="CE9">
        <v>0</v>
      </c>
      <c r="CF9">
        <v>0</v>
      </c>
      <c r="CG9">
        <v>0</v>
      </c>
      <c r="CH9">
        <v>0</v>
      </c>
      <c r="CI9">
        <v>0</v>
      </c>
      <c r="CJ9">
        <v>0</v>
      </c>
      <c r="CK9">
        <v>0</v>
      </c>
      <c r="CL9">
        <v>0</v>
      </c>
      <c r="CM9">
        <v>0</v>
      </c>
      <c r="CN9">
        <v>0</v>
      </c>
      <c r="CO9">
        <v>0</v>
      </c>
      <c r="CP9">
        <v>-207851</v>
      </c>
      <c r="CQ9">
        <v>0</v>
      </c>
      <c r="CR9">
        <v>0</v>
      </c>
      <c r="CS9">
        <v>0</v>
      </c>
      <c r="CT9">
        <v>-207851</v>
      </c>
      <c r="CU9">
        <v>0</v>
      </c>
      <c r="CV9">
        <v>-207851</v>
      </c>
      <c r="CW9">
        <v>0</v>
      </c>
      <c r="CX9">
        <v>0</v>
      </c>
      <c r="CY9">
        <v>0</v>
      </c>
      <c r="CZ9">
        <v>0</v>
      </c>
      <c r="DA9">
        <v>0</v>
      </c>
      <c r="DB9">
        <v>0</v>
      </c>
      <c r="DC9">
        <v>0</v>
      </c>
      <c r="DD9">
        <v>0</v>
      </c>
      <c r="DE9">
        <v>0</v>
      </c>
      <c r="DF9">
        <v>-5885801</v>
      </c>
      <c r="DG9">
        <v>0</v>
      </c>
      <c r="DH9">
        <v>-5885801</v>
      </c>
      <c r="DI9">
        <v>0</v>
      </c>
      <c r="DJ9">
        <v>0</v>
      </c>
      <c r="DK9">
        <v>0</v>
      </c>
      <c r="DL9">
        <v>-5885801</v>
      </c>
      <c r="DM9">
        <v>0</v>
      </c>
      <c r="DN9">
        <v>0</v>
      </c>
      <c r="DO9">
        <v>0</v>
      </c>
      <c r="DP9">
        <v>-5885801</v>
      </c>
      <c r="DQ9">
        <v>0</v>
      </c>
      <c r="DR9">
        <v>-5885801</v>
      </c>
      <c r="DS9">
        <v>34945567</v>
      </c>
      <c r="DT9">
        <v>0</v>
      </c>
      <c r="DU9">
        <v>34945567</v>
      </c>
      <c r="DV9" s="480" t="s">
        <v>691</v>
      </c>
      <c r="DW9" t="s">
        <v>1371</v>
      </c>
      <c r="DX9" t="s">
        <v>1372</v>
      </c>
      <c r="DY9" t="s">
        <v>1377</v>
      </c>
    </row>
    <row r="10" spans="1:171" x14ac:dyDescent="0.25">
      <c r="B10" t="s">
        <v>1016</v>
      </c>
      <c r="C10" t="s">
        <v>1356</v>
      </c>
      <c r="D10" t="s">
        <v>1359</v>
      </c>
      <c r="E10" s="480" t="s">
        <v>692</v>
      </c>
      <c r="F10" s="635">
        <v>44942</v>
      </c>
      <c r="G10">
        <v>111114863</v>
      </c>
      <c r="H10">
        <v>0</v>
      </c>
      <c r="I10">
        <v>111114863</v>
      </c>
      <c r="J10">
        <v>49.9</v>
      </c>
      <c r="K10">
        <v>55446317</v>
      </c>
      <c r="L10">
        <v>0</v>
      </c>
      <c r="M10">
        <v>0</v>
      </c>
      <c r="N10">
        <v>0</v>
      </c>
      <c r="O10">
        <v>55446317</v>
      </c>
      <c r="P10">
        <v>0</v>
      </c>
      <c r="Q10">
        <v>55446317</v>
      </c>
      <c r="R10">
        <v>-1744942</v>
      </c>
      <c r="S10">
        <v>0</v>
      </c>
      <c r="T10">
        <v>-1744942</v>
      </c>
      <c r="U10">
        <v>0</v>
      </c>
      <c r="V10">
        <v>0</v>
      </c>
      <c r="W10">
        <v>-1744942</v>
      </c>
      <c r="X10">
        <v>0</v>
      </c>
      <c r="Y10">
        <v>-1744942</v>
      </c>
      <c r="Z10">
        <v>1744942</v>
      </c>
      <c r="AA10">
        <v>0</v>
      </c>
      <c r="AB10">
        <v>1744942</v>
      </c>
      <c r="AC10">
        <v>-3546495</v>
      </c>
      <c r="AD10">
        <v>0</v>
      </c>
      <c r="AE10">
        <v>-3546495</v>
      </c>
      <c r="AF10">
        <v>0</v>
      </c>
      <c r="AG10">
        <v>0</v>
      </c>
      <c r="AH10">
        <v>0</v>
      </c>
      <c r="AI10">
        <v>1115102</v>
      </c>
      <c r="AJ10">
        <v>0</v>
      </c>
      <c r="AK10">
        <v>1115102</v>
      </c>
      <c r="AL10">
        <v>-2431393</v>
      </c>
      <c r="AM10">
        <v>0</v>
      </c>
      <c r="AN10">
        <v>-2431393</v>
      </c>
      <c r="AO10">
        <v>-2517798</v>
      </c>
      <c r="AP10">
        <v>0</v>
      </c>
      <c r="AQ10">
        <v>-2517798</v>
      </c>
      <c r="AR10">
        <v>-22535</v>
      </c>
      <c r="AS10">
        <v>0</v>
      </c>
      <c r="AT10">
        <v>-22535</v>
      </c>
      <c r="AU10">
        <v>-14809</v>
      </c>
      <c r="AV10">
        <v>0</v>
      </c>
      <c r="AW10">
        <v>-14809</v>
      </c>
      <c r="AX10">
        <v>-858</v>
      </c>
      <c r="AY10">
        <v>0</v>
      </c>
      <c r="AZ10">
        <v>-858</v>
      </c>
      <c r="BA10">
        <v>-4987393</v>
      </c>
      <c r="BB10">
        <v>0</v>
      </c>
      <c r="BC10">
        <v>0</v>
      </c>
      <c r="BD10">
        <v>0</v>
      </c>
      <c r="BE10">
        <v>-4987393</v>
      </c>
      <c r="BF10">
        <v>0</v>
      </c>
      <c r="BG10">
        <v>-4987393</v>
      </c>
      <c r="BH10">
        <v>0</v>
      </c>
      <c r="BI10">
        <v>0</v>
      </c>
      <c r="BJ10">
        <v>0</v>
      </c>
      <c r="BK10">
        <v>-735621</v>
      </c>
      <c r="BL10">
        <v>0</v>
      </c>
      <c r="BM10">
        <v>-735621</v>
      </c>
      <c r="BN10">
        <v>-735621</v>
      </c>
      <c r="BO10">
        <v>0</v>
      </c>
      <c r="BP10">
        <v>0</v>
      </c>
      <c r="BQ10">
        <v>0</v>
      </c>
      <c r="BR10">
        <v>-735621</v>
      </c>
      <c r="BS10">
        <v>0</v>
      </c>
      <c r="BT10">
        <v>-735621</v>
      </c>
      <c r="BU10">
        <v>-192977</v>
      </c>
      <c r="BV10">
        <v>0</v>
      </c>
      <c r="BW10">
        <v>-192977</v>
      </c>
      <c r="BX10">
        <v>-35111</v>
      </c>
      <c r="BY10">
        <v>0</v>
      </c>
      <c r="BZ10">
        <v>-35111</v>
      </c>
      <c r="CA10">
        <v>0</v>
      </c>
      <c r="CB10">
        <v>0</v>
      </c>
      <c r="CC10">
        <v>0</v>
      </c>
      <c r="CD10">
        <v>0</v>
      </c>
      <c r="CE10">
        <v>0</v>
      </c>
      <c r="CF10">
        <v>0</v>
      </c>
      <c r="CG10">
        <v>-5047</v>
      </c>
      <c r="CH10">
        <v>0</v>
      </c>
      <c r="CI10">
        <v>-5047</v>
      </c>
      <c r="CJ10">
        <v>0</v>
      </c>
      <c r="CK10">
        <v>0</v>
      </c>
      <c r="CL10">
        <v>0</v>
      </c>
      <c r="CM10">
        <v>0</v>
      </c>
      <c r="CN10">
        <v>0</v>
      </c>
      <c r="CO10">
        <v>0</v>
      </c>
      <c r="CP10">
        <v>-233135</v>
      </c>
      <c r="CQ10">
        <v>0</v>
      </c>
      <c r="CR10">
        <v>0</v>
      </c>
      <c r="CS10">
        <v>0</v>
      </c>
      <c r="CT10">
        <v>-233135</v>
      </c>
      <c r="CU10">
        <v>0</v>
      </c>
      <c r="CV10">
        <v>-233135</v>
      </c>
      <c r="CW10">
        <v>-14809</v>
      </c>
      <c r="CX10">
        <v>0</v>
      </c>
      <c r="CY10">
        <v>-14809</v>
      </c>
      <c r="CZ10">
        <v>-524867</v>
      </c>
      <c r="DA10">
        <v>0</v>
      </c>
      <c r="DB10">
        <v>-524867</v>
      </c>
      <c r="DC10">
        <v>0</v>
      </c>
      <c r="DD10">
        <v>0</v>
      </c>
      <c r="DE10">
        <v>0</v>
      </c>
      <c r="DF10">
        <v>-2082863</v>
      </c>
      <c r="DG10">
        <v>0</v>
      </c>
      <c r="DH10">
        <v>-2082863</v>
      </c>
      <c r="DI10">
        <v>0</v>
      </c>
      <c r="DJ10">
        <v>0</v>
      </c>
      <c r="DK10">
        <v>0</v>
      </c>
      <c r="DL10">
        <v>-2622539</v>
      </c>
      <c r="DM10">
        <v>0</v>
      </c>
      <c r="DN10">
        <v>0</v>
      </c>
      <c r="DO10">
        <v>0</v>
      </c>
      <c r="DP10">
        <v>-2622539</v>
      </c>
      <c r="DQ10">
        <v>0</v>
      </c>
      <c r="DR10">
        <v>-2622539</v>
      </c>
      <c r="DS10">
        <v>45122688</v>
      </c>
      <c r="DT10">
        <v>0</v>
      </c>
      <c r="DU10">
        <v>45122688</v>
      </c>
      <c r="DV10" s="480" t="s">
        <v>692</v>
      </c>
      <c r="DW10" t="s">
        <v>1378</v>
      </c>
      <c r="DX10" t="s">
        <v>1379</v>
      </c>
      <c r="DY10" t="s">
        <v>1380</v>
      </c>
    </row>
    <row r="11" spans="1:171" x14ac:dyDescent="0.25">
      <c r="B11" t="s">
        <v>1017</v>
      </c>
      <c r="C11" t="s">
        <v>1356</v>
      </c>
      <c r="D11" t="s">
        <v>1357</v>
      </c>
      <c r="E11" s="480" t="s">
        <v>693</v>
      </c>
      <c r="F11" s="635">
        <v>44937</v>
      </c>
      <c r="G11">
        <v>143946331</v>
      </c>
      <c r="H11">
        <v>0</v>
      </c>
      <c r="I11">
        <v>143946331</v>
      </c>
      <c r="J11">
        <v>49.9</v>
      </c>
      <c r="K11">
        <v>71829219</v>
      </c>
      <c r="L11">
        <v>0</v>
      </c>
      <c r="M11">
        <v>800000</v>
      </c>
      <c r="N11">
        <v>0</v>
      </c>
      <c r="O11">
        <v>72629219</v>
      </c>
      <c r="P11">
        <v>0</v>
      </c>
      <c r="Q11">
        <v>72629219</v>
      </c>
      <c r="R11">
        <v>-5133022</v>
      </c>
      <c r="S11">
        <v>0</v>
      </c>
      <c r="T11">
        <v>-5133022</v>
      </c>
      <c r="U11">
        <v>-56000</v>
      </c>
      <c r="V11">
        <v>0</v>
      </c>
      <c r="W11">
        <v>-5189022</v>
      </c>
      <c r="X11">
        <v>0</v>
      </c>
      <c r="Y11">
        <v>-5189022</v>
      </c>
      <c r="Z11">
        <v>5189022</v>
      </c>
      <c r="AA11">
        <v>0</v>
      </c>
      <c r="AB11">
        <v>5189022</v>
      </c>
      <c r="AC11">
        <v>-4767619</v>
      </c>
      <c r="AD11">
        <v>0</v>
      </c>
      <c r="AE11">
        <v>-4767619</v>
      </c>
      <c r="AF11">
        <v>-3824</v>
      </c>
      <c r="AG11">
        <v>0</v>
      </c>
      <c r="AH11">
        <v>-3824</v>
      </c>
      <c r="AI11">
        <v>1280422</v>
      </c>
      <c r="AJ11">
        <v>0</v>
      </c>
      <c r="AK11">
        <v>1280422</v>
      </c>
      <c r="AL11">
        <v>-3487197</v>
      </c>
      <c r="AM11">
        <v>0</v>
      </c>
      <c r="AN11">
        <v>-3487197</v>
      </c>
      <c r="AO11">
        <v>-4519499</v>
      </c>
      <c r="AP11">
        <v>0</v>
      </c>
      <c r="AQ11">
        <v>-4519499</v>
      </c>
      <c r="AR11">
        <v>-95258</v>
      </c>
      <c r="AS11">
        <v>0</v>
      </c>
      <c r="AT11">
        <v>-95258</v>
      </c>
      <c r="AU11">
        <v>-21640</v>
      </c>
      <c r="AV11">
        <v>0</v>
      </c>
      <c r="AW11">
        <v>-21640</v>
      </c>
      <c r="AX11">
        <v>-4954</v>
      </c>
      <c r="AY11">
        <v>0</v>
      </c>
      <c r="AZ11">
        <v>-4954</v>
      </c>
      <c r="BA11">
        <v>-8128548</v>
      </c>
      <c r="BB11">
        <v>0</v>
      </c>
      <c r="BC11">
        <v>-250000</v>
      </c>
      <c r="BD11">
        <v>0</v>
      </c>
      <c r="BE11">
        <v>-8378548</v>
      </c>
      <c r="BF11">
        <v>0</v>
      </c>
      <c r="BG11">
        <v>-8378548</v>
      </c>
      <c r="BH11">
        <v>-12000</v>
      </c>
      <c r="BI11">
        <v>0</v>
      </c>
      <c r="BJ11">
        <v>-12000</v>
      </c>
      <c r="BK11">
        <v>-1267995</v>
      </c>
      <c r="BL11">
        <v>0</v>
      </c>
      <c r="BM11">
        <v>-1267995</v>
      </c>
      <c r="BN11">
        <v>-1279995</v>
      </c>
      <c r="BO11">
        <v>0</v>
      </c>
      <c r="BP11">
        <v>-1000000</v>
      </c>
      <c r="BQ11">
        <v>0</v>
      </c>
      <c r="BR11">
        <v>-2279995</v>
      </c>
      <c r="BS11">
        <v>0</v>
      </c>
      <c r="BT11">
        <v>-2279995</v>
      </c>
      <c r="BU11">
        <v>-173770</v>
      </c>
      <c r="BV11">
        <v>0</v>
      </c>
      <c r="BW11">
        <v>-173770</v>
      </c>
      <c r="BX11">
        <v>-79162</v>
      </c>
      <c r="BY11">
        <v>0</v>
      </c>
      <c r="BZ11">
        <v>-79162</v>
      </c>
      <c r="CA11">
        <v>-14227</v>
      </c>
      <c r="CB11">
        <v>0</v>
      </c>
      <c r="CC11">
        <v>-14227</v>
      </c>
      <c r="CD11">
        <v>0</v>
      </c>
      <c r="CE11">
        <v>0</v>
      </c>
      <c r="CF11">
        <v>0</v>
      </c>
      <c r="CG11">
        <v>-42905</v>
      </c>
      <c r="CH11">
        <v>0</v>
      </c>
      <c r="CI11">
        <v>-42905</v>
      </c>
      <c r="CJ11">
        <v>0</v>
      </c>
      <c r="CK11">
        <v>0</v>
      </c>
      <c r="CL11">
        <v>0</v>
      </c>
      <c r="CM11">
        <v>0</v>
      </c>
      <c r="CN11">
        <v>0</v>
      </c>
      <c r="CO11">
        <v>0</v>
      </c>
      <c r="CP11">
        <v>-310064</v>
      </c>
      <c r="CQ11">
        <v>0</v>
      </c>
      <c r="CR11">
        <v>-20000</v>
      </c>
      <c r="CS11">
        <v>0</v>
      </c>
      <c r="CT11">
        <v>-330064</v>
      </c>
      <c r="CU11">
        <v>0</v>
      </c>
      <c r="CV11">
        <v>-330064</v>
      </c>
      <c r="CW11">
        <v>-14138</v>
      </c>
      <c r="CX11">
        <v>0</v>
      </c>
      <c r="CY11">
        <v>-14138</v>
      </c>
      <c r="CZ11">
        <v>-1100000</v>
      </c>
      <c r="DA11">
        <v>0</v>
      </c>
      <c r="DB11">
        <v>-1100000</v>
      </c>
      <c r="DC11">
        <v>0</v>
      </c>
      <c r="DD11">
        <v>0</v>
      </c>
      <c r="DE11">
        <v>0</v>
      </c>
      <c r="DF11">
        <v>-4830000</v>
      </c>
      <c r="DG11">
        <v>0</v>
      </c>
      <c r="DH11">
        <v>-4830000</v>
      </c>
      <c r="DI11">
        <v>0</v>
      </c>
      <c r="DJ11">
        <v>0</v>
      </c>
      <c r="DK11">
        <v>0</v>
      </c>
      <c r="DL11">
        <v>-5944138</v>
      </c>
      <c r="DM11">
        <v>0</v>
      </c>
      <c r="DN11">
        <v>-500000</v>
      </c>
      <c r="DO11">
        <v>0</v>
      </c>
      <c r="DP11">
        <v>-6444138</v>
      </c>
      <c r="DQ11">
        <v>0</v>
      </c>
      <c r="DR11">
        <v>-6444138</v>
      </c>
      <c r="DS11">
        <v>50007452</v>
      </c>
      <c r="DT11">
        <v>0</v>
      </c>
      <c r="DU11">
        <v>50007452</v>
      </c>
      <c r="DV11" s="480" t="s">
        <v>693</v>
      </c>
      <c r="DW11" t="s">
        <v>1381</v>
      </c>
      <c r="DX11" t="s">
        <v>1382</v>
      </c>
      <c r="DY11" t="s">
        <v>1383</v>
      </c>
    </row>
    <row r="12" spans="1:171" x14ac:dyDescent="0.25">
      <c r="B12" t="s">
        <v>1018</v>
      </c>
      <c r="C12" t="s">
        <v>1356</v>
      </c>
      <c r="D12" t="s">
        <v>1360</v>
      </c>
      <c r="E12" s="480" t="s">
        <v>694</v>
      </c>
      <c r="F12" s="635">
        <v>44933</v>
      </c>
      <c r="G12">
        <v>70447801</v>
      </c>
      <c r="H12">
        <v>2400490</v>
      </c>
      <c r="I12">
        <v>72848291</v>
      </c>
      <c r="J12">
        <v>49.9</v>
      </c>
      <c r="K12">
        <v>35153453</v>
      </c>
      <c r="L12">
        <v>1197845</v>
      </c>
      <c r="M12">
        <v>0</v>
      </c>
      <c r="N12">
        <v>0</v>
      </c>
      <c r="O12">
        <v>35153453</v>
      </c>
      <c r="P12">
        <v>1197845</v>
      </c>
      <c r="Q12">
        <v>36351298</v>
      </c>
      <c r="R12">
        <v>-2499478</v>
      </c>
      <c r="S12">
        <v>-37013</v>
      </c>
      <c r="T12">
        <v>-2536491</v>
      </c>
      <c r="U12">
        <v>0</v>
      </c>
      <c r="V12">
        <v>0</v>
      </c>
      <c r="W12">
        <v>-2499478</v>
      </c>
      <c r="X12">
        <v>-37013</v>
      </c>
      <c r="Y12">
        <v>-2536491</v>
      </c>
      <c r="Z12">
        <v>2499478</v>
      </c>
      <c r="AA12">
        <v>37013</v>
      </c>
      <c r="AB12">
        <v>2536491</v>
      </c>
      <c r="AC12">
        <v>-3793729</v>
      </c>
      <c r="AD12">
        <v>0</v>
      </c>
      <c r="AE12">
        <v>-3793729</v>
      </c>
      <c r="AF12">
        <v>-11909</v>
      </c>
      <c r="AG12">
        <v>0</v>
      </c>
      <c r="AH12">
        <v>-11909</v>
      </c>
      <c r="AI12">
        <v>491501</v>
      </c>
      <c r="AJ12">
        <v>31203</v>
      </c>
      <c r="AK12">
        <v>522704</v>
      </c>
      <c r="AL12">
        <v>-3302228</v>
      </c>
      <c r="AM12">
        <v>31203</v>
      </c>
      <c r="AN12">
        <v>-3271025</v>
      </c>
      <c r="AO12">
        <v>-2608751</v>
      </c>
      <c r="AP12">
        <v>0</v>
      </c>
      <c r="AQ12">
        <v>-2608751</v>
      </c>
      <c r="AR12">
        <v>-52090</v>
      </c>
      <c r="AS12">
        <v>0</v>
      </c>
      <c r="AT12">
        <v>-52090</v>
      </c>
      <c r="AU12">
        <v>-44090</v>
      </c>
      <c r="AV12">
        <v>0</v>
      </c>
      <c r="AW12">
        <v>-44090</v>
      </c>
      <c r="AX12">
        <v>-7002</v>
      </c>
      <c r="AY12">
        <v>0</v>
      </c>
      <c r="AZ12">
        <v>-7002</v>
      </c>
      <c r="BA12">
        <v>-6014161</v>
      </c>
      <c r="BB12">
        <v>31203</v>
      </c>
      <c r="BC12">
        <v>0</v>
      </c>
      <c r="BD12">
        <v>0</v>
      </c>
      <c r="BE12">
        <v>-6014161</v>
      </c>
      <c r="BF12">
        <v>31203</v>
      </c>
      <c r="BG12">
        <v>-5982958</v>
      </c>
      <c r="BH12">
        <v>-450000</v>
      </c>
      <c r="BI12">
        <v>0</v>
      </c>
      <c r="BJ12">
        <v>-450000</v>
      </c>
      <c r="BK12">
        <v>-659452</v>
      </c>
      <c r="BL12">
        <v>-20271</v>
      </c>
      <c r="BM12">
        <v>-679723</v>
      </c>
      <c r="BN12">
        <v>-1109452</v>
      </c>
      <c r="BO12">
        <v>-20271</v>
      </c>
      <c r="BP12">
        <v>0</v>
      </c>
      <c r="BQ12">
        <v>0</v>
      </c>
      <c r="BR12">
        <v>-1109452</v>
      </c>
      <c r="BS12">
        <v>-20271</v>
      </c>
      <c r="BT12">
        <v>-1129723</v>
      </c>
      <c r="BU12">
        <v>-64476</v>
      </c>
      <c r="BV12">
        <v>0</v>
      </c>
      <c r="BW12">
        <v>-64476</v>
      </c>
      <c r="BX12">
        <v>-37287</v>
      </c>
      <c r="BY12">
        <v>0</v>
      </c>
      <c r="BZ12">
        <v>-37287</v>
      </c>
      <c r="CA12">
        <v>-5651</v>
      </c>
      <c r="CB12">
        <v>0</v>
      </c>
      <c r="CC12">
        <v>-5651</v>
      </c>
      <c r="CD12">
        <v>0</v>
      </c>
      <c r="CE12">
        <v>0</v>
      </c>
      <c r="CF12">
        <v>0</v>
      </c>
      <c r="CG12">
        <v>-26652</v>
      </c>
      <c r="CH12">
        <v>0</v>
      </c>
      <c r="CI12">
        <v>-26652</v>
      </c>
      <c r="CJ12">
        <v>0</v>
      </c>
      <c r="CK12">
        <v>0</v>
      </c>
      <c r="CL12">
        <v>0</v>
      </c>
      <c r="CM12">
        <v>0</v>
      </c>
      <c r="CN12">
        <v>0</v>
      </c>
      <c r="CO12">
        <v>0</v>
      </c>
      <c r="CP12">
        <v>-134066</v>
      </c>
      <c r="CQ12">
        <v>0</v>
      </c>
      <c r="CR12">
        <v>0</v>
      </c>
      <c r="CS12">
        <v>0</v>
      </c>
      <c r="CT12">
        <v>-134066</v>
      </c>
      <c r="CU12">
        <v>0</v>
      </c>
      <c r="CV12">
        <v>-134066</v>
      </c>
      <c r="CW12">
        <v>-44090</v>
      </c>
      <c r="CX12">
        <v>0</v>
      </c>
      <c r="CY12">
        <v>-44090</v>
      </c>
      <c r="CZ12">
        <v>-507153</v>
      </c>
      <c r="DA12">
        <v>0</v>
      </c>
      <c r="DB12">
        <v>-507153</v>
      </c>
      <c r="DC12">
        <v>-1500</v>
      </c>
      <c r="DD12">
        <v>0</v>
      </c>
      <c r="DE12">
        <v>-1500</v>
      </c>
      <c r="DF12">
        <v>-3162734</v>
      </c>
      <c r="DG12">
        <v>0</v>
      </c>
      <c r="DH12">
        <v>-3162734</v>
      </c>
      <c r="DI12">
        <v>0</v>
      </c>
      <c r="DJ12">
        <v>0</v>
      </c>
      <c r="DK12">
        <v>0</v>
      </c>
      <c r="DL12">
        <v>-3715477</v>
      </c>
      <c r="DM12">
        <v>0</v>
      </c>
      <c r="DN12">
        <v>0</v>
      </c>
      <c r="DO12">
        <v>0</v>
      </c>
      <c r="DP12">
        <v>-3715477</v>
      </c>
      <c r="DQ12">
        <v>0</v>
      </c>
      <c r="DR12">
        <v>-3715477</v>
      </c>
      <c r="DS12">
        <v>21680819</v>
      </c>
      <c r="DT12">
        <v>1171764</v>
      </c>
      <c r="DU12">
        <v>22852583</v>
      </c>
      <c r="DV12" s="480" t="s">
        <v>694</v>
      </c>
      <c r="DW12" t="s">
        <v>1384</v>
      </c>
      <c r="DX12" t="s">
        <v>1372</v>
      </c>
      <c r="DY12" t="s">
        <v>1385</v>
      </c>
    </row>
    <row r="13" spans="1:171" x14ac:dyDescent="0.25">
      <c r="B13" t="s">
        <v>1019</v>
      </c>
      <c r="C13" t="s">
        <v>1361</v>
      </c>
      <c r="D13" t="s">
        <v>1362</v>
      </c>
      <c r="E13" s="480" t="s">
        <v>695</v>
      </c>
      <c r="F13" s="635">
        <v>44945</v>
      </c>
      <c r="G13">
        <v>189752639</v>
      </c>
      <c r="H13">
        <v>0</v>
      </c>
      <c r="I13">
        <v>189752639</v>
      </c>
      <c r="J13">
        <v>49.9</v>
      </c>
      <c r="K13">
        <v>94686567</v>
      </c>
      <c r="L13">
        <v>0</v>
      </c>
      <c r="M13">
        <v>0</v>
      </c>
      <c r="N13">
        <v>0</v>
      </c>
      <c r="O13">
        <v>94686567</v>
      </c>
      <c r="P13">
        <v>0</v>
      </c>
      <c r="Q13">
        <v>94686567</v>
      </c>
      <c r="R13">
        <v>-7945466</v>
      </c>
      <c r="S13">
        <v>0</v>
      </c>
      <c r="T13">
        <v>-7945466</v>
      </c>
      <c r="U13">
        <v>0</v>
      </c>
      <c r="V13">
        <v>0</v>
      </c>
      <c r="W13">
        <v>-7945466</v>
      </c>
      <c r="X13">
        <v>0</v>
      </c>
      <c r="Y13">
        <v>-7945466</v>
      </c>
      <c r="Z13">
        <v>7945466</v>
      </c>
      <c r="AA13">
        <v>0</v>
      </c>
      <c r="AB13">
        <v>7945466</v>
      </c>
      <c r="AC13">
        <v>-4826187</v>
      </c>
      <c r="AD13">
        <v>0</v>
      </c>
      <c r="AE13">
        <v>-4826187</v>
      </c>
      <c r="AF13">
        <v>-7335</v>
      </c>
      <c r="AG13">
        <v>0</v>
      </c>
      <c r="AH13">
        <v>-7335</v>
      </c>
      <c r="AI13">
        <v>1904575</v>
      </c>
      <c r="AJ13">
        <v>0</v>
      </c>
      <c r="AK13">
        <v>1904575</v>
      </c>
      <c r="AL13">
        <v>-2921612</v>
      </c>
      <c r="AM13">
        <v>0</v>
      </c>
      <c r="AN13">
        <v>-2921612</v>
      </c>
      <c r="AO13">
        <v>-6285698</v>
      </c>
      <c r="AP13">
        <v>0</v>
      </c>
      <c r="AQ13">
        <v>-6285698</v>
      </c>
      <c r="AR13">
        <v>-25846</v>
      </c>
      <c r="AS13">
        <v>0</v>
      </c>
      <c r="AT13">
        <v>-25846</v>
      </c>
      <c r="AU13">
        <v>0</v>
      </c>
      <c r="AV13">
        <v>0</v>
      </c>
      <c r="AW13">
        <v>0</v>
      </c>
      <c r="AX13">
        <v>0</v>
      </c>
      <c r="AY13">
        <v>0</v>
      </c>
      <c r="AZ13">
        <v>0</v>
      </c>
      <c r="BA13">
        <v>-9233156</v>
      </c>
      <c r="BB13">
        <v>0</v>
      </c>
      <c r="BC13">
        <v>0</v>
      </c>
      <c r="BD13">
        <v>0</v>
      </c>
      <c r="BE13">
        <v>-9233156</v>
      </c>
      <c r="BF13">
        <v>0</v>
      </c>
      <c r="BG13">
        <v>-9233156</v>
      </c>
      <c r="BH13">
        <v>0</v>
      </c>
      <c r="BI13">
        <v>0</v>
      </c>
      <c r="BJ13">
        <v>0</v>
      </c>
      <c r="BK13">
        <v>-2198901</v>
      </c>
      <c r="BL13">
        <v>0</v>
      </c>
      <c r="BM13">
        <v>-2198901</v>
      </c>
      <c r="BN13">
        <v>-2198901</v>
      </c>
      <c r="BO13">
        <v>0</v>
      </c>
      <c r="BP13">
        <v>0</v>
      </c>
      <c r="BQ13">
        <v>0</v>
      </c>
      <c r="BR13">
        <v>-2198901</v>
      </c>
      <c r="BS13">
        <v>0</v>
      </c>
      <c r="BT13">
        <v>-2198901</v>
      </c>
      <c r="BU13">
        <v>-228420</v>
      </c>
      <c r="BV13">
        <v>0</v>
      </c>
      <c r="BW13">
        <v>-228420</v>
      </c>
      <c r="BX13">
        <v>0</v>
      </c>
      <c r="BY13">
        <v>0</v>
      </c>
      <c r="BZ13">
        <v>0</v>
      </c>
      <c r="CA13">
        <v>-6461</v>
      </c>
      <c r="CB13">
        <v>0</v>
      </c>
      <c r="CC13">
        <v>-6461</v>
      </c>
      <c r="CD13">
        <v>0</v>
      </c>
      <c r="CE13">
        <v>0</v>
      </c>
      <c r="CF13">
        <v>0</v>
      </c>
      <c r="CG13">
        <v>0</v>
      </c>
      <c r="CH13">
        <v>0</v>
      </c>
      <c r="CI13">
        <v>0</v>
      </c>
      <c r="CJ13">
        <v>0</v>
      </c>
      <c r="CK13">
        <v>0</v>
      </c>
      <c r="CL13">
        <v>0</v>
      </c>
      <c r="CM13">
        <v>0</v>
      </c>
      <c r="CN13">
        <v>0</v>
      </c>
      <c r="CO13">
        <v>0</v>
      </c>
      <c r="CP13">
        <v>-234881</v>
      </c>
      <c r="CQ13">
        <v>0</v>
      </c>
      <c r="CR13">
        <v>0</v>
      </c>
      <c r="CS13">
        <v>0</v>
      </c>
      <c r="CT13">
        <v>-234881</v>
      </c>
      <c r="CU13">
        <v>0</v>
      </c>
      <c r="CV13">
        <v>-234881</v>
      </c>
      <c r="CW13">
        <v>0</v>
      </c>
      <c r="CX13">
        <v>0</v>
      </c>
      <c r="CY13">
        <v>0</v>
      </c>
      <c r="CZ13">
        <v>-1028294</v>
      </c>
      <c r="DA13">
        <v>0</v>
      </c>
      <c r="DB13">
        <v>-1028294</v>
      </c>
      <c r="DC13">
        <v>0</v>
      </c>
      <c r="DD13">
        <v>0</v>
      </c>
      <c r="DE13">
        <v>0</v>
      </c>
      <c r="DF13">
        <v>-6931843</v>
      </c>
      <c r="DG13">
        <v>0</v>
      </c>
      <c r="DH13">
        <v>-6931843</v>
      </c>
      <c r="DI13">
        <v>0</v>
      </c>
      <c r="DJ13">
        <v>0</v>
      </c>
      <c r="DK13">
        <v>0</v>
      </c>
      <c r="DL13">
        <v>-7960137</v>
      </c>
      <c r="DM13">
        <v>0</v>
      </c>
      <c r="DN13">
        <v>0</v>
      </c>
      <c r="DO13">
        <v>0</v>
      </c>
      <c r="DP13">
        <v>-7960137</v>
      </c>
      <c r="DQ13">
        <v>0</v>
      </c>
      <c r="DR13">
        <v>-7960137</v>
      </c>
      <c r="DS13">
        <v>67114026</v>
      </c>
      <c r="DT13">
        <v>0</v>
      </c>
      <c r="DU13">
        <v>67114026</v>
      </c>
      <c r="DV13" s="480" t="s">
        <v>695</v>
      </c>
      <c r="DW13" t="s">
        <v>1386</v>
      </c>
      <c r="DX13" t="s">
        <v>1387</v>
      </c>
      <c r="DY13" t="s">
        <v>1388</v>
      </c>
    </row>
    <row r="14" spans="1:171" x14ac:dyDescent="0.25">
      <c r="B14" t="s">
        <v>1020</v>
      </c>
      <c r="C14" t="s">
        <v>1361</v>
      </c>
      <c r="D14" t="s">
        <v>1362</v>
      </c>
      <c r="E14" s="480" t="s">
        <v>696</v>
      </c>
      <c r="F14" s="635">
        <v>44930</v>
      </c>
      <c r="G14">
        <v>273456334</v>
      </c>
      <c r="H14">
        <v>24597134</v>
      </c>
      <c r="I14">
        <v>298053468</v>
      </c>
      <c r="J14">
        <v>49.9</v>
      </c>
      <c r="K14">
        <v>136454711</v>
      </c>
      <c r="L14">
        <v>12273970</v>
      </c>
      <c r="M14">
        <v>-538218</v>
      </c>
      <c r="N14">
        <v>-1113643</v>
      </c>
      <c r="O14">
        <v>135916493</v>
      </c>
      <c r="P14">
        <v>11160327</v>
      </c>
      <c r="Q14">
        <v>147076820</v>
      </c>
      <c r="R14">
        <v>-4193193</v>
      </c>
      <c r="S14">
        <v>-42242</v>
      </c>
      <c r="T14">
        <v>-4235435</v>
      </c>
      <c r="U14">
        <v>0</v>
      </c>
      <c r="V14">
        <v>0</v>
      </c>
      <c r="W14">
        <v>-4193193</v>
      </c>
      <c r="X14">
        <v>-42242</v>
      </c>
      <c r="Y14">
        <v>-4235435</v>
      </c>
      <c r="Z14">
        <v>4193193</v>
      </c>
      <c r="AA14">
        <v>42242</v>
      </c>
      <c r="AB14">
        <v>4235435</v>
      </c>
      <c r="AC14">
        <v>-8315762</v>
      </c>
      <c r="AD14">
        <v>-4325</v>
      </c>
      <c r="AE14">
        <v>-8320087</v>
      </c>
      <c r="AF14">
        <v>0</v>
      </c>
      <c r="AG14">
        <v>0</v>
      </c>
      <c r="AH14">
        <v>0</v>
      </c>
      <c r="AI14">
        <v>2297298</v>
      </c>
      <c r="AJ14">
        <v>301720</v>
      </c>
      <c r="AK14">
        <v>2599018</v>
      </c>
      <c r="AL14">
        <v>-6018464</v>
      </c>
      <c r="AM14">
        <v>297395</v>
      </c>
      <c r="AN14">
        <v>-5721069</v>
      </c>
      <c r="AO14">
        <v>-15764395</v>
      </c>
      <c r="AP14">
        <v>0</v>
      </c>
      <c r="AQ14">
        <v>-15764395</v>
      </c>
      <c r="AR14">
        <v>-181740</v>
      </c>
      <c r="AS14">
        <v>0</v>
      </c>
      <c r="AT14">
        <v>-181740</v>
      </c>
      <c r="AU14">
        <v>0</v>
      </c>
      <c r="AV14">
        <v>0</v>
      </c>
      <c r="AW14">
        <v>0</v>
      </c>
      <c r="AX14">
        <v>0</v>
      </c>
      <c r="AY14">
        <v>0</v>
      </c>
      <c r="AZ14">
        <v>0</v>
      </c>
      <c r="BA14">
        <v>-21964599</v>
      </c>
      <c r="BB14">
        <v>297395</v>
      </c>
      <c r="BC14">
        <v>-2027513</v>
      </c>
      <c r="BD14">
        <v>-26570</v>
      </c>
      <c r="BE14">
        <v>-23992112</v>
      </c>
      <c r="BF14">
        <v>270825</v>
      </c>
      <c r="BG14">
        <v>-23721287</v>
      </c>
      <c r="BH14">
        <v>0</v>
      </c>
      <c r="BI14">
        <v>0</v>
      </c>
      <c r="BJ14">
        <v>0</v>
      </c>
      <c r="BK14">
        <v>-1981194</v>
      </c>
      <c r="BL14">
        <v>-20320</v>
      </c>
      <c r="BM14">
        <v>-2001514</v>
      </c>
      <c r="BN14">
        <v>-1981194</v>
      </c>
      <c r="BO14">
        <v>-20320</v>
      </c>
      <c r="BP14">
        <v>0</v>
      </c>
      <c r="BQ14">
        <v>0</v>
      </c>
      <c r="BR14">
        <v>-1981194</v>
      </c>
      <c r="BS14">
        <v>-20320</v>
      </c>
      <c r="BT14">
        <v>-2001514</v>
      </c>
      <c r="BU14">
        <v>-188261</v>
      </c>
      <c r="BV14">
        <v>0</v>
      </c>
      <c r="BW14">
        <v>-188261</v>
      </c>
      <c r="BX14">
        <v>-29888</v>
      </c>
      <c r="BY14">
        <v>0</v>
      </c>
      <c r="BZ14">
        <v>-29888</v>
      </c>
      <c r="CA14">
        <v>0</v>
      </c>
      <c r="CB14">
        <v>0</v>
      </c>
      <c r="CC14">
        <v>0</v>
      </c>
      <c r="CD14">
        <v>0</v>
      </c>
      <c r="CE14">
        <v>0</v>
      </c>
      <c r="CF14">
        <v>0</v>
      </c>
      <c r="CG14">
        <v>0</v>
      </c>
      <c r="CH14">
        <v>0</v>
      </c>
      <c r="CI14">
        <v>0</v>
      </c>
      <c r="CJ14">
        <v>0</v>
      </c>
      <c r="CK14">
        <v>0</v>
      </c>
      <c r="CL14">
        <v>0</v>
      </c>
      <c r="CM14">
        <v>0</v>
      </c>
      <c r="CN14">
        <v>0</v>
      </c>
      <c r="CO14">
        <v>0</v>
      </c>
      <c r="CP14">
        <v>-218149</v>
      </c>
      <c r="CQ14">
        <v>0</v>
      </c>
      <c r="CR14">
        <v>0</v>
      </c>
      <c r="CS14">
        <v>0</v>
      </c>
      <c r="CT14">
        <v>-218149</v>
      </c>
      <c r="CU14">
        <v>0</v>
      </c>
      <c r="CV14">
        <v>-218149</v>
      </c>
      <c r="CW14">
        <v>0</v>
      </c>
      <c r="CX14">
        <v>0</v>
      </c>
      <c r="CY14">
        <v>0</v>
      </c>
      <c r="CZ14">
        <v>-555527</v>
      </c>
      <c r="DA14">
        <v>-49</v>
      </c>
      <c r="DB14">
        <v>-555576</v>
      </c>
      <c r="DC14">
        <v>0</v>
      </c>
      <c r="DD14">
        <v>0</v>
      </c>
      <c r="DE14">
        <v>0</v>
      </c>
      <c r="DF14">
        <v>-18864222</v>
      </c>
      <c r="DG14">
        <v>-527061</v>
      </c>
      <c r="DH14">
        <v>-19391283</v>
      </c>
      <c r="DI14">
        <v>0</v>
      </c>
      <c r="DJ14">
        <v>0</v>
      </c>
      <c r="DK14">
        <v>0</v>
      </c>
      <c r="DL14">
        <v>-19419749</v>
      </c>
      <c r="DM14">
        <v>-527110</v>
      </c>
      <c r="DN14">
        <v>0</v>
      </c>
      <c r="DO14">
        <v>0</v>
      </c>
      <c r="DP14">
        <v>-19419749</v>
      </c>
      <c r="DQ14">
        <v>-527110</v>
      </c>
      <c r="DR14">
        <v>-19946859</v>
      </c>
      <c r="DS14">
        <v>86112096</v>
      </c>
      <c r="DT14">
        <v>10841480</v>
      </c>
      <c r="DU14">
        <v>96953576</v>
      </c>
      <c r="DV14" s="480" t="s">
        <v>696</v>
      </c>
      <c r="DW14" t="s">
        <v>1386</v>
      </c>
      <c r="DX14" t="s">
        <v>1387</v>
      </c>
      <c r="DY14" t="s">
        <v>1389</v>
      </c>
    </row>
    <row r="15" spans="1:171" x14ac:dyDescent="0.25">
      <c r="B15" t="s">
        <v>1021</v>
      </c>
      <c r="C15" t="s">
        <v>1363</v>
      </c>
      <c r="D15" t="s">
        <v>1364</v>
      </c>
      <c r="E15" s="480" t="s">
        <v>697</v>
      </c>
      <c r="F15" s="635">
        <v>44935</v>
      </c>
      <c r="G15">
        <v>157901242</v>
      </c>
      <c r="H15">
        <v>1802250</v>
      </c>
      <c r="I15">
        <v>159703492</v>
      </c>
      <c r="J15">
        <v>49.9</v>
      </c>
      <c r="K15">
        <v>78792720</v>
      </c>
      <c r="L15">
        <v>899323</v>
      </c>
      <c r="M15">
        <v>1431306</v>
      </c>
      <c r="N15">
        <v>0</v>
      </c>
      <c r="O15">
        <v>80224026</v>
      </c>
      <c r="P15">
        <v>899323</v>
      </c>
      <c r="Q15">
        <v>81123349</v>
      </c>
      <c r="R15">
        <v>-4254798</v>
      </c>
      <c r="S15">
        <v>-4971</v>
      </c>
      <c r="T15">
        <v>-4259769</v>
      </c>
      <c r="U15">
        <v>0</v>
      </c>
      <c r="V15">
        <v>0</v>
      </c>
      <c r="W15">
        <v>-4254798</v>
      </c>
      <c r="X15">
        <v>-4971</v>
      </c>
      <c r="Y15">
        <v>-4259769</v>
      </c>
      <c r="Z15">
        <v>4254798</v>
      </c>
      <c r="AA15">
        <v>4971</v>
      </c>
      <c r="AB15">
        <v>4259769</v>
      </c>
      <c r="AC15">
        <v>-8228918</v>
      </c>
      <c r="AD15">
        <v>0</v>
      </c>
      <c r="AE15">
        <v>-8228918</v>
      </c>
      <c r="AF15">
        <v>-4192</v>
      </c>
      <c r="AG15">
        <v>0</v>
      </c>
      <c r="AH15">
        <v>-4192</v>
      </c>
      <c r="AI15">
        <v>1361122</v>
      </c>
      <c r="AJ15">
        <v>20072</v>
      </c>
      <c r="AK15">
        <v>1381194</v>
      </c>
      <c r="AL15">
        <v>-6867796</v>
      </c>
      <c r="AM15">
        <v>20072</v>
      </c>
      <c r="AN15">
        <v>-6847724</v>
      </c>
      <c r="AO15">
        <v>-5619412</v>
      </c>
      <c r="AP15">
        <v>0</v>
      </c>
      <c r="AQ15">
        <v>-5619412</v>
      </c>
      <c r="AR15">
        <v>-56061</v>
      </c>
      <c r="AS15">
        <v>0</v>
      </c>
      <c r="AT15">
        <v>-56061</v>
      </c>
      <c r="AU15">
        <v>-1990</v>
      </c>
      <c r="AV15">
        <v>0</v>
      </c>
      <c r="AW15">
        <v>-1990</v>
      </c>
      <c r="AX15">
        <v>-8680</v>
      </c>
      <c r="AY15">
        <v>0</v>
      </c>
      <c r="AZ15">
        <v>-8680</v>
      </c>
      <c r="BA15">
        <v>-12553939</v>
      </c>
      <c r="BB15">
        <v>20072</v>
      </c>
      <c r="BC15">
        <v>-880000</v>
      </c>
      <c r="BD15">
        <v>0</v>
      </c>
      <c r="BE15">
        <v>-13433939</v>
      </c>
      <c r="BF15">
        <v>20072</v>
      </c>
      <c r="BG15">
        <v>-13413867</v>
      </c>
      <c r="BH15">
        <v>-50000</v>
      </c>
      <c r="BI15">
        <v>0</v>
      </c>
      <c r="BJ15">
        <v>-50000</v>
      </c>
      <c r="BK15">
        <v>-1165433</v>
      </c>
      <c r="BL15">
        <v>0</v>
      </c>
      <c r="BM15">
        <v>-1165433</v>
      </c>
      <c r="BN15">
        <v>-1215433</v>
      </c>
      <c r="BO15">
        <v>0</v>
      </c>
      <c r="BP15">
        <v>-500000</v>
      </c>
      <c r="BQ15">
        <v>0</v>
      </c>
      <c r="BR15">
        <v>-1715433</v>
      </c>
      <c r="BS15">
        <v>0</v>
      </c>
      <c r="BT15">
        <v>-1715433</v>
      </c>
      <c r="BU15">
        <v>-60000</v>
      </c>
      <c r="BV15">
        <v>0</v>
      </c>
      <c r="BW15">
        <v>-60000</v>
      </c>
      <c r="BX15">
        <v>0</v>
      </c>
      <c r="BY15">
        <v>0</v>
      </c>
      <c r="BZ15">
        <v>0</v>
      </c>
      <c r="CA15">
        <v>0</v>
      </c>
      <c r="CB15">
        <v>0</v>
      </c>
      <c r="CC15">
        <v>0</v>
      </c>
      <c r="CD15">
        <v>-422</v>
      </c>
      <c r="CE15">
        <v>0</v>
      </c>
      <c r="CF15">
        <v>-422</v>
      </c>
      <c r="CG15">
        <v>0</v>
      </c>
      <c r="CH15">
        <v>0</v>
      </c>
      <c r="CI15">
        <v>0</v>
      </c>
      <c r="CJ15">
        <v>0</v>
      </c>
      <c r="CK15">
        <v>0</v>
      </c>
      <c r="CL15">
        <v>0</v>
      </c>
      <c r="CM15">
        <v>0</v>
      </c>
      <c r="CN15">
        <v>0</v>
      </c>
      <c r="CO15">
        <v>0</v>
      </c>
      <c r="CP15">
        <v>-60422</v>
      </c>
      <c r="CQ15">
        <v>0</v>
      </c>
      <c r="CR15">
        <v>-15578</v>
      </c>
      <c r="CS15">
        <v>0</v>
      </c>
      <c r="CT15">
        <v>-76000</v>
      </c>
      <c r="CU15">
        <v>0</v>
      </c>
      <c r="CV15">
        <v>-76000</v>
      </c>
      <c r="CW15">
        <v>-1990</v>
      </c>
      <c r="CX15">
        <v>0</v>
      </c>
      <c r="CY15">
        <v>-1990</v>
      </c>
      <c r="CZ15">
        <v>-910174</v>
      </c>
      <c r="DA15">
        <v>0</v>
      </c>
      <c r="DB15">
        <v>-910174</v>
      </c>
      <c r="DC15">
        <v>-1500</v>
      </c>
      <c r="DD15">
        <v>0</v>
      </c>
      <c r="DE15">
        <v>-1500</v>
      </c>
      <c r="DF15">
        <v>-3166195</v>
      </c>
      <c r="DG15">
        <v>-15719</v>
      </c>
      <c r="DH15">
        <v>-3181914</v>
      </c>
      <c r="DI15">
        <v>0</v>
      </c>
      <c r="DJ15">
        <v>0</v>
      </c>
      <c r="DK15">
        <v>0</v>
      </c>
      <c r="DL15">
        <v>-4079859</v>
      </c>
      <c r="DM15">
        <v>-15719</v>
      </c>
      <c r="DN15">
        <v>0</v>
      </c>
      <c r="DO15">
        <v>0</v>
      </c>
      <c r="DP15">
        <v>-4079859</v>
      </c>
      <c r="DQ15">
        <v>-15719</v>
      </c>
      <c r="DR15">
        <v>-4095578</v>
      </c>
      <c r="DS15">
        <v>56663997</v>
      </c>
      <c r="DT15">
        <v>898705</v>
      </c>
      <c r="DU15">
        <v>57562702</v>
      </c>
      <c r="DV15" s="480" t="s">
        <v>697</v>
      </c>
      <c r="DW15" t="s">
        <v>1390</v>
      </c>
      <c r="DX15" t="s">
        <v>1391</v>
      </c>
      <c r="DY15" t="s">
        <v>1392</v>
      </c>
    </row>
    <row r="16" spans="1:171" x14ac:dyDescent="0.25">
      <c r="B16" t="s">
        <v>1022</v>
      </c>
      <c r="C16" t="s">
        <v>1356</v>
      </c>
      <c r="D16" t="s">
        <v>1360</v>
      </c>
      <c r="E16" s="480" t="s">
        <v>699</v>
      </c>
      <c r="F16" s="635">
        <v>44940</v>
      </c>
      <c r="G16">
        <v>209977236</v>
      </c>
      <c r="H16">
        <v>0</v>
      </c>
      <c r="I16">
        <v>209977236</v>
      </c>
      <c r="J16">
        <v>49.9</v>
      </c>
      <c r="K16">
        <v>104778641</v>
      </c>
      <c r="L16">
        <v>0</v>
      </c>
      <c r="M16">
        <v>0</v>
      </c>
      <c r="N16">
        <v>0</v>
      </c>
      <c r="O16">
        <v>104778641</v>
      </c>
      <c r="P16">
        <v>0</v>
      </c>
      <c r="Q16">
        <v>104778641</v>
      </c>
      <c r="R16">
        <v>-7530921</v>
      </c>
      <c r="S16">
        <v>0</v>
      </c>
      <c r="T16">
        <v>-7530921</v>
      </c>
      <c r="U16">
        <v>0</v>
      </c>
      <c r="V16">
        <v>0</v>
      </c>
      <c r="W16">
        <v>-7530921</v>
      </c>
      <c r="X16">
        <v>0</v>
      </c>
      <c r="Y16">
        <v>-7530921</v>
      </c>
      <c r="Z16">
        <v>7530921</v>
      </c>
      <c r="AA16">
        <v>0</v>
      </c>
      <c r="AB16">
        <v>7530921</v>
      </c>
      <c r="AC16">
        <v>-4539829</v>
      </c>
      <c r="AD16">
        <v>0</v>
      </c>
      <c r="AE16">
        <v>-4539829</v>
      </c>
      <c r="AF16">
        <v>0</v>
      </c>
      <c r="AG16">
        <v>0</v>
      </c>
      <c r="AH16">
        <v>0</v>
      </c>
      <c r="AI16">
        <v>2062615</v>
      </c>
      <c r="AJ16">
        <v>0</v>
      </c>
      <c r="AK16">
        <v>2062615</v>
      </c>
      <c r="AL16">
        <v>-2477214</v>
      </c>
      <c r="AM16">
        <v>0</v>
      </c>
      <c r="AN16">
        <v>-2477214</v>
      </c>
      <c r="AO16">
        <v>-4540414</v>
      </c>
      <c r="AP16">
        <v>0</v>
      </c>
      <c r="AQ16">
        <v>-4540414</v>
      </c>
      <c r="AR16">
        <v>-61629</v>
      </c>
      <c r="AS16">
        <v>0</v>
      </c>
      <c r="AT16">
        <v>-61629</v>
      </c>
      <c r="AU16">
        <v>-1801</v>
      </c>
      <c r="AV16">
        <v>0</v>
      </c>
      <c r="AW16">
        <v>-1801</v>
      </c>
      <c r="AX16">
        <v>-7617</v>
      </c>
      <c r="AY16">
        <v>0</v>
      </c>
      <c r="AZ16">
        <v>-7617</v>
      </c>
      <c r="BA16">
        <v>-7088675</v>
      </c>
      <c r="BB16">
        <v>0</v>
      </c>
      <c r="BC16">
        <v>0</v>
      </c>
      <c r="BD16">
        <v>0</v>
      </c>
      <c r="BE16">
        <v>-7088675</v>
      </c>
      <c r="BF16">
        <v>0</v>
      </c>
      <c r="BG16">
        <v>-7088675</v>
      </c>
      <c r="BH16">
        <v>-120000</v>
      </c>
      <c r="BI16">
        <v>0</v>
      </c>
      <c r="BJ16">
        <v>-120000</v>
      </c>
      <c r="BK16">
        <v>-3651946</v>
      </c>
      <c r="BL16">
        <v>0</v>
      </c>
      <c r="BM16">
        <v>-3651946</v>
      </c>
      <c r="BN16">
        <v>-3771946</v>
      </c>
      <c r="BO16">
        <v>0</v>
      </c>
      <c r="BP16">
        <v>0</v>
      </c>
      <c r="BQ16">
        <v>0</v>
      </c>
      <c r="BR16">
        <v>-3771946</v>
      </c>
      <c r="BS16">
        <v>0</v>
      </c>
      <c r="BT16">
        <v>-3771946</v>
      </c>
      <c r="BU16">
        <v>0</v>
      </c>
      <c r="BV16">
        <v>0</v>
      </c>
      <c r="BW16">
        <v>0</v>
      </c>
      <c r="BX16">
        <v>-80000</v>
      </c>
      <c r="BY16">
        <v>0</v>
      </c>
      <c r="BZ16">
        <v>-80000</v>
      </c>
      <c r="CA16">
        <v>0</v>
      </c>
      <c r="CB16">
        <v>0</v>
      </c>
      <c r="CC16">
        <v>0</v>
      </c>
      <c r="CD16">
        <v>0</v>
      </c>
      <c r="CE16">
        <v>0</v>
      </c>
      <c r="CF16">
        <v>0</v>
      </c>
      <c r="CG16">
        <v>0</v>
      </c>
      <c r="CH16">
        <v>0</v>
      </c>
      <c r="CI16">
        <v>0</v>
      </c>
      <c r="CJ16">
        <v>0</v>
      </c>
      <c r="CK16">
        <v>0</v>
      </c>
      <c r="CL16">
        <v>0</v>
      </c>
      <c r="CM16">
        <v>0</v>
      </c>
      <c r="CN16">
        <v>0</v>
      </c>
      <c r="CO16">
        <v>0</v>
      </c>
      <c r="CP16">
        <v>-80000</v>
      </c>
      <c r="CQ16">
        <v>0</v>
      </c>
      <c r="CR16">
        <v>0</v>
      </c>
      <c r="CS16">
        <v>0</v>
      </c>
      <c r="CT16">
        <v>-80000</v>
      </c>
      <c r="CU16">
        <v>0</v>
      </c>
      <c r="CV16">
        <v>-80000</v>
      </c>
      <c r="CW16">
        <v>-1801</v>
      </c>
      <c r="CX16">
        <v>0</v>
      </c>
      <c r="CY16">
        <v>-1801</v>
      </c>
      <c r="CZ16">
        <v>-1390097</v>
      </c>
      <c r="DA16">
        <v>0</v>
      </c>
      <c r="DB16">
        <v>-1390097</v>
      </c>
      <c r="DC16">
        <v>0</v>
      </c>
      <c r="DD16">
        <v>0</v>
      </c>
      <c r="DE16">
        <v>0</v>
      </c>
      <c r="DF16">
        <v>-9083235</v>
      </c>
      <c r="DG16">
        <v>0</v>
      </c>
      <c r="DH16">
        <v>-9083235</v>
      </c>
      <c r="DI16">
        <v>0</v>
      </c>
      <c r="DJ16">
        <v>0</v>
      </c>
      <c r="DK16">
        <v>0</v>
      </c>
      <c r="DL16">
        <v>-10475133</v>
      </c>
      <c r="DM16">
        <v>0</v>
      </c>
      <c r="DN16">
        <v>0</v>
      </c>
      <c r="DO16">
        <v>0</v>
      </c>
      <c r="DP16">
        <v>-10475133</v>
      </c>
      <c r="DQ16">
        <v>0</v>
      </c>
      <c r="DR16">
        <v>-10475133</v>
      </c>
      <c r="DS16">
        <v>75831966</v>
      </c>
      <c r="DT16">
        <v>0</v>
      </c>
      <c r="DU16">
        <v>75831966</v>
      </c>
      <c r="DV16" s="480" t="s">
        <v>699</v>
      </c>
      <c r="DW16" t="s">
        <v>1393</v>
      </c>
      <c r="DX16" t="s">
        <v>2366</v>
      </c>
      <c r="DY16" t="s">
        <v>1394</v>
      </c>
    </row>
    <row r="17" spans="2:129" x14ac:dyDescent="0.25">
      <c r="B17" t="s">
        <v>1023</v>
      </c>
      <c r="C17" t="s">
        <v>1356</v>
      </c>
      <c r="D17" t="s">
        <v>1357</v>
      </c>
      <c r="E17" s="480" t="s">
        <v>700</v>
      </c>
      <c r="F17" s="635">
        <v>44927</v>
      </c>
      <c r="G17">
        <v>191072652</v>
      </c>
      <c r="H17">
        <v>8060620</v>
      </c>
      <c r="I17">
        <v>199133272</v>
      </c>
      <c r="J17">
        <v>49.9</v>
      </c>
      <c r="K17">
        <v>95345253</v>
      </c>
      <c r="L17">
        <v>4022249</v>
      </c>
      <c r="M17">
        <v>-123000</v>
      </c>
      <c r="N17">
        <v>249000</v>
      </c>
      <c r="O17">
        <v>95222253</v>
      </c>
      <c r="P17">
        <v>4271249</v>
      </c>
      <c r="Q17">
        <v>99493502</v>
      </c>
      <c r="R17">
        <v>-6366448</v>
      </c>
      <c r="S17">
        <v>-621222</v>
      </c>
      <c r="T17">
        <v>-6987670</v>
      </c>
      <c r="U17">
        <v>0</v>
      </c>
      <c r="V17">
        <v>0</v>
      </c>
      <c r="W17">
        <v>-6366448</v>
      </c>
      <c r="X17">
        <v>-621222</v>
      </c>
      <c r="Y17">
        <v>-6987670</v>
      </c>
      <c r="Z17">
        <v>6366448</v>
      </c>
      <c r="AA17">
        <v>621222</v>
      </c>
      <c r="AB17">
        <v>6987670</v>
      </c>
      <c r="AC17">
        <v>-3018779</v>
      </c>
      <c r="AD17">
        <v>-15676</v>
      </c>
      <c r="AE17">
        <v>-3034455</v>
      </c>
      <c r="AF17">
        <v>0</v>
      </c>
      <c r="AG17">
        <v>0</v>
      </c>
      <c r="AH17">
        <v>0</v>
      </c>
      <c r="AI17">
        <v>1973516</v>
      </c>
      <c r="AJ17">
        <v>88137</v>
      </c>
      <c r="AK17">
        <v>2061653</v>
      </c>
      <c r="AL17">
        <v>-1045263</v>
      </c>
      <c r="AM17">
        <v>72461</v>
      </c>
      <c r="AN17">
        <v>-972802</v>
      </c>
      <c r="AO17">
        <v>-3635193</v>
      </c>
      <c r="AP17">
        <v>-432873</v>
      </c>
      <c r="AQ17">
        <v>-4068066</v>
      </c>
      <c r="AR17">
        <v>-12139</v>
      </c>
      <c r="AS17">
        <v>0</v>
      </c>
      <c r="AT17">
        <v>-12139</v>
      </c>
      <c r="AU17">
        <v>-17757</v>
      </c>
      <c r="AV17">
        <v>0</v>
      </c>
      <c r="AW17">
        <v>-17757</v>
      </c>
      <c r="AX17">
        <v>-10820</v>
      </c>
      <c r="AY17">
        <v>0</v>
      </c>
      <c r="AZ17">
        <v>-10820</v>
      </c>
      <c r="BA17">
        <v>-4721172</v>
      </c>
      <c r="BB17">
        <v>-360412</v>
      </c>
      <c r="BC17">
        <v>0</v>
      </c>
      <c r="BD17">
        <v>0</v>
      </c>
      <c r="BE17">
        <v>-4721172</v>
      </c>
      <c r="BF17">
        <v>-360412</v>
      </c>
      <c r="BG17">
        <v>-5081584</v>
      </c>
      <c r="BH17">
        <v>-300000</v>
      </c>
      <c r="BI17">
        <v>0</v>
      </c>
      <c r="BJ17">
        <v>-300000</v>
      </c>
      <c r="BK17">
        <v>-2070739</v>
      </c>
      <c r="BL17">
        <v>-547877</v>
      </c>
      <c r="BM17">
        <v>-2618616</v>
      </c>
      <c r="BN17">
        <v>-2370739</v>
      </c>
      <c r="BO17">
        <v>-547877</v>
      </c>
      <c r="BP17">
        <v>-1250000</v>
      </c>
      <c r="BQ17">
        <v>-50000</v>
      </c>
      <c r="BR17">
        <v>-3620739</v>
      </c>
      <c r="BS17">
        <v>-597877</v>
      </c>
      <c r="BT17">
        <v>-4218616</v>
      </c>
      <c r="BU17">
        <v>-466605</v>
      </c>
      <c r="BV17">
        <v>-108218</v>
      </c>
      <c r="BW17">
        <v>-574823</v>
      </c>
      <c r="BX17">
        <v>-172901</v>
      </c>
      <c r="BY17">
        <v>0</v>
      </c>
      <c r="BZ17">
        <v>-172901</v>
      </c>
      <c r="CA17">
        <v>-3035</v>
      </c>
      <c r="CB17">
        <v>0</v>
      </c>
      <c r="CC17">
        <v>-3035</v>
      </c>
      <c r="CD17">
        <v>0</v>
      </c>
      <c r="CE17">
        <v>0</v>
      </c>
      <c r="CF17">
        <v>0</v>
      </c>
      <c r="CG17">
        <v>0</v>
      </c>
      <c r="CH17">
        <v>0</v>
      </c>
      <c r="CI17">
        <v>0</v>
      </c>
      <c r="CJ17">
        <v>0</v>
      </c>
      <c r="CK17">
        <v>-275506</v>
      </c>
      <c r="CL17">
        <v>-275506</v>
      </c>
      <c r="CM17">
        <v>-275506</v>
      </c>
      <c r="CN17">
        <v>0</v>
      </c>
      <c r="CO17">
        <v>0</v>
      </c>
      <c r="CP17">
        <v>-642541</v>
      </c>
      <c r="CQ17">
        <v>-383724</v>
      </c>
      <c r="CR17">
        <v>-45000</v>
      </c>
      <c r="CS17">
        <v>25000</v>
      </c>
      <c r="CT17">
        <v>-687541</v>
      </c>
      <c r="CU17">
        <v>-358724</v>
      </c>
      <c r="CV17">
        <v>-1046265</v>
      </c>
      <c r="CW17">
        <v>-60535</v>
      </c>
      <c r="CX17">
        <v>0</v>
      </c>
      <c r="CY17">
        <v>-60535</v>
      </c>
      <c r="CZ17">
        <v>-150000</v>
      </c>
      <c r="DA17">
        <v>-10000</v>
      </c>
      <c r="DB17">
        <v>-160000</v>
      </c>
      <c r="DC17">
        <v>0</v>
      </c>
      <c r="DD17">
        <v>0</v>
      </c>
      <c r="DE17">
        <v>0</v>
      </c>
      <c r="DF17">
        <v>-6466930</v>
      </c>
      <c r="DG17">
        <v>-4421</v>
      </c>
      <c r="DH17">
        <v>-6471351</v>
      </c>
      <c r="DI17">
        <v>0</v>
      </c>
      <c r="DJ17">
        <v>0</v>
      </c>
      <c r="DK17">
        <v>0</v>
      </c>
      <c r="DL17">
        <v>-6677465</v>
      </c>
      <c r="DM17">
        <v>-14421</v>
      </c>
      <c r="DN17">
        <v>-25000</v>
      </c>
      <c r="DO17">
        <v>0</v>
      </c>
      <c r="DP17">
        <v>-6702465</v>
      </c>
      <c r="DQ17">
        <v>-14421</v>
      </c>
      <c r="DR17">
        <v>-6716886</v>
      </c>
      <c r="DS17">
        <v>73123888</v>
      </c>
      <c r="DT17">
        <v>2318593</v>
      </c>
      <c r="DU17">
        <v>75442481</v>
      </c>
      <c r="DV17" s="480" t="s">
        <v>700</v>
      </c>
      <c r="DW17" t="s">
        <v>1395</v>
      </c>
      <c r="DX17" t="s">
        <v>2367</v>
      </c>
      <c r="DY17" t="s">
        <v>1396</v>
      </c>
    </row>
    <row r="18" spans="2:129" x14ac:dyDescent="0.25">
      <c r="B18" t="s">
        <v>1024</v>
      </c>
      <c r="C18" t="s">
        <v>1356</v>
      </c>
      <c r="D18" t="s">
        <v>1359</v>
      </c>
      <c r="E18" s="480" t="s">
        <v>701</v>
      </c>
      <c r="F18" s="635">
        <v>44933</v>
      </c>
      <c r="G18">
        <v>120378467</v>
      </c>
      <c r="H18">
        <v>0</v>
      </c>
      <c r="I18">
        <v>120378467</v>
      </c>
      <c r="J18">
        <v>49.9</v>
      </c>
      <c r="K18">
        <v>60068855</v>
      </c>
      <c r="L18">
        <v>0</v>
      </c>
      <c r="M18">
        <v>-250000</v>
      </c>
      <c r="N18">
        <v>0</v>
      </c>
      <c r="O18">
        <v>59818855</v>
      </c>
      <c r="P18">
        <v>0</v>
      </c>
      <c r="Q18">
        <v>59818855</v>
      </c>
      <c r="R18">
        <v>-2777000</v>
      </c>
      <c r="S18">
        <v>0</v>
      </c>
      <c r="T18">
        <v>-2777000</v>
      </c>
      <c r="U18">
        <v>0</v>
      </c>
      <c r="V18">
        <v>0</v>
      </c>
      <c r="W18">
        <v>-2777000</v>
      </c>
      <c r="X18">
        <v>0</v>
      </c>
      <c r="Y18">
        <v>-2777000</v>
      </c>
      <c r="Z18">
        <v>2777000</v>
      </c>
      <c r="AA18">
        <v>0</v>
      </c>
      <c r="AB18">
        <v>2777000</v>
      </c>
      <c r="AC18">
        <v>-4826300</v>
      </c>
      <c r="AD18">
        <v>0</v>
      </c>
      <c r="AE18">
        <v>-4826300</v>
      </c>
      <c r="AF18">
        <v>-3500</v>
      </c>
      <c r="AG18">
        <v>0</v>
      </c>
      <c r="AH18">
        <v>-3500</v>
      </c>
      <c r="AI18">
        <v>1026900</v>
      </c>
      <c r="AJ18">
        <v>0</v>
      </c>
      <c r="AK18">
        <v>1026900</v>
      </c>
      <c r="AL18">
        <v>-3799400</v>
      </c>
      <c r="AM18">
        <v>0</v>
      </c>
      <c r="AN18">
        <v>-3799400</v>
      </c>
      <c r="AO18">
        <v>-3438800</v>
      </c>
      <c r="AP18">
        <v>0</v>
      </c>
      <c r="AQ18">
        <v>-3438800</v>
      </c>
      <c r="AR18">
        <v>-50700</v>
      </c>
      <c r="AS18">
        <v>0</v>
      </c>
      <c r="AT18">
        <v>-50700</v>
      </c>
      <c r="AU18">
        <v>-26000</v>
      </c>
      <c r="AV18">
        <v>0</v>
      </c>
      <c r="AW18">
        <v>-26000</v>
      </c>
      <c r="AX18">
        <v>-21700</v>
      </c>
      <c r="AY18">
        <v>0</v>
      </c>
      <c r="AZ18">
        <v>-21700</v>
      </c>
      <c r="BA18">
        <v>-7336600</v>
      </c>
      <c r="BB18">
        <v>0</v>
      </c>
      <c r="BC18">
        <v>0</v>
      </c>
      <c r="BD18">
        <v>0</v>
      </c>
      <c r="BE18">
        <v>-7336600</v>
      </c>
      <c r="BF18">
        <v>0</v>
      </c>
      <c r="BG18">
        <v>-7336600</v>
      </c>
      <c r="BH18">
        <v>-350000</v>
      </c>
      <c r="BI18">
        <v>0</v>
      </c>
      <c r="BJ18">
        <v>-350000</v>
      </c>
      <c r="BK18">
        <v>-590200</v>
      </c>
      <c r="BL18">
        <v>0</v>
      </c>
      <c r="BM18">
        <v>-590200</v>
      </c>
      <c r="BN18">
        <v>-940200</v>
      </c>
      <c r="BO18">
        <v>0</v>
      </c>
      <c r="BP18">
        <v>0</v>
      </c>
      <c r="BQ18">
        <v>0</v>
      </c>
      <c r="BR18">
        <v>-940200</v>
      </c>
      <c r="BS18">
        <v>0</v>
      </c>
      <c r="BT18">
        <v>-940200</v>
      </c>
      <c r="BU18">
        <v>-93400</v>
      </c>
      <c r="BV18">
        <v>0</v>
      </c>
      <c r="BW18">
        <v>-93400</v>
      </c>
      <c r="BX18">
        <v>-14300</v>
      </c>
      <c r="BY18">
        <v>0</v>
      </c>
      <c r="BZ18">
        <v>-14300</v>
      </c>
      <c r="CA18">
        <v>0</v>
      </c>
      <c r="CB18">
        <v>0</v>
      </c>
      <c r="CC18">
        <v>0</v>
      </c>
      <c r="CD18">
        <v>0</v>
      </c>
      <c r="CE18">
        <v>0</v>
      </c>
      <c r="CF18">
        <v>0</v>
      </c>
      <c r="CG18">
        <v>0</v>
      </c>
      <c r="CH18">
        <v>0</v>
      </c>
      <c r="CI18">
        <v>0</v>
      </c>
      <c r="CJ18">
        <v>0</v>
      </c>
      <c r="CK18">
        <v>0</v>
      </c>
      <c r="CL18">
        <v>0</v>
      </c>
      <c r="CM18">
        <v>0</v>
      </c>
      <c r="CN18">
        <v>0</v>
      </c>
      <c r="CO18">
        <v>0</v>
      </c>
      <c r="CP18">
        <v>-107700</v>
      </c>
      <c r="CQ18">
        <v>0</v>
      </c>
      <c r="CR18">
        <v>0</v>
      </c>
      <c r="CS18">
        <v>0</v>
      </c>
      <c r="CT18">
        <v>-107700</v>
      </c>
      <c r="CU18">
        <v>0</v>
      </c>
      <c r="CV18">
        <v>-107700</v>
      </c>
      <c r="CW18">
        <v>-26000</v>
      </c>
      <c r="CX18">
        <v>0</v>
      </c>
      <c r="CY18">
        <v>-26000</v>
      </c>
      <c r="CZ18">
        <v>-10800</v>
      </c>
      <c r="DA18">
        <v>0</v>
      </c>
      <c r="DB18">
        <v>-10800</v>
      </c>
      <c r="DC18">
        <v>0</v>
      </c>
      <c r="DD18">
        <v>0</v>
      </c>
      <c r="DE18">
        <v>0</v>
      </c>
      <c r="DF18">
        <v>-3265300</v>
      </c>
      <c r="DG18">
        <v>0</v>
      </c>
      <c r="DH18">
        <v>-3265300</v>
      </c>
      <c r="DI18">
        <v>0</v>
      </c>
      <c r="DJ18">
        <v>0</v>
      </c>
      <c r="DK18">
        <v>0</v>
      </c>
      <c r="DL18">
        <v>-3302100</v>
      </c>
      <c r="DM18">
        <v>0</v>
      </c>
      <c r="DN18">
        <v>0</v>
      </c>
      <c r="DO18">
        <v>0</v>
      </c>
      <c r="DP18">
        <v>-3302100</v>
      </c>
      <c r="DQ18">
        <v>0</v>
      </c>
      <c r="DR18">
        <v>-3302100</v>
      </c>
      <c r="DS18">
        <v>45355255</v>
      </c>
      <c r="DT18">
        <v>0</v>
      </c>
      <c r="DU18">
        <v>45355255</v>
      </c>
      <c r="DV18" s="480" t="s">
        <v>701</v>
      </c>
      <c r="DW18" t="s">
        <v>1378</v>
      </c>
      <c r="DX18" t="s">
        <v>1379</v>
      </c>
      <c r="DY18" t="s">
        <v>1397</v>
      </c>
    </row>
    <row r="19" spans="2:129" x14ac:dyDescent="0.25">
      <c r="B19" t="s">
        <v>1025</v>
      </c>
      <c r="C19" t="s">
        <v>1365</v>
      </c>
      <c r="D19" t="s">
        <v>1366</v>
      </c>
      <c r="E19" s="480" t="s">
        <v>1305</v>
      </c>
      <c r="F19" s="635">
        <v>44926</v>
      </c>
      <c r="G19">
        <v>179078408</v>
      </c>
      <c r="H19">
        <v>14963380</v>
      </c>
      <c r="I19">
        <v>194041788</v>
      </c>
      <c r="J19">
        <v>49.9</v>
      </c>
      <c r="K19">
        <v>89360126</v>
      </c>
      <c r="L19">
        <v>7466727</v>
      </c>
      <c r="M19">
        <v>-849651</v>
      </c>
      <c r="N19">
        <v>37772</v>
      </c>
      <c r="O19">
        <v>88510475</v>
      </c>
      <c r="P19">
        <v>7504499</v>
      </c>
      <c r="Q19">
        <v>96014974</v>
      </c>
      <c r="R19">
        <v>-6725074</v>
      </c>
      <c r="S19">
        <v>-435442</v>
      </c>
      <c r="T19">
        <v>-7160516</v>
      </c>
      <c r="U19">
        <v>0</v>
      </c>
      <c r="V19">
        <v>0</v>
      </c>
      <c r="W19">
        <v>-6725074</v>
      </c>
      <c r="X19">
        <v>-435442</v>
      </c>
      <c r="Y19">
        <v>-7160516</v>
      </c>
      <c r="Z19">
        <v>6725074</v>
      </c>
      <c r="AA19">
        <v>435442</v>
      </c>
      <c r="AB19">
        <v>7160516</v>
      </c>
      <c r="AC19">
        <v>-6108379</v>
      </c>
      <c r="AD19">
        <v>-116235</v>
      </c>
      <c r="AE19">
        <v>-6224614</v>
      </c>
      <c r="AF19">
        <v>-1647</v>
      </c>
      <c r="AG19">
        <v>0</v>
      </c>
      <c r="AH19">
        <v>-1647</v>
      </c>
      <c r="AI19">
        <v>1594784</v>
      </c>
      <c r="AJ19">
        <v>174971</v>
      </c>
      <c r="AK19">
        <v>1769755</v>
      </c>
      <c r="AL19">
        <v>-4513595</v>
      </c>
      <c r="AM19">
        <v>58736</v>
      </c>
      <c r="AN19">
        <v>-4454859</v>
      </c>
      <c r="AO19">
        <v>-10805778</v>
      </c>
      <c r="AP19">
        <v>-268426</v>
      </c>
      <c r="AQ19">
        <v>-11074204</v>
      </c>
      <c r="AR19">
        <v>-154336</v>
      </c>
      <c r="AS19">
        <v>0</v>
      </c>
      <c r="AT19">
        <v>-154336</v>
      </c>
      <c r="AU19">
        <v>-13112</v>
      </c>
      <c r="AV19">
        <v>0</v>
      </c>
      <c r="AW19">
        <v>-13112</v>
      </c>
      <c r="AX19">
        <v>-14128</v>
      </c>
      <c r="AY19">
        <v>0</v>
      </c>
      <c r="AZ19">
        <v>-14128</v>
      </c>
      <c r="BA19">
        <v>-15500949</v>
      </c>
      <c r="BB19">
        <v>-209690</v>
      </c>
      <c r="BC19">
        <v>-490663</v>
      </c>
      <c r="BD19">
        <v>-9337</v>
      </c>
      <c r="BE19">
        <v>-15991612</v>
      </c>
      <c r="BF19">
        <v>-219027</v>
      </c>
      <c r="BG19">
        <v>-16210639</v>
      </c>
      <c r="BH19">
        <v>0</v>
      </c>
      <c r="BI19">
        <v>0</v>
      </c>
      <c r="BJ19">
        <v>0</v>
      </c>
      <c r="BK19">
        <v>-3378661</v>
      </c>
      <c r="BL19">
        <v>-467314</v>
      </c>
      <c r="BM19">
        <v>-3845975</v>
      </c>
      <c r="BN19">
        <v>-3378661</v>
      </c>
      <c r="BO19">
        <v>-467314</v>
      </c>
      <c r="BP19">
        <v>-845000</v>
      </c>
      <c r="BQ19">
        <v>-117000</v>
      </c>
      <c r="BR19">
        <v>-4223661</v>
      </c>
      <c r="BS19">
        <v>-584314</v>
      </c>
      <c r="BT19">
        <v>-4807975</v>
      </c>
      <c r="BU19">
        <v>-85772</v>
      </c>
      <c r="BV19">
        <v>0</v>
      </c>
      <c r="BW19">
        <v>-85772</v>
      </c>
      <c r="BX19">
        <v>-33598</v>
      </c>
      <c r="BY19">
        <v>0</v>
      </c>
      <c r="BZ19">
        <v>-33598</v>
      </c>
      <c r="CA19">
        <v>-17220</v>
      </c>
      <c r="CB19">
        <v>0</v>
      </c>
      <c r="CC19">
        <v>-17220</v>
      </c>
      <c r="CD19">
        <v>0</v>
      </c>
      <c r="CE19">
        <v>0</v>
      </c>
      <c r="CF19">
        <v>0</v>
      </c>
      <c r="CG19">
        <v>-23281</v>
      </c>
      <c r="CH19">
        <v>0</v>
      </c>
      <c r="CI19">
        <v>-23281</v>
      </c>
      <c r="CJ19">
        <v>0</v>
      </c>
      <c r="CK19">
        <v>-36951</v>
      </c>
      <c r="CL19">
        <v>-36951</v>
      </c>
      <c r="CM19">
        <v>-36941</v>
      </c>
      <c r="CN19">
        <v>0</v>
      </c>
      <c r="CO19">
        <v>0</v>
      </c>
      <c r="CP19">
        <v>-159871</v>
      </c>
      <c r="CQ19">
        <v>-36951</v>
      </c>
      <c r="CR19">
        <v>0</v>
      </c>
      <c r="CS19">
        <v>0</v>
      </c>
      <c r="CT19">
        <v>-159871</v>
      </c>
      <c r="CU19">
        <v>-36951</v>
      </c>
      <c r="CV19">
        <v>-196822</v>
      </c>
      <c r="CW19">
        <v>-13112</v>
      </c>
      <c r="CX19">
        <v>0</v>
      </c>
      <c r="CY19">
        <v>-13112</v>
      </c>
      <c r="CZ19">
        <v>-641080</v>
      </c>
      <c r="DA19">
        <v>0</v>
      </c>
      <c r="DB19">
        <v>-641080</v>
      </c>
      <c r="DC19">
        <v>0</v>
      </c>
      <c r="DD19">
        <v>0</v>
      </c>
      <c r="DE19">
        <v>0</v>
      </c>
      <c r="DF19">
        <v>-5522101</v>
      </c>
      <c r="DG19">
        <v>-350491</v>
      </c>
      <c r="DH19">
        <v>-5872592</v>
      </c>
      <c r="DI19">
        <v>0</v>
      </c>
      <c r="DJ19">
        <v>0</v>
      </c>
      <c r="DK19">
        <v>0</v>
      </c>
      <c r="DL19">
        <v>-6176293</v>
      </c>
      <c r="DM19">
        <v>-350491</v>
      </c>
      <c r="DN19">
        <v>0</v>
      </c>
      <c r="DO19">
        <v>0</v>
      </c>
      <c r="DP19">
        <v>-6176293</v>
      </c>
      <c r="DQ19">
        <v>-350491</v>
      </c>
      <c r="DR19">
        <v>-6526784</v>
      </c>
      <c r="DS19">
        <v>55233964</v>
      </c>
      <c r="DT19">
        <v>5878274</v>
      </c>
      <c r="DU19">
        <v>61112238</v>
      </c>
      <c r="DV19" s="480" t="s">
        <v>1305</v>
      </c>
      <c r="DW19" t="s">
        <v>1398</v>
      </c>
      <c r="DX19" t="s">
        <v>1399</v>
      </c>
      <c r="DY19" t="s">
        <v>1400</v>
      </c>
    </row>
    <row r="20" spans="2:129" x14ac:dyDescent="0.25">
      <c r="B20" t="s">
        <v>1026</v>
      </c>
      <c r="C20" t="s">
        <v>1365</v>
      </c>
      <c r="D20" t="s">
        <v>1360</v>
      </c>
      <c r="E20" s="480" t="s">
        <v>703</v>
      </c>
      <c r="F20" s="635">
        <v>44933</v>
      </c>
      <c r="G20">
        <v>208008581</v>
      </c>
      <c r="H20">
        <v>0</v>
      </c>
      <c r="I20">
        <v>208008581</v>
      </c>
      <c r="J20">
        <v>49.9</v>
      </c>
      <c r="K20">
        <v>103796282</v>
      </c>
      <c r="L20">
        <v>0</v>
      </c>
      <c r="M20">
        <v>1467848</v>
      </c>
      <c r="N20">
        <v>0</v>
      </c>
      <c r="O20">
        <v>105264130</v>
      </c>
      <c r="P20">
        <v>0</v>
      </c>
      <c r="Q20">
        <v>105264130</v>
      </c>
      <c r="R20">
        <v>-9208296</v>
      </c>
      <c r="S20">
        <v>0</v>
      </c>
      <c r="T20">
        <v>-9208296</v>
      </c>
      <c r="U20">
        <v>0</v>
      </c>
      <c r="V20">
        <v>0</v>
      </c>
      <c r="W20">
        <v>-9208296</v>
      </c>
      <c r="X20">
        <v>0</v>
      </c>
      <c r="Y20">
        <v>-9208296</v>
      </c>
      <c r="Z20">
        <v>9208296</v>
      </c>
      <c r="AA20">
        <v>0</v>
      </c>
      <c r="AB20">
        <v>9208296</v>
      </c>
      <c r="AC20">
        <v>-5396575</v>
      </c>
      <c r="AD20">
        <v>0</v>
      </c>
      <c r="AE20">
        <v>-5396575</v>
      </c>
      <c r="AF20">
        <v>-12867</v>
      </c>
      <c r="AG20">
        <v>0</v>
      </c>
      <c r="AH20">
        <v>-12867</v>
      </c>
      <c r="AI20">
        <v>2118393</v>
      </c>
      <c r="AJ20">
        <v>0</v>
      </c>
      <c r="AK20">
        <v>2118393</v>
      </c>
      <c r="AL20">
        <v>-3278182</v>
      </c>
      <c r="AM20">
        <v>0</v>
      </c>
      <c r="AN20">
        <v>-3278182</v>
      </c>
      <c r="AO20">
        <v>-7259362</v>
      </c>
      <c r="AP20">
        <v>0</v>
      </c>
      <c r="AQ20">
        <v>-7259362</v>
      </c>
      <c r="AR20">
        <v>-140019</v>
      </c>
      <c r="AS20">
        <v>0</v>
      </c>
      <c r="AT20">
        <v>-140019</v>
      </c>
      <c r="AU20">
        <v>-29433</v>
      </c>
      <c r="AV20">
        <v>0</v>
      </c>
      <c r="AW20">
        <v>-29433</v>
      </c>
      <c r="AX20">
        <v>0</v>
      </c>
      <c r="AY20">
        <v>0</v>
      </c>
      <c r="AZ20">
        <v>0</v>
      </c>
      <c r="BA20">
        <v>-10706996</v>
      </c>
      <c r="BB20">
        <v>0</v>
      </c>
      <c r="BC20">
        <v>0</v>
      </c>
      <c r="BD20">
        <v>0</v>
      </c>
      <c r="BE20">
        <v>-10706996</v>
      </c>
      <c r="BF20">
        <v>0</v>
      </c>
      <c r="BG20">
        <v>-10706996</v>
      </c>
      <c r="BH20">
        <v>0</v>
      </c>
      <c r="BI20">
        <v>0</v>
      </c>
      <c r="BJ20">
        <v>0</v>
      </c>
      <c r="BK20">
        <v>-3600000</v>
      </c>
      <c r="BL20">
        <v>0</v>
      </c>
      <c r="BM20">
        <v>-3600000</v>
      </c>
      <c r="BN20">
        <v>-3600000</v>
      </c>
      <c r="BO20">
        <v>0</v>
      </c>
      <c r="BP20">
        <v>0</v>
      </c>
      <c r="BQ20">
        <v>0</v>
      </c>
      <c r="BR20">
        <v>-3600000</v>
      </c>
      <c r="BS20">
        <v>0</v>
      </c>
      <c r="BT20">
        <v>-3600000</v>
      </c>
      <c r="BU20">
        <v>-71000</v>
      </c>
      <c r="BV20">
        <v>0</v>
      </c>
      <c r="BW20">
        <v>-71000</v>
      </c>
      <c r="BX20">
        <v>0</v>
      </c>
      <c r="BY20">
        <v>0</v>
      </c>
      <c r="BZ20">
        <v>0</v>
      </c>
      <c r="CA20">
        <v>-2000</v>
      </c>
      <c r="CB20">
        <v>0</v>
      </c>
      <c r="CC20">
        <v>-2000</v>
      </c>
      <c r="CD20">
        <v>0</v>
      </c>
      <c r="CE20">
        <v>0</v>
      </c>
      <c r="CF20">
        <v>0</v>
      </c>
      <c r="CG20">
        <v>-2000</v>
      </c>
      <c r="CH20">
        <v>0</v>
      </c>
      <c r="CI20">
        <v>-2000</v>
      </c>
      <c r="CJ20">
        <v>-27000</v>
      </c>
      <c r="CK20">
        <v>0</v>
      </c>
      <c r="CL20">
        <v>-27000</v>
      </c>
      <c r="CM20">
        <v>0</v>
      </c>
      <c r="CN20">
        <v>0</v>
      </c>
      <c r="CO20">
        <v>0</v>
      </c>
      <c r="CP20">
        <v>-102000</v>
      </c>
      <c r="CQ20">
        <v>0</v>
      </c>
      <c r="CR20">
        <v>0</v>
      </c>
      <c r="CS20">
        <v>0</v>
      </c>
      <c r="CT20">
        <v>-102000</v>
      </c>
      <c r="CU20">
        <v>0</v>
      </c>
      <c r="CV20">
        <v>-102000</v>
      </c>
      <c r="CW20">
        <v>-27162</v>
      </c>
      <c r="CX20">
        <v>0</v>
      </c>
      <c r="CY20">
        <v>-27162</v>
      </c>
      <c r="CZ20">
        <v>0</v>
      </c>
      <c r="DA20">
        <v>0</v>
      </c>
      <c r="DB20">
        <v>0</v>
      </c>
      <c r="DC20">
        <v>0</v>
      </c>
      <c r="DD20">
        <v>0</v>
      </c>
      <c r="DE20">
        <v>0</v>
      </c>
      <c r="DF20">
        <v>-4394992</v>
      </c>
      <c r="DG20">
        <v>0</v>
      </c>
      <c r="DH20">
        <v>-4394992</v>
      </c>
      <c r="DI20">
        <v>0</v>
      </c>
      <c r="DJ20">
        <v>0</v>
      </c>
      <c r="DK20">
        <v>0</v>
      </c>
      <c r="DL20">
        <v>-4422154</v>
      </c>
      <c r="DM20">
        <v>0</v>
      </c>
      <c r="DN20">
        <v>0</v>
      </c>
      <c r="DO20">
        <v>0</v>
      </c>
      <c r="DP20">
        <v>-4422154</v>
      </c>
      <c r="DQ20">
        <v>0</v>
      </c>
      <c r="DR20">
        <v>-4422154</v>
      </c>
      <c r="DS20">
        <v>77224684</v>
      </c>
      <c r="DT20">
        <v>0</v>
      </c>
      <c r="DU20">
        <v>77224684</v>
      </c>
      <c r="DV20" s="480" t="s">
        <v>703</v>
      </c>
      <c r="DW20" t="s">
        <v>1365</v>
      </c>
      <c r="DX20" t="s">
        <v>1401</v>
      </c>
      <c r="DY20" t="s">
        <v>1402</v>
      </c>
    </row>
    <row r="21" spans="2:129" x14ac:dyDescent="0.25">
      <c r="B21" t="s">
        <v>1027</v>
      </c>
      <c r="C21" t="s">
        <v>1361</v>
      </c>
      <c r="D21" t="s">
        <v>1362</v>
      </c>
      <c r="E21" s="480" t="s">
        <v>704</v>
      </c>
      <c r="F21" s="635">
        <v>44911</v>
      </c>
      <c r="G21">
        <v>224243756</v>
      </c>
      <c r="H21">
        <v>0</v>
      </c>
      <c r="I21">
        <v>224243756</v>
      </c>
      <c r="J21">
        <v>49.9</v>
      </c>
      <c r="K21">
        <v>111897634</v>
      </c>
      <c r="L21">
        <v>0</v>
      </c>
      <c r="M21">
        <v>0</v>
      </c>
      <c r="N21">
        <v>0</v>
      </c>
      <c r="O21">
        <v>111897634</v>
      </c>
      <c r="P21">
        <v>0</v>
      </c>
      <c r="Q21">
        <v>111897634</v>
      </c>
      <c r="R21">
        <v>-9375637</v>
      </c>
      <c r="S21">
        <v>0</v>
      </c>
      <c r="T21">
        <v>-9375637</v>
      </c>
      <c r="U21">
        <v>0</v>
      </c>
      <c r="V21">
        <v>0</v>
      </c>
      <c r="W21">
        <v>-9375637</v>
      </c>
      <c r="X21">
        <v>0</v>
      </c>
      <c r="Y21">
        <v>-9375637</v>
      </c>
      <c r="Z21">
        <v>9375637</v>
      </c>
      <c r="AA21">
        <v>0</v>
      </c>
      <c r="AB21">
        <v>9375637</v>
      </c>
      <c r="AC21">
        <v>-6176176</v>
      </c>
      <c r="AD21">
        <v>0</v>
      </c>
      <c r="AE21">
        <v>-6176176</v>
      </c>
      <c r="AF21">
        <v>0</v>
      </c>
      <c r="AG21">
        <v>0</v>
      </c>
      <c r="AH21">
        <v>0</v>
      </c>
      <c r="AI21">
        <v>2238036</v>
      </c>
      <c r="AJ21">
        <v>0</v>
      </c>
      <c r="AK21">
        <v>2238036</v>
      </c>
      <c r="AL21">
        <v>-3938140</v>
      </c>
      <c r="AM21">
        <v>0</v>
      </c>
      <c r="AN21">
        <v>-3938140</v>
      </c>
      <c r="AO21">
        <v>-9356803</v>
      </c>
      <c r="AP21">
        <v>0</v>
      </c>
      <c r="AQ21">
        <v>-9356803</v>
      </c>
      <c r="AR21">
        <v>-109384</v>
      </c>
      <c r="AS21">
        <v>0</v>
      </c>
      <c r="AT21">
        <v>-109384</v>
      </c>
      <c r="AU21">
        <v>0</v>
      </c>
      <c r="AV21">
        <v>0</v>
      </c>
      <c r="AW21">
        <v>0</v>
      </c>
      <c r="AX21">
        <v>-8890</v>
      </c>
      <c r="AY21">
        <v>0</v>
      </c>
      <c r="AZ21">
        <v>-8890</v>
      </c>
      <c r="BA21">
        <v>-13413217</v>
      </c>
      <c r="BB21">
        <v>0</v>
      </c>
      <c r="BC21">
        <v>0</v>
      </c>
      <c r="BD21">
        <v>0</v>
      </c>
      <c r="BE21">
        <v>-13413217</v>
      </c>
      <c r="BF21">
        <v>0</v>
      </c>
      <c r="BG21">
        <v>-13413217</v>
      </c>
      <c r="BH21">
        <v>0</v>
      </c>
      <c r="BI21">
        <v>0</v>
      </c>
      <c r="BJ21">
        <v>0</v>
      </c>
      <c r="BK21">
        <v>-1336393</v>
      </c>
      <c r="BL21">
        <v>0</v>
      </c>
      <c r="BM21">
        <v>-1336393</v>
      </c>
      <c r="BN21">
        <v>-1336393</v>
      </c>
      <c r="BO21">
        <v>0</v>
      </c>
      <c r="BP21">
        <v>0</v>
      </c>
      <c r="BQ21">
        <v>0</v>
      </c>
      <c r="BR21">
        <v>-1336393</v>
      </c>
      <c r="BS21">
        <v>0</v>
      </c>
      <c r="BT21">
        <v>-1336393</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-573393</v>
      </c>
      <c r="DA21">
        <v>0</v>
      </c>
      <c r="DB21">
        <v>-573393</v>
      </c>
      <c r="DC21">
        <v>0</v>
      </c>
      <c r="DD21">
        <v>0</v>
      </c>
      <c r="DE21">
        <v>0</v>
      </c>
      <c r="DF21">
        <v>-3661517</v>
      </c>
      <c r="DG21">
        <v>0</v>
      </c>
      <c r="DH21">
        <v>-3661517</v>
      </c>
      <c r="DI21">
        <v>0</v>
      </c>
      <c r="DJ21">
        <v>0</v>
      </c>
      <c r="DK21">
        <v>0</v>
      </c>
      <c r="DL21">
        <v>-4234910</v>
      </c>
      <c r="DM21">
        <v>0</v>
      </c>
      <c r="DN21">
        <v>0</v>
      </c>
      <c r="DO21">
        <v>0</v>
      </c>
      <c r="DP21">
        <v>-4234910</v>
      </c>
      <c r="DQ21">
        <v>0</v>
      </c>
      <c r="DR21">
        <v>-4234910</v>
      </c>
      <c r="DS21">
        <v>83537477</v>
      </c>
      <c r="DT21">
        <v>0</v>
      </c>
      <c r="DU21">
        <v>83537477</v>
      </c>
      <c r="DV21" s="480" t="s">
        <v>704</v>
      </c>
      <c r="DW21" t="s">
        <v>1386</v>
      </c>
      <c r="DX21" t="s">
        <v>1387</v>
      </c>
      <c r="DY21" t="s">
        <v>1403</v>
      </c>
    </row>
    <row r="22" spans="2:129" x14ac:dyDescent="0.25">
      <c r="B22" t="s">
        <v>1028</v>
      </c>
      <c r="C22" t="s">
        <v>1363</v>
      </c>
      <c r="D22" t="s">
        <v>1367</v>
      </c>
      <c r="E22" s="480" t="s">
        <v>705</v>
      </c>
      <c r="F22" s="635">
        <v>44933</v>
      </c>
      <c r="G22">
        <v>1157730114</v>
      </c>
      <c r="H22">
        <v>63849310</v>
      </c>
      <c r="I22">
        <v>1221579424</v>
      </c>
      <c r="J22">
        <v>49.9</v>
      </c>
      <c r="K22">
        <v>577707327</v>
      </c>
      <c r="L22">
        <v>31860806</v>
      </c>
      <c r="M22">
        <v>11994116</v>
      </c>
      <c r="N22">
        <v>651179</v>
      </c>
      <c r="O22">
        <v>589701443</v>
      </c>
      <c r="P22">
        <v>32511985</v>
      </c>
      <c r="Q22">
        <v>622213428</v>
      </c>
      <c r="R22">
        <v>-36047456</v>
      </c>
      <c r="S22">
        <v>0</v>
      </c>
      <c r="T22">
        <v>-36047456</v>
      </c>
      <c r="U22">
        <v>0</v>
      </c>
      <c r="V22">
        <v>0</v>
      </c>
      <c r="W22">
        <v>-36047456</v>
      </c>
      <c r="X22">
        <v>0</v>
      </c>
      <c r="Y22">
        <v>-36047456</v>
      </c>
      <c r="Z22">
        <v>36047456</v>
      </c>
      <c r="AA22">
        <v>0</v>
      </c>
      <c r="AB22">
        <v>36047456</v>
      </c>
      <c r="AC22">
        <v>-46865695</v>
      </c>
      <c r="AD22">
        <v>-773553</v>
      </c>
      <c r="AE22">
        <v>-47639248</v>
      </c>
      <c r="AF22">
        <v>0</v>
      </c>
      <c r="AG22">
        <v>0</v>
      </c>
      <c r="AH22">
        <v>0</v>
      </c>
      <c r="AI22">
        <v>11498226</v>
      </c>
      <c r="AJ22">
        <v>274331</v>
      </c>
      <c r="AK22">
        <v>11772557</v>
      </c>
      <c r="AL22">
        <v>-35367469</v>
      </c>
      <c r="AM22">
        <v>-499222</v>
      </c>
      <c r="AN22">
        <v>-35866691</v>
      </c>
      <c r="AO22">
        <v>-43408387</v>
      </c>
      <c r="AP22">
        <v>-2686858</v>
      </c>
      <c r="AQ22">
        <v>-46095245</v>
      </c>
      <c r="AR22">
        <v>-135000</v>
      </c>
      <c r="AS22">
        <v>0</v>
      </c>
      <c r="AT22">
        <v>-135000</v>
      </c>
      <c r="AU22">
        <v>0</v>
      </c>
      <c r="AV22">
        <v>0</v>
      </c>
      <c r="AW22">
        <v>0</v>
      </c>
      <c r="AX22">
        <v>0</v>
      </c>
      <c r="AY22">
        <v>0</v>
      </c>
      <c r="AZ22">
        <v>0</v>
      </c>
      <c r="BA22">
        <v>-78910856</v>
      </c>
      <c r="BB22">
        <v>-3186080</v>
      </c>
      <c r="BC22">
        <v>0</v>
      </c>
      <c r="BD22">
        <v>0</v>
      </c>
      <c r="BE22">
        <v>-78910856</v>
      </c>
      <c r="BF22">
        <v>-3186080</v>
      </c>
      <c r="BG22">
        <v>-82096936</v>
      </c>
      <c r="BH22">
        <v>-443564</v>
      </c>
      <c r="BI22">
        <v>0</v>
      </c>
      <c r="BJ22">
        <v>-443564</v>
      </c>
      <c r="BK22">
        <v>-23897970</v>
      </c>
      <c r="BL22">
        <v>-667019</v>
      </c>
      <c r="BM22">
        <v>-24564989</v>
      </c>
      <c r="BN22">
        <v>-24341534</v>
      </c>
      <c r="BO22">
        <v>-667019</v>
      </c>
      <c r="BP22">
        <v>0</v>
      </c>
      <c r="BQ22">
        <v>0</v>
      </c>
      <c r="BR22">
        <v>-24341534</v>
      </c>
      <c r="BS22">
        <v>-667019</v>
      </c>
      <c r="BT22">
        <v>-25008553</v>
      </c>
      <c r="BU22">
        <v>-200000</v>
      </c>
      <c r="BV22">
        <v>0</v>
      </c>
      <c r="BW22">
        <v>-200000</v>
      </c>
      <c r="BX22">
        <v>-700000</v>
      </c>
      <c r="BY22">
        <v>-8558</v>
      </c>
      <c r="BZ22">
        <v>-708558</v>
      </c>
      <c r="CA22">
        <v>0</v>
      </c>
      <c r="CB22">
        <v>0</v>
      </c>
      <c r="CC22">
        <v>0</v>
      </c>
      <c r="CD22">
        <v>0</v>
      </c>
      <c r="CE22">
        <v>0</v>
      </c>
      <c r="CF22">
        <v>0</v>
      </c>
      <c r="CG22">
        <v>0</v>
      </c>
      <c r="CH22">
        <v>0</v>
      </c>
      <c r="CI22">
        <v>0</v>
      </c>
      <c r="CJ22">
        <v>0</v>
      </c>
      <c r="CK22">
        <v>-243245</v>
      </c>
      <c r="CL22">
        <v>-243245</v>
      </c>
      <c r="CM22">
        <v>-243245</v>
      </c>
      <c r="CN22">
        <v>0</v>
      </c>
      <c r="CO22">
        <v>0</v>
      </c>
      <c r="CP22">
        <v>-900000</v>
      </c>
      <c r="CQ22">
        <v>-251803</v>
      </c>
      <c r="CR22">
        <v>0</v>
      </c>
      <c r="CS22">
        <v>0</v>
      </c>
      <c r="CT22">
        <v>-900000</v>
      </c>
      <c r="CU22">
        <v>-251803</v>
      </c>
      <c r="CV22">
        <v>-1151803</v>
      </c>
      <c r="CW22">
        <v>0</v>
      </c>
      <c r="CX22">
        <v>0</v>
      </c>
      <c r="CY22">
        <v>0</v>
      </c>
      <c r="CZ22">
        <v>-526922</v>
      </c>
      <c r="DA22">
        <v>0</v>
      </c>
      <c r="DB22">
        <v>-526922</v>
      </c>
      <c r="DC22">
        <v>0</v>
      </c>
      <c r="DD22">
        <v>0</v>
      </c>
      <c r="DE22">
        <v>0</v>
      </c>
      <c r="DF22">
        <v>-45601834</v>
      </c>
      <c r="DG22">
        <v>-1222284</v>
      </c>
      <c r="DH22">
        <v>-46824118</v>
      </c>
      <c r="DI22">
        <v>0</v>
      </c>
      <c r="DJ22">
        <v>0</v>
      </c>
      <c r="DK22">
        <v>0</v>
      </c>
      <c r="DL22">
        <v>-46128756</v>
      </c>
      <c r="DM22">
        <v>-1222284</v>
      </c>
      <c r="DN22">
        <v>0</v>
      </c>
      <c r="DO22">
        <v>0</v>
      </c>
      <c r="DP22">
        <v>-46128756</v>
      </c>
      <c r="DQ22">
        <v>-1222284</v>
      </c>
      <c r="DR22">
        <v>-47351040</v>
      </c>
      <c r="DS22">
        <v>403372841</v>
      </c>
      <c r="DT22">
        <v>27184799</v>
      </c>
      <c r="DU22">
        <v>430557640</v>
      </c>
      <c r="DV22" s="480" t="s">
        <v>705</v>
      </c>
      <c r="DW22" t="s">
        <v>1390</v>
      </c>
      <c r="DX22" t="s">
        <v>1404</v>
      </c>
      <c r="DY22" t="s">
        <v>1405</v>
      </c>
    </row>
    <row r="23" spans="2:129" x14ac:dyDescent="0.25">
      <c r="B23" t="s">
        <v>1029</v>
      </c>
      <c r="C23" t="s">
        <v>1356</v>
      </c>
      <c r="D23" t="s">
        <v>1359</v>
      </c>
      <c r="E23" s="480" t="s">
        <v>706</v>
      </c>
      <c r="F23" s="635">
        <v>44937</v>
      </c>
      <c r="G23">
        <v>114455945</v>
      </c>
      <c r="H23">
        <v>0</v>
      </c>
      <c r="I23">
        <v>114455945</v>
      </c>
      <c r="J23">
        <v>49.9</v>
      </c>
      <c r="K23">
        <v>57113517</v>
      </c>
      <c r="L23">
        <v>0</v>
      </c>
      <c r="M23">
        <v>537722</v>
      </c>
      <c r="N23">
        <v>0</v>
      </c>
      <c r="O23">
        <v>57651239</v>
      </c>
      <c r="P23">
        <v>0</v>
      </c>
      <c r="Q23">
        <v>57651239</v>
      </c>
      <c r="R23">
        <v>-1947203</v>
      </c>
      <c r="S23">
        <v>0</v>
      </c>
      <c r="T23">
        <v>-1947203</v>
      </c>
      <c r="U23">
        <v>0</v>
      </c>
      <c r="V23">
        <v>0</v>
      </c>
      <c r="W23">
        <v>-1947203</v>
      </c>
      <c r="X23">
        <v>0</v>
      </c>
      <c r="Y23">
        <v>-1947203</v>
      </c>
      <c r="Z23">
        <v>1947203</v>
      </c>
      <c r="AA23">
        <v>0</v>
      </c>
      <c r="AB23">
        <v>1947203</v>
      </c>
      <c r="AC23">
        <v>-2457791</v>
      </c>
      <c r="AD23">
        <v>0</v>
      </c>
      <c r="AE23">
        <v>-2457791</v>
      </c>
      <c r="AF23">
        <v>-4820</v>
      </c>
      <c r="AG23">
        <v>0</v>
      </c>
      <c r="AH23">
        <v>-4820</v>
      </c>
      <c r="AI23">
        <v>1222223</v>
      </c>
      <c r="AJ23">
        <v>0</v>
      </c>
      <c r="AK23">
        <v>1222223</v>
      </c>
      <c r="AL23">
        <v>-1235568</v>
      </c>
      <c r="AM23">
        <v>0</v>
      </c>
      <c r="AN23">
        <v>-1235568</v>
      </c>
      <c r="AO23">
        <v>-1529219</v>
      </c>
      <c r="AP23">
        <v>0</v>
      </c>
      <c r="AQ23">
        <v>-1529219</v>
      </c>
      <c r="AR23">
        <v>-50141</v>
      </c>
      <c r="AS23">
        <v>0</v>
      </c>
      <c r="AT23">
        <v>-50141</v>
      </c>
      <c r="AU23">
        <v>0</v>
      </c>
      <c r="AV23">
        <v>0</v>
      </c>
      <c r="AW23">
        <v>0</v>
      </c>
      <c r="AX23">
        <v>-883</v>
      </c>
      <c r="AY23">
        <v>0</v>
      </c>
      <c r="AZ23">
        <v>-883</v>
      </c>
      <c r="BA23">
        <v>-2815811</v>
      </c>
      <c r="BB23">
        <v>0</v>
      </c>
      <c r="BC23">
        <v>0</v>
      </c>
      <c r="BD23">
        <v>0</v>
      </c>
      <c r="BE23">
        <v>-2815811</v>
      </c>
      <c r="BF23">
        <v>0</v>
      </c>
      <c r="BG23">
        <v>-2815811</v>
      </c>
      <c r="BH23">
        <v>0</v>
      </c>
      <c r="BI23">
        <v>0</v>
      </c>
      <c r="BJ23">
        <v>0</v>
      </c>
      <c r="BK23">
        <v>-221544</v>
      </c>
      <c r="BL23">
        <v>0</v>
      </c>
      <c r="BM23">
        <v>-221544</v>
      </c>
      <c r="BN23">
        <v>-221544</v>
      </c>
      <c r="BO23">
        <v>0</v>
      </c>
      <c r="BP23">
        <v>-1378456</v>
      </c>
      <c r="BQ23">
        <v>0</v>
      </c>
      <c r="BR23">
        <v>-1600000</v>
      </c>
      <c r="BS23">
        <v>0</v>
      </c>
      <c r="BT23">
        <v>-1600000</v>
      </c>
      <c r="BU23">
        <v>-70577</v>
      </c>
      <c r="BV23">
        <v>0</v>
      </c>
      <c r="BW23">
        <v>-70577</v>
      </c>
      <c r="BX23">
        <v>-8729</v>
      </c>
      <c r="BY23">
        <v>0</v>
      </c>
      <c r="BZ23">
        <v>-8729</v>
      </c>
      <c r="CA23">
        <v>-5750</v>
      </c>
      <c r="CB23">
        <v>0</v>
      </c>
      <c r="CC23">
        <v>-5750</v>
      </c>
      <c r="CD23">
        <v>0</v>
      </c>
      <c r="CE23">
        <v>0</v>
      </c>
      <c r="CF23">
        <v>0</v>
      </c>
      <c r="CG23">
        <v>0</v>
      </c>
      <c r="CH23">
        <v>0</v>
      </c>
      <c r="CI23">
        <v>0</v>
      </c>
      <c r="CJ23">
        <v>0</v>
      </c>
      <c r="CK23">
        <v>0</v>
      </c>
      <c r="CL23">
        <v>0</v>
      </c>
      <c r="CM23">
        <v>0</v>
      </c>
      <c r="CN23">
        <v>0</v>
      </c>
      <c r="CO23">
        <v>0</v>
      </c>
      <c r="CP23">
        <v>-85056</v>
      </c>
      <c r="CQ23">
        <v>0</v>
      </c>
      <c r="CR23">
        <v>0</v>
      </c>
      <c r="CS23">
        <v>0</v>
      </c>
      <c r="CT23">
        <v>-85056</v>
      </c>
      <c r="CU23">
        <v>0</v>
      </c>
      <c r="CV23">
        <v>-85056</v>
      </c>
      <c r="CW23">
        <v>0</v>
      </c>
      <c r="CX23">
        <v>0</v>
      </c>
      <c r="CY23">
        <v>0</v>
      </c>
      <c r="CZ23">
        <v>-288618</v>
      </c>
      <c r="DA23">
        <v>0</v>
      </c>
      <c r="DB23">
        <v>-288618</v>
      </c>
      <c r="DC23">
        <v>0</v>
      </c>
      <c r="DD23">
        <v>0</v>
      </c>
      <c r="DE23">
        <v>0</v>
      </c>
      <c r="DF23">
        <v>-1522932</v>
      </c>
      <c r="DG23">
        <v>0</v>
      </c>
      <c r="DH23">
        <v>-1522932</v>
      </c>
      <c r="DI23">
        <v>0</v>
      </c>
      <c r="DJ23">
        <v>0</v>
      </c>
      <c r="DK23">
        <v>0</v>
      </c>
      <c r="DL23">
        <v>-1811550</v>
      </c>
      <c r="DM23">
        <v>0</v>
      </c>
      <c r="DN23">
        <v>0</v>
      </c>
      <c r="DO23">
        <v>0</v>
      </c>
      <c r="DP23">
        <v>-1811550</v>
      </c>
      <c r="DQ23">
        <v>0</v>
      </c>
      <c r="DR23">
        <v>-1811550</v>
      </c>
      <c r="DS23">
        <v>49391619</v>
      </c>
      <c r="DT23">
        <v>0</v>
      </c>
      <c r="DU23">
        <v>49391619</v>
      </c>
      <c r="DV23" s="480" t="s">
        <v>706</v>
      </c>
      <c r="DW23" t="s">
        <v>1406</v>
      </c>
      <c r="DX23" t="s">
        <v>1407</v>
      </c>
      <c r="DY23" t="s">
        <v>1408</v>
      </c>
    </row>
    <row r="24" spans="2:129" x14ac:dyDescent="0.25">
      <c r="B24" t="s">
        <v>1030</v>
      </c>
      <c r="C24" t="s">
        <v>1365</v>
      </c>
      <c r="D24" t="s">
        <v>1358</v>
      </c>
      <c r="E24" s="480" t="s">
        <v>1306</v>
      </c>
      <c r="F24" s="635">
        <v>44926</v>
      </c>
      <c r="G24">
        <v>129406453</v>
      </c>
      <c r="H24">
        <v>0</v>
      </c>
      <c r="I24">
        <v>129406453</v>
      </c>
      <c r="J24">
        <v>49.9</v>
      </c>
      <c r="K24">
        <v>64573820</v>
      </c>
      <c r="L24">
        <v>0</v>
      </c>
      <c r="M24">
        <v>0</v>
      </c>
      <c r="N24">
        <v>0</v>
      </c>
      <c r="O24">
        <v>64573820</v>
      </c>
      <c r="P24">
        <v>0</v>
      </c>
      <c r="Q24">
        <v>64573820</v>
      </c>
      <c r="R24">
        <v>-3470000</v>
      </c>
      <c r="S24">
        <v>0</v>
      </c>
      <c r="T24">
        <v>-3470000</v>
      </c>
      <c r="U24">
        <v>0</v>
      </c>
      <c r="V24">
        <v>0</v>
      </c>
      <c r="W24">
        <v>-3470000</v>
      </c>
      <c r="X24">
        <v>0</v>
      </c>
      <c r="Y24">
        <v>-3470000</v>
      </c>
      <c r="Z24">
        <v>3470000</v>
      </c>
      <c r="AA24">
        <v>0</v>
      </c>
      <c r="AB24">
        <v>3470000</v>
      </c>
      <c r="AC24">
        <v>-8500000</v>
      </c>
      <c r="AD24">
        <v>0</v>
      </c>
      <c r="AE24">
        <v>-8500000</v>
      </c>
      <c r="AF24">
        <v>-25000</v>
      </c>
      <c r="AG24">
        <v>0</v>
      </c>
      <c r="AH24">
        <v>-25000</v>
      </c>
      <c r="AI24">
        <v>1080000</v>
      </c>
      <c r="AJ24">
        <v>0</v>
      </c>
      <c r="AK24">
        <v>1080000</v>
      </c>
      <c r="AL24">
        <v>-7420000</v>
      </c>
      <c r="AM24">
        <v>0</v>
      </c>
      <c r="AN24">
        <v>-7420000</v>
      </c>
      <c r="AO24">
        <v>-5300000</v>
      </c>
      <c r="AP24">
        <v>0</v>
      </c>
      <c r="AQ24">
        <v>-5300000</v>
      </c>
      <c r="AR24">
        <v>-67000</v>
      </c>
      <c r="AS24">
        <v>0</v>
      </c>
      <c r="AT24">
        <v>-67000</v>
      </c>
      <c r="AU24">
        <v>-1700</v>
      </c>
      <c r="AV24">
        <v>0</v>
      </c>
      <c r="AW24">
        <v>-1700</v>
      </c>
      <c r="AX24">
        <v>0</v>
      </c>
      <c r="AY24">
        <v>0</v>
      </c>
      <c r="AZ24">
        <v>0</v>
      </c>
      <c r="BA24">
        <v>-12788700</v>
      </c>
      <c r="BB24">
        <v>0</v>
      </c>
      <c r="BC24">
        <v>0</v>
      </c>
      <c r="BD24">
        <v>0</v>
      </c>
      <c r="BE24">
        <v>-12788700</v>
      </c>
      <c r="BF24">
        <v>0</v>
      </c>
      <c r="BG24">
        <v>-12788700</v>
      </c>
      <c r="BH24">
        <v>-50000</v>
      </c>
      <c r="BI24">
        <v>0</v>
      </c>
      <c r="BJ24">
        <v>-50000</v>
      </c>
      <c r="BK24">
        <v>-2000000</v>
      </c>
      <c r="BL24">
        <v>0</v>
      </c>
      <c r="BM24">
        <v>-2000000</v>
      </c>
      <c r="BN24">
        <v>-2050000</v>
      </c>
      <c r="BO24">
        <v>0</v>
      </c>
      <c r="BP24">
        <v>-500000</v>
      </c>
      <c r="BQ24">
        <v>0</v>
      </c>
      <c r="BR24">
        <v>-2550000</v>
      </c>
      <c r="BS24">
        <v>0</v>
      </c>
      <c r="BT24">
        <v>-2550000</v>
      </c>
      <c r="BU24">
        <v>-34000</v>
      </c>
      <c r="BV24">
        <v>0</v>
      </c>
      <c r="BW24">
        <v>-34000</v>
      </c>
      <c r="BX24">
        <v>0</v>
      </c>
      <c r="BY24">
        <v>0</v>
      </c>
      <c r="BZ24">
        <v>0</v>
      </c>
      <c r="CA24">
        <v>0</v>
      </c>
      <c r="CB24">
        <v>0</v>
      </c>
      <c r="CC24">
        <v>0</v>
      </c>
      <c r="CD24">
        <v>0</v>
      </c>
      <c r="CE24">
        <v>0</v>
      </c>
      <c r="CF24">
        <v>0</v>
      </c>
      <c r="CG24">
        <v>0</v>
      </c>
      <c r="CH24">
        <v>0</v>
      </c>
      <c r="CI24">
        <v>0</v>
      </c>
      <c r="CJ24">
        <v>0</v>
      </c>
      <c r="CK24">
        <v>0</v>
      </c>
      <c r="CL24">
        <v>0</v>
      </c>
      <c r="CM24">
        <v>0</v>
      </c>
      <c r="CN24">
        <v>0</v>
      </c>
      <c r="CO24">
        <v>0</v>
      </c>
      <c r="CP24">
        <v>-34000</v>
      </c>
      <c r="CQ24">
        <v>0</v>
      </c>
      <c r="CR24">
        <v>0</v>
      </c>
      <c r="CS24">
        <v>0</v>
      </c>
      <c r="CT24">
        <v>-34000</v>
      </c>
      <c r="CU24">
        <v>0</v>
      </c>
      <c r="CV24">
        <v>-34000</v>
      </c>
      <c r="CW24">
        <v>-1700</v>
      </c>
      <c r="CX24">
        <v>0</v>
      </c>
      <c r="CY24">
        <v>-1700</v>
      </c>
      <c r="CZ24">
        <v>-760000</v>
      </c>
      <c r="DA24">
        <v>0</v>
      </c>
      <c r="DB24">
        <v>-760000</v>
      </c>
      <c r="DC24">
        <v>0</v>
      </c>
      <c r="DD24">
        <v>0</v>
      </c>
      <c r="DE24">
        <v>0</v>
      </c>
      <c r="DF24">
        <v>-3500000</v>
      </c>
      <c r="DG24">
        <v>0</v>
      </c>
      <c r="DH24">
        <v>-3500000</v>
      </c>
      <c r="DI24">
        <v>0</v>
      </c>
      <c r="DJ24">
        <v>0</v>
      </c>
      <c r="DK24">
        <v>0</v>
      </c>
      <c r="DL24">
        <v>-4261700</v>
      </c>
      <c r="DM24">
        <v>0</v>
      </c>
      <c r="DN24">
        <v>0</v>
      </c>
      <c r="DO24">
        <v>0</v>
      </c>
      <c r="DP24">
        <v>-4261700</v>
      </c>
      <c r="DQ24">
        <v>0</v>
      </c>
      <c r="DR24">
        <v>-4261700</v>
      </c>
      <c r="DS24">
        <v>41469420</v>
      </c>
      <c r="DT24">
        <v>0</v>
      </c>
      <c r="DU24">
        <v>41469420</v>
      </c>
      <c r="DV24" s="480" t="s">
        <v>1306</v>
      </c>
      <c r="DW24" t="s">
        <v>1365</v>
      </c>
      <c r="DX24" t="s">
        <v>1409</v>
      </c>
      <c r="DY24" t="s">
        <v>1410</v>
      </c>
    </row>
    <row r="25" spans="2:129" x14ac:dyDescent="0.25">
      <c r="B25" t="s">
        <v>1031</v>
      </c>
      <c r="C25" t="s">
        <v>1365</v>
      </c>
      <c r="D25" t="s">
        <v>1358</v>
      </c>
      <c r="E25" s="480" t="s">
        <v>1307</v>
      </c>
      <c r="F25" s="635">
        <v>44931</v>
      </c>
      <c r="G25">
        <v>114352863</v>
      </c>
      <c r="H25">
        <v>6557076</v>
      </c>
      <c r="I25">
        <v>120909939</v>
      </c>
      <c r="J25">
        <v>49.9</v>
      </c>
      <c r="K25">
        <v>57062079</v>
      </c>
      <c r="L25">
        <v>3271981</v>
      </c>
      <c r="M25">
        <v>-2280000</v>
      </c>
      <c r="N25">
        <v>-20000</v>
      </c>
      <c r="O25">
        <v>54782079</v>
      </c>
      <c r="P25">
        <v>3251981</v>
      </c>
      <c r="Q25">
        <v>58034060</v>
      </c>
      <c r="R25">
        <v>-1523188</v>
      </c>
      <c r="S25">
        <v>-183308</v>
      </c>
      <c r="T25">
        <v>-1706496</v>
      </c>
      <c r="U25">
        <v>0</v>
      </c>
      <c r="V25">
        <v>0</v>
      </c>
      <c r="W25">
        <v>-1523188</v>
      </c>
      <c r="X25">
        <v>-183308</v>
      </c>
      <c r="Y25">
        <v>-1706496</v>
      </c>
      <c r="Z25">
        <v>1523188</v>
      </c>
      <c r="AA25">
        <v>183308</v>
      </c>
      <c r="AB25">
        <v>1706496</v>
      </c>
      <c r="AC25">
        <v>-8553529</v>
      </c>
      <c r="AD25">
        <v>-300763</v>
      </c>
      <c r="AE25">
        <v>-8854292</v>
      </c>
      <c r="AF25">
        <v>0</v>
      </c>
      <c r="AG25">
        <v>0</v>
      </c>
      <c r="AH25">
        <v>0</v>
      </c>
      <c r="AI25">
        <v>932284</v>
      </c>
      <c r="AJ25">
        <v>54063</v>
      </c>
      <c r="AK25">
        <v>986347</v>
      </c>
      <c r="AL25">
        <v>-7621245</v>
      </c>
      <c r="AM25">
        <v>-246700</v>
      </c>
      <c r="AN25">
        <v>-7867945</v>
      </c>
      <c r="AO25">
        <v>-3365685</v>
      </c>
      <c r="AP25">
        <v>-30837</v>
      </c>
      <c r="AQ25">
        <v>-3396522</v>
      </c>
      <c r="AR25">
        <v>0</v>
      </c>
      <c r="AS25">
        <v>0</v>
      </c>
      <c r="AT25">
        <v>0</v>
      </c>
      <c r="AU25">
        <v>0</v>
      </c>
      <c r="AV25">
        <v>0</v>
      </c>
      <c r="AW25">
        <v>0</v>
      </c>
      <c r="AX25">
        <v>-19848</v>
      </c>
      <c r="AY25">
        <v>0</v>
      </c>
      <c r="AZ25">
        <v>-19848</v>
      </c>
      <c r="BA25">
        <v>-11006778</v>
      </c>
      <c r="BB25">
        <v>-277537</v>
      </c>
      <c r="BC25">
        <v>-1403000</v>
      </c>
      <c r="BD25">
        <v>-43000</v>
      </c>
      <c r="BE25">
        <v>-12409778</v>
      </c>
      <c r="BF25">
        <v>-320537</v>
      </c>
      <c r="BG25">
        <v>-12730315</v>
      </c>
      <c r="BH25">
        <v>-10000</v>
      </c>
      <c r="BI25">
        <v>0</v>
      </c>
      <c r="BJ25">
        <v>-10000</v>
      </c>
      <c r="BK25">
        <v>-1134322</v>
      </c>
      <c r="BL25">
        <v>-72325</v>
      </c>
      <c r="BM25">
        <v>-1206647</v>
      </c>
      <c r="BN25">
        <v>-1144322</v>
      </c>
      <c r="BO25">
        <v>-72325</v>
      </c>
      <c r="BP25">
        <v>-250000</v>
      </c>
      <c r="BQ25">
        <v>-20000</v>
      </c>
      <c r="BR25">
        <v>-1394322</v>
      </c>
      <c r="BS25">
        <v>-92325</v>
      </c>
      <c r="BT25">
        <v>-1486647</v>
      </c>
      <c r="BU25">
        <v>-4838</v>
      </c>
      <c r="BV25">
        <v>0</v>
      </c>
      <c r="BW25">
        <v>-4838</v>
      </c>
      <c r="BX25">
        <v>-13390</v>
      </c>
      <c r="BY25">
        <v>-6707</v>
      </c>
      <c r="BZ25">
        <v>-20097</v>
      </c>
      <c r="CA25">
        <v>0</v>
      </c>
      <c r="CB25">
        <v>0</v>
      </c>
      <c r="CC25">
        <v>0</v>
      </c>
      <c r="CD25">
        <v>0</v>
      </c>
      <c r="CE25">
        <v>0</v>
      </c>
      <c r="CF25">
        <v>0</v>
      </c>
      <c r="CG25">
        <v>0</v>
      </c>
      <c r="CH25">
        <v>0</v>
      </c>
      <c r="CI25">
        <v>0</v>
      </c>
      <c r="CJ25">
        <v>0</v>
      </c>
      <c r="CK25">
        <v>-327036</v>
      </c>
      <c r="CL25">
        <v>-327036</v>
      </c>
      <c r="CM25">
        <v>-327036</v>
      </c>
      <c r="CN25">
        <v>0</v>
      </c>
      <c r="CO25">
        <v>0</v>
      </c>
      <c r="CP25">
        <v>-18228</v>
      </c>
      <c r="CQ25">
        <v>-333743</v>
      </c>
      <c r="CR25">
        <v>0</v>
      </c>
      <c r="CS25">
        <v>0</v>
      </c>
      <c r="CT25">
        <v>-18228</v>
      </c>
      <c r="CU25">
        <v>-333743</v>
      </c>
      <c r="CV25">
        <v>-351971</v>
      </c>
      <c r="CW25">
        <v>0</v>
      </c>
      <c r="CX25">
        <v>0</v>
      </c>
      <c r="CY25">
        <v>0</v>
      </c>
      <c r="CZ25">
        <v>-379299</v>
      </c>
      <c r="DA25">
        <v>-13211</v>
      </c>
      <c r="DB25">
        <v>-392510</v>
      </c>
      <c r="DC25">
        <v>0</v>
      </c>
      <c r="DD25">
        <v>0</v>
      </c>
      <c r="DE25">
        <v>0</v>
      </c>
      <c r="DF25">
        <v>-7271261</v>
      </c>
      <c r="DG25">
        <v>-23565</v>
      </c>
      <c r="DH25">
        <v>-7294826</v>
      </c>
      <c r="DI25">
        <v>0</v>
      </c>
      <c r="DJ25">
        <v>0</v>
      </c>
      <c r="DK25">
        <v>0</v>
      </c>
      <c r="DL25">
        <v>-7650560</v>
      </c>
      <c r="DM25">
        <v>-36776</v>
      </c>
      <c r="DN25">
        <v>0</v>
      </c>
      <c r="DO25">
        <v>0</v>
      </c>
      <c r="DP25">
        <v>-7650560</v>
      </c>
      <c r="DQ25">
        <v>-36776</v>
      </c>
      <c r="DR25">
        <v>-7687336</v>
      </c>
      <c r="DS25">
        <v>31786003</v>
      </c>
      <c r="DT25">
        <v>2285292</v>
      </c>
      <c r="DU25">
        <v>34071295</v>
      </c>
      <c r="DV25" s="480" t="s">
        <v>1307</v>
      </c>
      <c r="DW25" t="s">
        <v>1365</v>
      </c>
      <c r="DX25" t="s">
        <v>1409</v>
      </c>
      <c r="DY25" t="s">
        <v>1411</v>
      </c>
    </row>
    <row r="26" spans="2:129" x14ac:dyDescent="0.25">
      <c r="B26" t="s">
        <v>1032</v>
      </c>
      <c r="C26" t="s">
        <v>1356</v>
      </c>
      <c r="D26" t="s">
        <v>1359</v>
      </c>
      <c r="E26" s="480" t="s">
        <v>709</v>
      </c>
      <c r="F26" s="635">
        <v>44935</v>
      </c>
      <c r="G26">
        <v>74191373</v>
      </c>
      <c r="H26">
        <v>0</v>
      </c>
      <c r="I26">
        <v>74191373</v>
      </c>
      <c r="J26">
        <v>49.9</v>
      </c>
      <c r="K26">
        <v>37021495</v>
      </c>
      <c r="L26">
        <v>0</v>
      </c>
      <c r="M26">
        <v>0</v>
      </c>
      <c r="N26">
        <v>0</v>
      </c>
      <c r="O26">
        <v>37021495</v>
      </c>
      <c r="P26">
        <v>0</v>
      </c>
      <c r="Q26">
        <v>37021495</v>
      </c>
      <c r="R26">
        <v>-1826757</v>
      </c>
      <c r="S26">
        <v>0</v>
      </c>
      <c r="T26">
        <v>-1826757</v>
      </c>
      <c r="U26">
        <v>0</v>
      </c>
      <c r="V26">
        <v>0</v>
      </c>
      <c r="W26">
        <v>-1826757</v>
      </c>
      <c r="X26">
        <v>0</v>
      </c>
      <c r="Y26">
        <v>-1826757</v>
      </c>
      <c r="Z26">
        <v>1826757</v>
      </c>
      <c r="AA26">
        <v>0</v>
      </c>
      <c r="AB26">
        <v>1826757</v>
      </c>
      <c r="AC26">
        <v>-2195573</v>
      </c>
      <c r="AD26">
        <v>0</v>
      </c>
      <c r="AE26">
        <v>-2195573</v>
      </c>
      <c r="AF26">
        <v>-1441</v>
      </c>
      <c r="AG26">
        <v>0</v>
      </c>
      <c r="AH26">
        <v>-1441</v>
      </c>
      <c r="AI26">
        <v>733544</v>
      </c>
      <c r="AJ26">
        <v>0</v>
      </c>
      <c r="AK26">
        <v>733544</v>
      </c>
      <c r="AL26">
        <v>-1462029</v>
      </c>
      <c r="AM26">
        <v>0</v>
      </c>
      <c r="AN26">
        <v>-1462029</v>
      </c>
      <c r="AO26">
        <v>-1081017</v>
      </c>
      <c r="AP26">
        <v>0</v>
      </c>
      <c r="AQ26">
        <v>-1081017</v>
      </c>
      <c r="AR26">
        <v>0</v>
      </c>
      <c r="AS26">
        <v>0</v>
      </c>
      <c r="AT26">
        <v>0</v>
      </c>
      <c r="AU26">
        <v>-6689</v>
      </c>
      <c r="AV26">
        <v>0</v>
      </c>
      <c r="AW26">
        <v>-6689</v>
      </c>
      <c r="AX26">
        <v>-536</v>
      </c>
      <c r="AY26">
        <v>0</v>
      </c>
      <c r="AZ26">
        <v>-536</v>
      </c>
      <c r="BA26">
        <v>-2550271</v>
      </c>
      <c r="BB26">
        <v>0</v>
      </c>
      <c r="BC26">
        <v>0</v>
      </c>
      <c r="BD26">
        <v>0</v>
      </c>
      <c r="BE26">
        <v>-2550271</v>
      </c>
      <c r="BF26">
        <v>0</v>
      </c>
      <c r="BG26">
        <v>-2550271</v>
      </c>
      <c r="BH26">
        <v>0</v>
      </c>
      <c r="BI26">
        <v>0</v>
      </c>
      <c r="BJ26">
        <v>0</v>
      </c>
      <c r="BK26">
        <v>-339945</v>
      </c>
      <c r="BL26">
        <v>0</v>
      </c>
      <c r="BM26">
        <v>-339945</v>
      </c>
      <c r="BN26">
        <v>-339945</v>
      </c>
      <c r="BO26">
        <v>0</v>
      </c>
      <c r="BP26">
        <v>0</v>
      </c>
      <c r="BQ26">
        <v>0</v>
      </c>
      <c r="BR26">
        <v>-339945</v>
      </c>
      <c r="BS26">
        <v>0</v>
      </c>
      <c r="BT26">
        <v>-339945</v>
      </c>
      <c r="BU26">
        <v>-744</v>
      </c>
      <c r="BV26">
        <v>0</v>
      </c>
      <c r="BW26">
        <v>-744</v>
      </c>
      <c r="BX26">
        <v>-14876</v>
      </c>
      <c r="BY26">
        <v>0</v>
      </c>
      <c r="BZ26">
        <v>-14876</v>
      </c>
      <c r="CA26">
        <v>0</v>
      </c>
      <c r="CB26">
        <v>0</v>
      </c>
      <c r="CC26">
        <v>0</v>
      </c>
      <c r="CD26">
        <v>0</v>
      </c>
      <c r="CE26">
        <v>0</v>
      </c>
      <c r="CF26">
        <v>0</v>
      </c>
      <c r="CG26">
        <v>0</v>
      </c>
      <c r="CH26">
        <v>0</v>
      </c>
      <c r="CI26">
        <v>0</v>
      </c>
      <c r="CJ26">
        <v>0</v>
      </c>
      <c r="CK26">
        <v>0</v>
      </c>
      <c r="CL26">
        <v>0</v>
      </c>
      <c r="CM26">
        <v>0</v>
      </c>
      <c r="CN26">
        <v>0</v>
      </c>
      <c r="CO26">
        <v>0</v>
      </c>
      <c r="CP26">
        <v>-15620</v>
      </c>
      <c r="CQ26">
        <v>0</v>
      </c>
      <c r="CR26">
        <v>0</v>
      </c>
      <c r="CS26">
        <v>0</v>
      </c>
      <c r="CT26">
        <v>-15620</v>
      </c>
      <c r="CU26">
        <v>0</v>
      </c>
      <c r="CV26">
        <v>-15620</v>
      </c>
      <c r="CW26">
        <v>-6689</v>
      </c>
      <c r="CX26">
        <v>0</v>
      </c>
      <c r="CY26">
        <v>-6689</v>
      </c>
      <c r="CZ26">
        <v>-204432</v>
      </c>
      <c r="DA26">
        <v>0</v>
      </c>
      <c r="DB26">
        <v>-204432</v>
      </c>
      <c r="DC26">
        <v>0</v>
      </c>
      <c r="DD26">
        <v>0</v>
      </c>
      <c r="DE26">
        <v>0</v>
      </c>
      <c r="DF26">
        <v>-1028590</v>
      </c>
      <c r="DG26">
        <v>0</v>
      </c>
      <c r="DH26">
        <v>-1028590</v>
      </c>
      <c r="DI26">
        <v>0</v>
      </c>
      <c r="DJ26">
        <v>0</v>
      </c>
      <c r="DK26">
        <v>0</v>
      </c>
      <c r="DL26">
        <v>-1239711</v>
      </c>
      <c r="DM26">
        <v>0</v>
      </c>
      <c r="DN26">
        <v>0</v>
      </c>
      <c r="DO26">
        <v>0</v>
      </c>
      <c r="DP26">
        <v>-1239711</v>
      </c>
      <c r="DQ26">
        <v>0</v>
      </c>
      <c r="DR26">
        <v>-1239711</v>
      </c>
      <c r="DS26">
        <v>31049191</v>
      </c>
      <c r="DT26">
        <v>0</v>
      </c>
      <c r="DU26">
        <v>31049191</v>
      </c>
      <c r="DV26" s="480" t="s">
        <v>709</v>
      </c>
      <c r="DW26" t="s">
        <v>1374</v>
      </c>
      <c r="DX26" t="s">
        <v>1375</v>
      </c>
      <c r="DY26" t="s">
        <v>1412</v>
      </c>
    </row>
    <row r="27" spans="2:129" x14ac:dyDescent="0.25">
      <c r="B27" t="s">
        <v>1033</v>
      </c>
      <c r="C27" t="s">
        <v>1363</v>
      </c>
      <c r="D27" t="s">
        <v>1358</v>
      </c>
      <c r="E27" s="480" t="s">
        <v>710</v>
      </c>
      <c r="F27" s="635">
        <v>44934</v>
      </c>
      <c r="G27">
        <v>248991591</v>
      </c>
      <c r="H27">
        <v>0</v>
      </c>
      <c r="I27">
        <v>248991591</v>
      </c>
      <c r="J27">
        <v>49.9</v>
      </c>
      <c r="K27">
        <v>124246804</v>
      </c>
      <c r="L27">
        <v>0</v>
      </c>
      <c r="M27">
        <v>0</v>
      </c>
      <c r="N27">
        <v>0</v>
      </c>
      <c r="O27">
        <v>124246804</v>
      </c>
      <c r="P27">
        <v>0</v>
      </c>
      <c r="Q27">
        <v>124246804</v>
      </c>
      <c r="R27">
        <v>-6457000</v>
      </c>
      <c r="S27">
        <v>0</v>
      </c>
      <c r="T27">
        <v>-6457000</v>
      </c>
      <c r="U27">
        <v>0</v>
      </c>
      <c r="V27">
        <v>0</v>
      </c>
      <c r="W27">
        <v>-6457000</v>
      </c>
      <c r="X27">
        <v>0</v>
      </c>
      <c r="Y27">
        <v>-6457000</v>
      </c>
      <c r="Z27">
        <v>6457000</v>
      </c>
      <c r="AA27">
        <v>0</v>
      </c>
      <c r="AB27">
        <v>6457000</v>
      </c>
      <c r="AC27">
        <v>-12786004</v>
      </c>
      <c r="AD27">
        <v>0</v>
      </c>
      <c r="AE27">
        <v>-12786004</v>
      </c>
      <c r="AF27">
        <v>0</v>
      </c>
      <c r="AG27">
        <v>0</v>
      </c>
      <c r="AH27">
        <v>0</v>
      </c>
      <c r="AI27">
        <v>2120000</v>
      </c>
      <c r="AJ27">
        <v>0</v>
      </c>
      <c r="AK27">
        <v>2120000</v>
      </c>
      <c r="AL27">
        <v>-10666004</v>
      </c>
      <c r="AM27">
        <v>0</v>
      </c>
      <c r="AN27">
        <v>-10666004</v>
      </c>
      <c r="AO27">
        <v>-7900000</v>
      </c>
      <c r="AP27">
        <v>0</v>
      </c>
      <c r="AQ27">
        <v>-7900000</v>
      </c>
      <c r="AR27">
        <v>-100000</v>
      </c>
      <c r="AS27">
        <v>0</v>
      </c>
      <c r="AT27">
        <v>-100000</v>
      </c>
      <c r="AU27">
        <v>0</v>
      </c>
      <c r="AV27">
        <v>0</v>
      </c>
      <c r="AW27">
        <v>0</v>
      </c>
      <c r="AX27">
        <v>0</v>
      </c>
      <c r="AY27">
        <v>0</v>
      </c>
      <c r="AZ27">
        <v>0</v>
      </c>
      <c r="BA27">
        <v>-18666004</v>
      </c>
      <c r="BB27">
        <v>0</v>
      </c>
      <c r="BC27">
        <v>0</v>
      </c>
      <c r="BD27">
        <v>0</v>
      </c>
      <c r="BE27">
        <v>-18666004</v>
      </c>
      <c r="BF27">
        <v>0</v>
      </c>
      <c r="BG27">
        <v>-18666004</v>
      </c>
      <c r="BH27">
        <v>-10000</v>
      </c>
      <c r="BI27">
        <v>0</v>
      </c>
      <c r="BJ27">
        <v>-10000</v>
      </c>
      <c r="BK27">
        <v>-3860000</v>
      </c>
      <c r="BL27">
        <v>0</v>
      </c>
      <c r="BM27">
        <v>-3860000</v>
      </c>
      <c r="BN27">
        <v>-3870000</v>
      </c>
      <c r="BO27">
        <v>0</v>
      </c>
      <c r="BP27">
        <v>0</v>
      </c>
      <c r="BQ27">
        <v>0</v>
      </c>
      <c r="BR27">
        <v>-3870000</v>
      </c>
      <c r="BS27">
        <v>0</v>
      </c>
      <c r="BT27">
        <v>-3870000</v>
      </c>
      <c r="BU27">
        <v>-740000</v>
      </c>
      <c r="BV27">
        <v>0</v>
      </c>
      <c r="BW27">
        <v>-740000</v>
      </c>
      <c r="BX27">
        <v>-210000</v>
      </c>
      <c r="BY27">
        <v>0</v>
      </c>
      <c r="BZ27">
        <v>-210000</v>
      </c>
      <c r="CA27">
        <v>-5000</v>
      </c>
      <c r="CB27">
        <v>0</v>
      </c>
      <c r="CC27">
        <v>-5000</v>
      </c>
      <c r="CD27">
        <v>0</v>
      </c>
      <c r="CE27">
        <v>0</v>
      </c>
      <c r="CF27">
        <v>0</v>
      </c>
      <c r="CG27">
        <v>0</v>
      </c>
      <c r="CH27">
        <v>0</v>
      </c>
      <c r="CI27">
        <v>0</v>
      </c>
      <c r="CJ27">
        <v>0</v>
      </c>
      <c r="CK27">
        <v>0</v>
      </c>
      <c r="CL27">
        <v>0</v>
      </c>
      <c r="CM27">
        <v>0</v>
      </c>
      <c r="CN27">
        <v>0</v>
      </c>
      <c r="CO27">
        <v>0</v>
      </c>
      <c r="CP27">
        <v>-955000</v>
      </c>
      <c r="CQ27">
        <v>0</v>
      </c>
      <c r="CR27">
        <v>0</v>
      </c>
      <c r="CS27">
        <v>0</v>
      </c>
      <c r="CT27">
        <v>-955000</v>
      </c>
      <c r="CU27">
        <v>0</v>
      </c>
      <c r="CV27">
        <v>-955000</v>
      </c>
      <c r="CW27">
        <v>0</v>
      </c>
      <c r="CX27">
        <v>0</v>
      </c>
      <c r="CY27">
        <v>0</v>
      </c>
      <c r="CZ27">
        <v>-1028000</v>
      </c>
      <c r="DA27">
        <v>0</v>
      </c>
      <c r="DB27">
        <v>-1028000</v>
      </c>
      <c r="DC27">
        <v>-1500</v>
      </c>
      <c r="DD27">
        <v>0</v>
      </c>
      <c r="DE27">
        <v>-1500</v>
      </c>
      <c r="DF27">
        <v>-4338000</v>
      </c>
      <c r="DG27">
        <v>0</v>
      </c>
      <c r="DH27">
        <v>-4338000</v>
      </c>
      <c r="DI27">
        <v>0</v>
      </c>
      <c r="DJ27">
        <v>0</v>
      </c>
      <c r="DK27">
        <v>0</v>
      </c>
      <c r="DL27">
        <v>-5367500</v>
      </c>
      <c r="DM27">
        <v>0</v>
      </c>
      <c r="DN27">
        <v>0</v>
      </c>
      <c r="DO27">
        <v>0</v>
      </c>
      <c r="DP27">
        <v>-5367500</v>
      </c>
      <c r="DQ27">
        <v>0</v>
      </c>
      <c r="DR27">
        <v>-5367500</v>
      </c>
      <c r="DS27">
        <v>88931300</v>
      </c>
      <c r="DT27">
        <v>0</v>
      </c>
      <c r="DU27">
        <v>88931300</v>
      </c>
      <c r="DV27" s="480" t="s">
        <v>710</v>
      </c>
      <c r="DW27" t="s">
        <v>1390</v>
      </c>
      <c r="DX27" t="s">
        <v>2368</v>
      </c>
      <c r="DY27" t="s">
        <v>1413</v>
      </c>
    </row>
    <row r="28" spans="2:129" x14ac:dyDescent="0.25">
      <c r="B28" t="s">
        <v>1034</v>
      </c>
      <c r="C28" t="s">
        <v>1356</v>
      </c>
      <c r="D28" t="s">
        <v>1359</v>
      </c>
      <c r="E28" s="480" t="s">
        <v>711</v>
      </c>
      <c r="F28" s="635">
        <v>44926</v>
      </c>
      <c r="G28">
        <v>55676972</v>
      </c>
      <c r="H28">
        <v>0</v>
      </c>
      <c r="I28">
        <v>55676972</v>
      </c>
      <c r="J28">
        <v>49.9</v>
      </c>
      <c r="K28">
        <v>27782809</v>
      </c>
      <c r="L28">
        <v>0</v>
      </c>
      <c r="M28">
        <v>0</v>
      </c>
      <c r="N28">
        <v>0</v>
      </c>
      <c r="O28">
        <v>27782809</v>
      </c>
      <c r="P28">
        <v>0</v>
      </c>
      <c r="Q28">
        <v>27782809</v>
      </c>
      <c r="R28">
        <v>-1306508</v>
      </c>
      <c r="S28">
        <v>0</v>
      </c>
      <c r="T28">
        <v>-1306508</v>
      </c>
      <c r="U28">
        <v>0</v>
      </c>
      <c r="V28">
        <v>0</v>
      </c>
      <c r="W28">
        <v>-1306508</v>
      </c>
      <c r="X28">
        <v>0</v>
      </c>
      <c r="Y28">
        <v>-1306508</v>
      </c>
      <c r="Z28">
        <v>1306508</v>
      </c>
      <c r="AA28">
        <v>0</v>
      </c>
      <c r="AB28">
        <v>1306508</v>
      </c>
      <c r="AC28">
        <v>-2688771</v>
      </c>
      <c r="AD28">
        <v>0</v>
      </c>
      <c r="AE28">
        <v>-2688771</v>
      </c>
      <c r="AF28">
        <v>0</v>
      </c>
      <c r="AG28">
        <v>0</v>
      </c>
      <c r="AH28">
        <v>0</v>
      </c>
      <c r="AI28">
        <v>483079</v>
      </c>
      <c r="AJ28">
        <v>0</v>
      </c>
      <c r="AK28">
        <v>483079</v>
      </c>
      <c r="AL28">
        <v>-2205692</v>
      </c>
      <c r="AM28">
        <v>0</v>
      </c>
      <c r="AN28">
        <v>-2205692</v>
      </c>
      <c r="AO28">
        <v>-1923884</v>
      </c>
      <c r="AP28">
        <v>0</v>
      </c>
      <c r="AQ28">
        <v>-1923884</v>
      </c>
      <c r="AR28">
        <v>-84732</v>
      </c>
      <c r="AS28">
        <v>0</v>
      </c>
      <c r="AT28">
        <v>-84732</v>
      </c>
      <c r="AU28">
        <v>-13276</v>
      </c>
      <c r="AV28">
        <v>0</v>
      </c>
      <c r="AW28">
        <v>-13276</v>
      </c>
      <c r="AX28">
        <v>-7510</v>
      </c>
      <c r="AY28">
        <v>0</v>
      </c>
      <c r="AZ28">
        <v>-7510</v>
      </c>
      <c r="BA28">
        <v>-4235094</v>
      </c>
      <c r="BB28">
        <v>0</v>
      </c>
      <c r="BC28">
        <v>0</v>
      </c>
      <c r="BD28">
        <v>0</v>
      </c>
      <c r="BE28">
        <v>-4235094</v>
      </c>
      <c r="BF28">
        <v>0</v>
      </c>
      <c r="BG28">
        <v>-4235094</v>
      </c>
      <c r="BH28">
        <v>0</v>
      </c>
      <c r="BI28">
        <v>0</v>
      </c>
      <c r="BJ28">
        <v>0</v>
      </c>
      <c r="BK28">
        <v>-520492</v>
      </c>
      <c r="BL28">
        <v>0</v>
      </c>
      <c r="BM28">
        <v>-520492</v>
      </c>
      <c r="BN28">
        <v>-520492</v>
      </c>
      <c r="BO28">
        <v>0</v>
      </c>
      <c r="BP28">
        <v>0</v>
      </c>
      <c r="BQ28">
        <v>0</v>
      </c>
      <c r="BR28">
        <v>-520492</v>
      </c>
      <c r="BS28">
        <v>0</v>
      </c>
      <c r="BT28">
        <v>-520492</v>
      </c>
      <c r="BU28">
        <v>-54972</v>
      </c>
      <c r="BV28">
        <v>0</v>
      </c>
      <c r="BW28">
        <v>-54972</v>
      </c>
      <c r="BX28">
        <v>-7389</v>
      </c>
      <c r="BY28">
        <v>0</v>
      </c>
      <c r="BZ28">
        <v>-7389</v>
      </c>
      <c r="CA28">
        <v>-15887</v>
      </c>
      <c r="CB28">
        <v>0</v>
      </c>
      <c r="CC28">
        <v>-15887</v>
      </c>
      <c r="CD28">
        <v>0</v>
      </c>
      <c r="CE28">
        <v>0</v>
      </c>
      <c r="CF28">
        <v>0</v>
      </c>
      <c r="CG28">
        <v>0</v>
      </c>
      <c r="CH28">
        <v>0</v>
      </c>
      <c r="CI28">
        <v>0</v>
      </c>
      <c r="CJ28">
        <v>0</v>
      </c>
      <c r="CK28">
        <v>0</v>
      </c>
      <c r="CL28">
        <v>0</v>
      </c>
      <c r="CM28">
        <v>0</v>
      </c>
      <c r="CN28">
        <v>0</v>
      </c>
      <c r="CO28">
        <v>0</v>
      </c>
      <c r="CP28">
        <v>-78248</v>
      </c>
      <c r="CQ28">
        <v>0</v>
      </c>
      <c r="CR28">
        <v>0</v>
      </c>
      <c r="CS28">
        <v>0</v>
      </c>
      <c r="CT28">
        <v>-78248</v>
      </c>
      <c r="CU28">
        <v>0</v>
      </c>
      <c r="CV28">
        <v>-78248</v>
      </c>
      <c r="CW28">
        <v>-13276</v>
      </c>
      <c r="CX28">
        <v>0</v>
      </c>
      <c r="CY28">
        <v>-13276</v>
      </c>
      <c r="CZ28">
        <v>-338436</v>
      </c>
      <c r="DA28">
        <v>0</v>
      </c>
      <c r="DB28">
        <v>-338436</v>
      </c>
      <c r="DC28">
        <v>-873</v>
      </c>
      <c r="DD28">
        <v>0</v>
      </c>
      <c r="DE28">
        <v>-873</v>
      </c>
      <c r="DF28">
        <v>-2475914</v>
      </c>
      <c r="DG28">
        <v>0</v>
      </c>
      <c r="DH28">
        <v>-2475914</v>
      </c>
      <c r="DI28">
        <v>0</v>
      </c>
      <c r="DJ28">
        <v>0</v>
      </c>
      <c r="DK28">
        <v>0</v>
      </c>
      <c r="DL28">
        <v>-2828499</v>
      </c>
      <c r="DM28">
        <v>0</v>
      </c>
      <c r="DN28">
        <v>0</v>
      </c>
      <c r="DO28">
        <v>0</v>
      </c>
      <c r="DP28">
        <v>-2828499</v>
      </c>
      <c r="DQ28">
        <v>0</v>
      </c>
      <c r="DR28">
        <v>-2828499</v>
      </c>
      <c r="DS28">
        <v>18813968</v>
      </c>
      <c r="DT28">
        <v>0</v>
      </c>
      <c r="DU28">
        <v>18813968</v>
      </c>
      <c r="DV28" s="480" t="s">
        <v>711</v>
      </c>
      <c r="DW28" t="s">
        <v>1414</v>
      </c>
      <c r="DX28" t="s">
        <v>1372</v>
      </c>
      <c r="DY28" t="s">
        <v>1415</v>
      </c>
    </row>
    <row r="29" spans="2:129" x14ac:dyDescent="0.25">
      <c r="B29" t="s">
        <v>1035</v>
      </c>
      <c r="C29" t="s">
        <v>1365</v>
      </c>
      <c r="D29" t="s">
        <v>1366</v>
      </c>
      <c r="E29" s="480" t="s">
        <v>712</v>
      </c>
      <c r="F29" s="635">
        <v>44930</v>
      </c>
      <c r="G29">
        <v>401337801</v>
      </c>
      <c r="H29">
        <v>0</v>
      </c>
      <c r="I29">
        <v>401337801</v>
      </c>
      <c r="J29">
        <v>49.9</v>
      </c>
      <c r="K29">
        <v>200267563</v>
      </c>
      <c r="L29">
        <v>0</v>
      </c>
      <c r="M29">
        <v>-6000000</v>
      </c>
      <c r="N29">
        <v>0</v>
      </c>
      <c r="O29">
        <v>194267563</v>
      </c>
      <c r="P29">
        <v>0</v>
      </c>
      <c r="Q29">
        <v>194267563</v>
      </c>
      <c r="R29">
        <v>-12014396</v>
      </c>
      <c r="S29">
        <v>0</v>
      </c>
      <c r="T29">
        <v>-12014396</v>
      </c>
      <c r="U29">
        <v>0</v>
      </c>
      <c r="V29">
        <v>0</v>
      </c>
      <c r="W29">
        <v>-12014396</v>
      </c>
      <c r="X29">
        <v>0</v>
      </c>
      <c r="Y29">
        <v>-12014396</v>
      </c>
      <c r="Z29">
        <v>12014396</v>
      </c>
      <c r="AA29">
        <v>0</v>
      </c>
      <c r="AB29">
        <v>12014396</v>
      </c>
      <c r="AC29">
        <v>-17408809</v>
      </c>
      <c r="AD29">
        <v>0</v>
      </c>
      <c r="AE29">
        <v>-17408809</v>
      </c>
      <c r="AF29">
        <v>-15381</v>
      </c>
      <c r="AG29">
        <v>0</v>
      </c>
      <c r="AH29">
        <v>-15381</v>
      </c>
      <c r="AI29">
        <v>3591598</v>
      </c>
      <c r="AJ29">
        <v>0</v>
      </c>
      <c r="AK29">
        <v>3591598</v>
      </c>
      <c r="AL29">
        <v>-13817211</v>
      </c>
      <c r="AM29">
        <v>0</v>
      </c>
      <c r="AN29">
        <v>-13817211</v>
      </c>
      <c r="AO29">
        <v>-14575272</v>
      </c>
      <c r="AP29">
        <v>0</v>
      </c>
      <c r="AQ29">
        <v>-14575272</v>
      </c>
      <c r="AR29">
        <v>-218576</v>
      </c>
      <c r="AS29">
        <v>0</v>
      </c>
      <c r="AT29">
        <v>-218576</v>
      </c>
      <c r="AU29">
        <v>0</v>
      </c>
      <c r="AV29">
        <v>0</v>
      </c>
      <c r="AW29">
        <v>0</v>
      </c>
      <c r="AX29">
        <v>-50582</v>
      </c>
      <c r="AY29">
        <v>0</v>
      </c>
      <c r="AZ29">
        <v>-50582</v>
      </c>
      <c r="BA29">
        <v>-28661641</v>
      </c>
      <c r="BB29">
        <v>0</v>
      </c>
      <c r="BC29">
        <v>-1000000</v>
      </c>
      <c r="BD29">
        <v>0</v>
      </c>
      <c r="BE29">
        <v>-29661641</v>
      </c>
      <c r="BF29">
        <v>0</v>
      </c>
      <c r="BG29">
        <v>-29661641</v>
      </c>
      <c r="BH29">
        <v>0</v>
      </c>
      <c r="BI29">
        <v>0</v>
      </c>
      <c r="BJ29">
        <v>0</v>
      </c>
      <c r="BK29">
        <v>-3612724</v>
      </c>
      <c r="BL29">
        <v>0</v>
      </c>
      <c r="BM29">
        <v>-3612724</v>
      </c>
      <c r="BN29">
        <v>-3612724</v>
      </c>
      <c r="BO29">
        <v>0</v>
      </c>
      <c r="BP29">
        <v>-5000000</v>
      </c>
      <c r="BQ29">
        <v>0</v>
      </c>
      <c r="BR29">
        <v>-8612724</v>
      </c>
      <c r="BS29">
        <v>0</v>
      </c>
      <c r="BT29">
        <v>-8612724</v>
      </c>
      <c r="BU29">
        <v>-138166</v>
      </c>
      <c r="BV29">
        <v>0</v>
      </c>
      <c r="BW29">
        <v>-138166</v>
      </c>
      <c r="BX29">
        <v>-33514</v>
      </c>
      <c r="BY29">
        <v>0</v>
      </c>
      <c r="BZ29">
        <v>-33514</v>
      </c>
      <c r="CA29">
        <v>-3910</v>
      </c>
      <c r="CB29">
        <v>0</v>
      </c>
      <c r="CC29">
        <v>-3910</v>
      </c>
      <c r="CD29">
        <v>0</v>
      </c>
      <c r="CE29">
        <v>0</v>
      </c>
      <c r="CF29">
        <v>0</v>
      </c>
      <c r="CG29">
        <v>0</v>
      </c>
      <c r="CH29">
        <v>0</v>
      </c>
      <c r="CI29">
        <v>0</v>
      </c>
      <c r="CJ29">
        <v>0</v>
      </c>
      <c r="CK29">
        <v>0</v>
      </c>
      <c r="CL29">
        <v>0</v>
      </c>
      <c r="CM29">
        <v>0</v>
      </c>
      <c r="CN29">
        <v>0</v>
      </c>
      <c r="CO29">
        <v>0</v>
      </c>
      <c r="CP29">
        <v>-175590</v>
      </c>
      <c r="CQ29">
        <v>0</v>
      </c>
      <c r="CR29">
        <v>0</v>
      </c>
      <c r="CS29">
        <v>0</v>
      </c>
      <c r="CT29">
        <v>-175590</v>
      </c>
      <c r="CU29">
        <v>0</v>
      </c>
      <c r="CV29">
        <v>-175590</v>
      </c>
      <c r="CW29">
        <v>0</v>
      </c>
      <c r="CX29">
        <v>0</v>
      </c>
      <c r="CY29">
        <v>0</v>
      </c>
      <c r="CZ29">
        <v>-2143584</v>
      </c>
      <c r="DA29">
        <v>0</v>
      </c>
      <c r="DB29">
        <v>-2143584</v>
      </c>
      <c r="DC29">
        <v>-1500</v>
      </c>
      <c r="DD29">
        <v>0</v>
      </c>
      <c r="DE29">
        <v>-1500</v>
      </c>
      <c r="DF29">
        <v>-23373682</v>
      </c>
      <c r="DG29">
        <v>0</v>
      </c>
      <c r="DH29">
        <v>-23373682</v>
      </c>
      <c r="DI29">
        <v>0</v>
      </c>
      <c r="DJ29">
        <v>0</v>
      </c>
      <c r="DK29">
        <v>0</v>
      </c>
      <c r="DL29">
        <v>-25518766</v>
      </c>
      <c r="DM29">
        <v>0</v>
      </c>
      <c r="DN29">
        <v>0</v>
      </c>
      <c r="DO29">
        <v>0</v>
      </c>
      <c r="DP29">
        <v>-25518766</v>
      </c>
      <c r="DQ29">
        <v>0</v>
      </c>
      <c r="DR29">
        <v>-25518766</v>
      </c>
      <c r="DS29">
        <v>118284446</v>
      </c>
      <c r="DT29">
        <v>0</v>
      </c>
      <c r="DU29">
        <v>118284446</v>
      </c>
      <c r="DV29" s="480" t="s">
        <v>712</v>
      </c>
      <c r="DW29" t="s">
        <v>1365</v>
      </c>
      <c r="DX29" t="s">
        <v>2369</v>
      </c>
      <c r="DY29" t="s">
        <v>1416</v>
      </c>
    </row>
    <row r="30" spans="2:129" x14ac:dyDescent="0.25">
      <c r="B30" t="s">
        <v>1036</v>
      </c>
      <c r="C30" t="s">
        <v>1365</v>
      </c>
      <c r="D30" t="s">
        <v>1357</v>
      </c>
      <c r="E30" s="480" t="s">
        <v>1308</v>
      </c>
      <c r="F30" s="635">
        <v>44937</v>
      </c>
      <c r="G30">
        <v>144665000</v>
      </c>
      <c r="H30">
        <v>0</v>
      </c>
      <c r="I30">
        <v>144665000</v>
      </c>
      <c r="J30">
        <v>49.9</v>
      </c>
      <c r="K30">
        <v>72187835</v>
      </c>
      <c r="L30">
        <v>0</v>
      </c>
      <c r="M30">
        <v>0</v>
      </c>
      <c r="N30">
        <v>0</v>
      </c>
      <c r="O30">
        <v>72187835</v>
      </c>
      <c r="P30">
        <v>0</v>
      </c>
      <c r="Q30">
        <v>72187835</v>
      </c>
      <c r="R30">
        <v>-3306121</v>
      </c>
      <c r="S30">
        <v>0</v>
      </c>
      <c r="T30">
        <v>-3306121</v>
      </c>
      <c r="U30">
        <v>0</v>
      </c>
      <c r="V30">
        <v>0</v>
      </c>
      <c r="W30">
        <v>-3306121</v>
      </c>
      <c r="X30">
        <v>0</v>
      </c>
      <c r="Y30">
        <v>-3306121</v>
      </c>
      <c r="Z30">
        <v>3306121</v>
      </c>
      <c r="AA30">
        <v>0</v>
      </c>
      <c r="AB30">
        <v>3306121</v>
      </c>
      <c r="AC30">
        <v>-1618650</v>
      </c>
      <c r="AD30">
        <v>0</v>
      </c>
      <c r="AE30">
        <v>-1618650</v>
      </c>
      <c r="AF30">
        <v>0</v>
      </c>
      <c r="AG30">
        <v>0</v>
      </c>
      <c r="AH30">
        <v>0</v>
      </c>
      <c r="AI30">
        <v>1914674</v>
      </c>
      <c r="AJ30">
        <v>0</v>
      </c>
      <c r="AK30">
        <v>1914674</v>
      </c>
      <c r="AL30">
        <v>296024</v>
      </c>
      <c r="AM30">
        <v>0</v>
      </c>
      <c r="AN30">
        <v>296024</v>
      </c>
      <c r="AO30">
        <v>-3658861</v>
      </c>
      <c r="AP30">
        <v>0</v>
      </c>
      <c r="AQ30">
        <v>-3658861</v>
      </c>
      <c r="AR30">
        <v>-3645</v>
      </c>
      <c r="AS30">
        <v>0</v>
      </c>
      <c r="AT30">
        <v>-3645</v>
      </c>
      <c r="AU30">
        <v>0</v>
      </c>
      <c r="AV30">
        <v>0</v>
      </c>
      <c r="AW30">
        <v>0</v>
      </c>
      <c r="AX30">
        <v>-10534</v>
      </c>
      <c r="AY30">
        <v>0</v>
      </c>
      <c r="AZ30">
        <v>-10534</v>
      </c>
      <c r="BA30">
        <v>-3377016</v>
      </c>
      <c r="BB30">
        <v>0</v>
      </c>
      <c r="BC30">
        <v>0</v>
      </c>
      <c r="BD30">
        <v>0</v>
      </c>
      <c r="BE30">
        <v>-3377016</v>
      </c>
      <c r="BF30">
        <v>0</v>
      </c>
      <c r="BG30">
        <v>-3377016</v>
      </c>
      <c r="BH30">
        <v>-71735</v>
      </c>
      <c r="BI30">
        <v>0</v>
      </c>
      <c r="BJ30">
        <v>-71735</v>
      </c>
      <c r="BK30">
        <v>-2030798</v>
      </c>
      <c r="BL30">
        <v>0</v>
      </c>
      <c r="BM30">
        <v>-2030798</v>
      </c>
      <c r="BN30">
        <v>-2102533</v>
      </c>
      <c r="BO30">
        <v>0</v>
      </c>
      <c r="BP30">
        <v>0</v>
      </c>
      <c r="BQ30">
        <v>0</v>
      </c>
      <c r="BR30">
        <v>-2102533</v>
      </c>
      <c r="BS30">
        <v>0</v>
      </c>
      <c r="BT30">
        <v>-2102533</v>
      </c>
      <c r="BU30">
        <v>-150000</v>
      </c>
      <c r="BV30">
        <v>0</v>
      </c>
      <c r="BW30">
        <v>-150000</v>
      </c>
      <c r="BX30">
        <v>0</v>
      </c>
      <c r="BY30">
        <v>0</v>
      </c>
      <c r="BZ30">
        <v>0</v>
      </c>
      <c r="CA30">
        <v>-3645</v>
      </c>
      <c r="CB30">
        <v>0</v>
      </c>
      <c r="CC30">
        <v>-3645</v>
      </c>
      <c r="CD30">
        <v>0</v>
      </c>
      <c r="CE30">
        <v>0</v>
      </c>
      <c r="CF30">
        <v>0</v>
      </c>
      <c r="CG30">
        <v>0</v>
      </c>
      <c r="CH30">
        <v>0</v>
      </c>
      <c r="CI30">
        <v>0</v>
      </c>
      <c r="CJ30">
        <v>0</v>
      </c>
      <c r="CK30">
        <v>0</v>
      </c>
      <c r="CL30">
        <v>0</v>
      </c>
      <c r="CM30">
        <v>0</v>
      </c>
      <c r="CN30">
        <v>0</v>
      </c>
      <c r="CO30">
        <v>0</v>
      </c>
      <c r="CP30">
        <v>-153645</v>
      </c>
      <c r="CQ30">
        <v>0</v>
      </c>
      <c r="CR30">
        <v>0</v>
      </c>
      <c r="CS30">
        <v>0</v>
      </c>
      <c r="CT30">
        <v>-153645</v>
      </c>
      <c r="CU30">
        <v>0</v>
      </c>
      <c r="CV30">
        <v>-153645</v>
      </c>
      <c r="CW30">
        <v>0</v>
      </c>
      <c r="CX30">
        <v>0</v>
      </c>
      <c r="CY30">
        <v>0</v>
      </c>
      <c r="CZ30">
        <v>-50000</v>
      </c>
      <c r="DA30">
        <v>0</v>
      </c>
      <c r="DB30">
        <v>-50000</v>
      </c>
      <c r="DC30">
        <v>0</v>
      </c>
      <c r="DD30">
        <v>0</v>
      </c>
      <c r="DE30">
        <v>0</v>
      </c>
      <c r="DF30">
        <v>-4989391</v>
      </c>
      <c r="DG30">
        <v>0</v>
      </c>
      <c r="DH30">
        <v>-4989391</v>
      </c>
      <c r="DI30">
        <v>0</v>
      </c>
      <c r="DJ30">
        <v>0</v>
      </c>
      <c r="DK30">
        <v>0</v>
      </c>
      <c r="DL30">
        <v>-5039391</v>
      </c>
      <c r="DM30">
        <v>0</v>
      </c>
      <c r="DN30">
        <v>0</v>
      </c>
      <c r="DO30">
        <v>0</v>
      </c>
      <c r="DP30">
        <v>-5039391</v>
      </c>
      <c r="DQ30">
        <v>0</v>
      </c>
      <c r="DR30">
        <v>-5039391</v>
      </c>
      <c r="DS30">
        <v>58209129</v>
      </c>
      <c r="DT30">
        <v>0</v>
      </c>
      <c r="DU30">
        <v>58209129</v>
      </c>
      <c r="DV30" s="480" t="s">
        <v>1308</v>
      </c>
      <c r="DW30" t="s">
        <v>1365</v>
      </c>
      <c r="DX30" t="s">
        <v>1417</v>
      </c>
      <c r="DY30" t="s">
        <v>1418</v>
      </c>
    </row>
    <row r="31" spans="2:129" x14ac:dyDescent="0.25">
      <c r="B31" t="s">
        <v>1037</v>
      </c>
      <c r="C31" t="s">
        <v>1363</v>
      </c>
      <c r="D31" t="s">
        <v>1364</v>
      </c>
      <c r="E31" s="480" t="s">
        <v>714</v>
      </c>
      <c r="F31" s="635">
        <v>44923</v>
      </c>
      <c r="G31">
        <v>382078429</v>
      </c>
      <c r="H31">
        <v>944250</v>
      </c>
      <c r="I31">
        <v>383022679</v>
      </c>
      <c r="J31">
        <v>49.9</v>
      </c>
      <c r="K31">
        <v>190657136</v>
      </c>
      <c r="L31">
        <v>471181</v>
      </c>
      <c r="M31">
        <v>0</v>
      </c>
      <c r="N31">
        <v>212339</v>
      </c>
      <c r="O31">
        <v>190657136</v>
      </c>
      <c r="P31">
        <v>683520</v>
      </c>
      <c r="Q31">
        <v>191340656</v>
      </c>
      <c r="R31">
        <v>-8051747</v>
      </c>
      <c r="S31">
        <v>0</v>
      </c>
      <c r="T31">
        <v>-8051747</v>
      </c>
      <c r="U31">
        <v>0</v>
      </c>
      <c r="V31">
        <v>-65414</v>
      </c>
      <c r="W31">
        <v>-8051747</v>
      </c>
      <c r="X31">
        <v>-65414</v>
      </c>
      <c r="Y31">
        <v>-8117161</v>
      </c>
      <c r="Z31">
        <v>8051747</v>
      </c>
      <c r="AA31">
        <v>65414</v>
      </c>
      <c r="AB31">
        <v>8117161</v>
      </c>
      <c r="AC31">
        <v>-27950269</v>
      </c>
      <c r="AD31">
        <v>0</v>
      </c>
      <c r="AE31">
        <v>-27950269</v>
      </c>
      <c r="AF31">
        <v>-29088</v>
      </c>
      <c r="AG31">
        <v>0</v>
      </c>
      <c r="AH31">
        <v>-29088</v>
      </c>
      <c r="AI31">
        <v>3245158</v>
      </c>
      <c r="AJ31">
        <v>0</v>
      </c>
      <c r="AK31">
        <v>3245158</v>
      </c>
      <c r="AL31">
        <v>-24705111</v>
      </c>
      <c r="AM31">
        <v>0</v>
      </c>
      <c r="AN31">
        <v>-24705111</v>
      </c>
      <c r="AO31">
        <v>-17712626</v>
      </c>
      <c r="AP31">
        <v>0</v>
      </c>
      <c r="AQ31">
        <v>-17712626</v>
      </c>
      <c r="AR31">
        <v>-191373</v>
      </c>
      <c r="AS31">
        <v>0</v>
      </c>
      <c r="AT31">
        <v>-191373</v>
      </c>
      <c r="AU31">
        <v>-6737</v>
      </c>
      <c r="AV31">
        <v>0</v>
      </c>
      <c r="AW31">
        <v>-6737</v>
      </c>
      <c r="AX31">
        <v>-25478</v>
      </c>
      <c r="AY31">
        <v>0</v>
      </c>
      <c r="AZ31">
        <v>-25478</v>
      </c>
      <c r="BA31">
        <v>-42641325</v>
      </c>
      <c r="BB31">
        <v>0</v>
      </c>
      <c r="BC31">
        <v>0</v>
      </c>
      <c r="BD31">
        <v>0</v>
      </c>
      <c r="BE31">
        <v>-42641325</v>
      </c>
      <c r="BF31">
        <v>0</v>
      </c>
      <c r="BG31">
        <v>-42641325</v>
      </c>
      <c r="BH31">
        <v>-250000</v>
      </c>
      <c r="BI31">
        <v>0</v>
      </c>
      <c r="BJ31">
        <v>-250000</v>
      </c>
      <c r="BK31">
        <v>-8828830</v>
      </c>
      <c r="BL31">
        <v>0</v>
      </c>
      <c r="BM31">
        <v>-8828830</v>
      </c>
      <c r="BN31">
        <v>-9078830</v>
      </c>
      <c r="BO31">
        <v>0</v>
      </c>
      <c r="BP31">
        <v>0</v>
      </c>
      <c r="BQ31">
        <v>0</v>
      </c>
      <c r="BR31">
        <v>-9078830</v>
      </c>
      <c r="BS31">
        <v>0</v>
      </c>
      <c r="BT31">
        <v>-9078830</v>
      </c>
      <c r="BU31">
        <v>-3620</v>
      </c>
      <c r="BV31">
        <v>0</v>
      </c>
      <c r="BW31">
        <v>-3620</v>
      </c>
      <c r="BX31">
        <v>0</v>
      </c>
      <c r="BY31">
        <v>0</v>
      </c>
      <c r="BZ31">
        <v>0</v>
      </c>
      <c r="CA31">
        <v>0</v>
      </c>
      <c r="CB31">
        <v>0</v>
      </c>
      <c r="CC31">
        <v>0</v>
      </c>
      <c r="CD31">
        <v>0</v>
      </c>
      <c r="CE31">
        <v>0</v>
      </c>
      <c r="CF31">
        <v>0</v>
      </c>
      <c r="CG31">
        <v>0</v>
      </c>
      <c r="CH31">
        <v>0</v>
      </c>
      <c r="CI31">
        <v>0</v>
      </c>
      <c r="CJ31">
        <v>0</v>
      </c>
      <c r="CK31">
        <v>-252448</v>
      </c>
      <c r="CL31">
        <v>-252448</v>
      </c>
      <c r="CM31">
        <v>-252448</v>
      </c>
      <c r="CN31">
        <v>0</v>
      </c>
      <c r="CO31">
        <v>0</v>
      </c>
      <c r="CP31">
        <v>-3620</v>
      </c>
      <c r="CQ31">
        <v>-252448</v>
      </c>
      <c r="CR31">
        <v>0</v>
      </c>
      <c r="CS31">
        <v>0</v>
      </c>
      <c r="CT31">
        <v>-3620</v>
      </c>
      <c r="CU31">
        <v>-252448</v>
      </c>
      <c r="CV31">
        <v>-256068</v>
      </c>
      <c r="CW31">
        <v>0</v>
      </c>
      <c r="CX31">
        <v>0</v>
      </c>
      <c r="CY31">
        <v>0</v>
      </c>
      <c r="CZ31">
        <v>0</v>
      </c>
      <c r="DA31">
        <v>0</v>
      </c>
      <c r="DB31">
        <v>0</v>
      </c>
      <c r="DC31">
        <v>0</v>
      </c>
      <c r="DD31">
        <v>0</v>
      </c>
      <c r="DE31">
        <v>0</v>
      </c>
      <c r="DF31">
        <v>-13854319</v>
      </c>
      <c r="DG31">
        <v>0</v>
      </c>
      <c r="DH31">
        <v>-13854319</v>
      </c>
      <c r="DI31">
        <v>0</v>
      </c>
      <c r="DJ31">
        <v>0</v>
      </c>
      <c r="DK31">
        <v>0</v>
      </c>
      <c r="DL31">
        <v>-13854319</v>
      </c>
      <c r="DM31">
        <v>0</v>
      </c>
      <c r="DN31">
        <v>0</v>
      </c>
      <c r="DO31">
        <v>0</v>
      </c>
      <c r="DP31">
        <v>-13854319</v>
      </c>
      <c r="DQ31">
        <v>0</v>
      </c>
      <c r="DR31">
        <v>-13854319</v>
      </c>
      <c r="DS31">
        <v>117027295</v>
      </c>
      <c r="DT31">
        <v>365658</v>
      </c>
      <c r="DU31">
        <v>117392953</v>
      </c>
      <c r="DV31" s="480" t="s">
        <v>714</v>
      </c>
      <c r="DW31" t="s">
        <v>1390</v>
      </c>
      <c r="DX31" t="s">
        <v>1419</v>
      </c>
      <c r="DY31" t="s">
        <v>1420</v>
      </c>
    </row>
    <row r="32" spans="2:129" x14ac:dyDescent="0.25">
      <c r="B32" t="s">
        <v>1038</v>
      </c>
      <c r="C32" t="s">
        <v>1356</v>
      </c>
      <c r="D32" t="s">
        <v>1360</v>
      </c>
      <c r="E32" s="480" t="s">
        <v>715</v>
      </c>
      <c r="F32" s="635">
        <v>44945</v>
      </c>
      <c r="G32">
        <v>136129081</v>
      </c>
      <c r="H32">
        <v>0</v>
      </c>
      <c r="I32">
        <v>136129081</v>
      </c>
      <c r="J32">
        <v>49.9</v>
      </c>
      <c r="K32">
        <v>67928411</v>
      </c>
      <c r="L32">
        <v>0</v>
      </c>
      <c r="M32">
        <v>-1000000</v>
      </c>
      <c r="N32">
        <v>0</v>
      </c>
      <c r="O32">
        <v>66928411</v>
      </c>
      <c r="P32">
        <v>0</v>
      </c>
      <c r="Q32">
        <v>66928411</v>
      </c>
      <c r="R32">
        <v>-6160446</v>
      </c>
      <c r="S32">
        <v>0</v>
      </c>
      <c r="T32">
        <v>-6160446</v>
      </c>
      <c r="U32">
        <v>0</v>
      </c>
      <c r="V32">
        <v>0</v>
      </c>
      <c r="W32">
        <v>-6160446</v>
      </c>
      <c r="X32">
        <v>0</v>
      </c>
      <c r="Y32">
        <v>-6160446</v>
      </c>
      <c r="Z32">
        <v>6160446</v>
      </c>
      <c r="AA32">
        <v>0</v>
      </c>
      <c r="AB32">
        <v>6160446</v>
      </c>
      <c r="AC32">
        <v>-5541546</v>
      </c>
      <c r="AD32">
        <v>0</v>
      </c>
      <c r="AE32">
        <v>-5541546</v>
      </c>
      <c r="AF32">
        <v>0</v>
      </c>
      <c r="AG32">
        <v>0</v>
      </c>
      <c r="AH32">
        <v>0</v>
      </c>
      <c r="AI32">
        <v>1197325</v>
      </c>
      <c r="AJ32">
        <v>0</v>
      </c>
      <c r="AK32">
        <v>1197325</v>
      </c>
      <c r="AL32">
        <v>-4344221</v>
      </c>
      <c r="AM32">
        <v>0</v>
      </c>
      <c r="AN32">
        <v>-4344221</v>
      </c>
      <c r="AO32">
        <v>-3464227</v>
      </c>
      <c r="AP32">
        <v>0</v>
      </c>
      <c r="AQ32">
        <v>-3464227</v>
      </c>
      <c r="AR32">
        <v>-116766</v>
      </c>
      <c r="AS32">
        <v>0</v>
      </c>
      <c r="AT32">
        <v>-116766</v>
      </c>
      <c r="AU32">
        <v>-9559</v>
      </c>
      <c r="AV32">
        <v>0</v>
      </c>
      <c r="AW32">
        <v>-9559</v>
      </c>
      <c r="AX32">
        <v>-2361</v>
      </c>
      <c r="AY32">
        <v>0</v>
      </c>
      <c r="AZ32">
        <v>-2361</v>
      </c>
      <c r="BA32">
        <v>-7937133</v>
      </c>
      <c r="BB32">
        <v>0</v>
      </c>
      <c r="BC32">
        <v>-825000</v>
      </c>
      <c r="BD32">
        <v>0</v>
      </c>
      <c r="BE32">
        <v>-8762133</v>
      </c>
      <c r="BF32">
        <v>0</v>
      </c>
      <c r="BG32">
        <v>-8762133</v>
      </c>
      <c r="BH32">
        <v>0</v>
      </c>
      <c r="BI32">
        <v>0</v>
      </c>
      <c r="BJ32">
        <v>0</v>
      </c>
      <c r="BK32">
        <v>-738252</v>
      </c>
      <c r="BL32">
        <v>0</v>
      </c>
      <c r="BM32">
        <v>-738252</v>
      </c>
      <c r="BN32">
        <v>-738252</v>
      </c>
      <c r="BO32">
        <v>0</v>
      </c>
      <c r="BP32">
        <v>-1103517</v>
      </c>
      <c r="BQ32">
        <v>0</v>
      </c>
      <c r="BR32">
        <v>-1841769</v>
      </c>
      <c r="BS32">
        <v>0</v>
      </c>
      <c r="BT32">
        <v>-1841769</v>
      </c>
      <c r="BU32">
        <v>0</v>
      </c>
      <c r="BV32">
        <v>0</v>
      </c>
      <c r="BW32">
        <v>0</v>
      </c>
      <c r="BX32">
        <v>-281479</v>
      </c>
      <c r="BY32">
        <v>0</v>
      </c>
      <c r="BZ32">
        <v>-281479</v>
      </c>
      <c r="CA32">
        <v>0</v>
      </c>
      <c r="CB32">
        <v>0</v>
      </c>
      <c r="CC32">
        <v>0</v>
      </c>
      <c r="CD32">
        <v>0</v>
      </c>
      <c r="CE32">
        <v>0</v>
      </c>
      <c r="CF32">
        <v>0</v>
      </c>
      <c r="CG32">
        <v>0</v>
      </c>
      <c r="CH32">
        <v>0</v>
      </c>
      <c r="CI32">
        <v>0</v>
      </c>
      <c r="CJ32">
        <v>0</v>
      </c>
      <c r="CK32">
        <v>0</v>
      </c>
      <c r="CL32">
        <v>0</v>
      </c>
      <c r="CM32">
        <v>0</v>
      </c>
      <c r="CN32">
        <v>0</v>
      </c>
      <c r="CO32">
        <v>0</v>
      </c>
      <c r="CP32">
        <v>-281479</v>
      </c>
      <c r="CQ32">
        <v>0</v>
      </c>
      <c r="CR32">
        <v>0</v>
      </c>
      <c r="CS32">
        <v>0</v>
      </c>
      <c r="CT32">
        <v>-281479</v>
      </c>
      <c r="CU32">
        <v>0</v>
      </c>
      <c r="CV32">
        <v>-281479</v>
      </c>
      <c r="CW32">
        <v>-9559</v>
      </c>
      <c r="CX32">
        <v>0</v>
      </c>
      <c r="CY32">
        <v>-9559</v>
      </c>
      <c r="CZ32">
        <v>-741837</v>
      </c>
      <c r="DA32">
        <v>0</v>
      </c>
      <c r="DB32">
        <v>-741837</v>
      </c>
      <c r="DC32">
        <v>0</v>
      </c>
      <c r="DD32">
        <v>0</v>
      </c>
      <c r="DE32">
        <v>0</v>
      </c>
      <c r="DF32">
        <v>-5061613</v>
      </c>
      <c r="DG32">
        <v>0</v>
      </c>
      <c r="DH32">
        <v>-5061613</v>
      </c>
      <c r="DI32">
        <v>0</v>
      </c>
      <c r="DJ32">
        <v>0</v>
      </c>
      <c r="DK32">
        <v>0</v>
      </c>
      <c r="DL32">
        <v>-5813009</v>
      </c>
      <c r="DM32">
        <v>0</v>
      </c>
      <c r="DN32">
        <v>0</v>
      </c>
      <c r="DO32">
        <v>0</v>
      </c>
      <c r="DP32">
        <v>-5813009</v>
      </c>
      <c r="DQ32">
        <v>0</v>
      </c>
      <c r="DR32">
        <v>-5813009</v>
      </c>
      <c r="DS32">
        <v>44069576</v>
      </c>
      <c r="DT32">
        <v>0</v>
      </c>
      <c r="DU32">
        <v>44069576</v>
      </c>
      <c r="DV32" s="480" t="s">
        <v>715</v>
      </c>
      <c r="DW32" t="s">
        <v>1393</v>
      </c>
      <c r="DX32" t="s">
        <v>2366</v>
      </c>
      <c r="DY32" t="s">
        <v>1421</v>
      </c>
    </row>
    <row r="33" spans="2:129" x14ac:dyDescent="0.25">
      <c r="B33" t="s">
        <v>1039</v>
      </c>
      <c r="C33" t="s">
        <v>1356</v>
      </c>
      <c r="D33" t="s">
        <v>1360</v>
      </c>
      <c r="E33" s="480" t="s">
        <v>716</v>
      </c>
      <c r="F33" s="635">
        <v>44923</v>
      </c>
      <c r="G33">
        <v>103531489</v>
      </c>
      <c r="H33">
        <v>0</v>
      </c>
      <c r="I33">
        <v>103531489</v>
      </c>
      <c r="J33">
        <v>49.9</v>
      </c>
      <c r="K33">
        <v>51662213</v>
      </c>
      <c r="L33">
        <v>0</v>
      </c>
      <c r="M33">
        <v>0</v>
      </c>
      <c r="N33">
        <v>0</v>
      </c>
      <c r="O33">
        <v>51662213</v>
      </c>
      <c r="P33">
        <v>0</v>
      </c>
      <c r="Q33">
        <v>51662213</v>
      </c>
      <c r="R33">
        <v>-4220150</v>
      </c>
      <c r="S33">
        <v>0</v>
      </c>
      <c r="T33">
        <v>-4220150</v>
      </c>
      <c r="U33">
        <v>0</v>
      </c>
      <c r="V33">
        <v>0</v>
      </c>
      <c r="W33">
        <v>-4220150</v>
      </c>
      <c r="X33">
        <v>0</v>
      </c>
      <c r="Y33">
        <v>-4220150</v>
      </c>
      <c r="Z33">
        <v>4220150</v>
      </c>
      <c r="AA33">
        <v>0</v>
      </c>
      <c r="AB33">
        <v>4220150</v>
      </c>
      <c r="AC33">
        <v>-4582639</v>
      </c>
      <c r="AD33">
        <v>0</v>
      </c>
      <c r="AE33">
        <v>-4582639</v>
      </c>
      <c r="AF33">
        <v>0</v>
      </c>
      <c r="AG33">
        <v>0</v>
      </c>
      <c r="AH33">
        <v>0</v>
      </c>
      <c r="AI33">
        <v>851024</v>
      </c>
      <c r="AJ33">
        <v>0</v>
      </c>
      <c r="AK33">
        <v>851024</v>
      </c>
      <c r="AL33">
        <v>-3731615</v>
      </c>
      <c r="AM33">
        <v>0</v>
      </c>
      <c r="AN33">
        <v>-3731615</v>
      </c>
      <c r="AO33">
        <v>-3132993</v>
      </c>
      <c r="AP33">
        <v>0</v>
      </c>
      <c r="AQ33">
        <v>-3132993</v>
      </c>
      <c r="AR33">
        <v>-31426</v>
      </c>
      <c r="AS33">
        <v>0</v>
      </c>
      <c r="AT33">
        <v>-31426</v>
      </c>
      <c r="AU33">
        <v>-41864</v>
      </c>
      <c r="AV33">
        <v>0</v>
      </c>
      <c r="AW33">
        <v>-41864</v>
      </c>
      <c r="AX33">
        <v>-12339</v>
      </c>
      <c r="AY33">
        <v>0</v>
      </c>
      <c r="AZ33">
        <v>-12339</v>
      </c>
      <c r="BA33">
        <v>-6950237</v>
      </c>
      <c r="BB33">
        <v>0</v>
      </c>
      <c r="BC33">
        <v>0</v>
      </c>
      <c r="BD33">
        <v>0</v>
      </c>
      <c r="BE33">
        <v>-6950237</v>
      </c>
      <c r="BF33">
        <v>0</v>
      </c>
      <c r="BG33">
        <v>-6950237</v>
      </c>
      <c r="BH33">
        <v>0</v>
      </c>
      <c r="BI33">
        <v>0</v>
      </c>
      <c r="BJ33">
        <v>0</v>
      </c>
      <c r="BK33">
        <v>-626988</v>
      </c>
      <c r="BL33">
        <v>0</v>
      </c>
      <c r="BM33">
        <v>-626988</v>
      </c>
      <c r="BN33">
        <v>-626988</v>
      </c>
      <c r="BO33">
        <v>0</v>
      </c>
      <c r="BP33">
        <v>0</v>
      </c>
      <c r="BQ33">
        <v>0</v>
      </c>
      <c r="BR33">
        <v>-626988</v>
      </c>
      <c r="BS33">
        <v>0</v>
      </c>
      <c r="BT33">
        <v>-626988</v>
      </c>
      <c r="BU33">
        <v>-51037</v>
      </c>
      <c r="BV33">
        <v>0</v>
      </c>
      <c r="BW33">
        <v>-51037</v>
      </c>
      <c r="BX33">
        <v>-55563</v>
      </c>
      <c r="BY33">
        <v>0</v>
      </c>
      <c r="BZ33">
        <v>-55563</v>
      </c>
      <c r="CA33">
        <v>-2189</v>
      </c>
      <c r="CB33">
        <v>0</v>
      </c>
      <c r="CC33">
        <v>-2189</v>
      </c>
      <c r="CD33">
        <v>0</v>
      </c>
      <c r="CE33">
        <v>0</v>
      </c>
      <c r="CF33">
        <v>0</v>
      </c>
      <c r="CG33">
        <v>0</v>
      </c>
      <c r="CH33">
        <v>0</v>
      </c>
      <c r="CI33">
        <v>0</v>
      </c>
      <c r="CJ33">
        <v>-40488</v>
      </c>
      <c r="CK33">
        <v>0</v>
      </c>
      <c r="CL33">
        <v>-40488</v>
      </c>
      <c r="CM33">
        <v>0</v>
      </c>
      <c r="CN33">
        <v>0</v>
      </c>
      <c r="CO33">
        <v>0</v>
      </c>
      <c r="CP33">
        <v>-149277</v>
      </c>
      <c r="CQ33">
        <v>0</v>
      </c>
      <c r="CR33">
        <v>0</v>
      </c>
      <c r="CS33">
        <v>0</v>
      </c>
      <c r="CT33">
        <v>-149277</v>
      </c>
      <c r="CU33">
        <v>0</v>
      </c>
      <c r="CV33">
        <v>-149277</v>
      </c>
      <c r="CW33">
        <v>-49776</v>
      </c>
      <c r="CX33">
        <v>0</v>
      </c>
      <c r="CY33">
        <v>-49776</v>
      </c>
      <c r="CZ33">
        <v>-681686</v>
      </c>
      <c r="DA33">
        <v>0</v>
      </c>
      <c r="DB33">
        <v>-681686</v>
      </c>
      <c r="DC33">
        <v>-1336</v>
      </c>
      <c r="DD33">
        <v>0</v>
      </c>
      <c r="DE33">
        <v>-1336</v>
      </c>
      <c r="DF33">
        <v>-3393505</v>
      </c>
      <c r="DG33">
        <v>0</v>
      </c>
      <c r="DH33">
        <v>-3393505</v>
      </c>
      <c r="DI33">
        <v>0</v>
      </c>
      <c r="DJ33">
        <v>0</v>
      </c>
      <c r="DK33">
        <v>0</v>
      </c>
      <c r="DL33">
        <v>-4126303</v>
      </c>
      <c r="DM33">
        <v>0</v>
      </c>
      <c r="DN33">
        <v>0</v>
      </c>
      <c r="DO33">
        <v>0</v>
      </c>
      <c r="DP33">
        <v>-4126303</v>
      </c>
      <c r="DQ33">
        <v>0</v>
      </c>
      <c r="DR33">
        <v>-4126303</v>
      </c>
      <c r="DS33">
        <v>35589258</v>
      </c>
      <c r="DT33">
        <v>0</v>
      </c>
      <c r="DU33">
        <v>35589258</v>
      </c>
      <c r="DV33" s="480" t="s">
        <v>716</v>
      </c>
      <c r="DW33" t="s">
        <v>1422</v>
      </c>
      <c r="DX33" t="s">
        <v>1372</v>
      </c>
      <c r="DY33" t="s">
        <v>1423</v>
      </c>
    </row>
    <row r="34" spans="2:129" x14ac:dyDescent="0.25">
      <c r="B34" t="s">
        <v>1040</v>
      </c>
      <c r="C34" t="s">
        <v>1361</v>
      </c>
      <c r="D34" t="s">
        <v>1362</v>
      </c>
      <c r="E34" s="480" t="s">
        <v>717</v>
      </c>
      <c r="F34" s="635">
        <v>44911</v>
      </c>
      <c r="G34">
        <v>370286887</v>
      </c>
      <c r="H34">
        <v>0</v>
      </c>
      <c r="I34">
        <v>370286887</v>
      </c>
      <c r="J34">
        <v>49.9</v>
      </c>
      <c r="K34">
        <v>184773157</v>
      </c>
      <c r="L34">
        <v>0</v>
      </c>
      <c r="M34">
        <v>0</v>
      </c>
      <c r="N34">
        <v>0</v>
      </c>
      <c r="O34">
        <v>184773157</v>
      </c>
      <c r="P34">
        <v>0</v>
      </c>
      <c r="Q34">
        <v>184773157</v>
      </c>
      <c r="R34">
        <v>-12288478</v>
      </c>
      <c r="S34">
        <v>0</v>
      </c>
      <c r="T34">
        <v>-12288478</v>
      </c>
      <c r="U34">
        <v>0</v>
      </c>
      <c r="V34">
        <v>0</v>
      </c>
      <c r="W34">
        <v>-12288478</v>
      </c>
      <c r="X34">
        <v>0</v>
      </c>
      <c r="Y34">
        <v>-12288478</v>
      </c>
      <c r="Z34">
        <v>12288478</v>
      </c>
      <c r="AA34">
        <v>0</v>
      </c>
      <c r="AB34">
        <v>12288478</v>
      </c>
      <c r="AC34">
        <v>-7965632</v>
      </c>
      <c r="AD34">
        <v>0</v>
      </c>
      <c r="AE34">
        <v>-7965632</v>
      </c>
      <c r="AF34">
        <v>0</v>
      </c>
      <c r="AG34">
        <v>0</v>
      </c>
      <c r="AH34">
        <v>0</v>
      </c>
      <c r="AI34">
        <v>3457116</v>
      </c>
      <c r="AJ34">
        <v>0</v>
      </c>
      <c r="AK34">
        <v>3457116</v>
      </c>
      <c r="AL34">
        <v>-4508516</v>
      </c>
      <c r="AM34">
        <v>0</v>
      </c>
      <c r="AN34">
        <v>-4508516</v>
      </c>
      <c r="AO34">
        <v>-11844128</v>
      </c>
      <c r="AP34">
        <v>0</v>
      </c>
      <c r="AQ34">
        <v>-11844128</v>
      </c>
      <c r="AR34">
        <v>-31995</v>
      </c>
      <c r="AS34">
        <v>0</v>
      </c>
      <c r="AT34">
        <v>-31995</v>
      </c>
      <c r="AU34">
        <v>0</v>
      </c>
      <c r="AV34">
        <v>0</v>
      </c>
      <c r="AW34">
        <v>0</v>
      </c>
      <c r="AX34">
        <v>-996</v>
      </c>
      <c r="AY34">
        <v>0</v>
      </c>
      <c r="AZ34">
        <v>-996</v>
      </c>
      <c r="BA34">
        <v>-16385635</v>
      </c>
      <c r="BB34">
        <v>0</v>
      </c>
      <c r="BC34">
        <v>0</v>
      </c>
      <c r="BD34">
        <v>0</v>
      </c>
      <c r="BE34">
        <v>-16385635</v>
      </c>
      <c r="BF34">
        <v>0</v>
      </c>
      <c r="BG34">
        <v>-16385635</v>
      </c>
      <c r="BH34">
        <v>0</v>
      </c>
      <c r="BI34">
        <v>0</v>
      </c>
      <c r="BJ34">
        <v>0</v>
      </c>
      <c r="BK34">
        <v>-3100000</v>
      </c>
      <c r="BL34">
        <v>0</v>
      </c>
      <c r="BM34">
        <v>-3100000</v>
      </c>
      <c r="BN34">
        <v>-3100000</v>
      </c>
      <c r="BO34">
        <v>0</v>
      </c>
      <c r="BP34">
        <v>0</v>
      </c>
      <c r="BQ34">
        <v>0</v>
      </c>
      <c r="BR34">
        <v>-3100000</v>
      </c>
      <c r="BS34">
        <v>0</v>
      </c>
      <c r="BT34">
        <v>-3100000</v>
      </c>
      <c r="BU34">
        <v>-570274</v>
      </c>
      <c r="BV34">
        <v>0</v>
      </c>
      <c r="BW34">
        <v>-570274</v>
      </c>
      <c r="BX34">
        <v>-43813</v>
      </c>
      <c r="BY34">
        <v>0</v>
      </c>
      <c r="BZ34">
        <v>-43813</v>
      </c>
      <c r="CA34">
        <v>0</v>
      </c>
      <c r="CB34">
        <v>0</v>
      </c>
      <c r="CC34">
        <v>0</v>
      </c>
      <c r="CD34">
        <v>0</v>
      </c>
      <c r="CE34">
        <v>0</v>
      </c>
      <c r="CF34">
        <v>0</v>
      </c>
      <c r="CG34">
        <v>0</v>
      </c>
      <c r="CH34">
        <v>0</v>
      </c>
      <c r="CI34">
        <v>0</v>
      </c>
      <c r="CJ34">
        <v>0</v>
      </c>
      <c r="CK34">
        <v>0</v>
      </c>
      <c r="CL34">
        <v>0</v>
      </c>
      <c r="CM34">
        <v>0</v>
      </c>
      <c r="CN34">
        <v>0</v>
      </c>
      <c r="CO34">
        <v>0</v>
      </c>
      <c r="CP34">
        <v>-614087</v>
      </c>
      <c r="CQ34">
        <v>0</v>
      </c>
      <c r="CR34">
        <v>0</v>
      </c>
      <c r="CS34">
        <v>0</v>
      </c>
      <c r="CT34">
        <v>-614087</v>
      </c>
      <c r="CU34">
        <v>0</v>
      </c>
      <c r="CV34">
        <v>-614087</v>
      </c>
      <c r="CW34">
        <v>0</v>
      </c>
      <c r="CX34">
        <v>0</v>
      </c>
      <c r="CY34">
        <v>0</v>
      </c>
      <c r="CZ34">
        <v>-1096678</v>
      </c>
      <c r="DA34">
        <v>0</v>
      </c>
      <c r="DB34">
        <v>-1096678</v>
      </c>
      <c r="DC34">
        <v>0</v>
      </c>
      <c r="DD34">
        <v>0</v>
      </c>
      <c r="DE34">
        <v>0</v>
      </c>
      <c r="DF34">
        <v>-18837226</v>
      </c>
      <c r="DG34">
        <v>0</v>
      </c>
      <c r="DH34">
        <v>-18837226</v>
      </c>
      <c r="DI34">
        <v>0</v>
      </c>
      <c r="DJ34">
        <v>0</v>
      </c>
      <c r="DK34">
        <v>0</v>
      </c>
      <c r="DL34">
        <v>-19933904</v>
      </c>
      <c r="DM34">
        <v>0</v>
      </c>
      <c r="DN34">
        <v>0</v>
      </c>
      <c r="DO34">
        <v>0</v>
      </c>
      <c r="DP34">
        <v>-19933904</v>
      </c>
      <c r="DQ34">
        <v>0</v>
      </c>
      <c r="DR34">
        <v>-19933904</v>
      </c>
      <c r="DS34">
        <v>132451053</v>
      </c>
      <c r="DT34">
        <v>0</v>
      </c>
      <c r="DU34">
        <v>132451053</v>
      </c>
      <c r="DV34" s="480" t="s">
        <v>717</v>
      </c>
      <c r="DW34" t="s">
        <v>1386</v>
      </c>
      <c r="DX34" t="s">
        <v>1387</v>
      </c>
      <c r="DY34" t="s">
        <v>1424</v>
      </c>
    </row>
    <row r="35" spans="2:129" x14ac:dyDescent="0.25">
      <c r="B35" t="s">
        <v>1041</v>
      </c>
      <c r="C35" t="s">
        <v>1356</v>
      </c>
      <c r="D35" t="s">
        <v>1360</v>
      </c>
      <c r="E35" s="480" t="s">
        <v>718</v>
      </c>
      <c r="F35" s="635">
        <v>44957</v>
      </c>
      <c r="G35">
        <v>71533198</v>
      </c>
      <c r="H35">
        <v>0</v>
      </c>
      <c r="I35">
        <v>71533198</v>
      </c>
      <c r="J35">
        <v>49.9</v>
      </c>
      <c r="K35">
        <v>35695066</v>
      </c>
      <c r="L35">
        <v>0</v>
      </c>
      <c r="M35">
        <v>0</v>
      </c>
      <c r="N35">
        <v>0</v>
      </c>
      <c r="O35">
        <v>35695066</v>
      </c>
      <c r="P35">
        <v>0</v>
      </c>
      <c r="Q35">
        <v>35695066</v>
      </c>
      <c r="R35">
        <v>-1869863</v>
      </c>
      <c r="S35">
        <v>0</v>
      </c>
      <c r="T35">
        <v>-1869863</v>
      </c>
      <c r="U35">
        <v>0</v>
      </c>
      <c r="V35">
        <v>0</v>
      </c>
      <c r="W35">
        <v>-1869863</v>
      </c>
      <c r="X35">
        <v>0</v>
      </c>
      <c r="Y35">
        <v>-1869863</v>
      </c>
      <c r="Z35">
        <v>1869863</v>
      </c>
      <c r="AA35">
        <v>0</v>
      </c>
      <c r="AB35">
        <v>1869863</v>
      </c>
      <c r="AC35">
        <v>-2650195</v>
      </c>
      <c r="AD35">
        <v>0</v>
      </c>
      <c r="AE35">
        <v>-2650195</v>
      </c>
      <c r="AF35">
        <v>0</v>
      </c>
      <c r="AG35">
        <v>0</v>
      </c>
      <c r="AH35">
        <v>0</v>
      </c>
      <c r="AI35">
        <v>582952</v>
      </c>
      <c r="AJ35">
        <v>0</v>
      </c>
      <c r="AK35">
        <v>582952</v>
      </c>
      <c r="AL35">
        <v>-2067243</v>
      </c>
      <c r="AM35">
        <v>0</v>
      </c>
      <c r="AN35">
        <v>-2067243</v>
      </c>
      <c r="AO35">
        <v>-2712948</v>
      </c>
      <c r="AP35">
        <v>0</v>
      </c>
      <c r="AQ35">
        <v>-2712948</v>
      </c>
      <c r="AR35">
        <v>-46387</v>
      </c>
      <c r="AS35">
        <v>0</v>
      </c>
      <c r="AT35">
        <v>-46387</v>
      </c>
      <c r="AU35">
        <v>0</v>
      </c>
      <c r="AV35">
        <v>0</v>
      </c>
      <c r="AW35">
        <v>0</v>
      </c>
      <c r="AX35">
        <v>-3430</v>
      </c>
      <c r="AY35">
        <v>0</v>
      </c>
      <c r="AZ35">
        <v>-3430</v>
      </c>
      <c r="BA35">
        <v>-4830009</v>
      </c>
      <c r="BB35">
        <v>0</v>
      </c>
      <c r="BC35">
        <v>0</v>
      </c>
      <c r="BD35">
        <v>0</v>
      </c>
      <c r="BE35">
        <v>-4830009</v>
      </c>
      <c r="BF35">
        <v>0</v>
      </c>
      <c r="BG35">
        <v>-4830009</v>
      </c>
      <c r="BH35">
        <v>-285000</v>
      </c>
      <c r="BI35">
        <v>0</v>
      </c>
      <c r="BJ35">
        <v>-285000</v>
      </c>
      <c r="BK35">
        <v>-498888</v>
      </c>
      <c r="BL35">
        <v>0</v>
      </c>
      <c r="BM35">
        <v>-498888</v>
      </c>
      <c r="BN35">
        <v>-783888</v>
      </c>
      <c r="BO35">
        <v>0</v>
      </c>
      <c r="BP35">
        <v>0</v>
      </c>
      <c r="BQ35">
        <v>0</v>
      </c>
      <c r="BR35">
        <v>-783888</v>
      </c>
      <c r="BS35">
        <v>0</v>
      </c>
      <c r="BT35">
        <v>-783888</v>
      </c>
      <c r="BU35">
        <v>-1010</v>
      </c>
      <c r="BV35">
        <v>0</v>
      </c>
      <c r="BW35">
        <v>-1010</v>
      </c>
      <c r="BX35">
        <v>-2047</v>
      </c>
      <c r="BY35">
        <v>0</v>
      </c>
      <c r="BZ35">
        <v>-2047</v>
      </c>
      <c r="CA35">
        <v>0</v>
      </c>
      <c r="CB35">
        <v>0</v>
      </c>
      <c r="CC35">
        <v>0</v>
      </c>
      <c r="CD35">
        <v>0</v>
      </c>
      <c r="CE35">
        <v>0</v>
      </c>
      <c r="CF35">
        <v>0</v>
      </c>
      <c r="CG35">
        <v>0</v>
      </c>
      <c r="CH35">
        <v>0</v>
      </c>
      <c r="CI35">
        <v>0</v>
      </c>
      <c r="CJ35">
        <v>0</v>
      </c>
      <c r="CK35">
        <v>0</v>
      </c>
      <c r="CL35">
        <v>0</v>
      </c>
      <c r="CM35">
        <v>0</v>
      </c>
      <c r="CN35">
        <v>0</v>
      </c>
      <c r="CO35">
        <v>0</v>
      </c>
      <c r="CP35">
        <v>-3057</v>
      </c>
      <c r="CQ35">
        <v>0</v>
      </c>
      <c r="CR35">
        <v>0</v>
      </c>
      <c r="CS35">
        <v>0</v>
      </c>
      <c r="CT35">
        <v>-3057</v>
      </c>
      <c r="CU35">
        <v>0</v>
      </c>
      <c r="CV35">
        <v>-3057</v>
      </c>
      <c r="CW35">
        <v>0</v>
      </c>
      <c r="CX35">
        <v>0</v>
      </c>
      <c r="CY35">
        <v>0</v>
      </c>
      <c r="CZ35">
        <v>0</v>
      </c>
      <c r="DA35">
        <v>0</v>
      </c>
      <c r="DB35">
        <v>0</v>
      </c>
      <c r="DC35">
        <v>0</v>
      </c>
      <c r="DD35">
        <v>0</v>
      </c>
      <c r="DE35">
        <v>0</v>
      </c>
      <c r="DF35">
        <v>-4050111</v>
      </c>
      <c r="DG35">
        <v>0</v>
      </c>
      <c r="DH35">
        <v>-4050111</v>
      </c>
      <c r="DI35">
        <v>0</v>
      </c>
      <c r="DJ35">
        <v>0</v>
      </c>
      <c r="DK35">
        <v>0</v>
      </c>
      <c r="DL35">
        <v>-4050111</v>
      </c>
      <c r="DM35">
        <v>0</v>
      </c>
      <c r="DN35">
        <v>0</v>
      </c>
      <c r="DO35">
        <v>0</v>
      </c>
      <c r="DP35">
        <v>-4050111</v>
      </c>
      <c r="DQ35">
        <v>0</v>
      </c>
      <c r="DR35">
        <v>-4050111</v>
      </c>
      <c r="DS35">
        <v>24158138</v>
      </c>
      <c r="DT35">
        <v>0</v>
      </c>
      <c r="DU35">
        <v>24158138</v>
      </c>
      <c r="DV35" s="480" t="s">
        <v>718</v>
      </c>
      <c r="DW35" t="s">
        <v>1393</v>
      </c>
      <c r="DX35" t="s">
        <v>2366</v>
      </c>
      <c r="DY35" t="s">
        <v>1425</v>
      </c>
    </row>
    <row r="36" spans="2:129" x14ac:dyDescent="0.25">
      <c r="B36" t="s">
        <v>1042</v>
      </c>
      <c r="C36" t="s">
        <v>1365</v>
      </c>
      <c r="D36" t="s">
        <v>1357</v>
      </c>
      <c r="E36" s="480" t="s">
        <v>1309</v>
      </c>
      <c r="F36" s="635">
        <v>44930</v>
      </c>
      <c r="G36">
        <v>316675730</v>
      </c>
      <c r="H36">
        <v>0</v>
      </c>
      <c r="I36">
        <v>316675730</v>
      </c>
      <c r="J36">
        <v>49.9</v>
      </c>
      <c r="K36">
        <v>158021189</v>
      </c>
      <c r="L36">
        <v>0</v>
      </c>
      <c r="M36">
        <v>1418673</v>
      </c>
      <c r="N36">
        <v>0</v>
      </c>
      <c r="O36">
        <v>159439862</v>
      </c>
      <c r="P36">
        <v>0</v>
      </c>
      <c r="Q36">
        <v>159439862</v>
      </c>
      <c r="R36">
        <v>-6835780</v>
      </c>
      <c r="S36">
        <v>0</v>
      </c>
      <c r="T36">
        <v>-6835780</v>
      </c>
      <c r="U36">
        <v>0</v>
      </c>
      <c r="V36">
        <v>0</v>
      </c>
      <c r="W36">
        <v>-6835780</v>
      </c>
      <c r="X36">
        <v>0</v>
      </c>
      <c r="Y36">
        <v>-6835780</v>
      </c>
      <c r="Z36">
        <v>6835780</v>
      </c>
      <c r="AA36">
        <v>0</v>
      </c>
      <c r="AB36">
        <v>6835780</v>
      </c>
      <c r="AC36">
        <v>-10892024</v>
      </c>
      <c r="AD36">
        <v>0</v>
      </c>
      <c r="AE36">
        <v>-10892024</v>
      </c>
      <c r="AF36">
        <v>-34868</v>
      </c>
      <c r="AG36">
        <v>0</v>
      </c>
      <c r="AH36">
        <v>-34868</v>
      </c>
      <c r="AI36">
        <v>2831756</v>
      </c>
      <c r="AJ36">
        <v>0</v>
      </c>
      <c r="AK36">
        <v>2831756</v>
      </c>
      <c r="AL36">
        <v>-8060268</v>
      </c>
      <c r="AM36">
        <v>0</v>
      </c>
      <c r="AN36">
        <v>-8060268</v>
      </c>
      <c r="AO36">
        <v>-13367752</v>
      </c>
      <c r="AP36">
        <v>0</v>
      </c>
      <c r="AQ36">
        <v>-13367752</v>
      </c>
      <c r="AR36">
        <v>-63610</v>
      </c>
      <c r="AS36">
        <v>0</v>
      </c>
      <c r="AT36">
        <v>-63610</v>
      </c>
      <c r="AU36">
        <v>0</v>
      </c>
      <c r="AV36">
        <v>0</v>
      </c>
      <c r="AW36">
        <v>0</v>
      </c>
      <c r="AX36">
        <v>-8781</v>
      </c>
      <c r="AY36">
        <v>0</v>
      </c>
      <c r="AZ36">
        <v>-8781</v>
      </c>
      <c r="BA36">
        <v>-21500411</v>
      </c>
      <c r="BB36">
        <v>0</v>
      </c>
      <c r="BC36">
        <v>36959</v>
      </c>
      <c r="BD36">
        <v>0</v>
      </c>
      <c r="BE36">
        <v>-21463452</v>
      </c>
      <c r="BF36">
        <v>0</v>
      </c>
      <c r="BG36">
        <v>-21463452</v>
      </c>
      <c r="BH36">
        <v>0</v>
      </c>
      <c r="BI36">
        <v>0</v>
      </c>
      <c r="BJ36">
        <v>0</v>
      </c>
      <c r="BK36">
        <v>-4032042</v>
      </c>
      <c r="BL36">
        <v>0</v>
      </c>
      <c r="BM36">
        <v>-4032042</v>
      </c>
      <c r="BN36">
        <v>-4032042</v>
      </c>
      <c r="BO36">
        <v>0</v>
      </c>
      <c r="BP36">
        <v>0</v>
      </c>
      <c r="BQ36">
        <v>0</v>
      </c>
      <c r="BR36">
        <v>-4032042</v>
      </c>
      <c r="BS36">
        <v>0</v>
      </c>
      <c r="BT36">
        <v>-4032042</v>
      </c>
      <c r="BU36">
        <v>-55036</v>
      </c>
      <c r="BV36">
        <v>0</v>
      </c>
      <c r="BW36">
        <v>-55036</v>
      </c>
      <c r="BX36">
        <v>-43030</v>
      </c>
      <c r="BY36">
        <v>0</v>
      </c>
      <c r="BZ36">
        <v>-43030</v>
      </c>
      <c r="CA36">
        <v>-131</v>
      </c>
      <c r="CB36">
        <v>0</v>
      </c>
      <c r="CC36">
        <v>-131</v>
      </c>
      <c r="CD36">
        <v>0</v>
      </c>
      <c r="CE36">
        <v>0</v>
      </c>
      <c r="CF36">
        <v>0</v>
      </c>
      <c r="CG36">
        <v>0</v>
      </c>
      <c r="CH36">
        <v>0</v>
      </c>
      <c r="CI36">
        <v>0</v>
      </c>
      <c r="CJ36">
        <v>0</v>
      </c>
      <c r="CK36">
        <v>0</v>
      </c>
      <c r="CL36">
        <v>0</v>
      </c>
      <c r="CM36">
        <v>0</v>
      </c>
      <c r="CN36">
        <v>0</v>
      </c>
      <c r="CO36">
        <v>0</v>
      </c>
      <c r="CP36">
        <v>-98197</v>
      </c>
      <c r="CQ36">
        <v>0</v>
      </c>
      <c r="CR36">
        <v>0</v>
      </c>
      <c r="CS36">
        <v>0</v>
      </c>
      <c r="CT36">
        <v>-98197</v>
      </c>
      <c r="CU36">
        <v>0</v>
      </c>
      <c r="CV36">
        <v>-98197</v>
      </c>
      <c r="CW36">
        <v>0</v>
      </c>
      <c r="CX36">
        <v>0</v>
      </c>
      <c r="CY36">
        <v>0</v>
      </c>
      <c r="CZ36">
        <v>-1338911</v>
      </c>
      <c r="DA36">
        <v>0</v>
      </c>
      <c r="DB36">
        <v>-1338911</v>
      </c>
      <c r="DC36">
        <v>0</v>
      </c>
      <c r="DD36">
        <v>0</v>
      </c>
      <c r="DE36">
        <v>0</v>
      </c>
      <c r="DF36">
        <v>-19946880</v>
      </c>
      <c r="DG36">
        <v>0</v>
      </c>
      <c r="DH36">
        <v>-19946880</v>
      </c>
      <c r="DI36">
        <v>0</v>
      </c>
      <c r="DJ36">
        <v>0</v>
      </c>
      <c r="DK36">
        <v>0</v>
      </c>
      <c r="DL36">
        <v>-21285791</v>
      </c>
      <c r="DM36">
        <v>0</v>
      </c>
      <c r="DN36">
        <v>0</v>
      </c>
      <c r="DO36">
        <v>0</v>
      </c>
      <c r="DP36">
        <v>-21285791</v>
      </c>
      <c r="DQ36">
        <v>0</v>
      </c>
      <c r="DR36">
        <v>-21285791</v>
      </c>
      <c r="DS36">
        <v>105724600</v>
      </c>
      <c r="DT36">
        <v>0</v>
      </c>
      <c r="DU36">
        <v>105724600</v>
      </c>
      <c r="DV36" s="480" t="s">
        <v>1309</v>
      </c>
      <c r="DW36" t="s">
        <v>1365</v>
      </c>
      <c r="DX36" t="s">
        <v>1426</v>
      </c>
      <c r="DY36" t="s">
        <v>1427</v>
      </c>
    </row>
    <row r="37" spans="2:129" x14ac:dyDescent="0.25">
      <c r="B37" t="s">
        <v>1043</v>
      </c>
      <c r="C37" t="s">
        <v>1365</v>
      </c>
      <c r="D37" t="s">
        <v>1366</v>
      </c>
      <c r="E37" s="480" t="s">
        <v>1310</v>
      </c>
      <c r="F37" s="635">
        <v>44923</v>
      </c>
      <c r="G37">
        <v>505598468</v>
      </c>
      <c r="H37">
        <v>89300145</v>
      </c>
      <c r="I37">
        <v>594898613</v>
      </c>
      <c r="J37">
        <v>49.9</v>
      </c>
      <c r="K37">
        <v>252293636</v>
      </c>
      <c r="L37">
        <v>44560772</v>
      </c>
      <c r="M37">
        <v>634000</v>
      </c>
      <c r="N37">
        <v>2278000</v>
      </c>
      <c r="O37">
        <v>252927636</v>
      </c>
      <c r="P37">
        <v>46838772</v>
      </c>
      <c r="Q37">
        <v>299766408</v>
      </c>
      <c r="R37">
        <v>-20403282</v>
      </c>
      <c r="S37">
        <v>-2228986</v>
      </c>
      <c r="T37">
        <v>-22632268</v>
      </c>
      <c r="U37">
        <v>0</v>
      </c>
      <c r="V37">
        <v>-80000</v>
      </c>
      <c r="W37">
        <v>-20403282</v>
      </c>
      <c r="X37">
        <v>-2308986</v>
      </c>
      <c r="Y37">
        <v>-22712268</v>
      </c>
      <c r="Z37">
        <v>20403282</v>
      </c>
      <c r="AA37">
        <v>2308986</v>
      </c>
      <c r="AB37">
        <v>22712268</v>
      </c>
      <c r="AC37">
        <v>-13846190</v>
      </c>
      <c r="AD37">
        <v>-529083</v>
      </c>
      <c r="AE37">
        <v>-14375273</v>
      </c>
      <c r="AF37">
        <v>-56000</v>
      </c>
      <c r="AG37">
        <v>0</v>
      </c>
      <c r="AH37">
        <v>-56000</v>
      </c>
      <c r="AI37">
        <v>4699039</v>
      </c>
      <c r="AJ37">
        <v>1047357</v>
      </c>
      <c r="AK37">
        <v>5746396</v>
      </c>
      <c r="AL37">
        <v>-9147151</v>
      </c>
      <c r="AM37">
        <v>518274</v>
      </c>
      <c r="AN37">
        <v>-8628877</v>
      </c>
      <c r="AO37">
        <v>-21884717</v>
      </c>
      <c r="AP37">
        <v>-291947</v>
      </c>
      <c r="AQ37">
        <v>-22176664</v>
      </c>
      <c r="AR37">
        <v>-120889</v>
      </c>
      <c r="AS37">
        <v>0</v>
      </c>
      <c r="AT37">
        <v>-120889</v>
      </c>
      <c r="AU37">
        <v>0</v>
      </c>
      <c r="AV37">
        <v>0</v>
      </c>
      <c r="AW37">
        <v>0</v>
      </c>
      <c r="AX37">
        <v>-8025</v>
      </c>
      <c r="AY37">
        <v>0</v>
      </c>
      <c r="AZ37">
        <v>-8025</v>
      </c>
      <c r="BA37">
        <v>-31160782</v>
      </c>
      <c r="BB37">
        <v>226327</v>
      </c>
      <c r="BC37">
        <v>0</v>
      </c>
      <c r="BD37">
        <v>-175000</v>
      </c>
      <c r="BE37">
        <v>-31160782</v>
      </c>
      <c r="BF37">
        <v>51327</v>
      </c>
      <c r="BG37">
        <v>-31109455</v>
      </c>
      <c r="BH37">
        <v>-57773</v>
      </c>
      <c r="BI37">
        <v>-57772</v>
      </c>
      <c r="BJ37">
        <v>-115545</v>
      </c>
      <c r="BK37">
        <v>-3907538</v>
      </c>
      <c r="BL37">
        <v>-1433830</v>
      </c>
      <c r="BM37">
        <v>-5341368</v>
      </c>
      <c r="BN37">
        <v>-3965311</v>
      </c>
      <c r="BO37">
        <v>-1491602</v>
      </c>
      <c r="BP37">
        <v>-5006799</v>
      </c>
      <c r="BQ37">
        <v>-1508001</v>
      </c>
      <c r="BR37">
        <v>-8972110</v>
      </c>
      <c r="BS37">
        <v>-2999603</v>
      </c>
      <c r="BT37">
        <v>-11971713</v>
      </c>
      <c r="BU37">
        <v>-308321</v>
      </c>
      <c r="BV37">
        <v>0</v>
      </c>
      <c r="BW37">
        <v>-308321</v>
      </c>
      <c r="BX37">
        <v>-69676</v>
      </c>
      <c r="BY37">
        <v>-4797</v>
      </c>
      <c r="BZ37">
        <v>-74473</v>
      </c>
      <c r="CA37">
        <v>-569</v>
      </c>
      <c r="CB37">
        <v>0</v>
      </c>
      <c r="CC37">
        <v>-569</v>
      </c>
      <c r="CD37">
        <v>0</v>
      </c>
      <c r="CE37">
        <v>0</v>
      </c>
      <c r="CF37">
        <v>0</v>
      </c>
      <c r="CG37">
        <v>0</v>
      </c>
      <c r="CH37">
        <v>0</v>
      </c>
      <c r="CI37">
        <v>0</v>
      </c>
      <c r="CJ37">
        <v>0</v>
      </c>
      <c r="CK37">
        <v>0</v>
      </c>
      <c r="CL37">
        <v>0</v>
      </c>
      <c r="CM37">
        <v>0</v>
      </c>
      <c r="CN37">
        <v>0</v>
      </c>
      <c r="CO37">
        <v>0</v>
      </c>
      <c r="CP37">
        <v>-378566</v>
      </c>
      <c r="CQ37">
        <v>-4797</v>
      </c>
      <c r="CR37">
        <v>0</v>
      </c>
      <c r="CS37">
        <v>0</v>
      </c>
      <c r="CT37">
        <v>-378566</v>
      </c>
      <c r="CU37">
        <v>-4797</v>
      </c>
      <c r="CV37">
        <v>-383363</v>
      </c>
      <c r="CW37">
        <v>0</v>
      </c>
      <c r="CX37">
        <v>0</v>
      </c>
      <c r="CY37">
        <v>0</v>
      </c>
      <c r="CZ37">
        <v>-234611</v>
      </c>
      <c r="DA37">
        <v>-10594</v>
      </c>
      <c r="DB37">
        <v>-245205</v>
      </c>
      <c r="DC37">
        <v>0</v>
      </c>
      <c r="DD37">
        <v>0</v>
      </c>
      <c r="DE37">
        <v>0</v>
      </c>
      <c r="DF37">
        <v>-11666746</v>
      </c>
      <c r="DG37">
        <v>-299481</v>
      </c>
      <c r="DH37">
        <v>-11966227</v>
      </c>
      <c r="DI37">
        <v>0</v>
      </c>
      <c r="DJ37">
        <v>0</v>
      </c>
      <c r="DK37">
        <v>0</v>
      </c>
      <c r="DL37">
        <v>-11901357</v>
      </c>
      <c r="DM37">
        <v>-310075</v>
      </c>
      <c r="DN37">
        <v>0</v>
      </c>
      <c r="DO37">
        <v>0</v>
      </c>
      <c r="DP37">
        <v>-11901357</v>
      </c>
      <c r="DQ37">
        <v>-310075</v>
      </c>
      <c r="DR37">
        <v>-12211432</v>
      </c>
      <c r="DS37">
        <v>180111539</v>
      </c>
      <c r="DT37">
        <v>41266638</v>
      </c>
      <c r="DU37">
        <v>221378177</v>
      </c>
      <c r="DV37" s="480" t="s">
        <v>1310</v>
      </c>
      <c r="DW37" t="s">
        <v>1398</v>
      </c>
      <c r="DX37" t="s">
        <v>1399</v>
      </c>
      <c r="DY37" t="s">
        <v>1428</v>
      </c>
    </row>
    <row r="38" spans="2:129" x14ac:dyDescent="0.25">
      <c r="B38" t="s">
        <v>1044</v>
      </c>
      <c r="C38" t="s">
        <v>1356</v>
      </c>
      <c r="D38" t="s">
        <v>1360</v>
      </c>
      <c r="E38" s="480" t="s">
        <v>721</v>
      </c>
      <c r="F38" s="635">
        <v>44931</v>
      </c>
      <c r="G38">
        <v>85904393</v>
      </c>
      <c r="H38">
        <v>0</v>
      </c>
      <c r="I38">
        <v>85904393</v>
      </c>
      <c r="J38">
        <v>49.9</v>
      </c>
      <c r="K38">
        <v>42866292</v>
      </c>
      <c r="L38">
        <v>0</v>
      </c>
      <c r="M38">
        <v>0</v>
      </c>
      <c r="N38">
        <v>0</v>
      </c>
      <c r="O38">
        <v>42866292</v>
      </c>
      <c r="P38">
        <v>0</v>
      </c>
      <c r="Q38">
        <v>42866292</v>
      </c>
      <c r="R38">
        <v>-2211352</v>
      </c>
      <c r="S38">
        <v>0</v>
      </c>
      <c r="T38">
        <v>-2211352</v>
      </c>
      <c r="U38">
        <v>0</v>
      </c>
      <c r="V38">
        <v>0</v>
      </c>
      <c r="W38">
        <v>-2211352</v>
      </c>
      <c r="X38">
        <v>0</v>
      </c>
      <c r="Y38">
        <v>-2211352</v>
      </c>
      <c r="Z38">
        <v>2211352</v>
      </c>
      <c r="AA38">
        <v>0</v>
      </c>
      <c r="AB38">
        <v>2211352</v>
      </c>
      <c r="AC38">
        <v>-4190560</v>
      </c>
      <c r="AD38">
        <v>0</v>
      </c>
      <c r="AE38">
        <v>-4190560</v>
      </c>
      <c r="AF38">
        <v>-6366</v>
      </c>
      <c r="AG38">
        <v>0</v>
      </c>
      <c r="AH38">
        <v>-6366</v>
      </c>
      <c r="AI38">
        <v>737779</v>
      </c>
      <c r="AJ38">
        <v>0</v>
      </c>
      <c r="AK38">
        <v>737779</v>
      </c>
      <c r="AL38">
        <v>-3452781</v>
      </c>
      <c r="AM38">
        <v>0</v>
      </c>
      <c r="AN38">
        <v>-3452781</v>
      </c>
      <c r="AO38">
        <v>-2590470</v>
      </c>
      <c r="AP38">
        <v>0</v>
      </c>
      <c r="AQ38">
        <v>-2590470</v>
      </c>
      <c r="AR38">
        <v>-37433</v>
      </c>
      <c r="AS38">
        <v>0</v>
      </c>
      <c r="AT38">
        <v>-37433</v>
      </c>
      <c r="AU38">
        <v>-24947</v>
      </c>
      <c r="AV38">
        <v>0</v>
      </c>
      <c r="AW38">
        <v>-24947</v>
      </c>
      <c r="AX38">
        <v>-11116</v>
      </c>
      <c r="AY38">
        <v>0</v>
      </c>
      <c r="AZ38">
        <v>-11116</v>
      </c>
      <c r="BA38">
        <v>-6116747</v>
      </c>
      <c r="BB38">
        <v>0</v>
      </c>
      <c r="BC38">
        <v>0</v>
      </c>
      <c r="BD38">
        <v>0</v>
      </c>
      <c r="BE38">
        <v>-6116747</v>
      </c>
      <c r="BF38">
        <v>0</v>
      </c>
      <c r="BG38">
        <v>-6116747</v>
      </c>
      <c r="BH38">
        <v>-5000</v>
      </c>
      <c r="BI38">
        <v>0</v>
      </c>
      <c r="BJ38">
        <v>-5000</v>
      </c>
      <c r="BK38">
        <v>-376150</v>
      </c>
      <c r="BL38">
        <v>0</v>
      </c>
      <c r="BM38">
        <v>-376150</v>
      </c>
      <c r="BN38">
        <v>-381150</v>
      </c>
      <c r="BO38">
        <v>0</v>
      </c>
      <c r="BP38">
        <v>0</v>
      </c>
      <c r="BQ38">
        <v>0</v>
      </c>
      <c r="BR38">
        <v>-381150</v>
      </c>
      <c r="BS38">
        <v>0</v>
      </c>
      <c r="BT38">
        <v>-381150</v>
      </c>
      <c r="BU38">
        <v>-22522</v>
      </c>
      <c r="BV38">
        <v>0</v>
      </c>
      <c r="BW38">
        <v>-22522</v>
      </c>
      <c r="BX38">
        <v>-26283</v>
      </c>
      <c r="BY38">
        <v>0</v>
      </c>
      <c r="BZ38">
        <v>-26283</v>
      </c>
      <c r="CA38">
        <v>-9358</v>
      </c>
      <c r="CB38">
        <v>0</v>
      </c>
      <c r="CC38">
        <v>-9358</v>
      </c>
      <c r="CD38">
        <v>0</v>
      </c>
      <c r="CE38">
        <v>0</v>
      </c>
      <c r="CF38">
        <v>0</v>
      </c>
      <c r="CG38">
        <v>0</v>
      </c>
      <c r="CH38">
        <v>0</v>
      </c>
      <c r="CI38">
        <v>0</v>
      </c>
      <c r="CJ38">
        <v>-21234</v>
      </c>
      <c r="CK38">
        <v>0</v>
      </c>
      <c r="CL38">
        <v>-21234</v>
      </c>
      <c r="CM38">
        <v>0</v>
      </c>
      <c r="CN38">
        <v>0</v>
      </c>
      <c r="CO38">
        <v>0</v>
      </c>
      <c r="CP38">
        <v>-79397</v>
      </c>
      <c r="CQ38">
        <v>0</v>
      </c>
      <c r="CR38">
        <v>0</v>
      </c>
      <c r="CS38">
        <v>0</v>
      </c>
      <c r="CT38">
        <v>-79397</v>
      </c>
      <c r="CU38">
        <v>0</v>
      </c>
      <c r="CV38">
        <v>-79397</v>
      </c>
      <c r="CW38">
        <v>-24947</v>
      </c>
      <c r="CX38">
        <v>0</v>
      </c>
      <c r="CY38">
        <v>-24947</v>
      </c>
      <c r="CZ38">
        <v>-446698</v>
      </c>
      <c r="DA38">
        <v>0</v>
      </c>
      <c r="DB38">
        <v>-446698</v>
      </c>
      <c r="DC38">
        <v>0</v>
      </c>
      <c r="DD38">
        <v>0</v>
      </c>
      <c r="DE38">
        <v>0</v>
      </c>
      <c r="DF38">
        <v>-3920187</v>
      </c>
      <c r="DG38">
        <v>0</v>
      </c>
      <c r="DH38">
        <v>-3920187</v>
      </c>
      <c r="DI38">
        <v>0</v>
      </c>
      <c r="DJ38">
        <v>0</v>
      </c>
      <c r="DK38">
        <v>0</v>
      </c>
      <c r="DL38">
        <v>-4391832</v>
      </c>
      <c r="DM38">
        <v>0</v>
      </c>
      <c r="DN38">
        <v>0</v>
      </c>
      <c r="DO38">
        <v>0</v>
      </c>
      <c r="DP38">
        <v>-4391832</v>
      </c>
      <c r="DQ38">
        <v>0</v>
      </c>
      <c r="DR38">
        <v>-4391832</v>
      </c>
      <c r="DS38">
        <v>29685814</v>
      </c>
      <c r="DT38">
        <v>0</v>
      </c>
      <c r="DU38">
        <v>29685814</v>
      </c>
      <c r="DV38" s="480" t="s">
        <v>721</v>
      </c>
      <c r="DW38" t="s">
        <v>1422</v>
      </c>
      <c r="DX38" t="s">
        <v>1372</v>
      </c>
      <c r="DY38" t="s">
        <v>1429</v>
      </c>
    </row>
    <row r="39" spans="2:129" x14ac:dyDescent="0.25">
      <c r="B39" t="s">
        <v>1045</v>
      </c>
      <c r="C39" t="s">
        <v>1361</v>
      </c>
      <c r="D39" t="s">
        <v>1362</v>
      </c>
      <c r="E39" s="480" t="s">
        <v>722</v>
      </c>
      <c r="F39" s="635">
        <v>44936</v>
      </c>
      <c r="G39">
        <v>244327001</v>
      </c>
      <c r="H39">
        <v>0</v>
      </c>
      <c r="I39">
        <v>244327001</v>
      </c>
      <c r="J39">
        <v>49.9</v>
      </c>
      <c r="K39">
        <v>121919173</v>
      </c>
      <c r="L39">
        <v>0</v>
      </c>
      <c r="M39">
        <v>0</v>
      </c>
      <c r="N39">
        <v>0</v>
      </c>
      <c r="O39">
        <v>121919173</v>
      </c>
      <c r="P39">
        <v>0</v>
      </c>
      <c r="Q39">
        <v>121919173</v>
      </c>
      <c r="R39">
        <v>-4419914</v>
      </c>
      <c r="S39">
        <v>0</v>
      </c>
      <c r="T39">
        <v>-4419914</v>
      </c>
      <c r="U39">
        <v>0</v>
      </c>
      <c r="V39">
        <v>0</v>
      </c>
      <c r="W39">
        <v>-4419914</v>
      </c>
      <c r="X39">
        <v>0</v>
      </c>
      <c r="Y39">
        <v>-4419914</v>
      </c>
      <c r="Z39">
        <v>4419914</v>
      </c>
      <c r="AA39">
        <v>0</v>
      </c>
      <c r="AB39">
        <v>4419914</v>
      </c>
      <c r="AC39">
        <v>-7295844</v>
      </c>
      <c r="AD39">
        <v>0</v>
      </c>
      <c r="AE39">
        <v>-7295844</v>
      </c>
      <c r="AF39">
        <v>0</v>
      </c>
      <c r="AG39">
        <v>0</v>
      </c>
      <c r="AH39">
        <v>0</v>
      </c>
      <c r="AI39">
        <v>2240064</v>
      </c>
      <c r="AJ39">
        <v>0</v>
      </c>
      <c r="AK39">
        <v>2240064</v>
      </c>
      <c r="AL39">
        <v>-5055780</v>
      </c>
      <c r="AM39">
        <v>0</v>
      </c>
      <c r="AN39">
        <v>-5055780</v>
      </c>
      <c r="AO39">
        <v>-13370609</v>
      </c>
      <c r="AP39">
        <v>0</v>
      </c>
      <c r="AQ39">
        <v>-13370609</v>
      </c>
      <c r="AR39">
        <v>-152093</v>
      </c>
      <c r="AS39">
        <v>0</v>
      </c>
      <c r="AT39">
        <v>-152093</v>
      </c>
      <c r="AU39">
        <v>0</v>
      </c>
      <c r="AV39">
        <v>0</v>
      </c>
      <c r="AW39">
        <v>0</v>
      </c>
      <c r="AX39">
        <v>0</v>
      </c>
      <c r="AY39">
        <v>0</v>
      </c>
      <c r="AZ39">
        <v>0</v>
      </c>
      <c r="BA39">
        <v>-18578482</v>
      </c>
      <c r="BB39">
        <v>0</v>
      </c>
      <c r="BC39">
        <v>0</v>
      </c>
      <c r="BD39">
        <v>0</v>
      </c>
      <c r="BE39">
        <v>-18578482</v>
      </c>
      <c r="BF39">
        <v>0</v>
      </c>
      <c r="BG39">
        <v>-18578482</v>
      </c>
      <c r="BH39">
        <v>0</v>
      </c>
      <c r="BI39">
        <v>0</v>
      </c>
      <c r="BJ39">
        <v>0</v>
      </c>
      <c r="BK39">
        <v>-1442759</v>
      </c>
      <c r="BL39">
        <v>0</v>
      </c>
      <c r="BM39">
        <v>-1442759</v>
      </c>
      <c r="BN39">
        <v>-1442759</v>
      </c>
      <c r="BO39">
        <v>0</v>
      </c>
      <c r="BP39">
        <v>0</v>
      </c>
      <c r="BQ39">
        <v>0</v>
      </c>
      <c r="BR39">
        <v>-1442759</v>
      </c>
      <c r="BS39">
        <v>0</v>
      </c>
      <c r="BT39">
        <v>-1442759</v>
      </c>
      <c r="BU39">
        <v>-329130</v>
      </c>
      <c r="BV39">
        <v>0</v>
      </c>
      <c r="BW39">
        <v>-329130</v>
      </c>
      <c r="BX39">
        <v>-314869</v>
      </c>
      <c r="BY39">
        <v>0</v>
      </c>
      <c r="BZ39">
        <v>-314869</v>
      </c>
      <c r="CA39">
        <v>-38023</v>
      </c>
      <c r="CB39">
        <v>0</v>
      </c>
      <c r="CC39">
        <v>-38023</v>
      </c>
      <c r="CD39">
        <v>0</v>
      </c>
      <c r="CE39">
        <v>0</v>
      </c>
      <c r="CF39">
        <v>0</v>
      </c>
      <c r="CG39">
        <v>0</v>
      </c>
      <c r="CH39">
        <v>0</v>
      </c>
      <c r="CI39">
        <v>0</v>
      </c>
      <c r="CJ39">
        <v>0</v>
      </c>
      <c r="CK39">
        <v>0</v>
      </c>
      <c r="CL39">
        <v>0</v>
      </c>
      <c r="CM39">
        <v>0</v>
      </c>
      <c r="CN39">
        <v>0</v>
      </c>
      <c r="CO39">
        <v>0</v>
      </c>
      <c r="CP39">
        <v>-682022</v>
      </c>
      <c r="CQ39">
        <v>0</v>
      </c>
      <c r="CR39">
        <v>0</v>
      </c>
      <c r="CS39">
        <v>0</v>
      </c>
      <c r="CT39">
        <v>-682022</v>
      </c>
      <c r="CU39">
        <v>0</v>
      </c>
      <c r="CV39">
        <v>-682022</v>
      </c>
      <c r="CW39">
        <v>0</v>
      </c>
      <c r="CX39">
        <v>0</v>
      </c>
      <c r="CY39">
        <v>0</v>
      </c>
      <c r="CZ39">
        <v>-966757</v>
      </c>
      <c r="DA39">
        <v>0</v>
      </c>
      <c r="DB39">
        <v>-966757</v>
      </c>
      <c r="DC39">
        <v>0</v>
      </c>
      <c r="DD39">
        <v>0</v>
      </c>
      <c r="DE39">
        <v>0</v>
      </c>
      <c r="DF39">
        <v>-14248970</v>
      </c>
      <c r="DG39">
        <v>0</v>
      </c>
      <c r="DH39">
        <v>-14248970</v>
      </c>
      <c r="DI39">
        <v>0</v>
      </c>
      <c r="DJ39">
        <v>0</v>
      </c>
      <c r="DK39">
        <v>0</v>
      </c>
      <c r="DL39">
        <v>-15215727</v>
      </c>
      <c r="DM39">
        <v>0</v>
      </c>
      <c r="DN39">
        <v>0</v>
      </c>
      <c r="DO39">
        <v>0</v>
      </c>
      <c r="DP39">
        <v>-15215727</v>
      </c>
      <c r="DQ39">
        <v>0</v>
      </c>
      <c r="DR39">
        <v>-15215727</v>
      </c>
      <c r="DS39">
        <v>81580269</v>
      </c>
      <c r="DT39">
        <v>0</v>
      </c>
      <c r="DU39">
        <v>81580269</v>
      </c>
      <c r="DV39" s="480" t="s">
        <v>722</v>
      </c>
      <c r="DW39" t="s">
        <v>1386</v>
      </c>
      <c r="DX39" t="s">
        <v>1387</v>
      </c>
      <c r="DY39" t="s">
        <v>1430</v>
      </c>
    </row>
    <row r="40" spans="2:129" x14ac:dyDescent="0.25">
      <c r="B40" t="s">
        <v>1046</v>
      </c>
      <c r="C40" t="s">
        <v>1356</v>
      </c>
      <c r="D40" t="s">
        <v>1367</v>
      </c>
      <c r="E40" s="480" t="s">
        <v>723</v>
      </c>
      <c r="F40" s="635">
        <v>44949</v>
      </c>
      <c r="G40">
        <v>79878036</v>
      </c>
      <c r="H40">
        <v>0</v>
      </c>
      <c r="I40">
        <v>79878036</v>
      </c>
      <c r="J40">
        <v>49.9</v>
      </c>
      <c r="K40">
        <v>39859140</v>
      </c>
      <c r="L40">
        <v>0</v>
      </c>
      <c r="M40">
        <v>0</v>
      </c>
      <c r="N40">
        <v>0</v>
      </c>
      <c r="O40">
        <v>39859140</v>
      </c>
      <c r="P40">
        <v>0</v>
      </c>
      <c r="Q40">
        <v>39859140</v>
      </c>
      <c r="R40">
        <v>-2899365</v>
      </c>
      <c r="S40">
        <v>0</v>
      </c>
      <c r="T40">
        <v>-2899365</v>
      </c>
      <c r="U40">
        <v>0</v>
      </c>
      <c r="V40">
        <v>0</v>
      </c>
      <c r="W40">
        <v>-2899365</v>
      </c>
      <c r="X40">
        <v>0</v>
      </c>
      <c r="Y40">
        <v>-2899365</v>
      </c>
      <c r="Z40">
        <v>2899365</v>
      </c>
      <c r="AA40">
        <v>0</v>
      </c>
      <c r="AB40">
        <v>2899365</v>
      </c>
      <c r="AC40">
        <v>-3828870</v>
      </c>
      <c r="AD40">
        <v>0</v>
      </c>
      <c r="AE40">
        <v>-3828870</v>
      </c>
      <c r="AF40">
        <v>0</v>
      </c>
      <c r="AG40">
        <v>0</v>
      </c>
      <c r="AH40">
        <v>0</v>
      </c>
      <c r="AI40">
        <v>651534</v>
      </c>
      <c r="AJ40">
        <v>0</v>
      </c>
      <c r="AK40">
        <v>651534</v>
      </c>
      <c r="AL40">
        <v>-3177336</v>
      </c>
      <c r="AM40">
        <v>0</v>
      </c>
      <c r="AN40">
        <v>-3177336</v>
      </c>
      <c r="AO40">
        <v>-2645245</v>
      </c>
      <c r="AP40">
        <v>0</v>
      </c>
      <c r="AQ40">
        <v>-2645245</v>
      </c>
      <c r="AR40">
        <v>0</v>
      </c>
      <c r="AS40">
        <v>0</v>
      </c>
      <c r="AT40">
        <v>0</v>
      </c>
      <c r="AU40">
        <v>-771</v>
      </c>
      <c r="AV40">
        <v>0</v>
      </c>
      <c r="AW40">
        <v>-771</v>
      </c>
      <c r="AX40">
        <v>-4570</v>
      </c>
      <c r="AY40">
        <v>0</v>
      </c>
      <c r="AZ40">
        <v>-4570</v>
      </c>
      <c r="BA40">
        <v>-5827922</v>
      </c>
      <c r="BB40">
        <v>0</v>
      </c>
      <c r="BC40">
        <v>0</v>
      </c>
      <c r="BD40">
        <v>0</v>
      </c>
      <c r="BE40">
        <v>-5827922</v>
      </c>
      <c r="BF40">
        <v>0</v>
      </c>
      <c r="BG40">
        <v>-5827922</v>
      </c>
      <c r="BH40">
        <v>0</v>
      </c>
      <c r="BI40">
        <v>0</v>
      </c>
      <c r="BJ40">
        <v>0</v>
      </c>
      <c r="BK40">
        <v>-513724</v>
      </c>
      <c r="BL40">
        <v>0</v>
      </c>
      <c r="BM40">
        <v>-513724</v>
      </c>
      <c r="BN40">
        <v>-513724</v>
      </c>
      <c r="BO40">
        <v>0</v>
      </c>
      <c r="BP40">
        <v>-292720</v>
      </c>
      <c r="BQ40">
        <v>0</v>
      </c>
      <c r="BR40">
        <v>-806444</v>
      </c>
      <c r="BS40">
        <v>0</v>
      </c>
      <c r="BT40">
        <v>-806444</v>
      </c>
      <c r="BU40">
        <v>-40132</v>
      </c>
      <c r="BV40">
        <v>0</v>
      </c>
      <c r="BW40">
        <v>-40132</v>
      </c>
      <c r="BX40">
        <v>-49903</v>
      </c>
      <c r="BY40">
        <v>0</v>
      </c>
      <c r="BZ40">
        <v>-49903</v>
      </c>
      <c r="CA40">
        <v>0</v>
      </c>
      <c r="CB40">
        <v>0</v>
      </c>
      <c r="CC40">
        <v>0</v>
      </c>
      <c r="CD40">
        <v>0</v>
      </c>
      <c r="CE40">
        <v>0</v>
      </c>
      <c r="CF40">
        <v>0</v>
      </c>
      <c r="CG40">
        <v>0</v>
      </c>
      <c r="CH40">
        <v>0</v>
      </c>
      <c r="CI40">
        <v>0</v>
      </c>
      <c r="CJ40">
        <v>0</v>
      </c>
      <c r="CK40">
        <v>0</v>
      </c>
      <c r="CL40">
        <v>0</v>
      </c>
      <c r="CM40">
        <v>0</v>
      </c>
      <c r="CN40">
        <v>0</v>
      </c>
      <c r="CO40">
        <v>0</v>
      </c>
      <c r="CP40">
        <v>-90035</v>
      </c>
      <c r="CQ40">
        <v>0</v>
      </c>
      <c r="CR40">
        <v>0</v>
      </c>
      <c r="CS40">
        <v>0</v>
      </c>
      <c r="CT40">
        <v>-90035</v>
      </c>
      <c r="CU40">
        <v>0</v>
      </c>
      <c r="CV40">
        <v>-90035</v>
      </c>
      <c r="CW40">
        <v>-771</v>
      </c>
      <c r="CX40">
        <v>0</v>
      </c>
      <c r="CY40">
        <v>-771</v>
      </c>
      <c r="CZ40">
        <v>-229842</v>
      </c>
      <c r="DA40">
        <v>0</v>
      </c>
      <c r="DB40">
        <v>-229842</v>
      </c>
      <c r="DC40">
        <v>0</v>
      </c>
      <c r="DD40">
        <v>0</v>
      </c>
      <c r="DE40">
        <v>0</v>
      </c>
      <c r="DF40">
        <v>-2950410</v>
      </c>
      <c r="DG40">
        <v>0</v>
      </c>
      <c r="DH40">
        <v>-2950410</v>
      </c>
      <c r="DI40">
        <v>0</v>
      </c>
      <c r="DJ40">
        <v>0</v>
      </c>
      <c r="DK40">
        <v>0</v>
      </c>
      <c r="DL40">
        <v>-3181023</v>
      </c>
      <c r="DM40">
        <v>0</v>
      </c>
      <c r="DN40">
        <v>0</v>
      </c>
      <c r="DO40">
        <v>0</v>
      </c>
      <c r="DP40">
        <v>-3181023</v>
      </c>
      <c r="DQ40">
        <v>0</v>
      </c>
      <c r="DR40">
        <v>-3181023</v>
      </c>
      <c r="DS40">
        <v>27054351</v>
      </c>
      <c r="DT40">
        <v>0</v>
      </c>
      <c r="DU40">
        <v>27054351</v>
      </c>
      <c r="DV40" s="480" t="s">
        <v>723</v>
      </c>
      <c r="DW40" t="s">
        <v>1431</v>
      </c>
      <c r="DX40" t="s">
        <v>1432</v>
      </c>
      <c r="DY40" t="s">
        <v>1433</v>
      </c>
    </row>
    <row r="41" spans="2:129" x14ac:dyDescent="0.25">
      <c r="B41" t="s">
        <v>1047</v>
      </c>
      <c r="C41" t="s">
        <v>1356</v>
      </c>
      <c r="D41" t="s">
        <v>1360</v>
      </c>
      <c r="E41" s="480" t="s">
        <v>724</v>
      </c>
      <c r="F41" s="635">
        <v>44934</v>
      </c>
      <c r="G41">
        <v>108076700</v>
      </c>
      <c r="H41">
        <v>0</v>
      </c>
      <c r="I41">
        <v>108076700</v>
      </c>
      <c r="J41">
        <v>49.9</v>
      </c>
      <c r="K41">
        <v>53930273</v>
      </c>
      <c r="L41">
        <v>0</v>
      </c>
      <c r="M41">
        <v>0</v>
      </c>
      <c r="N41">
        <v>0</v>
      </c>
      <c r="O41">
        <v>53930273</v>
      </c>
      <c r="P41">
        <v>0</v>
      </c>
      <c r="Q41">
        <v>53930273</v>
      </c>
      <c r="R41">
        <v>-7873271</v>
      </c>
      <c r="S41">
        <v>0</v>
      </c>
      <c r="T41">
        <v>-7873271</v>
      </c>
      <c r="U41">
        <v>0</v>
      </c>
      <c r="V41">
        <v>0</v>
      </c>
      <c r="W41">
        <v>-7873271</v>
      </c>
      <c r="X41">
        <v>0</v>
      </c>
      <c r="Y41">
        <v>-7873271</v>
      </c>
      <c r="Z41">
        <v>7873271</v>
      </c>
      <c r="AA41">
        <v>0</v>
      </c>
      <c r="AB41">
        <v>7873271</v>
      </c>
      <c r="AC41">
        <v>-2431667</v>
      </c>
      <c r="AD41">
        <v>0</v>
      </c>
      <c r="AE41">
        <v>-2431667</v>
      </c>
      <c r="AF41">
        <v>0</v>
      </c>
      <c r="AG41">
        <v>0</v>
      </c>
      <c r="AH41">
        <v>0</v>
      </c>
      <c r="AI41">
        <v>1060928</v>
      </c>
      <c r="AJ41">
        <v>0</v>
      </c>
      <c r="AK41">
        <v>1060928</v>
      </c>
      <c r="AL41">
        <v>-1370739</v>
      </c>
      <c r="AM41">
        <v>0</v>
      </c>
      <c r="AN41">
        <v>-1370739</v>
      </c>
      <c r="AO41">
        <v>-2962963</v>
      </c>
      <c r="AP41">
        <v>0</v>
      </c>
      <c r="AQ41">
        <v>-2962963</v>
      </c>
      <c r="AR41">
        <v>-37107</v>
      </c>
      <c r="AS41">
        <v>0</v>
      </c>
      <c r="AT41">
        <v>-37107</v>
      </c>
      <c r="AU41">
        <v>0</v>
      </c>
      <c r="AV41">
        <v>0</v>
      </c>
      <c r="AW41">
        <v>0</v>
      </c>
      <c r="AX41">
        <v>-1152</v>
      </c>
      <c r="AY41">
        <v>0</v>
      </c>
      <c r="AZ41">
        <v>-1152</v>
      </c>
      <c r="BA41">
        <v>-4371961</v>
      </c>
      <c r="BB41">
        <v>0</v>
      </c>
      <c r="BC41">
        <v>0</v>
      </c>
      <c r="BD41">
        <v>0</v>
      </c>
      <c r="BE41">
        <v>-4371961</v>
      </c>
      <c r="BF41">
        <v>0</v>
      </c>
      <c r="BG41">
        <v>-4371961</v>
      </c>
      <c r="BH41">
        <v>0</v>
      </c>
      <c r="BI41">
        <v>0</v>
      </c>
      <c r="BJ41">
        <v>0</v>
      </c>
      <c r="BK41">
        <v>-273621</v>
      </c>
      <c r="BL41">
        <v>0</v>
      </c>
      <c r="BM41">
        <v>-273621</v>
      </c>
      <c r="BN41">
        <v>-273621</v>
      </c>
      <c r="BO41">
        <v>0</v>
      </c>
      <c r="BP41">
        <v>0</v>
      </c>
      <c r="BQ41">
        <v>0</v>
      </c>
      <c r="BR41">
        <v>-273621</v>
      </c>
      <c r="BS41">
        <v>0</v>
      </c>
      <c r="BT41">
        <v>-273621</v>
      </c>
      <c r="BU41">
        <v>-46943</v>
      </c>
      <c r="BV41">
        <v>0</v>
      </c>
      <c r="BW41">
        <v>-46943</v>
      </c>
      <c r="BX41">
        <v>-2982</v>
      </c>
      <c r="BY41">
        <v>0</v>
      </c>
      <c r="BZ41">
        <v>-2982</v>
      </c>
      <c r="CA41">
        <v>0</v>
      </c>
      <c r="CB41">
        <v>0</v>
      </c>
      <c r="CC41">
        <v>0</v>
      </c>
      <c r="CD41">
        <v>0</v>
      </c>
      <c r="CE41">
        <v>0</v>
      </c>
      <c r="CF41">
        <v>0</v>
      </c>
      <c r="CG41">
        <v>0</v>
      </c>
      <c r="CH41">
        <v>0</v>
      </c>
      <c r="CI41">
        <v>0</v>
      </c>
      <c r="CJ41">
        <v>0</v>
      </c>
      <c r="CK41">
        <v>0</v>
      </c>
      <c r="CL41">
        <v>0</v>
      </c>
      <c r="CM41">
        <v>0</v>
      </c>
      <c r="CN41">
        <v>0</v>
      </c>
      <c r="CO41">
        <v>0</v>
      </c>
      <c r="CP41">
        <v>-49925</v>
      </c>
      <c r="CQ41">
        <v>0</v>
      </c>
      <c r="CR41">
        <v>0</v>
      </c>
      <c r="CS41">
        <v>0</v>
      </c>
      <c r="CT41">
        <v>-49925</v>
      </c>
      <c r="CU41">
        <v>0</v>
      </c>
      <c r="CV41">
        <v>-49925</v>
      </c>
      <c r="CW41">
        <v>0</v>
      </c>
      <c r="CX41">
        <v>0</v>
      </c>
      <c r="CY41">
        <v>0</v>
      </c>
      <c r="CZ41">
        <v>-786604</v>
      </c>
      <c r="DA41">
        <v>0</v>
      </c>
      <c r="DB41">
        <v>-786604</v>
      </c>
      <c r="DC41">
        <v>0</v>
      </c>
      <c r="DD41">
        <v>0</v>
      </c>
      <c r="DE41">
        <v>0</v>
      </c>
      <c r="DF41">
        <v>-3592189</v>
      </c>
      <c r="DG41">
        <v>0</v>
      </c>
      <c r="DH41">
        <v>-3592189</v>
      </c>
      <c r="DI41">
        <v>0</v>
      </c>
      <c r="DJ41">
        <v>0</v>
      </c>
      <c r="DK41">
        <v>0</v>
      </c>
      <c r="DL41">
        <v>-4378793</v>
      </c>
      <c r="DM41">
        <v>0</v>
      </c>
      <c r="DN41">
        <v>0</v>
      </c>
      <c r="DO41">
        <v>0</v>
      </c>
      <c r="DP41">
        <v>-4378793</v>
      </c>
      <c r="DQ41">
        <v>0</v>
      </c>
      <c r="DR41">
        <v>-4378793</v>
      </c>
      <c r="DS41">
        <v>36982702</v>
      </c>
      <c r="DT41">
        <v>0</v>
      </c>
      <c r="DU41">
        <v>36982702</v>
      </c>
      <c r="DV41" s="480" t="s">
        <v>724</v>
      </c>
      <c r="DW41" t="s">
        <v>1434</v>
      </c>
      <c r="DX41" t="s">
        <v>1372</v>
      </c>
      <c r="DY41" t="s">
        <v>1435</v>
      </c>
    </row>
    <row r="42" spans="2:129" x14ac:dyDescent="0.25">
      <c r="B42" t="s">
        <v>1048</v>
      </c>
      <c r="C42" t="s">
        <v>1356</v>
      </c>
      <c r="D42" t="s">
        <v>1359</v>
      </c>
      <c r="E42" s="480" t="s">
        <v>725</v>
      </c>
      <c r="F42" s="635">
        <v>44936</v>
      </c>
      <c r="G42">
        <v>72570462</v>
      </c>
      <c r="H42">
        <v>1163500</v>
      </c>
      <c r="I42">
        <v>73733962</v>
      </c>
      <c r="J42">
        <v>49.9</v>
      </c>
      <c r="K42">
        <v>36212661</v>
      </c>
      <c r="L42">
        <v>580587</v>
      </c>
      <c r="M42">
        <v>425000</v>
      </c>
      <c r="N42">
        <v>0</v>
      </c>
      <c r="O42">
        <v>36637661</v>
      </c>
      <c r="P42">
        <v>580587</v>
      </c>
      <c r="Q42">
        <v>37218248</v>
      </c>
      <c r="R42">
        <v>-1513544</v>
      </c>
      <c r="S42">
        <v>-6974</v>
      </c>
      <c r="T42">
        <v>-1520518</v>
      </c>
      <c r="U42">
        <v>0</v>
      </c>
      <c r="V42">
        <v>0</v>
      </c>
      <c r="W42">
        <v>-1513544</v>
      </c>
      <c r="X42">
        <v>-6974</v>
      </c>
      <c r="Y42">
        <v>-1520518</v>
      </c>
      <c r="Z42">
        <v>1513544</v>
      </c>
      <c r="AA42">
        <v>6974</v>
      </c>
      <c r="AB42">
        <v>1520518</v>
      </c>
      <c r="AC42">
        <v>-3306852</v>
      </c>
      <c r="AD42">
        <v>0</v>
      </c>
      <c r="AE42">
        <v>-3306852</v>
      </c>
      <c r="AF42">
        <v>0</v>
      </c>
      <c r="AG42">
        <v>0</v>
      </c>
      <c r="AH42">
        <v>0</v>
      </c>
      <c r="AI42">
        <v>658080</v>
      </c>
      <c r="AJ42">
        <v>14528</v>
      </c>
      <c r="AK42">
        <v>672608</v>
      </c>
      <c r="AL42">
        <v>-2648772</v>
      </c>
      <c r="AM42">
        <v>14528</v>
      </c>
      <c r="AN42">
        <v>-2634244</v>
      </c>
      <c r="AO42">
        <v>-1805261</v>
      </c>
      <c r="AP42">
        <v>0</v>
      </c>
      <c r="AQ42">
        <v>-1805261</v>
      </c>
      <c r="AR42">
        <v>-4628</v>
      </c>
      <c r="AS42">
        <v>0</v>
      </c>
      <c r="AT42">
        <v>-4628</v>
      </c>
      <c r="AU42">
        <v>-2661</v>
      </c>
      <c r="AV42">
        <v>0</v>
      </c>
      <c r="AW42">
        <v>-2661</v>
      </c>
      <c r="AX42">
        <v>-6621</v>
      </c>
      <c r="AY42">
        <v>0</v>
      </c>
      <c r="AZ42">
        <v>-6621</v>
      </c>
      <c r="BA42">
        <v>-4467943</v>
      </c>
      <c r="BB42">
        <v>14528</v>
      </c>
      <c r="BC42">
        <v>0</v>
      </c>
      <c r="BD42">
        <v>0</v>
      </c>
      <c r="BE42">
        <v>-4467943</v>
      </c>
      <c r="BF42">
        <v>14528</v>
      </c>
      <c r="BG42">
        <v>-4453415</v>
      </c>
      <c r="BH42">
        <v>0</v>
      </c>
      <c r="BI42">
        <v>0</v>
      </c>
      <c r="BJ42">
        <v>0</v>
      </c>
      <c r="BK42">
        <v>-841516</v>
      </c>
      <c r="BL42">
        <v>-78711</v>
      </c>
      <c r="BM42">
        <v>-920227</v>
      </c>
      <c r="BN42">
        <v>-841516</v>
      </c>
      <c r="BO42">
        <v>-78711</v>
      </c>
      <c r="BP42">
        <v>0</v>
      </c>
      <c r="BQ42">
        <v>0</v>
      </c>
      <c r="BR42">
        <v>-841516</v>
      </c>
      <c r="BS42">
        <v>-78711</v>
      </c>
      <c r="BT42">
        <v>-920227</v>
      </c>
      <c r="BU42">
        <v>-71223</v>
      </c>
      <c r="BV42">
        <v>0</v>
      </c>
      <c r="BW42">
        <v>-71223</v>
      </c>
      <c r="BX42">
        <v>-22094</v>
      </c>
      <c r="BY42">
        <v>0</v>
      </c>
      <c r="BZ42">
        <v>-22094</v>
      </c>
      <c r="CA42">
        <v>0</v>
      </c>
      <c r="CB42">
        <v>0</v>
      </c>
      <c r="CC42">
        <v>0</v>
      </c>
      <c r="CD42">
        <v>0</v>
      </c>
      <c r="CE42">
        <v>0</v>
      </c>
      <c r="CF42">
        <v>0</v>
      </c>
      <c r="CG42">
        <v>0</v>
      </c>
      <c r="CH42">
        <v>0</v>
      </c>
      <c r="CI42">
        <v>0</v>
      </c>
      <c r="CJ42">
        <v>0</v>
      </c>
      <c r="CK42">
        <v>0</v>
      </c>
      <c r="CL42">
        <v>0</v>
      </c>
      <c r="CM42">
        <v>0</v>
      </c>
      <c r="CN42">
        <v>0</v>
      </c>
      <c r="CO42">
        <v>0</v>
      </c>
      <c r="CP42">
        <v>-93317</v>
      </c>
      <c r="CQ42">
        <v>0</v>
      </c>
      <c r="CR42">
        <v>0</v>
      </c>
      <c r="CS42">
        <v>0</v>
      </c>
      <c r="CT42">
        <v>-93317</v>
      </c>
      <c r="CU42">
        <v>0</v>
      </c>
      <c r="CV42">
        <v>-93317</v>
      </c>
      <c r="CW42">
        <v>-2661</v>
      </c>
      <c r="CX42">
        <v>0</v>
      </c>
      <c r="CY42">
        <v>-2661</v>
      </c>
      <c r="CZ42">
        <v>-328941</v>
      </c>
      <c r="DA42">
        <v>0</v>
      </c>
      <c r="DB42">
        <v>-328941</v>
      </c>
      <c r="DC42">
        <v>0</v>
      </c>
      <c r="DD42">
        <v>0</v>
      </c>
      <c r="DE42">
        <v>0</v>
      </c>
      <c r="DF42">
        <v>-1973631</v>
      </c>
      <c r="DG42">
        <v>0</v>
      </c>
      <c r="DH42">
        <v>-1973631</v>
      </c>
      <c r="DI42">
        <v>0</v>
      </c>
      <c r="DJ42">
        <v>0</v>
      </c>
      <c r="DK42">
        <v>0</v>
      </c>
      <c r="DL42">
        <v>-2305233</v>
      </c>
      <c r="DM42">
        <v>0</v>
      </c>
      <c r="DN42">
        <v>0</v>
      </c>
      <c r="DO42">
        <v>0</v>
      </c>
      <c r="DP42">
        <v>-2305233</v>
      </c>
      <c r="DQ42">
        <v>0</v>
      </c>
      <c r="DR42">
        <v>-2305233</v>
      </c>
      <c r="DS42">
        <v>27416108</v>
      </c>
      <c r="DT42">
        <v>509430</v>
      </c>
      <c r="DU42">
        <v>27925538</v>
      </c>
      <c r="DV42" s="480" t="s">
        <v>725</v>
      </c>
      <c r="DW42" t="s">
        <v>1378</v>
      </c>
      <c r="DX42" t="s">
        <v>1379</v>
      </c>
      <c r="DY42" t="s">
        <v>1436</v>
      </c>
    </row>
    <row r="43" spans="2:129" x14ac:dyDescent="0.25">
      <c r="B43" t="s">
        <v>1049</v>
      </c>
      <c r="C43" t="s">
        <v>1365</v>
      </c>
      <c r="D43" t="s">
        <v>1357</v>
      </c>
      <c r="E43" s="480" t="s">
        <v>1311</v>
      </c>
      <c r="F43" s="635">
        <v>44923</v>
      </c>
      <c r="G43">
        <v>533189033</v>
      </c>
      <c r="H43">
        <v>10551350</v>
      </c>
      <c r="I43">
        <v>543740383</v>
      </c>
      <c r="J43">
        <v>49.9</v>
      </c>
      <c r="K43">
        <v>266061327</v>
      </c>
      <c r="L43">
        <v>5265124</v>
      </c>
      <c r="M43">
        <v>0</v>
      </c>
      <c r="N43">
        <v>0</v>
      </c>
      <c r="O43">
        <v>266061327</v>
      </c>
      <c r="P43">
        <v>5265124</v>
      </c>
      <c r="Q43">
        <v>271326451</v>
      </c>
      <c r="R43">
        <v>-33785792</v>
      </c>
      <c r="S43">
        <v>-1105442</v>
      </c>
      <c r="T43">
        <v>-34891234</v>
      </c>
      <c r="U43">
        <v>0</v>
      </c>
      <c r="V43">
        <v>0</v>
      </c>
      <c r="W43">
        <v>-33785792</v>
      </c>
      <c r="X43">
        <v>-1105442</v>
      </c>
      <c r="Y43">
        <v>-34891234</v>
      </c>
      <c r="Z43">
        <v>33785792</v>
      </c>
      <c r="AA43">
        <v>1105442</v>
      </c>
      <c r="AB43">
        <v>34891234</v>
      </c>
      <c r="AC43">
        <v>-19225717</v>
      </c>
      <c r="AD43">
        <v>-35250</v>
      </c>
      <c r="AE43">
        <v>-19260967</v>
      </c>
      <c r="AF43">
        <v>-274526</v>
      </c>
      <c r="AG43">
        <v>0</v>
      </c>
      <c r="AH43">
        <v>-274526</v>
      </c>
      <c r="AI43">
        <v>4974343</v>
      </c>
      <c r="AJ43">
        <v>132496</v>
      </c>
      <c r="AK43">
        <v>5106839</v>
      </c>
      <c r="AL43">
        <v>-14251374</v>
      </c>
      <c r="AM43">
        <v>97246</v>
      </c>
      <c r="AN43">
        <v>-14154128</v>
      </c>
      <c r="AO43">
        <v>-18797250</v>
      </c>
      <c r="AP43">
        <v>0</v>
      </c>
      <c r="AQ43">
        <v>-18797250</v>
      </c>
      <c r="AR43">
        <v>-154431</v>
      </c>
      <c r="AS43">
        <v>0</v>
      </c>
      <c r="AT43">
        <v>-154431</v>
      </c>
      <c r="AU43">
        <v>-68197</v>
      </c>
      <c r="AV43">
        <v>0</v>
      </c>
      <c r="AW43">
        <v>-68197</v>
      </c>
      <c r="AX43">
        <v>-39770</v>
      </c>
      <c r="AY43">
        <v>0</v>
      </c>
      <c r="AZ43">
        <v>-39770</v>
      </c>
      <c r="BA43">
        <v>-33311022</v>
      </c>
      <c r="BB43">
        <v>97246</v>
      </c>
      <c r="BC43">
        <v>0</v>
      </c>
      <c r="BD43">
        <v>0</v>
      </c>
      <c r="BE43">
        <v>-33311022</v>
      </c>
      <c r="BF43">
        <v>97246</v>
      </c>
      <c r="BG43">
        <v>-33213776</v>
      </c>
      <c r="BH43">
        <v>-15000</v>
      </c>
      <c r="BI43">
        <v>0</v>
      </c>
      <c r="BJ43">
        <v>-15000</v>
      </c>
      <c r="BK43">
        <v>-6180941</v>
      </c>
      <c r="BL43">
        <v>0</v>
      </c>
      <c r="BM43">
        <v>-6180941</v>
      </c>
      <c r="BN43">
        <v>-6195941</v>
      </c>
      <c r="BO43">
        <v>0</v>
      </c>
      <c r="BP43">
        <v>0</v>
      </c>
      <c r="BQ43">
        <v>0</v>
      </c>
      <c r="BR43">
        <v>-6195941</v>
      </c>
      <c r="BS43">
        <v>0</v>
      </c>
      <c r="BT43">
        <v>-6195941</v>
      </c>
      <c r="BU43">
        <v>-591583</v>
      </c>
      <c r="BV43">
        <v>0</v>
      </c>
      <c r="BW43">
        <v>-591583</v>
      </c>
      <c r="BX43">
        <v>-131508</v>
      </c>
      <c r="BY43">
        <v>0</v>
      </c>
      <c r="BZ43">
        <v>-131508</v>
      </c>
      <c r="CA43">
        <v>-19121</v>
      </c>
      <c r="CB43">
        <v>0</v>
      </c>
      <c r="CC43">
        <v>-19121</v>
      </c>
      <c r="CD43">
        <v>0</v>
      </c>
      <c r="CE43">
        <v>0</v>
      </c>
      <c r="CF43">
        <v>0</v>
      </c>
      <c r="CG43">
        <v>0</v>
      </c>
      <c r="CH43">
        <v>0</v>
      </c>
      <c r="CI43">
        <v>0</v>
      </c>
      <c r="CJ43">
        <v>0</v>
      </c>
      <c r="CK43">
        <v>0</v>
      </c>
      <c r="CL43">
        <v>0</v>
      </c>
      <c r="CM43">
        <v>0</v>
      </c>
      <c r="CN43">
        <v>0</v>
      </c>
      <c r="CO43">
        <v>0</v>
      </c>
      <c r="CP43">
        <v>-742212</v>
      </c>
      <c r="CQ43">
        <v>0</v>
      </c>
      <c r="CR43">
        <v>0</v>
      </c>
      <c r="CS43">
        <v>0</v>
      </c>
      <c r="CT43">
        <v>-742212</v>
      </c>
      <c r="CU43">
        <v>0</v>
      </c>
      <c r="CV43">
        <v>-742212</v>
      </c>
      <c r="CW43">
        <v>-67522</v>
      </c>
      <c r="CX43">
        <v>0</v>
      </c>
      <c r="CY43">
        <v>-67522</v>
      </c>
      <c r="CZ43">
        <v>-23250</v>
      </c>
      <c r="DA43">
        <v>0</v>
      </c>
      <c r="DB43">
        <v>-23250</v>
      </c>
      <c r="DC43">
        <v>0</v>
      </c>
      <c r="DD43">
        <v>0</v>
      </c>
      <c r="DE43">
        <v>0</v>
      </c>
      <c r="DF43">
        <v>-13078000</v>
      </c>
      <c r="DG43">
        <v>0</v>
      </c>
      <c r="DH43">
        <v>-13078000</v>
      </c>
      <c r="DI43">
        <v>0</v>
      </c>
      <c r="DJ43">
        <v>0</v>
      </c>
      <c r="DK43">
        <v>0</v>
      </c>
      <c r="DL43">
        <v>-13168772</v>
      </c>
      <c r="DM43">
        <v>0</v>
      </c>
      <c r="DN43">
        <v>0</v>
      </c>
      <c r="DO43">
        <v>0</v>
      </c>
      <c r="DP43">
        <v>-13168772</v>
      </c>
      <c r="DQ43">
        <v>0</v>
      </c>
      <c r="DR43">
        <v>-13168772</v>
      </c>
      <c r="DS43">
        <v>178857588</v>
      </c>
      <c r="DT43">
        <v>4256928</v>
      </c>
      <c r="DU43">
        <v>183114516</v>
      </c>
      <c r="DV43" s="480" t="s">
        <v>1311</v>
      </c>
      <c r="DW43" t="s">
        <v>1365</v>
      </c>
      <c r="DX43" t="s">
        <v>1437</v>
      </c>
      <c r="DY43" t="s">
        <v>2184</v>
      </c>
    </row>
    <row r="44" spans="2:129" x14ac:dyDescent="0.25">
      <c r="B44" t="s">
        <v>1050</v>
      </c>
      <c r="C44" t="s">
        <v>1356</v>
      </c>
      <c r="D44" t="s">
        <v>1358</v>
      </c>
      <c r="E44" s="480" t="s">
        <v>727</v>
      </c>
      <c r="F44" s="635">
        <v>44933</v>
      </c>
      <c r="G44">
        <v>83853912</v>
      </c>
      <c r="H44">
        <v>0</v>
      </c>
      <c r="I44">
        <v>83853912</v>
      </c>
      <c r="J44">
        <v>49.9</v>
      </c>
      <c r="K44">
        <v>41843102</v>
      </c>
      <c r="L44">
        <v>0</v>
      </c>
      <c r="M44">
        <v>200000</v>
      </c>
      <c r="N44">
        <v>0</v>
      </c>
      <c r="O44">
        <v>42043102</v>
      </c>
      <c r="P44">
        <v>0</v>
      </c>
      <c r="Q44">
        <v>42043102</v>
      </c>
      <c r="R44">
        <v>-2335684</v>
      </c>
      <c r="S44">
        <v>0</v>
      </c>
      <c r="T44">
        <v>-2335684</v>
      </c>
      <c r="U44">
        <v>0</v>
      </c>
      <c r="V44">
        <v>0</v>
      </c>
      <c r="W44">
        <v>-2335684</v>
      </c>
      <c r="X44">
        <v>0</v>
      </c>
      <c r="Y44">
        <v>-2335684</v>
      </c>
      <c r="Z44">
        <v>2335684</v>
      </c>
      <c r="AA44">
        <v>0</v>
      </c>
      <c r="AB44">
        <v>2335684</v>
      </c>
      <c r="AC44">
        <v>-4219851</v>
      </c>
      <c r="AD44">
        <v>0</v>
      </c>
      <c r="AE44">
        <v>-4219851</v>
      </c>
      <c r="AF44">
        <v>-9431</v>
      </c>
      <c r="AG44">
        <v>0</v>
      </c>
      <c r="AH44">
        <v>-9431</v>
      </c>
      <c r="AI44">
        <v>756621</v>
      </c>
      <c r="AJ44">
        <v>0</v>
      </c>
      <c r="AK44">
        <v>756621</v>
      </c>
      <c r="AL44">
        <v>-3463230</v>
      </c>
      <c r="AM44">
        <v>0</v>
      </c>
      <c r="AN44">
        <v>-3463230</v>
      </c>
      <c r="AO44">
        <v>-2893089</v>
      </c>
      <c r="AP44">
        <v>0</v>
      </c>
      <c r="AQ44">
        <v>-2893089</v>
      </c>
      <c r="AR44">
        <v>-21810</v>
      </c>
      <c r="AS44">
        <v>0</v>
      </c>
      <c r="AT44">
        <v>-21810</v>
      </c>
      <c r="AU44">
        <v>-1178</v>
      </c>
      <c r="AV44">
        <v>0</v>
      </c>
      <c r="AW44">
        <v>-1178</v>
      </c>
      <c r="AX44">
        <v>0</v>
      </c>
      <c r="AY44">
        <v>0</v>
      </c>
      <c r="AZ44">
        <v>0</v>
      </c>
      <c r="BA44">
        <v>-6379307</v>
      </c>
      <c r="BB44">
        <v>0</v>
      </c>
      <c r="BC44">
        <v>0</v>
      </c>
      <c r="BD44">
        <v>0</v>
      </c>
      <c r="BE44">
        <v>-6379307</v>
      </c>
      <c r="BF44">
        <v>0</v>
      </c>
      <c r="BG44">
        <v>-6379307</v>
      </c>
      <c r="BH44">
        <v>-50000</v>
      </c>
      <c r="BI44">
        <v>0</v>
      </c>
      <c r="BJ44">
        <v>-50000</v>
      </c>
      <c r="BK44">
        <v>-1039811</v>
      </c>
      <c r="BL44">
        <v>0</v>
      </c>
      <c r="BM44">
        <v>-1039811</v>
      </c>
      <c r="BN44">
        <v>-1089811</v>
      </c>
      <c r="BO44">
        <v>0</v>
      </c>
      <c r="BP44">
        <v>0</v>
      </c>
      <c r="BQ44">
        <v>0</v>
      </c>
      <c r="BR44">
        <v>-1089811</v>
      </c>
      <c r="BS44">
        <v>0</v>
      </c>
      <c r="BT44">
        <v>-1089811</v>
      </c>
      <c r="BU44">
        <v>-101559</v>
      </c>
      <c r="BV44">
        <v>0</v>
      </c>
      <c r="BW44">
        <v>-101559</v>
      </c>
      <c r="BX44">
        <v>-82798</v>
      </c>
      <c r="BY44">
        <v>0</v>
      </c>
      <c r="BZ44">
        <v>-82798</v>
      </c>
      <c r="CA44">
        <v>0</v>
      </c>
      <c r="CB44">
        <v>0</v>
      </c>
      <c r="CC44">
        <v>0</v>
      </c>
      <c r="CD44">
        <v>0</v>
      </c>
      <c r="CE44">
        <v>0</v>
      </c>
      <c r="CF44">
        <v>0</v>
      </c>
      <c r="CG44">
        <v>0</v>
      </c>
      <c r="CH44">
        <v>0</v>
      </c>
      <c r="CI44">
        <v>0</v>
      </c>
      <c r="CJ44">
        <v>-100000</v>
      </c>
      <c r="CK44">
        <v>0</v>
      </c>
      <c r="CL44">
        <v>-100000</v>
      </c>
      <c r="CM44">
        <v>0</v>
      </c>
      <c r="CN44">
        <v>0</v>
      </c>
      <c r="CO44">
        <v>0</v>
      </c>
      <c r="CP44">
        <v>-284357</v>
      </c>
      <c r="CQ44">
        <v>0</v>
      </c>
      <c r="CR44">
        <v>0</v>
      </c>
      <c r="CS44">
        <v>0</v>
      </c>
      <c r="CT44">
        <v>-284357</v>
      </c>
      <c r="CU44">
        <v>0</v>
      </c>
      <c r="CV44">
        <v>-284357</v>
      </c>
      <c r="CW44">
        <v>-1178</v>
      </c>
      <c r="CX44">
        <v>0</v>
      </c>
      <c r="CY44">
        <v>-1178</v>
      </c>
      <c r="CZ44">
        <v>-12000</v>
      </c>
      <c r="DA44">
        <v>0</v>
      </c>
      <c r="DB44">
        <v>-12000</v>
      </c>
      <c r="DC44">
        <v>-1192</v>
      </c>
      <c r="DD44">
        <v>0</v>
      </c>
      <c r="DE44">
        <v>-1192</v>
      </c>
      <c r="DF44">
        <v>-2075531</v>
      </c>
      <c r="DG44">
        <v>0</v>
      </c>
      <c r="DH44">
        <v>-2075531</v>
      </c>
      <c r="DI44">
        <v>0</v>
      </c>
      <c r="DJ44">
        <v>0</v>
      </c>
      <c r="DK44">
        <v>0</v>
      </c>
      <c r="DL44">
        <v>-2089901</v>
      </c>
      <c r="DM44">
        <v>0</v>
      </c>
      <c r="DN44">
        <v>0</v>
      </c>
      <c r="DO44">
        <v>0</v>
      </c>
      <c r="DP44">
        <v>-2089901</v>
      </c>
      <c r="DQ44">
        <v>0</v>
      </c>
      <c r="DR44">
        <v>-2089901</v>
      </c>
      <c r="DS44">
        <v>29864042</v>
      </c>
      <c r="DT44">
        <v>0</v>
      </c>
      <c r="DU44">
        <v>29864042</v>
      </c>
      <c r="DV44" s="480" t="s">
        <v>727</v>
      </c>
      <c r="DW44" t="s">
        <v>1439</v>
      </c>
      <c r="DX44" t="s">
        <v>1409</v>
      </c>
      <c r="DY44" t="s">
        <v>1440</v>
      </c>
    </row>
    <row r="45" spans="2:129" x14ac:dyDescent="0.25">
      <c r="B45" t="s">
        <v>1051</v>
      </c>
      <c r="C45" t="s">
        <v>1363</v>
      </c>
      <c r="D45" t="s">
        <v>1358</v>
      </c>
      <c r="E45" s="480" t="s">
        <v>728</v>
      </c>
      <c r="F45" s="635">
        <v>44936</v>
      </c>
      <c r="G45">
        <v>135159226</v>
      </c>
      <c r="H45">
        <v>0</v>
      </c>
      <c r="I45">
        <v>135159226</v>
      </c>
      <c r="J45">
        <v>49.9</v>
      </c>
      <c r="K45">
        <v>67444454</v>
      </c>
      <c r="L45">
        <v>0</v>
      </c>
      <c r="M45">
        <v>0</v>
      </c>
      <c r="N45">
        <v>0</v>
      </c>
      <c r="O45">
        <v>67444454</v>
      </c>
      <c r="P45">
        <v>0</v>
      </c>
      <c r="Q45">
        <v>67444454</v>
      </c>
      <c r="R45">
        <v>-2983557</v>
      </c>
      <c r="S45">
        <v>0</v>
      </c>
      <c r="T45">
        <v>-2983557</v>
      </c>
      <c r="U45">
        <v>0</v>
      </c>
      <c r="V45">
        <v>0</v>
      </c>
      <c r="W45">
        <v>-2983557</v>
      </c>
      <c r="X45">
        <v>0</v>
      </c>
      <c r="Y45">
        <v>-2983557</v>
      </c>
      <c r="Z45">
        <v>2983557</v>
      </c>
      <c r="AA45">
        <v>0</v>
      </c>
      <c r="AB45">
        <v>2983557</v>
      </c>
      <c r="AC45">
        <v>-8658632</v>
      </c>
      <c r="AD45">
        <v>0</v>
      </c>
      <c r="AE45">
        <v>-8658632</v>
      </c>
      <c r="AF45">
        <v>-3780</v>
      </c>
      <c r="AG45">
        <v>0</v>
      </c>
      <c r="AH45">
        <v>-3780</v>
      </c>
      <c r="AI45">
        <v>1101267</v>
      </c>
      <c r="AJ45">
        <v>0</v>
      </c>
      <c r="AK45">
        <v>1101267</v>
      </c>
      <c r="AL45">
        <v>-7557365</v>
      </c>
      <c r="AM45">
        <v>0</v>
      </c>
      <c r="AN45">
        <v>-7557365</v>
      </c>
      <c r="AO45">
        <v>-3681519</v>
      </c>
      <c r="AP45">
        <v>0</v>
      </c>
      <c r="AQ45">
        <v>-3681519</v>
      </c>
      <c r="AR45">
        <v>-98673</v>
      </c>
      <c r="AS45">
        <v>0</v>
      </c>
      <c r="AT45">
        <v>-98673</v>
      </c>
      <c r="AU45">
        <v>-1562</v>
      </c>
      <c r="AV45">
        <v>0</v>
      </c>
      <c r="AW45">
        <v>-1562</v>
      </c>
      <c r="AX45">
        <v>-12251</v>
      </c>
      <c r="AY45">
        <v>0</v>
      </c>
      <c r="AZ45">
        <v>-12251</v>
      </c>
      <c r="BA45">
        <v>-11351370</v>
      </c>
      <c r="BB45">
        <v>0</v>
      </c>
      <c r="BC45">
        <v>0</v>
      </c>
      <c r="BD45">
        <v>0</v>
      </c>
      <c r="BE45">
        <v>-11351370</v>
      </c>
      <c r="BF45">
        <v>0</v>
      </c>
      <c r="BG45">
        <v>-11351370</v>
      </c>
      <c r="BH45">
        <v>0</v>
      </c>
      <c r="BI45">
        <v>0</v>
      </c>
      <c r="BJ45">
        <v>0</v>
      </c>
      <c r="BK45">
        <v>-811011</v>
      </c>
      <c r="BL45">
        <v>0</v>
      </c>
      <c r="BM45">
        <v>-811011</v>
      </c>
      <c r="BN45">
        <v>-811011</v>
      </c>
      <c r="BO45">
        <v>0</v>
      </c>
      <c r="BP45">
        <v>0</v>
      </c>
      <c r="BQ45">
        <v>0</v>
      </c>
      <c r="BR45">
        <v>-811011</v>
      </c>
      <c r="BS45">
        <v>0</v>
      </c>
      <c r="BT45">
        <v>-811011</v>
      </c>
      <c r="BU45">
        <v>-354621</v>
      </c>
      <c r="BV45">
        <v>0</v>
      </c>
      <c r="BW45">
        <v>-354621</v>
      </c>
      <c r="BX45">
        <v>-131894</v>
      </c>
      <c r="BY45">
        <v>0</v>
      </c>
      <c r="BZ45">
        <v>-131894</v>
      </c>
      <c r="CA45">
        <v>-24668</v>
      </c>
      <c r="CB45">
        <v>0</v>
      </c>
      <c r="CC45">
        <v>-24668</v>
      </c>
      <c r="CD45">
        <v>0</v>
      </c>
      <c r="CE45">
        <v>0</v>
      </c>
      <c r="CF45">
        <v>0</v>
      </c>
      <c r="CG45">
        <v>0</v>
      </c>
      <c r="CH45">
        <v>0</v>
      </c>
      <c r="CI45">
        <v>0</v>
      </c>
      <c r="CJ45">
        <v>0</v>
      </c>
      <c r="CK45">
        <v>0</v>
      </c>
      <c r="CL45">
        <v>0</v>
      </c>
      <c r="CM45">
        <v>0</v>
      </c>
      <c r="CN45">
        <v>0</v>
      </c>
      <c r="CO45">
        <v>0</v>
      </c>
      <c r="CP45">
        <v>-511183</v>
      </c>
      <c r="CQ45">
        <v>0</v>
      </c>
      <c r="CR45">
        <v>0</v>
      </c>
      <c r="CS45">
        <v>0</v>
      </c>
      <c r="CT45">
        <v>-511183</v>
      </c>
      <c r="CU45">
        <v>0</v>
      </c>
      <c r="CV45">
        <v>-511183</v>
      </c>
      <c r="CW45">
        <v>-1612</v>
      </c>
      <c r="CX45">
        <v>0</v>
      </c>
      <c r="CY45">
        <v>-1612</v>
      </c>
      <c r="CZ45">
        <v>-484851</v>
      </c>
      <c r="DA45">
        <v>0</v>
      </c>
      <c r="DB45">
        <v>-484851</v>
      </c>
      <c r="DC45">
        <v>0</v>
      </c>
      <c r="DD45">
        <v>0</v>
      </c>
      <c r="DE45">
        <v>0</v>
      </c>
      <c r="DF45">
        <v>-3581515</v>
      </c>
      <c r="DG45">
        <v>0</v>
      </c>
      <c r="DH45">
        <v>-3581515</v>
      </c>
      <c r="DI45">
        <v>0</v>
      </c>
      <c r="DJ45">
        <v>0</v>
      </c>
      <c r="DK45">
        <v>0</v>
      </c>
      <c r="DL45">
        <v>-4067978</v>
      </c>
      <c r="DM45">
        <v>0</v>
      </c>
      <c r="DN45">
        <v>0</v>
      </c>
      <c r="DO45">
        <v>0</v>
      </c>
      <c r="DP45">
        <v>-4067978</v>
      </c>
      <c r="DQ45">
        <v>0</v>
      </c>
      <c r="DR45">
        <v>-4067978</v>
      </c>
      <c r="DS45">
        <v>47719355</v>
      </c>
      <c r="DT45">
        <v>0</v>
      </c>
      <c r="DU45">
        <v>47719355</v>
      </c>
      <c r="DV45" s="480" t="s">
        <v>728</v>
      </c>
      <c r="DW45" t="s">
        <v>1390</v>
      </c>
      <c r="DX45" t="s">
        <v>2368</v>
      </c>
      <c r="DY45" t="s">
        <v>1441</v>
      </c>
    </row>
    <row r="46" spans="2:129" x14ac:dyDescent="0.25">
      <c r="B46" t="s">
        <v>1052</v>
      </c>
      <c r="C46" t="s">
        <v>1363</v>
      </c>
      <c r="D46" t="s">
        <v>1364</v>
      </c>
      <c r="E46" s="480" t="s">
        <v>729</v>
      </c>
      <c r="F46" s="635">
        <v>44911</v>
      </c>
      <c r="G46">
        <v>169304877</v>
      </c>
      <c r="H46">
        <v>0</v>
      </c>
      <c r="I46">
        <v>169304877</v>
      </c>
      <c r="J46">
        <v>49.9</v>
      </c>
      <c r="K46">
        <v>84483134</v>
      </c>
      <c r="L46">
        <v>0</v>
      </c>
      <c r="M46">
        <v>0</v>
      </c>
      <c r="N46">
        <v>0</v>
      </c>
      <c r="O46">
        <v>84483134</v>
      </c>
      <c r="P46">
        <v>0</v>
      </c>
      <c r="Q46">
        <v>84483134</v>
      </c>
      <c r="R46">
        <v>-3305263</v>
      </c>
      <c r="S46">
        <v>0</v>
      </c>
      <c r="T46">
        <v>-3305263</v>
      </c>
      <c r="U46">
        <v>-330526</v>
      </c>
      <c r="V46">
        <v>0</v>
      </c>
      <c r="W46">
        <v>-3635789</v>
      </c>
      <c r="X46">
        <v>0</v>
      </c>
      <c r="Y46">
        <v>-3635789</v>
      </c>
      <c r="Z46">
        <v>3635789</v>
      </c>
      <c r="AA46">
        <v>0</v>
      </c>
      <c r="AB46">
        <v>3635789</v>
      </c>
      <c r="AC46">
        <v>-11997785</v>
      </c>
      <c r="AD46">
        <v>0</v>
      </c>
      <c r="AE46">
        <v>-11997785</v>
      </c>
      <c r="AF46">
        <v>0</v>
      </c>
      <c r="AG46">
        <v>0</v>
      </c>
      <c r="AH46">
        <v>0</v>
      </c>
      <c r="AI46">
        <v>1391703</v>
      </c>
      <c r="AJ46">
        <v>0</v>
      </c>
      <c r="AK46">
        <v>1391703</v>
      </c>
      <c r="AL46">
        <v>-10606082</v>
      </c>
      <c r="AM46">
        <v>0</v>
      </c>
      <c r="AN46">
        <v>-10606082</v>
      </c>
      <c r="AO46">
        <v>-4684322</v>
      </c>
      <c r="AP46">
        <v>0</v>
      </c>
      <c r="AQ46">
        <v>-4684322</v>
      </c>
      <c r="AR46">
        <v>-191748</v>
      </c>
      <c r="AS46">
        <v>0</v>
      </c>
      <c r="AT46">
        <v>-191748</v>
      </c>
      <c r="AU46">
        <v>-3386</v>
      </c>
      <c r="AV46">
        <v>0</v>
      </c>
      <c r="AW46">
        <v>-3386</v>
      </c>
      <c r="AX46">
        <v>-723</v>
      </c>
      <c r="AY46">
        <v>0</v>
      </c>
      <c r="AZ46">
        <v>-723</v>
      </c>
      <c r="BA46">
        <v>-15486261</v>
      </c>
      <c r="BB46">
        <v>0</v>
      </c>
      <c r="BC46">
        <v>-488018</v>
      </c>
      <c r="BD46">
        <v>0</v>
      </c>
      <c r="BE46">
        <v>-15974279</v>
      </c>
      <c r="BF46">
        <v>0</v>
      </c>
      <c r="BG46">
        <v>-15974279</v>
      </c>
      <c r="BH46">
        <v>0</v>
      </c>
      <c r="BI46">
        <v>0</v>
      </c>
      <c r="BJ46">
        <v>0</v>
      </c>
      <c r="BK46">
        <v>-3292604</v>
      </c>
      <c r="BL46">
        <v>0</v>
      </c>
      <c r="BM46">
        <v>-3292604</v>
      </c>
      <c r="BN46">
        <v>-3292604</v>
      </c>
      <c r="BO46">
        <v>0</v>
      </c>
      <c r="BP46">
        <v>-329260</v>
      </c>
      <c r="BQ46">
        <v>0</v>
      </c>
      <c r="BR46">
        <v>-3621864</v>
      </c>
      <c r="BS46">
        <v>0</v>
      </c>
      <c r="BT46">
        <v>-3621864</v>
      </c>
      <c r="BU46">
        <v>-184163</v>
      </c>
      <c r="BV46">
        <v>0</v>
      </c>
      <c r="BW46">
        <v>-184163</v>
      </c>
      <c r="BX46">
        <v>-230765</v>
      </c>
      <c r="BY46">
        <v>0</v>
      </c>
      <c r="BZ46">
        <v>-230765</v>
      </c>
      <c r="CA46">
        <v>0</v>
      </c>
      <c r="CB46">
        <v>0</v>
      </c>
      <c r="CC46">
        <v>0</v>
      </c>
      <c r="CD46">
        <v>0</v>
      </c>
      <c r="CE46">
        <v>0</v>
      </c>
      <c r="CF46">
        <v>0</v>
      </c>
      <c r="CG46">
        <v>0</v>
      </c>
      <c r="CH46">
        <v>0</v>
      </c>
      <c r="CI46">
        <v>0</v>
      </c>
      <c r="CJ46">
        <v>0</v>
      </c>
      <c r="CK46">
        <v>0</v>
      </c>
      <c r="CL46">
        <v>0</v>
      </c>
      <c r="CM46">
        <v>0</v>
      </c>
      <c r="CN46">
        <v>0</v>
      </c>
      <c r="CO46">
        <v>0</v>
      </c>
      <c r="CP46">
        <v>-414928</v>
      </c>
      <c r="CQ46">
        <v>0</v>
      </c>
      <c r="CR46">
        <v>-41493</v>
      </c>
      <c r="CS46">
        <v>0</v>
      </c>
      <c r="CT46">
        <v>-456421</v>
      </c>
      <c r="CU46">
        <v>0</v>
      </c>
      <c r="CV46">
        <v>-456421</v>
      </c>
      <c r="CW46">
        <v>-3386</v>
      </c>
      <c r="CX46">
        <v>0</v>
      </c>
      <c r="CY46">
        <v>-3386</v>
      </c>
      <c r="CZ46">
        <v>-399842</v>
      </c>
      <c r="DA46">
        <v>0</v>
      </c>
      <c r="DB46">
        <v>-399842</v>
      </c>
      <c r="DC46">
        <v>0</v>
      </c>
      <c r="DD46">
        <v>0</v>
      </c>
      <c r="DE46">
        <v>0</v>
      </c>
      <c r="DF46">
        <v>-5367897</v>
      </c>
      <c r="DG46">
        <v>0</v>
      </c>
      <c r="DH46">
        <v>-5367897</v>
      </c>
      <c r="DI46">
        <v>0</v>
      </c>
      <c r="DJ46">
        <v>0</v>
      </c>
      <c r="DK46">
        <v>0</v>
      </c>
      <c r="DL46">
        <v>-5771125</v>
      </c>
      <c r="DM46">
        <v>0</v>
      </c>
      <c r="DN46">
        <v>-577112</v>
      </c>
      <c r="DO46">
        <v>0</v>
      </c>
      <c r="DP46">
        <v>-6348237</v>
      </c>
      <c r="DQ46">
        <v>0</v>
      </c>
      <c r="DR46">
        <v>-6348237</v>
      </c>
      <c r="DS46">
        <v>54446544</v>
      </c>
      <c r="DT46">
        <v>0</v>
      </c>
      <c r="DU46">
        <v>54446544</v>
      </c>
      <c r="DV46" s="480" t="s">
        <v>729</v>
      </c>
      <c r="DW46" t="s">
        <v>1390</v>
      </c>
      <c r="DX46" t="s">
        <v>1419</v>
      </c>
      <c r="DY46" t="s">
        <v>1442</v>
      </c>
    </row>
    <row r="47" spans="2:129" x14ac:dyDescent="0.25">
      <c r="B47" t="s">
        <v>1053</v>
      </c>
      <c r="C47" t="s">
        <v>1356</v>
      </c>
      <c r="D47" t="s">
        <v>1360</v>
      </c>
      <c r="E47" s="481" t="s">
        <v>730</v>
      </c>
      <c r="F47" s="635">
        <v>44934</v>
      </c>
      <c r="G47">
        <v>344620234</v>
      </c>
      <c r="H47">
        <v>0</v>
      </c>
      <c r="I47">
        <v>344620234</v>
      </c>
      <c r="J47">
        <v>49.9</v>
      </c>
      <c r="K47">
        <v>171965497</v>
      </c>
      <c r="L47">
        <v>0</v>
      </c>
      <c r="M47">
        <v>2949160</v>
      </c>
      <c r="N47">
        <v>0</v>
      </c>
      <c r="O47">
        <v>174914657</v>
      </c>
      <c r="P47">
        <v>0</v>
      </c>
      <c r="Q47">
        <v>174914657</v>
      </c>
      <c r="R47">
        <v>-8812841</v>
      </c>
      <c r="S47">
        <v>0</v>
      </c>
      <c r="T47">
        <v>-8812841</v>
      </c>
      <c r="U47">
        <v>0</v>
      </c>
      <c r="V47">
        <v>0</v>
      </c>
      <c r="W47">
        <v>-8812841</v>
      </c>
      <c r="X47">
        <v>0</v>
      </c>
      <c r="Y47">
        <v>-8812841</v>
      </c>
      <c r="Z47">
        <v>8812841</v>
      </c>
      <c r="AA47">
        <v>0</v>
      </c>
      <c r="AB47">
        <v>8812841</v>
      </c>
      <c r="AC47">
        <v>-2196570</v>
      </c>
      <c r="AD47">
        <v>0</v>
      </c>
      <c r="AE47">
        <v>-2196570</v>
      </c>
      <c r="AF47">
        <v>0</v>
      </c>
      <c r="AG47">
        <v>0</v>
      </c>
      <c r="AH47">
        <v>0</v>
      </c>
      <c r="AI47">
        <v>3958904</v>
      </c>
      <c r="AJ47">
        <v>0</v>
      </c>
      <c r="AK47">
        <v>3958904</v>
      </c>
      <c r="AL47">
        <v>1762334</v>
      </c>
      <c r="AM47">
        <v>0</v>
      </c>
      <c r="AN47">
        <v>1762334</v>
      </c>
      <c r="AO47">
        <v>-32406209</v>
      </c>
      <c r="AP47">
        <v>0</v>
      </c>
      <c r="AQ47">
        <v>-32406209</v>
      </c>
      <c r="AR47">
        <v>-18010</v>
      </c>
      <c r="AS47">
        <v>0</v>
      </c>
      <c r="AT47">
        <v>-18010</v>
      </c>
      <c r="AU47">
        <v>0</v>
      </c>
      <c r="AV47">
        <v>0</v>
      </c>
      <c r="AW47">
        <v>0</v>
      </c>
      <c r="AX47">
        <v>-30008</v>
      </c>
      <c r="AY47">
        <v>0</v>
      </c>
      <c r="AZ47">
        <v>-30008</v>
      </c>
      <c r="BA47">
        <v>-30691893</v>
      </c>
      <c r="BB47">
        <v>0</v>
      </c>
      <c r="BC47">
        <v>0</v>
      </c>
      <c r="BD47">
        <v>0</v>
      </c>
      <c r="BE47">
        <v>-30691893</v>
      </c>
      <c r="BF47">
        <v>0</v>
      </c>
      <c r="BG47">
        <v>-30691893</v>
      </c>
      <c r="BH47">
        <v>-50000</v>
      </c>
      <c r="BI47">
        <v>0</v>
      </c>
      <c r="BJ47">
        <v>-50000</v>
      </c>
      <c r="BK47">
        <v>-1863161</v>
      </c>
      <c r="BL47">
        <v>0</v>
      </c>
      <c r="BM47">
        <v>-1863161</v>
      </c>
      <c r="BN47">
        <v>-1913161</v>
      </c>
      <c r="BO47">
        <v>0</v>
      </c>
      <c r="BP47">
        <v>0</v>
      </c>
      <c r="BQ47">
        <v>0</v>
      </c>
      <c r="BR47">
        <v>-1913161</v>
      </c>
      <c r="BS47">
        <v>0</v>
      </c>
      <c r="BT47">
        <v>-1913161</v>
      </c>
      <c r="BU47">
        <v>-107655</v>
      </c>
      <c r="BV47">
        <v>0</v>
      </c>
      <c r="BW47">
        <v>-107655</v>
      </c>
      <c r="BX47">
        <v>0</v>
      </c>
      <c r="BY47">
        <v>0</v>
      </c>
      <c r="BZ47">
        <v>0</v>
      </c>
      <c r="CA47">
        <v>0</v>
      </c>
      <c r="CB47">
        <v>0</v>
      </c>
      <c r="CC47">
        <v>0</v>
      </c>
      <c r="CD47">
        <v>0</v>
      </c>
      <c r="CE47">
        <v>0</v>
      </c>
      <c r="CF47">
        <v>0</v>
      </c>
      <c r="CG47">
        <v>0</v>
      </c>
      <c r="CH47">
        <v>0</v>
      </c>
      <c r="CI47">
        <v>0</v>
      </c>
      <c r="CJ47">
        <v>0</v>
      </c>
      <c r="CK47">
        <v>0</v>
      </c>
      <c r="CL47">
        <v>0</v>
      </c>
      <c r="CM47">
        <v>0</v>
      </c>
      <c r="CN47">
        <v>0</v>
      </c>
      <c r="CO47">
        <v>0</v>
      </c>
      <c r="CP47">
        <v>-107655</v>
      </c>
      <c r="CQ47">
        <v>0</v>
      </c>
      <c r="CR47">
        <v>0</v>
      </c>
      <c r="CS47">
        <v>0</v>
      </c>
      <c r="CT47">
        <v>-107655</v>
      </c>
      <c r="CU47">
        <v>0</v>
      </c>
      <c r="CV47">
        <v>-107655</v>
      </c>
      <c r="CW47">
        <v>0</v>
      </c>
      <c r="CX47">
        <v>0</v>
      </c>
      <c r="CY47">
        <v>0</v>
      </c>
      <c r="CZ47">
        <v>-754518</v>
      </c>
      <c r="DA47">
        <v>0</v>
      </c>
      <c r="DB47">
        <v>-754518</v>
      </c>
      <c r="DC47">
        <v>0</v>
      </c>
      <c r="DD47">
        <v>0</v>
      </c>
      <c r="DE47">
        <v>0</v>
      </c>
      <c r="DF47">
        <v>-8368991</v>
      </c>
      <c r="DG47">
        <v>0</v>
      </c>
      <c r="DH47">
        <v>-8368991</v>
      </c>
      <c r="DI47">
        <v>0</v>
      </c>
      <c r="DJ47">
        <v>0</v>
      </c>
      <c r="DK47">
        <v>0</v>
      </c>
      <c r="DL47">
        <v>-9123509</v>
      </c>
      <c r="DM47">
        <v>0</v>
      </c>
      <c r="DN47">
        <v>0</v>
      </c>
      <c r="DO47">
        <v>0</v>
      </c>
      <c r="DP47">
        <v>-9123509</v>
      </c>
      <c r="DQ47">
        <v>0</v>
      </c>
      <c r="DR47">
        <v>-9123509</v>
      </c>
      <c r="DS47">
        <v>124265598</v>
      </c>
      <c r="DT47">
        <v>0</v>
      </c>
      <c r="DU47">
        <v>124265598</v>
      </c>
      <c r="DV47" s="481" t="s">
        <v>730</v>
      </c>
      <c r="DW47" t="s">
        <v>1443</v>
      </c>
      <c r="DX47" t="s">
        <v>1444</v>
      </c>
      <c r="DY47" t="s">
        <v>1445</v>
      </c>
    </row>
    <row r="48" spans="2:129" x14ac:dyDescent="0.25">
      <c r="B48" t="s">
        <v>1054</v>
      </c>
      <c r="C48" t="s">
        <v>1368</v>
      </c>
      <c r="D48" t="s">
        <v>1362</v>
      </c>
      <c r="E48" s="481" t="s">
        <v>731</v>
      </c>
      <c r="F48" s="635">
        <v>44926</v>
      </c>
      <c r="G48">
        <v>1570523020</v>
      </c>
      <c r="H48">
        <v>0</v>
      </c>
      <c r="I48">
        <v>1570523020</v>
      </c>
      <c r="J48">
        <v>49.9</v>
      </c>
      <c r="K48">
        <v>783690987</v>
      </c>
      <c r="L48">
        <v>0</v>
      </c>
      <c r="M48">
        <v>21000000</v>
      </c>
      <c r="N48">
        <v>0</v>
      </c>
      <c r="O48">
        <v>804690987</v>
      </c>
      <c r="P48">
        <v>0</v>
      </c>
      <c r="Q48">
        <v>804690987</v>
      </c>
      <c r="R48">
        <v>-56354049</v>
      </c>
      <c r="S48">
        <v>0</v>
      </c>
      <c r="T48">
        <v>-56354049</v>
      </c>
      <c r="U48">
        <v>0</v>
      </c>
      <c r="V48">
        <v>0</v>
      </c>
      <c r="W48">
        <v>-56354049</v>
      </c>
      <c r="X48">
        <v>0</v>
      </c>
      <c r="Y48">
        <v>-56354049</v>
      </c>
      <c r="Z48">
        <v>56354049</v>
      </c>
      <c r="AA48">
        <v>0</v>
      </c>
      <c r="AB48">
        <v>56354049</v>
      </c>
      <c r="AC48">
        <v>-6639640</v>
      </c>
      <c r="AD48">
        <v>0</v>
      </c>
      <c r="AE48">
        <v>-6639640</v>
      </c>
      <c r="AF48">
        <v>0</v>
      </c>
      <c r="AG48">
        <v>0</v>
      </c>
      <c r="AH48">
        <v>0</v>
      </c>
      <c r="AI48">
        <v>18218957</v>
      </c>
      <c r="AJ48">
        <v>0</v>
      </c>
      <c r="AK48">
        <v>18218957</v>
      </c>
      <c r="AL48">
        <v>11579317</v>
      </c>
      <c r="AM48">
        <v>0</v>
      </c>
      <c r="AN48">
        <v>11579317</v>
      </c>
      <c r="AO48">
        <v>-81933455</v>
      </c>
      <c r="AP48">
        <v>0</v>
      </c>
      <c r="AQ48">
        <v>-81933455</v>
      </c>
      <c r="AR48">
        <v>-23757</v>
      </c>
      <c r="AS48">
        <v>0</v>
      </c>
      <c r="AT48">
        <v>-23757</v>
      </c>
      <c r="AU48">
        <v>0</v>
      </c>
      <c r="AV48">
        <v>0</v>
      </c>
      <c r="AW48">
        <v>0</v>
      </c>
      <c r="AX48">
        <v>-17894</v>
      </c>
      <c r="AY48">
        <v>0</v>
      </c>
      <c r="AZ48">
        <v>-17894</v>
      </c>
      <c r="BA48">
        <v>-70395789</v>
      </c>
      <c r="BB48">
        <v>0</v>
      </c>
      <c r="BC48">
        <v>0</v>
      </c>
      <c r="BD48">
        <v>0</v>
      </c>
      <c r="BE48">
        <v>-70395789</v>
      </c>
      <c r="BF48">
        <v>0</v>
      </c>
      <c r="BG48">
        <v>-70395789</v>
      </c>
      <c r="BH48">
        <v>-60368</v>
      </c>
      <c r="BI48">
        <v>0</v>
      </c>
      <c r="BJ48">
        <v>-60368</v>
      </c>
      <c r="BK48">
        <v>-49907371</v>
      </c>
      <c r="BL48">
        <v>0</v>
      </c>
      <c r="BM48">
        <v>-49907371</v>
      </c>
      <c r="BN48">
        <v>-49967739</v>
      </c>
      <c r="BO48">
        <v>0</v>
      </c>
      <c r="BP48">
        <v>0</v>
      </c>
      <c r="BQ48">
        <v>0</v>
      </c>
      <c r="BR48">
        <v>-49967739</v>
      </c>
      <c r="BS48">
        <v>0</v>
      </c>
      <c r="BT48">
        <v>-49967739</v>
      </c>
      <c r="BU48">
        <v>-382285</v>
      </c>
      <c r="BV48">
        <v>0</v>
      </c>
      <c r="BW48">
        <v>-382285</v>
      </c>
      <c r="BX48">
        <v>-8000</v>
      </c>
      <c r="BY48">
        <v>0</v>
      </c>
      <c r="BZ48">
        <v>-8000</v>
      </c>
      <c r="CA48">
        <v>0</v>
      </c>
      <c r="CB48">
        <v>0</v>
      </c>
      <c r="CC48">
        <v>0</v>
      </c>
      <c r="CD48">
        <v>0</v>
      </c>
      <c r="CE48">
        <v>0</v>
      </c>
      <c r="CF48">
        <v>0</v>
      </c>
      <c r="CG48">
        <v>0</v>
      </c>
      <c r="CH48">
        <v>0</v>
      </c>
      <c r="CI48">
        <v>0</v>
      </c>
      <c r="CJ48">
        <v>0</v>
      </c>
      <c r="CK48">
        <v>0</v>
      </c>
      <c r="CL48">
        <v>0</v>
      </c>
      <c r="CM48">
        <v>0</v>
      </c>
      <c r="CN48">
        <v>0</v>
      </c>
      <c r="CO48">
        <v>0</v>
      </c>
      <c r="CP48">
        <v>-390285</v>
      </c>
      <c r="CQ48">
        <v>0</v>
      </c>
      <c r="CR48">
        <v>0</v>
      </c>
      <c r="CS48">
        <v>0</v>
      </c>
      <c r="CT48">
        <v>-390285</v>
      </c>
      <c r="CU48">
        <v>0</v>
      </c>
      <c r="CV48">
        <v>-390285</v>
      </c>
      <c r="CW48">
        <v>0</v>
      </c>
      <c r="CX48">
        <v>0</v>
      </c>
      <c r="CY48">
        <v>0</v>
      </c>
      <c r="CZ48">
        <v>0</v>
      </c>
      <c r="DA48">
        <v>0</v>
      </c>
      <c r="DB48">
        <v>0</v>
      </c>
      <c r="DC48">
        <v>-1500</v>
      </c>
      <c r="DD48">
        <v>0</v>
      </c>
      <c r="DE48">
        <v>-1500</v>
      </c>
      <c r="DF48">
        <v>-60395592</v>
      </c>
      <c r="DG48">
        <v>0</v>
      </c>
      <c r="DH48">
        <v>-60395592</v>
      </c>
      <c r="DI48">
        <v>0</v>
      </c>
      <c r="DJ48">
        <v>0</v>
      </c>
      <c r="DK48">
        <v>0</v>
      </c>
      <c r="DL48">
        <v>-60397092</v>
      </c>
      <c r="DM48">
        <v>0</v>
      </c>
      <c r="DN48">
        <v>0</v>
      </c>
      <c r="DO48">
        <v>0</v>
      </c>
      <c r="DP48">
        <v>-60397092</v>
      </c>
      <c r="DQ48">
        <v>0</v>
      </c>
      <c r="DR48">
        <v>-60397092</v>
      </c>
      <c r="DS48">
        <v>567186033</v>
      </c>
      <c r="DT48">
        <v>0</v>
      </c>
      <c r="DU48">
        <v>567186033</v>
      </c>
      <c r="DV48" s="481" t="s">
        <v>731</v>
      </c>
      <c r="DW48" t="s">
        <v>1386</v>
      </c>
      <c r="DX48" t="s">
        <v>1387</v>
      </c>
      <c r="DY48" t="s">
        <v>1446</v>
      </c>
    </row>
    <row r="49" spans="2:129" x14ac:dyDescent="0.25">
      <c r="B49" t="s">
        <v>1055</v>
      </c>
      <c r="C49" t="s">
        <v>1356</v>
      </c>
      <c r="D49" t="s">
        <v>1367</v>
      </c>
      <c r="E49" s="481" t="s">
        <v>732</v>
      </c>
      <c r="F49" s="635">
        <v>44937</v>
      </c>
      <c r="G49">
        <v>96673677</v>
      </c>
      <c r="H49">
        <v>0</v>
      </c>
      <c r="I49">
        <v>96673677</v>
      </c>
      <c r="J49">
        <v>49.9</v>
      </c>
      <c r="K49">
        <v>48240165</v>
      </c>
      <c r="L49">
        <v>0</v>
      </c>
      <c r="M49">
        <v>-299462</v>
      </c>
      <c r="N49">
        <v>0</v>
      </c>
      <c r="O49">
        <v>47940703</v>
      </c>
      <c r="P49">
        <v>0</v>
      </c>
      <c r="Q49">
        <v>47940703</v>
      </c>
      <c r="R49">
        <v>-2515677</v>
      </c>
      <c r="S49">
        <v>0</v>
      </c>
      <c r="T49">
        <v>-2515677</v>
      </c>
      <c r="U49">
        <v>0</v>
      </c>
      <c r="V49">
        <v>0</v>
      </c>
      <c r="W49">
        <v>-2515677</v>
      </c>
      <c r="X49">
        <v>0</v>
      </c>
      <c r="Y49">
        <v>-2515677</v>
      </c>
      <c r="Z49">
        <v>2515677</v>
      </c>
      <c r="AA49">
        <v>0</v>
      </c>
      <c r="AB49">
        <v>2515677</v>
      </c>
      <c r="AC49">
        <v>-5008541</v>
      </c>
      <c r="AD49">
        <v>0</v>
      </c>
      <c r="AE49">
        <v>-5008541</v>
      </c>
      <c r="AF49">
        <v>0</v>
      </c>
      <c r="AG49">
        <v>0</v>
      </c>
      <c r="AH49">
        <v>0</v>
      </c>
      <c r="AI49">
        <v>852970</v>
      </c>
      <c r="AJ49">
        <v>0</v>
      </c>
      <c r="AK49">
        <v>852970</v>
      </c>
      <c r="AL49">
        <v>-4155571</v>
      </c>
      <c r="AM49">
        <v>0</v>
      </c>
      <c r="AN49">
        <v>-4155571</v>
      </c>
      <c r="AO49">
        <v>-1742304</v>
      </c>
      <c r="AP49">
        <v>0</v>
      </c>
      <c r="AQ49">
        <v>-1742304</v>
      </c>
      <c r="AR49">
        <v>-634</v>
      </c>
      <c r="AS49">
        <v>0</v>
      </c>
      <c r="AT49">
        <v>-634</v>
      </c>
      <c r="AU49">
        <v>0</v>
      </c>
      <c r="AV49">
        <v>0</v>
      </c>
      <c r="AW49">
        <v>0</v>
      </c>
      <c r="AX49">
        <v>0</v>
      </c>
      <c r="AY49">
        <v>0</v>
      </c>
      <c r="AZ49">
        <v>0</v>
      </c>
      <c r="BA49">
        <v>-5898509</v>
      </c>
      <c r="BB49">
        <v>0</v>
      </c>
      <c r="BC49">
        <v>0</v>
      </c>
      <c r="BD49">
        <v>0</v>
      </c>
      <c r="BE49">
        <v>-5898509</v>
      </c>
      <c r="BF49">
        <v>0</v>
      </c>
      <c r="BG49">
        <v>-5898509</v>
      </c>
      <c r="BH49">
        <v>0</v>
      </c>
      <c r="BI49">
        <v>0</v>
      </c>
      <c r="BJ49">
        <v>0</v>
      </c>
      <c r="BK49">
        <v>-1775036</v>
      </c>
      <c r="BL49">
        <v>0</v>
      </c>
      <c r="BM49">
        <v>-1775036</v>
      </c>
      <c r="BN49">
        <v>-1775036</v>
      </c>
      <c r="BO49">
        <v>0</v>
      </c>
      <c r="BP49">
        <v>0</v>
      </c>
      <c r="BQ49">
        <v>0</v>
      </c>
      <c r="BR49">
        <v>-1775036</v>
      </c>
      <c r="BS49">
        <v>0</v>
      </c>
      <c r="BT49">
        <v>-1775036</v>
      </c>
      <c r="BU49">
        <v>-13353</v>
      </c>
      <c r="BV49">
        <v>0</v>
      </c>
      <c r="BW49">
        <v>-13353</v>
      </c>
      <c r="BX49">
        <v>-8282</v>
      </c>
      <c r="BY49">
        <v>0</v>
      </c>
      <c r="BZ49">
        <v>-8282</v>
      </c>
      <c r="CA49">
        <v>-479</v>
      </c>
      <c r="CB49">
        <v>0</v>
      </c>
      <c r="CC49">
        <v>-479</v>
      </c>
      <c r="CD49">
        <v>0</v>
      </c>
      <c r="CE49">
        <v>0</v>
      </c>
      <c r="CF49">
        <v>0</v>
      </c>
      <c r="CG49">
        <v>0</v>
      </c>
      <c r="CH49">
        <v>0</v>
      </c>
      <c r="CI49">
        <v>0</v>
      </c>
      <c r="CJ49">
        <v>0</v>
      </c>
      <c r="CK49">
        <v>0</v>
      </c>
      <c r="CL49">
        <v>0</v>
      </c>
      <c r="CM49">
        <v>0</v>
      </c>
      <c r="CN49">
        <v>0</v>
      </c>
      <c r="CO49">
        <v>0</v>
      </c>
      <c r="CP49">
        <v>-22114</v>
      </c>
      <c r="CQ49">
        <v>0</v>
      </c>
      <c r="CR49">
        <v>0</v>
      </c>
      <c r="CS49">
        <v>0</v>
      </c>
      <c r="CT49">
        <v>-22114</v>
      </c>
      <c r="CU49">
        <v>0</v>
      </c>
      <c r="CV49">
        <v>-22114</v>
      </c>
      <c r="CW49">
        <v>0</v>
      </c>
      <c r="CX49">
        <v>0</v>
      </c>
      <c r="CY49">
        <v>0</v>
      </c>
      <c r="CZ49">
        <v>0</v>
      </c>
      <c r="DA49">
        <v>0</v>
      </c>
      <c r="DB49">
        <v>0</v>
      </c>
      <c r="DC49">
        <v>0</v>
      </c>
      <c r="DD49">
        <v>0</v>
      </c>
      <c r="DE49">
        <v>0</v>
      </c>
      <c r="DF49">
        <v>-2331656</v>
      </c>
      <c r="DG49">
        <v>0</v>
      </c>
      <c r="DH49">
        <v>-2331656</v>
      </c>
      <c r="DI49">
        <v>0</v>
      </c>
      <c r="DJ49">
        <v>0</v>
      </c>
      <c r="DK49">
        <v>0</v>
      </c>
      <c r="DL49">
        <v>-2331656</v>
      </c>
      <c r="DM49">
        <v>0</v>
      </c>
      <c r="DN49">
        <v>0</v>
      </c>
      <c r="DO49">
        <v>0</v>
      </c>
      <c r="DP49">
        <v>-2331656</v>
      </c>
      <c r="DQ49">
        <v>0</v>
      </c>
      <c r="DR49">
        <v>-2331656</v>
      </c>
      <c r="DS49">
        <v>35397711</v>
      </c>
      <c r="DT49">
        <v>0</v>
      </c>
      <c r="DU49">
        <v>35397711</v>
      </c>
      <c r="DV49" s="481" t="s">
        <v>732</v>
      </c>
      <c r="DW49" t="s">
        <v>1447</v>
      </c>
      <c r="DX49" t="s">
        <v>2370</v>
      </c>
      <c r="DY49" t="s">
        <v>1448</v>
      </c>
    </row>
    <row r="50" spans="2:129" x14ac:dyDescent="0.25">
      <c r="B50" t="s">
        <v>1056</v>
      </c>
      <c r="C50" t="s">
        <v>1356</v>
      </c>
      <c r="D50" t="s">
        <v>1357</v>
      </c>
      <c r="E50" s="481" t="s">
        <v>733</v>
      </c>
      <c r="F50" s="635">
        <v>44945</v>
      </c>
      <c r="G50">
        <v>154130174</v>
      </c>
      <c r="H50">
        <v>0</v>
      </c>
      <c r="I50">
        <v>154130174</v>
      </c>
      <c r="J50">
        <v>49.9</v>
      </c>
      <c r="K50">
        <v>76910957</v>
      </c>
      <c r="L50">
        <v>0</v>
      </c>
      <c r="M50">
        <v>0</v>
      </c>
      <c r="N50">
        <v>0</v>
      </c>
      <c r="O50">
        <v>76910957</v>
      </c>
      <c r="P50">
        <v>0</v>
      </c>
      <c r="Q50">
        <v>76910957</v>
      </c>
      <c r="R50">
        <v>-3577091</v>
      </c>
      <c r="S50">
        <v>0</v>
      </c>
      <c r="T50">
        <v>-3577091</v>
      </c>
      <c r="U50">
        <v>0</v>
      </c>
      <c r="V50">
        <v>0</v>
      </c>
      <c r="W50">
        <v>-3577091</v>
      </c>
      <c r="X50">
        <v>0</v>
      </c>
      <c r="Y50">
        <v>-3577091</v>
      </c>
      <c r="Z50">
        <v>3577091</v>
      </c>
      <c r="AA50">
        <v>0</v>
      </c>
      <c r="AB50">
        <v>3577091</v>
      </c>
      <c r="AC50">
        <v>-5770745</v>
      </c>
      <c r="AD50">
        <v>0</v>
      </c>
      <c r="AE50">
        <v>-5770745</v>
      </c>
      <c r="AF50">
        <v>0</v>
      </c>
      <c r="AG50">
        <v>0</v>
      </c>
      <c r="AH50">
        <v>0</v>
      </c>
      <c r="AI50">
        <v>1428147</v>
      </c>
      <c r="AJ50">
        <v>0</v>
      </c>
      <c r="AK50">
        <v>1428147</v>
      </c>
      <c r="AL50">
        <v>-4342598</v>
      </c>
      <c r="AM50">
        <v>0</v>
      </c>
      <c r="AN50">
        <v>-4342598</v>
      </c>
      <c r="AO50">
        <v>-11275981</v>
      </c>
      <c r="AP50">
        <v>0</v>
      </c>
      <c r="AQ50">
        <v>-11275981</v>
      </c>
      <c r="AR50">
        <v>-46180</v>
      </c>
      <c r="AS50">
        <v>0</v>
      </c>
      <c r="AT50">
        <v>-46180</v>
      </c>
      <c r="AU50">
        <v>-11716</v>
      </c>
      <c r="AV50">
        <v>0</v>
      </c>
      <c r="AW50">
        <v>-11716</v>
      </c>
      <c r="AX50">
        <v>-30160</v>
      </c>
      <c r="AY50">
        <v>0</v>
      </c>
      <c r="AZ50">
        <v>-30160</v>
      </c>
      <c r="BA50">
        <v>-15706635</v>
      </c>
      <c r="BB50">
        <v>0</v>
      </c>
      <c r="BC50">
        <v>0</v>
      </c>
      <c r="BD50">
        <v>0</v>
      </c>
      <c r="BE50">
        <v>-15706635</v>
      </c>
      <c r="BF50">
        <v>0</v>
      </c>
      <c r="BG50">
        <v>-15706635</v>
      </c>
      <c r="BH50">
        <v>0</v>
      </c>
      <c r="BI50">
        <v>0</v>
      </c>
      <c r="BJ50">
        <v>0</v>
      </c>
      <c r="BK50">
        <v>-1669697</v>
      </c>
      <c r="BL50">
        <v>0</v>
      </c>
      <c r="BM50">
        <v>-1669697</v>
      </c>
      <c r="BN50">
        <v>-1669697</v>
      </c>
      <c r="BO50">
        <v>0</v>
      </c>
      <c r="BP50">
        <v>0</v>
      </c>
      <c r="BQ50">
        <v>0</v>
      </c>
      <c r="BR50">
        <v>-1669697</v>
      </c>
      <c r="BS50">
        <v>0</v>
      </c>
      <c r="BT50">
        <v>-1669697</v>
      </c>
      <c r="BU50">
        <v>-323814</v>
      </c>
      <c r="BV50">
        <v>0</v>
      </c>
      <c r="BW50">
        <v>-323814</v>
      </c>
      <c r="BX50">
        <v>-97532</v>
      </c>
      <c r="BY50">
        <v>0</v>
      </c>
      <c r="BZ50">
        <v>-97532</v>
      </c>
      <c r="CA50">
        <v>-753</v>
      </c>
      <c r="CB50">
        <v>0</v>
      </c>
      <c r="CC50">
        <v>-753</v>
      </c>
      <c r="CD50">
        <v>0</v>
      </c>
      <c r="CE50">
        <v>0</v>
      </c>
      <c r="CF50">
        <v>0</v>
      </c>
      <c r="CG50">
        <v>0</v>
      </c>
      <c r="CH50">
        <v>0</v>
      </c>
      <c r="CI50">
        <v>0</v>
      </c>
      <c r="CJ50">
        <v>0</v>
      </c>
      <c r="CK50">
        <v>0</v>
      </c>
      <c r="CL50">
        <v>0</v>
      </c>
      <c r="CM50">
        <v>0</v>
      </c>
      <c r="CN50">
        <v>0</v>
      </c>
      <c r="CO50">
        <v>0</v>
      </c>
      <c r="CP50">
        <v>-422099</v>
      </c>
      <c r="CQ50">
        <v>0</v>
      </c>
      <c r="CR50">
        <v>0</v>
      </c>
      <c r="CS50">
        <v>0</v>
      </c>
      <c r="CT50">
        <v>-422099</v>
      </c>
      <c r="CU50">
        <v>0</v>
      </c>
      <c r="CV50">
        <v>-422099</v>
      </c>
      <c r="CW50">
        <v>-11716</v>
      </c>
      <c r="CX50">
        <v>0</v>
      </c>
      <c r="CY50">
        <v>-11716</v>
      </c>
      <c r="CZ50">
        <v>-573347</v>
      </c>
      <c r="DA50">
        <v>0</v>
      </c>
      <c r="DB50">
        <v>-573347</v>
      </c>
      <c r="DC50">
        <v>0</v>
      </c>
      <c r="DD50">
        <v>0</v>
      </c>
      <c r="DE50">
        <v>0</v>
      </c>
      <c r="DF50">
        <v>-6948977</v>
      </c>
      <c r="DG50">
        <v>0</v>
      </c>
      <c r="DH50">
        <v>-6948977</v>
      </c>
      <c r="DI50">
        <v>0</v>
      </c>
      <c r="DJ50">
        <v>0</v>
      </c>
      <c r="DK50">
        <v>0</v>
      </c>
      <c r="DL50">
        <v>-7534040</v>
      </c>
      <c r="DM50">
        <v>0</v>
      </c>
      <c r="DN50">
        <v>0</v>
      </c>
      <c r="DO50">
        <v>0</v>
      </c>
      <c r="DP50">
        <v>-7534040</v>
      </c>
      <c r="DQ50">
        <v>0</v>
      </c>
      <c r="DR50">
        <v>-7534040</v>
      </c>
      <c r="DS50">
        <v>48001395</v>
      </c>
      <c r="DT50">
        <v>0</v>
      </c>
      <c r="DU50">
        <v>48001395</v>
      </c>
      <c r="DV50" s="481" t="s">
        <v>733</v>
      </c>
      <c r="DW50" t="s">
        <v>1381</v>
      </c>
      <c r="DX50" t="s">
        <v>1382</v>
      </c>
      <c r="DY50" t="s">
        <v>1449</v>
      </c>
    </row>
    <row r="51" spans="2:129" x14ac:dyDescent="0.25">
      <c r="B51" t="s">
        <v>1057</v>
      </c>
      <c r="C51" t="s">
        <v>1356</v>
      </c>
      <c r="D51" t="s">
        <v>1360</v>
      </c>
      <c r="E51" s="480" t="s">
        <v>735</v>
      </c>
      <c r="F51" s="635">
        <v>44896</v>
      </c>
      <c r="G51">
        <v>45960641</v>
      </c>
      <c r="H51">
        <v>0</v>
      </c>
      <c r="I51">
        <v>45960641</v>
      </c>
      <c r="J51">
        <v>49.9</v>
      </c>
      <c r="K51">
        <v>22934360</v>
      </c>
      <c r="L51">
        <v>0</v>
      </c>
      <c r="M51">
        <v>0</v>
      </c>
      <c r="N51">
        <v>0</v>
      </c>
      <c r="O51">
        <v>22934360</v>
      </c>
      <c r="P51">
        <v>0</v>
      </c>
      <c r="Q51">
        <v>22934360</v>
      </c>
      <c r="R51">
        <v>-1340665</v>
      </c>
      <c r="S51">
        <v>0</v>
      </c>
      <c r="T51">
        <v>-1340665</v>
      </c>
      <c r="U51">
        <v>0</v>
      </c>
      <c r="V51">
        <v>0</v>
      </c>
      <c r="W51">
        <v>-1340665</v>
      </c>
      <c r="X51">
        <v>0</v>
      </c>
      <c r="Y51">
        <v>-1340665</v>
      </c>
      <c r="Z51">
        <v>1340665</v>
      </c>
      <c r="AA51">
        <v>0</v>
      </c>
      <c r="AB51">
        <v>1340665</v>
      </c>
      <c r="AC51">
        <v>-3117690</v>
      </c>
      <c r="AD51">
        <v>0</v>
      </c>
      <c r="AE51">
        <v>-3117690</v>
      </c>
      <c r="AF51">
        <v>0</v>
      </c>
      <c r="AG51">
        <v>0</v>
      </c>
      <c r="AH51">
        <v>0</v>
      </c>
      <c r="AI51">
        <v>331362</v>
      </c>
      <c r="AJ51">
        <v>0</v>
      </c>
      <c r="AK51">
        <v>331362</v>
      </c>
      <c r="AL51">
        <v>-2786328</v>
      </c>
      <c r="AM51">
        <v>0</v>
      </c>
      <c r="AN51">
        <v>-2786328</v>
      </c>
      <c r="AO51">
        <v>-1953561</v>
      </c>
      <c r="AP51">
        <v>0</v>
      </c>
      <c r="AQ51">
        <v>-1953561</v>
      </c>
      <c r="AR51">
        <v>-10455</v>
      </c>
      <c r="AS51">
        <v>0</v>
      </c>
      <c r="AT51">
        <v>-10455</v>
      </c>
      <c r="AU51">
        <v>0</v>
      </c>
      <c r="AV51">
        <v>0</v>
      </c>
      <c r="AW51">
        <v>0</v>
      </c>
      <c r="AX51">
        <v>-8782</v>
      </c>
      <c r="AY51">
        <v>0</v>
      </c>
      <c r="AZ51">
        <v>-8782</v>
      </c>
      <c r="BA51">
        <v>-4759126</v>
      </c>
      <c r="BB51">
        <v>0</v>
      </c>
      <c r="BC51">
        <v>0</v>
      </c>
      <c r="BD51">
        <v>0</v>
      </c>
      <c r="BE51">
        <v>-4759126</v>
      </c>
      <c r="BF51">
        <v>0</v>
      </c>
      <c r="BG51">
        <v>-4759126</v>
      </c>
      <c r="BH51">
        <v>0</v>
      </c>
      <c r="BI51">
        <v>0</v>
      </c>
      <c r="BJ51">
        <v>0</v>
      </c>
      <c r="BK51">
        <v>-180404</v>
      </c>
      <c r="BL51">
        <v>0</v>
      </c>
      <c r="BM51">
        <v>-180404</v>
      </c>
      <c r="BN51">
        <v>-180404</v>
      </c>
      <c r="BO51">
        <v>0</v>
      </c>
      <c r="BP51">
        <v>0</v>
      </c>
      <c r="BQ51">
        <v>0</v>
      </c>
      <c r="BR51">
        <v>-180404</v>
      </c>
      <c r="BS51">
        <v>0</v>
      </c>
      <c r="BT51">
        <v>-180404</v>
      </c>
      <c r="BU51">
        <v>-64442</v>
      </c>
      <c r="BV51">
        <v>0</v>
      </c>
      <c r="BW51">
        <v>-64442</v>
      </c>
      <c r="BX51">
        <v>-2122</v>
      </c>
      <c r="BY51">
        <v>0</v>
      </c>
      <c r="BZ51">
        <v>-2122</v>
      </c>
      <c r="CA51">
        <v>-2614</v>
      </c>
      <c r="CB51">
        <v>0</v>
      </c>
      <c r="CC51">
        <v>-2614</v>
      </c>
      <c r="CD51">
        <v>0</v>
      </c>
      <c r="CE51">
        <v>0</v>
      </c>
      <c r="CF51">
        <v>0</v>
      </c>
      <c r="CG51">
        <v>0</v>
      </c>
      <c r="CH51">
        <v>0</v>
      </c>
      <c r="CI51">
        <v>0</v>
      </c>
      <c r="CJ51">
        <v>0</v>
      </c>
      <c r="CK51">
        <v>0</v>
      </c>
      <c r="CL51">
        <v>0</v>
      </c>
      <c r="CM51">
        <v>0</v>
      </c>
      <c r="CN51">
        <v>0</v>
      </c>
      <c r="CO51">
        <v>0</v>
      </c>
      <c r="CP51">
        <v>-69178</v>
      </c>
      <c r="CQ51">
        <v>0</v>
      </c>
      <c r="CR51">
        <v>0</v>
      </c>
      <c r="CS51">
        <v>0</v>
      </c>
      <c r="CT51">
        <v>-69178</v>
      </c>
      <c r="CU51">
        <v>0</v>
      </c>
      <c r="CV51">
        <v>-69178</v>
      </c>
      <c r="CW51">
        <v>0</v>
      </c>
      <c r="CX51">
        <v>0</v>
      </c>
      <c r="CY51">
        <v>0</v>
      </c>
      <c r="CZ51">
        <v>-498345</v>
      </c>
      <c r="DA51">
        <v>0</v>
      </c>
      <c r="DB51">
        <v>-498345</v>
      </c>
      <c r="DC51">
        <v>0</v>
      </c>
      <c r="DD51">
        <v>0</v>
      </c>
      <c r="DE51">
        <v>0</v>
      </c>
      <c r="DF51">
        <v>-1852710</v>
      </c>
      <c r="DG51">
        <v>0</v>
      </c>
      <c r="DH51">
        <v>-1852710</v>
      </c>
      <c r="DI51">
        <v>0</v>
      </c>
      <c r="DJ51">
        <v>0</v>
      </c>
      <c r="DK51">
        <v>0</v>
      </c>
      <c r="DL51">
        <v>-2351055</v>
      </c>
      <c r="DM51">
        <v>0</v>
      </c>
      <c r="DN51">
        <v>0</v>
      </c>
      <c r="DO51">
        <v>0</v>
      </c>
      <c r="DP51">
        <v>-2351055</v>
      </c>
      <c r="DQ51">
        <v>0</v>
      </c>
      <c r="DR51">
        <v>-2351055</v>
      </c>
      <c r="DS51">
        <v>14233932</v>
      </c>
      <c r="DT51">
        <v>0</v>
      </c>
      <c r="DU51">
        <v>14233932</v>
      </c>
      <c r="DV51" s="480" t="s">
        <v>735</v>
      </c>
      <c r="DW51" t="s">
        <v>1393</v>
      </c>
      <c r="DX51" t="s">
        <v>2366</v>
      </c>
      <c r="DY51" t="s">
        <v>1450</v>
      </c>
    </row>
    <row r="52" spans="2:129" x14ac:dyDescent="0.25">
      <c r="B52" t="s">
        <v>1058</v>
      </c>
      <c r="C52" t="s">
        <v>1365</v>
      </c>
      <c r="D52" t="s">
        <v>1360</v>
      </c>
      <c r="E52" s="480" t="s">
        <v>1312</v>
      </c>
      <c r="F52" s="635">
        <v>44957</v>
      </c>
      <c r="G52">
        <v>290616540</v>
      </c>
      <c r="H52">
        <v>0</v>
      </c>
      <c r="I52">
        <v>290616540</v>
      </c>
      <c r="J52">
        <v>49.9</v>
      </c>
      <c r="K52">
        <v>145017653</v>
      </c>
      <c r="L52">
        <v>0</v>
      </c>
      <c r="M52">
        <v>26800000</v>
      </c>
      <c r="N52">
        <v>0</v>
      </c>
      <c r="O52">
        <v>171817653</v>
      </c>
      <c r="P52">
        <v>0</v>
      </c>
      <c r="Q52">
        <v>171817653</v>
      </c>
      <c r="R52">
        <v>-14961227</v>
      </c>
      <c r="S52">
        <v>0</v>
      </c>
      <c r="T52">
        <v>-14961227</v>
      </c>
      <c r="U52">
        <v>0</v>
      </c>
      <c r="V52">
        <v>0</v>
      </c>
      <c r="W52">
        <v>-14961227</v>
      </c>
      <c r="X52">
        <v>0</v>
      </c>
      <c r="Y52">
        <v>-14961227</v>
      </c>
      <c r="Z52">
        <v>14961227</v>
      </c>
      <c r="AA52">
        <v>0</v>
      </c>
      <c r="AB52">
        <v>14961227</v>
      </c>
      <c r="AC52">
        <v>-4801647</v>
      </c>
      <c r="AD52">
        <v>0</v>
      </c>
      <c r="AE52">
        <v>-4801647</v>
      </c>
      <c r="AF52">
        <v>0</v>
      </c>
      <c r="AG52">
        <v>0</v>
      </c>
      <c r="AH52">
        <v>0</v>
      </c>
      <c r="AI52">
        <v>1530369</v>
      </c>
      <c r="AJ52">
        <v>0</v>
      </c>
      <c r="AK52">
        <v>1530369</v>
      </c>
      <c r="AL52">
        <v>-3271278</v>
      </c>
      <c r="AM52">
        <v>0</v>
      </c>
      <c r="AN52">
        <v>-3271278</v>
      </c>
      <c r="AO52">
        <v>-8852720</v>
      </c>
      <c r="AP52">
        <v>0</v>
      </c>
      <c r="AQ52">
        <v>-8852720</v>
      </c>
      <c r="AR52">
        <v>-60540</v>
      </c>
      <c r="AS52">
        <v>0</v>
      </c>
      <c r="AT52">
        <v>-60540</v>
      </c>
      <c r="AU52">
        <v>-6347</v>
      </c>
      <c r="AV52">
        <v>0</v>
      </c>
      <c r="AW52">
        <v>-6347</v>
      </c>
      <c r="AX52">
        <v>-18382</v>
      </c>
      <c r="AY52">
        <v>0</v>
      </c>
      <c r="AZ52">
        <v>-18382</v>
      </c>
      <c r="BA52">
        <v>-12209267</v>
      </c>
      <c r="BB52">
        <v>0</v>
      </c>
      <c r="BC52">
        <v>0</v>
      </c>
      <c r="BD52">
        <v>0</v>
      </c>
      <c r="BE52">
        <v>-12209267</v>
      </c>
      <c r="BF52">
        <v>0</v>
      </c>
      <c r="BG52">
        <v>-12209267</v>
      </c>
      <c r="BH52">
        <v>-75000</v>
      </c>
      <c r="BI52">
        <v>0</v>
      </c>
      <c r="BJ52">
        <v>-75000</v>
      </c>
      <c r="BK52">
        <v>-1368857</v>
      </c>
      <c r="BL52">
        <v>0</v>
      </c>
      <c r="BM52">
        <v>-1368857</v>
      </c>
      <c r="BN52">
        <v>-1443857</v>
      </c>
      <c r="BO52">
        <v>0</v>
      </c>
      <c r="BP52">
        <v>0</v>
      </c>
      <c r="BQ52">
        <v>0</v>
      </c>
      <c r="BR52">
        <v>-1443857</v>
      </c>
      <c r="BS52">
        <v>0</v>
      </c>
      <c r="BT52">
        <v>-1443857</v>
      </c>
      <c r="BU52">
        <v>-325008</v>
      </c>
      <c r="BV52">
        <v>0</v>
      </c>
      <c r="BW52">
        <v>-325008</v>
      </c>
      <c r="BX52">
        <v>-160973</v>
      </c>
      <c r="BY52">
        <v>0</v>
      </c>
      <c r="BZ52">
        <v>-160973</v>
      </c>
      <c r="CA52">
        <v>-5683</v>
      </c>
      <c r="CB52">
        <v>0</v>
      </c>
      <c r="CC52">
        <v>-5683</v>
      </c>
      <c r="CD52">
        <v>0</v>
      </c>
      <c r="CE52">
        <v>0</v>
      </c>
      <c r="CF52">
        <v>0</v>
      </c>
      <c r="CG52">
        <v>0</v>
      </c>
      <c r="CH52">
        <v>0</v>
      </c>
      <c r="CI52">
        <v>0</v>
      </c>
      <c r="CJ52">
        <v>0</v>
      </c>
      <c r="CK52">
        <v>0</v>
      </c>
      <c r="CL52">
        <v>0</v>
      </c>
      <c r="CM52">
        <v>0</v>
      </c>
      <c r="CN52">
        <v>0</v>
      </c>
      <c r="CO52">
        <v>0</v>
      </c>
      <c r="CP52">
        <v>-491664</v>
      </c>
      <c r="CQ52">
        <v>0</v>
      </c>
      <c r="CR52">
        <v>0</v>
      </c>
      <c r="CS52">
        <v>0</v>
      </c>
      <c r="CT52">
        <v>-491664</v>
      </c>
      <c r="CU52">
        <v>0</v>
      </c>
      <c r="CV52">
        <v>-491664</v>
      </c>
      <c r="CW52">
        <v>-12122</v>
      </c>
      <c r="CX52">
        <v>0</v>
      </c>
      <c r="CY52">
        <v>-12122</v>
      </c>
      <c r="CZ52">
        <v>-1572156</v>
      </c>
      <c r="DA52">
        <v>0</v>
      </c>
      <c r="DB52">
        <v>-1572156</v>
      </c>
      <c r="DC52">
        <v>0</v>
      </c>
      <c r="DD52">
        <v>0</v>
      </c>
      <c r="DE52">
        <v>0</v>
      </c>
      <c r="DF52">
        <v>-7721046</v>
      </c>
      <c r="DG52">
        <v>0</v>
      </c>
      <c r="DH52">
        <v>-7721046</v>
      </c>
      <c r="DI52">
        <v>0</v>
      </c>
      <c r="DJ52">
        <v>0</v>
      </c>
      <c r="DK52">
        <v>0</v>
      </c>
      <c r="DL52">
        <v>-9305324</v>
      </c>
      <c r="DM52">
        <v>0</v>
      </c>
      <c r="DN52">
        <v>0</v>
      </c>
      <c r="DO52">
        <v>0</v>
      </c>
      <c r="DP52">
        <v>-9305324</v>
      </c>
      <c r="DQ52">
        <v>0</v>
      </c>
      <c r="DR52">
        <v>-9305324</v>
      </c>
      <c r="DS52">
        <v>133406314</v>
      </c>
      <c r="DT52">
        <v>0</v>
      </c>
      <c r="DU52">
        <v>133406314</v>
      </c>
      <c r="DV52" s="480" t="s">
        <v>1312</v>
      </c>
      <c r="DW52" t="s">
        <v>1365</v>
      </c>
      <c r="DX52" t="s">
        <v>1401</v>
      </c>
      <c r="DY52" t="s">
        <v>1451</v>
      </c>
    </row>
    <row r="53" spans="2:129" x14ac:dyDescent="0.25">
      <c r="B53" t="s">
        <v>1059</v>
      </c>
      <c r="C53" t="s">
        <v>1356</v>
      </c>
      <c r="D53" t="s">
        <v>1359</v>
      </c>
      <c r="E53" s="480" t="s">
        <v>737</v>
      </c>
      <c r="F53" s="635">
        <v>44913</v>
      </c>
      <c r="G53">
        <v>140205456</v>
      </c>
      <c r="H53">
        <v>2783260</v>
      </c>
      <c r="I53">
        <v>142988716</v>
      </c>
      <c r="J53">
        <v>49.9</v>
      </c>
      <c r="K53">
        <v>69962523</v>
      </c>
      <c r="L53">
        <v>1388847</v>
      </c>
      <c r="M53">
        <v>0</v>
      </c>
      <c r="N53">
        <v>0</v>
      </c>
      <c r="O53">
        <v>69962523</v>
      </c>
      <c r="P53">
        <v>1388847</v>
      </c>
      <c r="Q53">
        <v>71351370</v>
      </c>
      <c r="R53">
        <v>-1976742</v>
      </c>
      <c r="S53">
        <v>0</v>
      </c>
      <c r="T53">
        <v>-1976742</v>
      </c>
      <c r="U53">
        <v>0</v>
      </c>
      <c r="V53">
        <v>0</v>
      </c>
      <c r="W53">
        <v>-1976742</v>
      </c>
      <c r="X53">
        <v>0</v>
      </c>
      <c r="Y53">
        <v>-1976742</v>
      </c>
      <c r="Z53">
        <v>1976742</v>
      </c>
      <c r="AA53">
        <v>0</v>
      </c>
      <c r="AB53">
        <v>1976742</v>
      </c>
      <c r="AC53">
        <v>-5909527</v>
      </c>
      <c r="AD53">
        <v>0</v>
      </c>
      <c r="AE53">
        <v>-5909527</v>
      </c>
      <c r="AF53">
        <v>-600</v>
      </c>
      <c r="AG53">
        <v>0</v>
      </c>
      <c r="AH53">
        <v>-600</v>
      </c>
      <c r="AI53">
        <v>1247815</v>
      </c>
      <c r="AJ53">
        <v>36049</v>
      </c>
      <c r="AK53">
        <v>1283864</v>
      </c>
      <c r="AL53">
        <v>-4661712</v>
      </c>
      <c r="AM53">
        <v>36049</v>
      </c>
      <c r="AN53">
        <v>-4625663</v>
      </c>
      <c r="AO53">
        <v>-8027449</v>
      </c>
      <c r="AP53">
        <v>0</v>
      </c>
      <c r="AQ53">
        <v>-8027449</v>
      </c>
      <c r="AR53">
        <v>-27495</v>
      </c>
      <c r="AS53">
        <v>0</v>
      </c>
      <c r="AT53">
        <v>-27495</v>
      </c>
      <c r="AU53">
        <v>-2560</v>
      </c>
      <c r="AV53">
        <v>0</v>
      </c>
      <c r="AW53">
        <v>-2560</v>
      </c>
      <c r="AX53">
        <v>-8433</v>
      </c>
      <c r="AY53">
        <v>0</v>
      </c>
      <c r="AZ53">
        <v>-8433</v>
      </c>
      <c r="BA53">
        <v>-12727649</v>
      </c>
      <c r="BB53">
        <v>36049</v>
      </c>
      <c r="BC53">
        <v>0</v>
      </c>
      <c r="BD53">
        <v>0</v>
      </c>
      <c r="BE53">
        <v>-12727649</v>
      </c>
      <c r="BF53">
        <v>36049</v>
      </c>
      <c r="BG53">
        <v>-12691600</v>
      </c>
      <c r="BH53">
        <v>-50000</v>
      </c>
      <c r="BI53">
        <v>0</v>
      </c>
      <c r="BJ53">
        <v>-50000</v>
      </c>
      <c r="BK53">
        <v>-1800000</v>
      </c>
      <c r="BL53">
        <v>0</v>
      </c>
      <c r="BM53">
        <v>-1800000</v>
      </c>
      <c r="BN53">
        <v>-1850000</v>
      </c>
      <c r="BO53">
        <v>0</v>
      </c>
      <c r="BP53">
        <v>0</v>
      </c>
      <c r="BQ53">
        <v>0</v>
      </c>
      <c r="BR53">
        <v>-1850000</v>
      </c>
      <c r="BS53">
        <v>0</v>
      </c>
      <c r="BT53">
        <v>-1850000</v>
      </c>
      <c r="BU53">
        <v>-89369</v>
      </c>
      <c r="BV53">
        <v>0</v>
      </c>
      <c r="BW53">
        <v>-89369</v>
      </c>
      <c r="BX53">
        <v>-68914</v>
      </c>
      <c r="BY53">
        <v>0</v>
      </c>
      <c r="BZ53">
        <v>-68914</v>
      </c>
      <c r="CA53">
        <v>-387</v>
      </c>
      <c r="CB53">
        <v>0</v>
      </c>
      <c r="CC53">
        <v>-387</v>
      </c>
      <c r="CD53">
        <v>0</v>
      </c>
      <c r="CE53">
        <v>0</v>
      </c>
      <c r="CF53">
        <v>0</v>
      </c>
      <c r="CG53">
        <v>0</v>
      </c>
      <c r="CH53">
        <v>0</v>
      </c>
      <c r="CI53">
        <v>0</v>
      </c>
      <c r="CJ53">
        <v>-78651</v>
      </c>
      <c r="CK53">
        <v>-110000</v>
      </c>
      <c r="CL53">
        <v>-188651</v>
      </c>
      <c r="CM53">
        <v>-110000</v>
      </c>
      <c r="CN53">
        <v>0</v>
      </c>
      <c r="CO53">
        <v>0</v>
      </c>
      <c r="CP53">
        <v>-237321</v>
      </c>
      <c r="CQ53">
        <v>-110000</v>
      </c>
      <c r="CR53">
        <v>0</v>
      </c>
      <c r="CS53">
        <v>0</v>
      </c>
      <c r="CT53">
        <v>-237321</v>
      </c>
      <c r="CU53">
        <v>-110000</v>
      </c>
      <c r="CV53">
        <v>-347321</v>
      </c>
      <c r="CW53">
        <v>-2560</v>
      </c>
      <c r="CX53">
        <v>0</v>
      </c>
      <c r="CY53">
        <v>-2560</v>
      </c>
      <c r="CZ53">
        <v>-288122</v>
      </c>
      <c r="DA53">
        <v>0</v>
      </c>
      <c r="DB53">
        <v>-288122</v>
      </c>
      <c r="DC53">
        <v>0</v>
      </c>
      <c r="DD53">
        <v>0</v>
      </c>
      <c r="DE53">
        <v>0</v>
      </c>
      <c r="DF53">
        <v>-4371861</v>
      </c>
      <c r="DG53">
        <v>0</v>
      </c>
      <c r="DH53">
        <v>-4371861</v>
      </c>
      <c r="DI53">
        <v>0</v>
      </c>
      <c r="DJ53">
        <v>0</v>
      </c>
      <c r="DK53">
        <v>0</v>
      </c>
      <c r="DL53">
        <v>-4662543</v>
      </c>
      <c r="DM53">
        <v>0</v>
      </c>
      <c r="DN53">
        <v>0</v>
      </c>
      <c r="DO53">
        <v>0</v>
      </c>
      <c r="DP53">
        <v>-4662543</v>
      </c>
      <c r="DQ53">
        <v>0</v>
      </c>
      <c r="DR53">
        <v>-4662543</v>
      </c>
      <c r="DS53">
        <v>48508268</v>
      </c>
      <c r="DT53">
        <v>1314896</v>
      </c>
      <c r="DU53">
        <v>49823164</v>
      </c>
      <c r="DV53" s="480" t="s">
        <v>737</v>
      </c>
      <c r="DW53" t="s">
        <v>1406</v>
      </c>
      <c r="DX53" t="s">
        <v>1407</v>
      </c>
      <c r="DY53" t="s">
        <v>1452</v>
      </c>
    </row>
    <row r="54" spans="2:129" x14ac:dyDescent="0.25">
      <c r="B54" t="s">
        <v>1060</v>
      </c>
      <c r="C54" t="s">
        <v>1356</v>
      </c>
      <c r="D54" t="s">
        <v>1360</v>
      </c>
      <c r="E54" s="480" t="s">
        <v>738</v>
      </c>
      <c r="F54" s="635">
        <v>44953</v>
      </c>
      <c r="G54">
        <v>207212613</v>
      </c>
      <c r="H54">
        <v>0</v>
      </c>
      <c r="I54">
        <v>207212613</v>
      </c>
      <c r="J54">
        <v>49.9</v>
      </c>
      <c r="K54">
        <v>103399094</v>
      </c>
      <c r="L54">
        <v>0</v>
      </c>
      <c r="M54">
        <v>299400</v>
      </c>
      <c r="N54">
        <v>0</v>
      </c>
      <c r="O54">
        <v>103698494</v>
      </c>
      <c r="P54">
        <v>0</v>
      </c>
      <c r="Q54">
        <v>103698494</v>
      </c>
      <c r="R54">
        <v>-6147459</v>
      </c>
      <c r="S54">
        <v>0</v>
      </c>
      <c r="T54">
        <v>-6147459</v>
      </c>
      <c r="U54">
        <v>0</v>
      </c>
      <c r="V54">
        <v>0</v>
      </c>
      <c r="W54">
        <v>-6147459</v>
      </c>
      <c r="X54">
        <v>0</v>
      </c>
      <c r="Y54">
        <v>-6147459</v>
      </c>
      <c r="Z54">
        <v>6147459</v>
      </c>
      <c r="AA54">
        <v>0</v>
      </c>
      <c r="AB54">
        <v>6147459</v>
      </c>
      <c r="AC54">
        <v>-5085508</v>
      </c>
      <c r="AD54">
        <v>0</v>
      </c>
      <c r="AE54">
        <v>-5085508</v>
      </c>
      <c r="AF54">
        <v>0</v>
      </c>
      <c r="AG54">
        <v>0</v>
      </c>
      <c r="AH54">
        <v>0</v>
      </c>
      <c r="AI54">
        <v>2052742</v>
      </c>
      <c r="AJ54">
        <v>0</v>
      </c>
      <c r="AK54">
        <v>2052742</v>
      </c>
      <c r="AL54">
        <v>-3032766</v>
      </c>
      <c r="AM54">
        <v>0</v>
      </c>
      <c r="AN54">
        <v>-3032766</v>
      </c>
      <c r="AO54">
        <v>-6559811</v>
      </c>
      <c r="AP54">
        <v>0</v>
      </c>
      <c r="AQ54">
        <v>-6559811</v>
      </c>
      <c r="AR54">
        <v>-34820</v>
      </c>
      <c r="AS54">
        <v>0</v>
      </c>
      <c r="AT54">
        <v>-34820</v>
      </c>
      <c r="AU54">
        <v>-1121</v>
      </c>
      <c r="AV54">
        <v>0</v>
      </c>
      <c r="AW54">
        <v>-1121</v>
      </c>
      <c r="AX54">
        <v>-8882</v>
      </c>
      <c r="AY54">
        <v>0</v>
      </c>
      <c r="AZ54">
        <v>-8882</v>
      </c>
      <c r="BA54">
        <v>-9637400</v>
      </c>
      <c r="BB54">
        <v>0</v>
      </c>
      <c r="BC54">
        <v>0</v>
      </c>
      <c r="BD54">
        <v>0</v>
      </c>
      <c r="BE54">
        <v>-9637400</v>
      </c>
      <c r="BF54">
        <v>0</v>
      </c>
      <c r="BG54">
        <v>-9637400</v>
      </c>
      <c r="BH54">
        <v>0</v>
      </c>
      <c r="BI54">
        <v>0</v>
      </c>
      <c r="BJ54">
        <v>0</v>
      </c>
      <c r="BK54">
        <v>-3017048</v>
      </c>
      <c r="BL54">
        <v>0</v>
      </c>
      <c r="BM54">
        <v>-3017048</v>
      </c>
      <c r="BN54">
        <v>-3017048</v>
      </c>
      <c r="BO54">
        <v>0</v>
      </c>
      <c r="BP54">
        <v>0</v>
      </c>
      <c r="BQ54">
        <v>0</v>
      </c>
      <c r="BR54">
        <v>-3017048</v>
      </c>
      <c r="BS54">
        <v>0</v>
      </c>
      <c r="BT54">
        <v>-3017048</v>
      </c>
      <c r="BU54">
        <v>-14196</v>
      </c>
      <c r="BV54">
        <v>0</v>
      </c>
      <c r="BW54">
        <v>-14196</v>
      </c>
      <c r="BX54">
        <v>-115609</v>
      </c>
      <c r="BY54">
        <v>0</v>
      </c>
      <c r="BZ54">
        <v>-115609</v>
      </c>
      <c r="CA54">
        <v>0</v>
      </c>
      <c r="CB54">
        <v>0</v>
      </c>
      <c r="CC54">
        <v>0</v>
      </c>
      <c r="CD54">
        <v>0</v>
      </c>
      <c r="CE54">
        <v>0</v>
      </c>
      <c r="CF54">
        <v>0</v>
      </c>
      <c r="CG54">
        <v>0</v>
      </c>
      <c r="CH54">
        <v>0</v>
      </c>
      <c r="CI54">
        <v>0</v>
      </c>
      <c r="CJ54">
        <v>0</v>
      </c>
      <c r="CK54">
        <v>0</v>
      </c>
      <c r="CL54">
        <v>0</v>
      </c>
      <c r="CM54">
        <v>0</v>
      </c>
      <c r="CN54">
        <v>0</v>
      </c>
      <c r="CO54">
        <v>0</v>
      </c>
      <c r="CP54">
        <v>-129805</v>
      </c>
      <c r="CQ54">
        <v>0</v>
      </c>
      <c r="CR54">
        <v>0</v>
      </c>
      <c r="CS54">
        <v>0</v>
      </c>
      <c r="CT54">
        <v>-129805</v>
      </c>
      <c r="CU54">
        <v>0</v>
      </c>
      <c r="CV54">
        <v>-129805</v>
      </c>
      <c r="CW54">
        <v>-1121</v>
      </c>
      <c r="CX54">
        <v>0</v>
      </c>
      <c r="CY54">
        <v>-1121</v>
      </c>
      <c r="CZ54">
        <v>-599584</v>
      </c>
      <c r="DA54">
        <v>0</v>
      </c>
      <c r="DB54">
        <v>-599584</v>
      </c>
      <c r="DC54">
        <v>0</v>
      </c>
      <c r="DD54">
        <v>0</v>
      </c>
      <c r="DE54">
        <v>0</v>
      </c>
      <c r="DF54">
        <v>-3863415</v>
      </c>
      <c r="DG54">
        <v>0</v>
      </c>
      <c r="DH54">
        <v>-3863415</v>
      </c>
      <c r="DI54">
        <v>0</v>
      </c>
      <c r="DJ54">
        <v>0</v>
      </c>
      <c r="DK54">
        <v>0</v>
      </c>
      <c r="DL54">
        <v>-4464120</v>
      </c>
      <c r="DM54">
        <v>0</v>
      </c>
      <c r="DN54">
        <v>0</v>
      </c>
      <c r="DO54">
        <v>0</v>
      </c>
      <c r="DP54">
        <v>-4464120</v>
      </c>
      <c r="DQ54">
        <v>0</v>
      </c>
      <c r="DR54">
        <v>-4464120</v>
      </c>
      <c r="DS54">
        <v>80302662</v>
      </c>
      <c r="DT54">
        <v>0</v>
      </c>
      <c r="DU54">
        <v>80302662</v>
      </c>
      <c r="DV54" s="480" t="s">
        <v>738</v>
      </c>
      <c r="DW54" t="s">
        <v>1393</v>
      </c>
      <c r="DX54" t="s">
        <v>2366</v>
      </c>
      <c r="DY54" t="s">
        <v>1453</v>
      </c>
    </row>
    <row r="55" spans="2:129" x14ac:dyDescent="0.25">
      <c r="B55" t="s">
        <v>1061</v>
      </c>
      <c r="C55" t="s">
        <v>1356</v>
      </c>
      <c r="D55" t="s">
        <v>1366</v>
      </c>
      <c r="E55" s="480" t="s">
        <v>739</v>
      </c>
      <c r="F55" s="635">
        <v>44933</v>
      </c>
      <c r="G55">
        <v>149761601</v>
      </c>
      <c r="H55">
        <v>0</v>
      </c>
      <c r="I55">
        <v>149761601</v>
      </c>
      <c r="J55">
        <v>49.9</v>
      </c>
      <c r="K55">
        <v>74731039</v>
      </c>
      <c r="L55">
        <v>0</v>
      </c>
      <c r="M55">
        <v>420000</v>
      </c>
      <c r="N55">
        <v>0</v>
      </c>
      <c r="O55">
        <v>75151039</v>
      </c>
      <c r="P55">
        <v>0</v>
      </c>
      <c r="Q55">
        <v>75151039</v>
      </c>
      <c r="R55">
        <v>-5788736</v>
      </c>
      <c r="S55">
        <v>0</v>
      </c>
      <c r="T55">
        <v>-5788736</v>
      </c>
      <c r="U55">
        <v>50000</v>
      </c>
      <c r="V55">
        <v>0</v>
      </c>
      <c r="W55">
        <v>-5738736</v>
      </c>
      <c r="X55">
        <v>0</v>
      </c>
      <c r="Y55">
        <v>-5738736</v>
      </c>
      <c r="Z55">
        <v>5738736</v>
      </c>
      <c r="AA55">
        <v>0</v>
      </c>
      <c r="AB55">
        <v>5738736</v>
      </c>
      <c r="AC55">
        <v>-3146184</v>
      </c>
      <c r="AD55">
        <v>0</v>
      </c>
      <c r="AE55">
        <v>-3146184</v>
      </c>
      <c r="AF55">
        <v>0</v>
      </c>
      <c r="AG55">
        <v>0</v>
      </c>
      <c r="AH55">
        <v>0</v>
      </c>
      <c r="AI55">
        <v>1453138</v>
      </c>
      <c r="AJ55">
        <v>0</v>
      </c>
      <c r="AK55">
        <v>1453138</v>
      </c>
      <c r="AL55">
        <v>-1693046</v>
      </c>
      <c r="AM55">
        <v>0</v>
      </c>
      <c r="AN55">
        <v>-1693046</v>
      </c>
      <c r="AO55">
        <v>-4983595</v>
      </c>
      <c r="AP55">
        <v>0</v>
      </c>
      <c r="AQ55">
        <v>-4983595</v>
      </c>
      <c r="AR55">
        <v>-49521</v>
      </c>
      <c r="AS55">
        <v>0</v>
      </c>
      <c r="AT55">
        <v>-49521</v>
      </c>
      <c r="AU55">
        <v>0</v>
      </c>
      <c r="AV55">
        <v>0</v>
      </c>
      <c r="AW55">
        <v>0</v>
      </c>
      <c r="AX55">
        <v>-7135</v>
      </c>
      <c r="AY55">
        <v>0</v>
      </c>
      <c r="AZ55">
        <v>-7135</v>
      </c>
      <c r="BA55">
        <v>-6733297</v>
      </c>
      <c r="BB55">
        <v>0</v>
      </c>
      <c r="BC55">
        <v>-170000</v>
      </c>
      <c r="BD55">
        <v>0</v>
      </c>
      <c r="BE55">
        <v>-6903297</v>
      </c>
      <c r="BF55">
        <v>0</v>
      </c>
      <c r="BG55">
        <v>-6903297</v>
      </c>
      <c r="BH55">
        <v>-20000</v>
      </c>
      <c r="BI55">
        <v>0</v>
      </c>
      <c r="BJ55">
        <v>-20000</v>
      </c>
      <c r="BK55">
        <v>-1570580</v>
      </c>
      <c r="BL55">
        <v>0</v>
      </c>
      <c r="BM55">
        <v>-1570580</v>
      </c>
      <c r="BN55">
        <v>-1590580</v>
      </c>
      <c r="BO55">
        <v>0</v>
      </c>
      <c r="BP55">
        <v>-150000</v>
      </c>
      <c r="BQ55">
        <v>0</v>
      </c>
      <c r="BR55">
        <v>-1740580</v>
      </c>
      <c r="BS55">
        <v>0</v>
      </c>
      <c r="BT55">
        <v>-1740580</v>
      </c>
      <c r="BU55">
        <v>-22304</v>
      </c>
      <c r="BV55">
        <v>0</v>
      </c>
      <c r="BW55">
        <v>-22304</v>
      </c>
      <c r="BX55">
        <v>-37444</v>
      </c>
      <c r="BY55">
        <v>0</v>
      </c>
      <c r="BZ55">
        <v>-37444</v>
      </c>
      <c r="CA55">
        <v>0</v>
      </c>
      <c r="CB55">
        <v>0</v>
      </c>
      <c r="CC55">
        <v>0</v>
      </c>
      <c r="CD55">
        <v>0</v>
      </c>
      <c r="CE55">
        <v>0</v>
      </c>
      <c r="CF55">
        <v>0</v>
      </c>
      <c r="CG55">
        <v>0</v>
      </c>
      <c r="CH55">
        <v>0</v>
      </c>
      <c r="CI55">
        <v>0</v>
      </c>
      <c r="CJ55">
        <v>0</v>
      </c>
      <c r="CK55">
        <v>0</v>
      </c>
      <c r="CL55">
        <v>0</v>
      </c>
      <c r="CM55">
        <v>0</v>
      </c>
      <c r="CN55">
        <v>0</v>
      </c>
      <c r="CO55">
        <v>0</v>
      </c>
      <c r="CP55">
        <v>-59748</v>
      </c>
      <c r="CQ55">
        <v>0</v>
      </c>
      <c r="CR55">
        <v>0</v>
      </c>
      <c r="CS55">
        <v>0</v>
      </c>
      <c r="CT55">
        <v>-59748</v>
      </c>
      <c r="CU55">
        <v>0</v>
      </c>
      <c r="CV55">
        <v>-59748</v>
      </c>
      <c r="CW55">
        <v>0</v>
      </c>
      <c r="CX55">
        <v>0</v>
      </c>
      <c r="CY55">
        <v>0</v>
      </c>
      <c r="CZ55">
        <v>-980000</v>
      </c>
      <c r="DA55">
        <v>0</v>
      </c>
      <c r="DB55">
        <v>-980000</v>
      </c>
      <c r="DC55">
        <v>0</v>
      </c>
      <c r="DD55">
        <v>0</v>
      </c>
      <c r="DE55">
        <v>0</v>
      </c>
      <c r="DF55">
        <v>-4576824</v>
      </c>
      <c r="DG55">
        <v>0</v>
      </c>
      <c r="DH55">
        <v>-4576824</v>
      </c>
      <c r="DI55">
        <v>0</v>
      </c>
      <c r="DJ55">
        <v>0</v>
      </c>
      <c r="DK55">
        <v>0</v>
      </c>
      <c r="DL55">
        <v>-5556824</v>
      </c>
      <c r="DM55">
        <v>0</v>
      </c>
      <c r="DN55">
        <v>0</v>
      </c>
      <c r="DO55">
        <v>0</v>
      </c>
      <c r="DP55">
        <v>-5556824</v>
      </c>
      <c r="DQ55">
        <v>0</v>
      </c>
      <c r="DR55">
        <v>-5556824</v>
      </c>
      <c r="DS55">
        <v>55151854</v>
      </c>
      <c r="DT55">
        <v>0</v>
      </c>
      <c r="DU55">
        <v>55151854</v>
      </c>
      <c r="DV55" s="480" t="s">
        <v>739</v>
      </c>
      <c r="DW55" t="s">
        <v>1454</v>
      </c>
      <c r="DX55" t="s">
        <v>1372</v>
      </c>
      <c r="DY55" t="s">
        <v>1455</v>
      </c>
    </row>
    <row r="56" spans="2:129" x14ac:dyDescent="0.25">
      <c r="B56" t="s">
        <v>1062</v>
      </c>
      <c r="C56" t="s">
        <v>1356</v>
      </c>
      <c r="D56" t="s">
        <v>1357</v>
      </c>
      <c r="E56" s="480" t="s">
        <v>740</v>
      </c>
      <c r="F56" s="635">
        <v>44949</v>
      </c>
      <c r="G56">
        <v>259694039</v>
      </c>
      <c r="H56">
        <v>0</v>
      </c>
      <c r="I56">
        <v>259694039</v>
      </c>
      <c r="J56">
        <v>49.9</v>
      </c>
      <c r="K56">
        <v>129587325</v>
      </c>
      <c r="L56">
        <v>0</v>
      </c>
      <c r="M56">
        <v>867310</v>
      </c>
      <c r="N56">
        <v>0</v>
      </c>
      <c r="O56">
        <v>130454635</v>
      </c>
      <c r="P56">
        <v>0</v>
      </c>
      <c r="Q56">
        <v>130454635</v>
      </c>
      <c r="R56">
        <v>-4791388</v>
      </c>
      <c r="S56">
        <v>0</v>
      </c>
      <c r="T56">
        <v>-4791388</v>
      </c>
      <c r="U56">
        <v>0</v>
      </c>
      <c r="V56">
        <v>0</v>
      </c>
      <c r="W56">
        <v>-4791388</v>
      </c>
      <c r="X56">
        <v>0</v>
      </c>
      <c r="Y56">
        <v>-4791388</v>
      </c>
      <c r="Z56">
        <v>4791388</v>
      </c>
      <c r="AA56">
        <v>0</v>
      </c>
      <c r="AB56">
        <v>4791388</v>
      </c>
      <c r="AC56">
        <v>-4182326</v>
      </c>
      <c r="AD56">
        <v>0</v>
      </c>
      <c r="AE56">
        <v>-4182326</v>
      </c>
      <c r="AF56">
        <v>-1467</v>
      </c>
      <c r="AG56">
        <v>0</v>
      </c>
      <c r="AH56">
        <v>-1467</v>
      </c>
      <c r="AI56">
        <v>2741822</v>
      </c>
      <c r="AJ56">
        <v>0</v>
      </c>
      <c r="AK56">
        <v>2741822</v>
      </c>
      <c r="AL56">
        <v>-1440504</v>
      </c>
      <c r="AM56">
        <v>0</v>
      </c>
      <c r="AN56">
        <v>-1440504</v>
      </c>
      <c r="AO56">
        <v>-4609053</v>
      </c>
      <c r="AP56">
        <v>0</v>
      </c>
      <c r="AQ56">
        <v>-4609053</v>
      </c>
      <c r="AR56">
        <v>-35311</v>
      </c>
      <c r="AS56">
        <v>0</v>
      </c>
      <c r="AT56">
        <v>-35311</v>
      </c>
      <c r="AU56">
        <v>0</v>
      </c>
      <c r="AV56">
        <v>0</v>
      </c>
      <c r="AW56">
        <v>0</v>
      </c>
      <c r="AX56">
        <v>-5274</v>
      </c>
      <c r="AY56">
        <v>0</v>
      </c>
      <c r="AZ56">
        <v>-5274</v>
      </c>
      <c r="BA56">
        <v>-6090142</v>
      </c>
      <c r="BB56">
        <v>0</v>
      </c>
      <c r="BC56">
        <v>0</v>
      </c>
      <c r="BD56">
        <v>0</v>
      </c>
      <c r="BE56">
        <v>-6090142</v>
      </c>
      <c r="BF56">
        <v>0</v>
      </c>
      <c r="BG56">
        <v>-6090142</v>
      </c>
      <c r="BH56">
        <v>0</v>
      </c>
      <c r="BI56">
        <v>0</v>
      </c>
      <c r="BJ56">
        <v>0</v>
      </c>
      <c r="BK56">
        <v>-2460551</v>
      </c>
      <c r="BL56">
        <v>0</v>
      </c>
      <c r="BM56">
        <v>-2460551</v>
      </c>
      <c r="BN56">
        <v>-2460551</v>
      </c>
      <c r="BO56">
        <v>0</v>
      </c>
      <c r="BP56">
        <v>0</v>
      </c>
      <c r="BQ56">
        <v>0</v>
      </c>
      <c r="BR56">
        <v>-2460551</v>
      </c>
      <c r="BS56">
        <v>0</v>
      </c>
      <c r="BT56">
        <v>-2460551</v>
      </c>
      <c r="BU56">
        <v>-73220</v>
      </c>
      <c r="BV56">
        <v>0</v>
      </c>
      <c r="BW56">
        <v>-73220</v>
      </c>
      <c r="BX56">
        <v>-31561</v>
      </c>
      <c r="BY56">
        <v>0</v>
      </c>
      <c r="BZ56">
        <v>-31561</v>
      </c>
      <c r="CA56">
        <v>0</v>
      </c>
      <c r="CB56">
        <v>0</v>
      </c>
      <c r="CC56">
        <v>0</v>
      </c>
      <c r="CD56">
        <v>0</v>
      </c>
      <c r="CE56">
        <v>0</v>
      </c>
      <c r="CF56">
        <v>0</v>
      </c>
      <c r="CG56">
        <v>0</v>
      </c>
      <c r="CH56">
        <v>0</v>
      </c>
      <c r="CI56">
        <v>0</v>
      </c>
      <c r="CJ56">
        <v>0</v>
      </c>
      <c r="CK56">
        <v>0</v>
      </c>
      <c r="CL56">
        <v>0</v>
      </c>
      <c r="CM56">
        <v>0</v>
      </c>
      <c r="CN56">
        <v>0</v>
      </c>
      <c r="CO56">
        <v>0</v>
      </c>
      <c r="CP56">
        <v>-104781</v>
      </c>
      <c r="CQ56">
        <v>0</v>
      </c>
      <c r="CR56">
        <v>0</v>
      </c>
      <c r="CS56">
        <v>0</v>
      </c>
      <c r="CT56">
        <v>-104781</v>
      </c>
      <c r="CU56">
        <v>0</v>
      </c>
      <c r="CV56">
        <v>-104781</v>
      </c>
      <c r="CW56">
        <v>-43636</v>
      </c>
      <c r="CX56">
        <v>0</v>
      </c>
      <c r="CY56">
        <v>-43636</v>
      </c>
      <c r="CZ56">
        <v>-677206</v>
      </c>
      <c r="DA56">
        <v>0</v>
      </c>
      <c r="DB56">
        <v>-677206</v>
      </c>
      <c r="DC56">
        <v>0</v>
      </c>
      <c r="DD56">
        <v>0</v>
      </c>
      <c r="DE56">
        <v>0</v>
      </c>
      <c r="DF56">
        <v>-13140545</v>
      </c>
      <c r="DG56">
        <v>0</v>
      </c>
      <c r="DH56">
        <v>-13140545</v>
      </c>
      <c r="DI56">
        <v>0</v>
      </c>
      <c r="DJ56">
        <v>0</v>
      </c>
      <c r="DK56">
        <v>0</v>
      </c>
      <c r="DL56">
        <v>-13861387</v>
      </c>
      <c r="DM56">
        <v>0</v>
      </c>
      <c r="DN56">
        <v>0</v>
      </c>
      <c r="DO56">
        <v>0</v>
      </c>
      <c r="DP56">
        <v>-13861387</v>
      </c>
      <c r="DQ56">
        <v>0</v>
      </c>
      <c r="DR56">
        <v>-13861387</v>
      </c>
      <c r="DS56">
        <v>103146386</v>
      </c>
      <c r="DT56">
        <v>0</v>
      </c>
      <c r="DU56">
        <v>103146386</v>
      </c>
      <c r="DV56" s="480" t="s">
        <v>740</v>
      </c>
      <c r="DW56" t="s">
        <v>1456</v>
      </c>
      <c r="DX56" t="s">
        <v>1372</v>
      </c>
      <c r="DY56" t="s">
        <v>1457</v>
      </c>
    </row>
    <row r="57" spans="2:129" x14ac:dyDescent="0.25">
      <c r="B57" t="s">
        <v>1063</v>
      </c>
      <c r="C57" t="s">
        <v>1365</v>
      </c>
      <c r="D57" t="s">
        <v>1358</v>
      </c>
      <c r="E57" s="480" t="s">
        <v>1313</v>
      </c>
      <c r="F57" s="635">
        <v>44935</v>
      </c>
      <c r="G57">
        <v>377663008</v>
      </c>
      <c r="H57">
        <v>6778661</v>
      </c>
      <c r="I57">
        <v>384441669</v>
      </c>
      <c r="J57">
        <v>49.9</v>
      </c>
      <c r="K57">
        <v>188453841</v>
      </c>
      <c r="L57">
        <v>3382552</v>
      </c>
      <c r="M57">
        <v>2234871</v>
      </c>
      <c r="N57">
        <v>0</v>
      </c>
      <c r="O57">
        <v>190688712</v>
      </c>
      <c r="P57">
        <v>3382552</v>
      </c>
      <c r="Q57">
        <v>194071264</v>
      </c>
      <c r="R57">
        <v>-10042053</v>
      </c>
      <c r="S57">
        <v>-53998</v>
      </c>
      <c r="T57">
        <v>-10096051</v>
      </c>
      <c r="U57">
        <v>0</v>
      </c>
      <c r="V57">
        <v>0</v>
      </c>
      <c r="W57">
        <v>-10042053</v>
      </c>
      <c r="X57">
        <v>-53998</v>
      </c>
      <c r="Y57">
        <v>-10096051</v>
      </c>
      <c r="Z57">
        <v>10042053</v>
      </c>
      <c r="AA57">
        <v>53998</v>
      </c>
      <c r="AB57">
        <v>10096051</v>
      </c>
      <c r="AC57">
        <v>-15398606</v>
      </c>
      <c r="AD57">
        <v>-53508</v>
      </c>
      <c r="AE57">
        <v>-15452114</v>
      </c>
      <c r="AF57">
        <v>-40480</v>
      </c>
      <c r="AG57">
        <v>0</v>
      </c>
      <c r="AH57">
        <v>-40480</v>
      </c>
      <c r="AI57">
        <v>3336216</v>
      </c>
      <c r="AJ57">
        <v>68332</v>
      </c>
      <c r="AK57">
        <v>3404548</v>
      </c>
      <c r="AL57">
        <v>-12062390</v>
      </c>
      <c r="AM57">
        <v>14824</v>
      </c>
      <c r="AN57">
        <v>-12047566</v>
      </c>
      <c r="AO57">
        <v>-10399901</v>
      </c>
      <c r="AP57">
        <v>-305209</v>
      </c>
      <c r="AQ57">
        <v>-10705110</v>
      </c>
      <c r="AR57">
        <v>-143617</v>
      </c>
      <c r="AS57">
        <v>0</v>
      </c>
      <c r="AT57">
        <v>-143617</v>
      </c>
      <c r="AU57">
        <v>-13125</v>
      </c>
      <c r="AV57">
        <v>0</v>
      </c>
      <c r="AW57">
        <v>-13125</v>
      </c>
      <c r="AX57">
        <v>-19226</v>
      </c>
      <c r="AY57">
        <v>0</v>
      </c>
      <c r="AZ57">
        <v>-19226</v>
      </c>
      <c r="BA57">
        <v>-22638259</v>
      </c>
      <c r="BB57">
        <v>-290385</v>
      </c>
      <c r="BC57">
        <v>-840715</v>
      </c>
      <c r="BD57">
        <v>0</v>
      </c>
      <c r="BE57">
        <v>-23478974</v>
      </c>
      <c r="BF57">
        <v>-290385</v>
      </c>
      <c r="BG57">
        <v>-23769359</v>
      </c>
      <c r="BH57">
        <v>-50698</v>
      </c>
      <c r="BI57">
        <v>0</v>
      </c>
      <c r="BJ57">
        <v>-50698</v>
      </c>
      <c r="BK57">
        <v>-4362498</v>
      </c>
      <c r="BL57">
        <v>-298693</v>
      </c>
      <c r="BM57">
        <v>-4661191</v>
      </c>
      <c r="BN57">
        <v>-4413196</v>
      </c>
      <c r="BO57">
        <v>-298693</v>
      </c>
      <c r="BP57">
        <v>-739292</v>
      </c>
      <c r="BQ57">
        <v>-13270</v>
      </c>
      <c r="BR57">
        <v>-5152488</v>
      </c>
      <c r="BS57">
        <v>-311963</v>
      </c>
      <c r="BT57">
        <v>-5464451</v>
      </c>
      <c r="BU57">
        <v>-236390</v>
      </c>
      <c r="BV57">
        <v>0</v>
      </c>
      <c r="BW57">
        <v>-236390</v>
      </c>
      <c r="BX57">
        <v>-33059</v>
      </c>
      <c r="BY57">
        <v>0</v>
      </c>
      <c r="BZ57">
        <v>-33059</v>
      </c>
      <c r="CA57">
        <v>-6766</v>
      </c>
      <c r="CB57">
        <v>0</v>
      </c>
      <c r="CC57">
        <v>-6766</v>
      </c>
      <c r="CD57">
        <v>0</v>
      </c>
      <c r="CE57">
        <v>0</v>
      </c>
      <c r="CF57">
        <v>0</v>
      </c>
      <c r="CG57">
        <v>-5677</v>
      </c>
      <c r="CH57">
        <v>0</v>
      </c>
      <c r="CI57">
        <v>-5677</v>
      </c>
      <c r="CJ57">
        <v>0</v>
      </c>
      <c r="CK57">
        <v>-165258</v>
      </c>
      <c r="CL57">
        <v>-165258</v>
      </c>
      <c r="CM57">
        <v>-165258</v>
      </c>
      <c r="CN57">
        <v>0</v>
      </c>
      <c r="CO57">
        <v>0</v>
      </c>
      <c r="CP57">
        <v>-281892</v>
      </c>
      <c r="CQ57">
        <v>-165258</v>
      </c>
      <c r="CR57">
        <v>-5480</v>
      </c>
      <c r="CS57">
        <v>0</v>
      </c>
      <c r="CT57">
        <v>-287372</v>
      </c>
      <c r="CU57">
        <v>-165258</v>
      </c>
      <c r="CV57">
        <v>-452630</v>
      </c>
      <c r="CW57">
        <v>-13125</v>
      </c>
      <c r="CX57">
        <v>0</v>
      </c>
      <c r="CY57">
        <v>-13125</v>
      </c>
      <c r="CZ57">
        <v>-836072</v>
      </c>
      <c r="DA57">
        <v>0</v>
      </c>
      <c r="DB57">
        <v>-836072</v>
      </c>
      <c r="DC57">
        <v>0</v>
      </c>
      <c r="DD57">
        <v>0</v>
      </c>
      <c r="DE57">
        <v>0</v>
      </c>
      <c r="DF57">
        <v>-10980961</v>
      </c>
      <c r="DG57">
        <v>-48000</v>
      </c>
      <c r="DH57">
        <v>-11028961</v>
      </c>
      <c r="DI57">
        <v>0</v>
      </c>
      <c r="DJ57">
        <v>0</v>
      </c>
      <c r="DK57">
        <v>0</v>
      </c>
      <c r="DL57">
        <v>-11830158</v>
      </c>
      <c r="DM57">
        <v>-48000</v>
      </c>
      <c r="DN57">
        <v>0</v>
      </c>
      <c r="DO57">
        <v>0</v>
      </c>
      <c r="DP57">
        <v>-11830158</v>
      </c>
      <c r="DQ57">
        <v>-48000</v>
      </c>
      <c r="DR57">
        <v>-11878158</v>
      </c>
      <c r="DS57">
        <v>139897667</v>
      </c>
      <c r="DT57">
        <v>2512948</v>
      </c>
      <c r="DU57">
        <v>142410615</v>
      </c>
      <c r="DV57" s="480" t="s">
        <v>1313</v>
      </c>
      <c r="DW57" t="s">
        <v>1365</v>
      </c>
      <c r="DX57" t="s">
        <v>1458</v>
      </c>
      <c r="DY57" t="s">
        <v>1459</v>
      </c>
    </row>
    <row r="58" spans="2:129" x14ac:dyDescent="0.25">
      <c r="B58" t="s">
        <v>1064</v>
      </c>
      <c r="C58" t="s">
        <v>1365</v>
      </c>
      <c r="D58" t="s">
        <v>1358</v>
      </c>
      <c r="E58" s="481" t="s">
        <v>1314</v>
      </c>
      <c r="F58" s="635">
        <v>44916</v>
      </c>
      <c r="G58">
        <v>396687049</v>
      </c>
      <c r="H58">
        <v>1764150</v>
      </c>
      <c r="I58">
        <v>398451199</v>
      </c>
      <c r="J58">
        <v>49.9</v>
      </c>
      <c r="K58">
        <v>197946837</v>
      </c>
      <c r="L58">
        <v>880311</v>
      </c>
      <c r="M58">
        <v>-1905000</v>
      </c>
      <c r="N58">
        <v>0</v>
      </c>
      <c r="O58">
        <v>196041837</v>
      </c>
      <c r="P58">
        <v>880311</v>
      </c>
      <c r="Q58">
        <v>196922148</v>
      </c>
      <c r="R58">
        <v>-7852470</v>
      </c>
      <c r="S58">
        <v>-87057</v>
      </c>
      <c r="T58">
        <v>-7939527</v>
      </c>
      <c r="U58">
        <v>0</v>
      </c>
      <c r="V58">
        <v>0</v>
      </c>
      <c r="W58">
        <v>-7852470</v>
      </c>
      <c r="X58">
        <v>-87057</v>
      </c>
      <c r="Y58">
        <v>-7939527</v>
      </c>
      <c r="Z58">
        <v>7852470</v>
      </c>
      <c r="AA58">
        <v>87057</v>
      </c>
      <c r="AB58">
        <v>7939527</v>
      </c>
      <c r="AC58">
        <v>-11348293</v>
      </c>
      <c r="AD58">
        <v>0</v>
      </c>
      <c r="AE58">
        <v>-11348293</v>
      </c>
      <c r="AF58">
        <v>-10269</v>
      </c>
      <c r="AG58">
        <v>0</v>
      </c>
      <c r="AH58">
        <v>-10269</v>
      </c>
      <c r="AI58">
        <v>3939535</v>
      </c>
      <c r="AJ58">
        <v>22831</v>
      </c>
      <c r="AK58">
        <v>3962366</v>
      </c>
      <c r="AL58">
        <v>-7408758</v>
      </c>
      <c r="AM58">
        <v>22831</v>
      </c>
      <c r="AN58">
        <v>-7385927</v>
      </c>
      <c r="AO58">
        <v>-10999184</v>
      </c>
      <c r="AP58">
        <v>0</v>
      </c>
      <c r="AQ58">
        <v>-10999184</v>
      </c>
      <c r="AR58">
        <v>-150000</v>
      </c>
      <c r="AS58">
        <v>0</v>
      </c>
      <c r="AT58">
        <v>-150000</v>
      </c>
      <c r="AU58">
        <v>-2832</v>
      </c>
      <c r="AV58">
        <v>0</v>
      </c>
      <c r="AW58">
        <v>-2832</v>
      </c>
      <c r="AX58">
        <v>-27717</v>
      </c>
      <c r="AY58">
        <v>0</v>
      </c>
      <c r="AZ58">
        <v>-27717</v>
      </c>
      <c r="BA58">
        <v>-18588491</v>
      </c>
      <c r="BB58">
        <v>22831</v>
      </c>
      <c r="BC58">
        <v>0</v>
      </c>
      <c r="BD58">
        <v>0</v>
      </c>
      <c r="BE58">
        <v>-18588491</v>
      </c>
      <c r="BF58">
        <v>22831</v>
      </c>
      <c r="BG58">
        <v>-18565660</v>
      </c>
      <c r="BH58">
        <v>-250000</v>
      </c>
      <c r="BI58">
        <v>0</v>
      </c>
      <c r="BJ58">
        <v>-250000</v>
      </c>
      <c r="BK58">
        <v>-10000000</v>
      </c>
      <c r="BL58">
        <v>-27648</v>
      </c>
      <c r="BM58">
        <v>-10027648</v>
      </c>
      <c r="BN58">
        <v>-10250000</v>
      </c>
      <c r="BO58">
        <v>-27648</v>
      </c>
      <c r="BP58">
        <v>0</v>
      </c>
      <c r="BQ58">
        <v>0</v>
      </c>
      <c r="BR58">
        <v>-10250000</v>
      </c>
      <c r="BS58">
        <v>-27648</v>
      </c>
      <c r="BT58">
        <v>-10277648</v>
      </c>
      <c r="BU58">
        <v>-1155746</v>
      </c>
      <c r="BV58">
        <v>0</v>
      </c>
      <c r="BW58">
        <v>-1155746</v>
      </c>
      <c r="BX58">
        <v>-1612598</v>
      </c>
      <c r="BY58">
        <v>0</v>
      </c>
      <c r="BZ58">
        <v>-1612598</v>
      </c>
      <c r="CA58">
        <v>-30000</v>
      </c>
      <c r="CB58">
        <v>0</v>
      </c>
      <c r="CC58">
        <v>-30000</v>
      </c>
      <c r="CD58">
        <v>0</v>
      </c>
      <c r="CE58">
        <v>0</v>
      </c>
      <c r="CF58">
        <v>0</v>
      </c>
      <c r="CG58">
        <v>-5676</v>
      </c>
      <c r="CH58">
        <v>0</v>
      </c>
      <c r="CI58">
        <v>-5676</v>
      </c>
      <c r="CJ58">
        <v>-300000</v>
      </c>
      <c r="CK58">
        <v>-111525</v>
      </c>
      <c r="CL58">
        <v>-411525</v>
      </c>
      <c r="CM58">
        <v>-111525</v>
      </c>
      <c r="CN58">
        <v>0</v>
      </c>
      <c r="CO58">
        <v>0</v>
      </c>
      <c r="CP58">
        <v>-3104020</v>
      </c>
      <c r="CQ58">
        <v>-111525</v>
      </c>
      <c r="CR58">
        <v>0</v>
      </c>
      <c r="CS58">
        <v>0</v>
      </c>
      <c r="CT58">
        <v>-3104020</v>
      </c>
      <c r="CU58">
        <v>-111525</v>
      </c>
      <c r="CV58">
        <v>-3215545</v>
      </c>
      <c r="CW58">
        <v>-2832</v>
      </c>
      <c r="CX58">
        <v>0</v>
      </c>
      <c r="CY58">
        <v>-2832</v>
      </c>
      <c r="CZ58">
        <v>-1200000</v>
      </c>
      <c r="DA58">
        <v>0</v>
      </c>
      <c r="DB58">
        <v>-1200000</v>
      </c>
      <c r="DC58">
        <v>0</v>
      </c>
      <c r="DD58">
        <v>0</v>
      </c>
      <c r="DE58">
        <v>0</v>
      </c>
      <c r="DF58">
        <v>-10818735</v>
      </c>
      <c r="DG58">
        <v>0</v>
      </c>
      <c r="DH58">
        <v>-10818735</v>
      </c>
      <c r="DI58">
        <v>0</v>
      </c>
      <c r="DJ58">
        <v>0</v>
      </c>
      <c r="DK58">
        <v>0</v>
      </c>
      <c r="DL58">
        <v>-12021567</v>
      </c>
      <c r="DM58">
        <v>0</v>
      </c>
      <c r="DN58">
        <v>0</v>
      </c>
      <c r="DO58">
        <v>0</v>
      </c>
      <c r="DP58">
        <v>-12021567</v>
      </c>
      <c r="DQ58">
        <v>0</v>
      </c>
      <c r="DR58">
        <v>-12021567</v>
      </c>
      <c r="DS58">
        <v>144225289</v>
      </c>
      <c r="DT58">
        <v>676912</v>
      </c>
      <c r="DU58">
        <v>144902201</v>
      </c>
      <c r="DV58" s="481" t="s">
        <v>1314</v>
      </c>
      <c r="DW58" t="s">
        <v>1365</v>
      </c>
      <c r="DX58" t="s">
        <v>1458</v>
      </c>
      <c r="DY58" t="s">
        <v>1460</v>
      </c>
    </row>
    <row r="59" spans="2:129" x14ac:dyDescent="0.25">
      <c r="B59" t="s">
        <v>1065</v>
      </c>
      <c r="C59" t="s">
        <v>1356</v>
      </c>
      <c r="D59" t="s">
        <v>1359</v>
      </c>
      <c r="E59" s="481" t="s">
        <v>743</v>
      </c>
      <c r="F59" s="635">
        <v>44925</v>
      </c>
      <c r="G59">
        <v>100725633</v>
      </c>
      <c r="H59">
        <v>4921000</v>
      </c>
      <c r="I59">
        <v>105646633</v>
      </c>
      <c r="J59">
        <v>49.9</v>
      </c>
      <c r="K59">
        <v>50262091</v>
      </c>
      <c r="L59">
        <v>2455579</v>
      </c>
      <c r="M59">
        <v>562027</v>
      </c>
      <c r="N59">
        <v>0</v>
      </c>
      <c r="O59">
        <v>50824118</v>
      </c>
      <c r="P59">
        <v>2455579</v>
      </c>
      <c r="Q59">
        <v>53279697</v>
      </c>
      <c r="R59">
        <v>-1562077</v>
      </c>
      <c r="S59">
        <v>-39820</v>
      </c>
      <c r="T59">
        <v>-1601897</v>
      </c>
      <c r="U59">
        <v>0</v>
      </c>
      <c r="V59">
        <v>0</v>
      </c>
      <c r="W59">
        <v>-1562077</v>
      </c>
      <c r="X59">
        <v>-39820</v>
      </c>
      <c r="Y59">
        <v>-1601897</v>
      </c>
      <c r="Z59">
        <v>1562077</v>
      </c>
      <c r="AA59">
        <v>39820</v>
      </c>
      <c r="AB59">
        <v>1601897</v>
      </c>
      <c r="AC59">
        <v>-4853723</v>
      </c>
      <c r="AD59">
        <v>0</v>
      </c>
      <c r="AE59">
        <v>-4853723</v>
      </c>
      <c r="AF59">
        <v>-3353</v>
      </c>
      <c r="AG59">
        <v>0</v>
      </c>
      <c r="AH59">
        <v>-3353</v>
      </c>
      <c r="AI59">
        <v>902445</v>
      </c>
      <c r="AJ59">
        <v>0</v>
      </c>
      <c r="AK59">
        <v>902445</v>
      </c>
      <c r="AL59">
        <v>-3951278</v>
      </c>
      <c r="AM59">
        <v>0</v>
      </c>
      <c r="AN59">
        <v>-3951278</v>
      </c>
      <c r="AO59">
        <v>-2590886</v>
      </c>
      <c r="AP59">
        <v>0</v>
      </c>
      <c r="AQ59">
        <v>-2590886</v>
      </c>
      <c r="AR59">
        <v>-49207</v>
      </c>
      <c r="AS59">
        <v>0</v>
      </c>
      <c r="AT59">
        <v>-49207</v>
      </c>
      <c r="AU59">
        <v>-3120</v>
      </c>
      <c r="AV59">
        <v>0</v>
      </c>
      <c r="AW59">
        <v>-3120</v>
      </c>
      <c r="AX59">
        <v>-9806</v>
      </c>
      <c r="AY59">
        <v>0</v>
      </c>
      <c r="AZ59">
        <v>-9806</v>
      </c>
      <c r="BA59">
        <v>-6604297</v>
      </c>
      <c r="BB59">
        <v>0</v>
      </c>
      <c r="BC59">
        <v>-66936</v>
      </c>
      <c r="BD59">
        <v>0</v>
      </c>
      <c r="BE59">
        <v>-6671233</v>
      </c>
      <c r="BF59">
        <v>0</v>
      </c>
      <c r="BG59">
        <v>-6671233</v>
      </c>
      <c r="BH59">
        <v>0</v>
      </c>
      <c r="BI59">
        <v>0</v>
      </c>
      <c r="BJ59">
        <v>0</v>
      </c>
      <c r="BK59">
        <v>-1699938</v>
      </c>
      <c r="BL59">
        <v>0</v>
      </c>
      <c r="BM59">
        <v>-1699938</v>
      </c>
      <c r="BN59">
        <v>-1699938</v>
      </c>
      <c r="BO59">
        <v>0</v>
      </c>
      <c r="BP59">
        <v>-7508</v>
      </c>
      <c r="BQ59">
        <v>0</v>
      </c>
      <c r="BR59">
        <v>-1707446</v>
      </c>
      <c r="BS59">
        <v>0</v>
      </c>
      <c r="BT59">
        <v>-1707446</v>
      </c>
      <c r="BU59">
        <v>-54074</v>
      </c>
      <c r="BV59">
        <v>0</v>
      </c>
      <c r="BW59">
        <v>-54074</v>
      </c>
      <c r="BX59">
        <v>-32000</v>
      </c>
      <c r="BY59">
        <v>0</v>
      </c>
      <c r="BZ59">
        <v>-32000</v>
      </c>
      <c r="CA59">
        <v>-22</v>
      </c>
      <c r="CB59">
        <v>0</v>
      </c>
      <c r="CC59">
        <v>-22</v>
      </c>
      <c r="CD59">
        <v>0</v>
      </c>
      <c r="CE59">
        <v>0</v>
      </c>
      <c r="CF59">
        <v>0</v>
      </c>
      <c r="CG59">
        <v>0</v>
      </c>
      <c r="CH59">
        <v>0</v>
      </c>
      <c r="CI59">
        <v>0</v>
      </c>
      <c r="CJ59">
        <v>0</v>
      </c>
      <c r="CK59">
        <v>0</v>
      </c>
      <c r="CL59">
        <v>0</v>
      </c>
      <c r="CM59">
        <v>0</v>
      </c>
      <c r="CN59">
        <v>0</v>
      </c>
      <c r="CO59">
        <v>0</v>
      </c>
      <c r="CP59">
        <v>-86096</v>
      </c>
      <c r="CQ59">
        <v>0</v>
      </c>
      <c r="CR59">
        <v>0</v>
      </c>
      <c r="CS59">
        <v>0</v>
      </c>
      <c r="CT59">
        <v>-86096</v>
      </c>
      <c r="CU59">
        <v>0</v>
      </c>
      <c r="CV59">
        <v>-86096</v>
      </c>
      <c r="CW59">
        <v>-3120</v>
      </c>
      <c r="CX59">
        <v>0</v>
      </c>
      <c r="CY59">
        <v>-3120</v>
      </c>
      <c r="CZ59">
        <v>-378507</v>
      </c>
      <c r="DA59">
        <v>0</v>
      </c>
      <c r="DB59">
        <v>-378507</v>
      </c>
      <c r="DC59">
        <v>0</v>
      </c>
      <c r="DD59">
        <v>0</v>
      </c>
      <c r="DE59">
        <v>0</v>
      </c>
      <c r="DF59">
        <v>-3392249</v>
      </c>
      <c r="DG59">
        <v>0</v>
      </c>
      <c r="DH59">
        <v>-3392249</v>
      </c>
      <c r="DI59">
        <v>0</v>
      </c>
      <c r="DJ59">
        <v>0</v>
      </c>
      <c r="DK59">
        <v>0</v>
      </c>
      <c r="DL59">
        <v>-3773876</v>
      </c>
      <c r="DM59">
        <v>0</v>
      </c>
      <c r="DN59">
        <v>-105890</v>
      </c>
      <c r="DO59">
        <v>0</v>
      </c>
      <c r="DP59">
        <v>-3879766</v>
      </c>
      <c r="DQ59">
        <v>0</v>
      </c>
      <c r="DR59">
        <v>-3879766</v>
      </c>
      <c r="DS59">
        <v>36917500</v>
      </c>
      <c r="DT59">
        <v>2415759</v>
      </c>
      <c r="DU59">
        <v>39333259</v>
      </c>
      <c r="DV59" s="481" t="s">
        <v>743</v>
      </c>
      <c r="DW59" t="s">
        <v>1374</v>
      </c>
      <c r="DX59" t="s">
        <v>1375</v>
      </c>
      <c r="DY59" t="s">
        <v>1461</v>
      </c>
    </row>
    <row r="60" spans="2:129" x14ac:dyDescent="0.25">
      <c r="B60" t="s">
        <v>1066</v>
      </c>
      <c r="C60" t="s">
        <v>1356</v>
      </c>
      <c r="D60" t="s">
        <v>1357</v>
      </c>
      <c r="E60" s="481" t="s">
        <v>744</v>
      </c>
      <c r="F60" s="635">
        <v>44896</v>
      </c>
      <c r="G60">
        <v>134328000</v>
      </c>
      <c r="H60">
        <v>0</v>
      </c>
      <c r="I60">
        <v>134328000</v>
      </c>
      <c r="J60">
        <v>49.9</v>
      </c>
      <c r="K60">
        <v>67029672</v>
      </c>
      <c r="L60">
        <v>0</v>
      </c>
      <c r="M60">
        <v>1235844</v>
      </c>
      <c r="N60">
        <v>0</v>
      </c>
      <c r="O60">
        <v>68265516</v>
      </c>
      <c r="P60">
        <v>0</v>
      </c>
      <c r="Q60">
        <v>68265516</v>
      </c>
      <c r="R60">
        <v>-5271468</v>
      </c>
      <c r="S60">
        <v>0</v>
      </c>
      <c r="T60">
        <v>-5271468</v>
      </c>
      <c r="U60">
        <v>0</v>
      </c>
      <c r="V60">
        <v>0</v>
      </c>
      <c r="W60">
        <v>-5271468</v>
      </c>
      <c r="X60">
        <v>0</v>
      </c>
      <c r="Y60">
        <v>-5271468</v>
      </c>
      <c r="Z60">
        <v>5271468</v>
      </c>
      <c r="AA60">
        <v>0</v>
      </c>
      <c r="AB60">
        <v>5271468</v>
      </c>
      <c r="AC60">
        <v>-5437688</v>
      </c>
      <c r="AD60">
        <v>0</v>
      </c>
      <c r="AE60">
        <v>-5437688</v>
      </c>
      <c r="AF60">
        <v>-16000</v>
      </c>
      <c r="AG60">
        <v>0</v>
      </c>
      <c r="AH60">
        <v>-16000</v>
      </c>
      <c r="AI60">
        <v>1127634</v>
      </c>
      <c r="AJ60">
        <v>0</v>
      </c>
      <c r="AK60">
        <v>1127634</v>
      </c>
      <c r="AL60">
        <v>-4310054</v>
      </c>
      <c r="AM60">
        <v>0</v>
      </c>
      <c r="AN60">
        <v>-4310054</v>
      </c>
      <c r="AO60">
        <v>-5205677</v>
      </c>
      <c r="AP60">
        <v>0</v>
      </c>
      <c r="AQ60">
        <v>-5205677</v>
      </c>
      <c r="AR60">
        <v>-38387</v>
      </c>
      <c r="AS60">
        <v>0</v>
      </c>
      <c r="AT60">
        <v>-38387</v>
      </c>
      <c r="AU60">
        <v>-18347</v>
      </c>
      <c r="AV60">
        <v>0</v>
      </c>
      <c r="AW60">
        <v>-18347</v>
      </c>
      <c r="AX60">
        <v>-28000</v>
      </c>
      <c r="AY60">
        <v>0</v>
      </c>
      <c r="AZ60">
        <v>-28000</v>
      </c>
      <c r="BA60">
        <v>-9600465</v>
      </c>
      <c r="BB60">
        <v>0</v>
      </c>
      <c r="BC60">
        <v>-160500</v>
      </c>
      <c r="BD60">
        <v>0</v>
      </c>
      <c r="BE60">
        <v>-9760965</v>
      </c>
      <c r="BF60">
        <v>0</v>
      </c>
      <c r="BG60">
        <v>-9760965</v>
      </c>
      <c r="BH60">
        <v>-100000</v>
      </c>
      <c r="BI60">
        <v>0</v>
      </c>
      <c r="BJ60">
        <v>-100000</v>
      </c>
      <c r="BK60">
        <v>-1642537</v>
      </c>
      <c r="BL60">
        <v>0</v>
      </c>
      <c r="BM60">
        <v>-1642537</v>
      </c>
      <c r="BN60">
        <v>-1742537</v>
      </c>
      <c r="BO60">
        <v>0</v>
      </c>
      <c r="BP60">
        <v>-250000</v>
      </c>
      <c r="BQ60">
        <v>0</v>
      </c>
      <c r="BR60">
        <v>-1992537</v>
      </c>
      <c r="BS60">
        <v>0</v>
      </c>
      <c r="BT60">
        <v>-1992537</v>
      </c>
      <c r="BU60">
        <v>-5000</v>
      </c>
      <c r="BV60">
        <v>0</v>
      </c>
      <c r="BW60">
        <v>-5000</v>
      </c>
      <c r="BX60">
        <v>-5000</v>
      </c>
      <c r="BY60">
        <v>0</v>
      </c>
      <c r="BZ60">
        <v>-5000</v>
      </c>
      <c r="CA60">
        <v>-5000</v>
      </c>
      <c r="CB60">
        <v>0</v>
      </c>
      <c r="CC60">
        <v>-5000</v>
      </c>
      <c r="CD60">
        <v>-5000</v>
      </c>
      <c r="CE60">
        <v>0</v>
      </c>
      <c r="CF60">
        <v>-5000</v>
      </c>
      <c r="CG60">
        <v>-5000</v>
      </c>
      <c r="CH60">
        <v>0</v>
      </c>
      <c r="CI60">
        <v>-5000</v>
      </c>
      <c r="CJ60">
        <v>-5000</v>
      </c>
      <c r="CK60">
        <v>0</v>
      </c>
      <c r="CL60">
        <v>-5000</v>
      </c>
      <c r="CM60">
        <v>0</v>
      </c>
      <c r="CN60">
        <v>0</v>
      </c>
      <c r="CO60">
        <v>0</v>
      </c>
      <c r="CP60">
        <v>-30000</v>
      </c>
      <c r="CQ60">
        <v>0</v>
      </c>
      <c r="CR60">
        <v>0</v>
      </c>
      <c r="CS60">
        <v>0</v>
      </c>
      <c r="CT60">
        <v>-30000</v>
      </c>
      <c r="CU60">
        <v>0</v>
      </c>
      <c r="CV60">
        <v>-30000</v>
      </c>
      <c r="CW60">
        <v>-18347</v>
      </c>
      <c r="CX60">
        <v>0</v>
      </c>
      <c r="CY60">
        <v>-18347</v>
      </c>
      <c r="CZ60">
        <v>-1303673</v>
      </c>
      <c r="DA60">
        <v>0</v>
      </c>
      <c r="DB60">
        <v>-1303673</v>
      </c>
      <c r="DC60">
        <v>0</v>
      </c>
      <c r="DD60">
        <v>0</v>
      </c>
      <c r="DE60">
        <v>0</v>
      </c>
      <c r="DF60">
        <v>-6719900</v>
      </c>
      <c r="DG60">
        <v>0</v>
      </c>
      <c r="DH60">
        <v>-6719900</v>
      </c>
      <c r="DI60">
        <v>-1000</v>
      </c>
      <c r="DJ60">
        <v>0</v>
      </c>
      <c r="DK60">
        <v>-1000</v>
      </c>
      <c r="DL60">
        <v>-8042920</v>
      </c>
      <c r="DM60">
        <v>0</v>
      </c>
      <c r="DN60">
        <v>0</v>
      </c>
      <c r="DO60">
        <v>0</v>
      </c>
      <c r="DP60">
        <v>-8042920</v>
      </c>
      <c r="DQ60">
        <v>0</v>
      </c>
      <c r="DR60">
        <v>-8042920</v>
      </c>
      <c r="DS60">
        <v>43167626</v>
      </c>
      <c r="DT60">
        <v>0</v>
      </c>
      <c r="DU60">
        <v>43167626</v>
      </c>
      <c r="DV60" s="481" t="s">
        <v>744</v>
      </c>
      <c r="DW60" t="s">
        <v>1371</v>
      </c>
      <c r="DX60" t="s">
        <v>1372</v>
      </c>
      <c r="DY60" t="s">
        <v>1462</v>
      </c>
    </row>
    <row r="61" spans="2:129" x14ac:dyDescent="0.25">
      <c r="B61" t="s">
        <v>1067</v>
      </c>
      <c r="C61" t="s">
        <v>1356</v>
      </c>
      <c r="D61" t="s">
        <v>1358</v>
      </c>
      <c r="E61" s="481" t="s">
        <v>745</v>
      </c>
      <c r="F61" s="635">
        <v>44951</v>
      </c>
      <c r="G61">
        <v>75961500</v>
      </c>
      <c r="H61">
        <v>0</v>
      </c>
      <c r="I61">
        <v>75961500</v>
      </c>
      <c r="J61">
        <v>49.9</v>
      </c>
      <c r="K61">
        <v>37904789</v>
      </c>
      <c r="L61">
        <v>0</v>
      </c>
      <c r="M61">
        <v>0</v>
      </c>
      <c r="N61">
        <v>0</v>
      </c>
      <c r="O61">
        <v>37904789</v>
      </c>
      <c r="P61">
        <v>0</v>
      </c>
      <c r="Q61">
        <v>37904789</v>
      </c>
      <c r="R61">
        <v>-2863352</v>
      </c>
      <c r="S61">
        <v>0</v>
      </c>
      <c r="T61">
        <v>-2863352</v>
      </c>
      <c r="U61">
        <v>0</v>
      </c>
      <c r="V61">
        <v>0</v>
      </c>
      <c r="W61">
        <v>-2863352</v>
      </c>
      <c r="X61">
        <v>0</v>
      </c>
      <c r="Y61">
        <v>-2863352</v>
      </c>
      <c r="Z61">
        <v>2863352</v>
      </c>
      <c r="AA61">
        <v>0</v>
      </c>
      <c r="AB61">
        <v>2863352</v>
      </c>
      <c r="AC61">
        <v>-3706578</v>
      </c>
      <c r="AD61">
        <v>0</v>
      </c>
      <c r="AE61">
        <v>-3706578</v>
      </c>
      <c r="AF61">
        <v>0</v>
      </c>
      <c r="AG61">
        <v>0</v>
      </c>
      <c r="AH61">
        <v>0</v>
      </c>
      <c r="AI61">
        <v>641504</v>
      </c>
      <c r="AJ61">
        <v>0</v>
      </c>
      <c r="AK61">
        <v>641504</v>
      </c>
      <c r="AL61">
        <v>-3065074</v>
      </c>
      <c r="AM61">
        <v>0</v>
      </c>
      <c r="AN61">
        <v>-3065074</v>
      </c>
      <c r="AO61">
        <v>-2708287</v>
      </c>
      <c r="AP61">
        <v>0</v>
      </c>
      <c r="AQ61">
        <v>-2708287</v>
      </c>
      <c r="AR61">
        <v>-33405</v>
      </c>
      <c r="AS61">
        <v>0</v>
      </c>
      <c r="AT61">
        <v>-33405</v>
      </c>
      <c r="AU61">
        <v>-4847</v>
      </c>
      <c r="AV61">
        <v>0</v>
      </c>
      <c r="AW61">
        <v>-4847</v>
      </c>
      <c r="AX61">
        <v>0</v>
      </c>
      <c r="AY61">
        <v>0</v>
      </c>
      <c r="AZ61">
        <v>0</v>
      </c>
      <c r="BA61">
        <v>-5811613</v>
      </c>
      <c r="BB61">
        <v>0</v>
      </c>
      <c r="BC61">
        <v>0</v>
      </c>
      <c r="BD61">
        <v>0</v>
      </c>
      <c r="BE61">
        <v>-5811613</v>
      </c>
      <c r="BF61">
        <v>0</v>
      </c>
      <c r="BG61">
        <v>-5811613</v>
      </c>
      <c r="BH61">
        <v>0</v>
      </c>
      <c r="BI61">
        <v>0</v>
      </c>
      <c r="BJ61">
        <v>0</v>
      </c>
      <c r="BK61">
        <v>-325414</v>
      </c>
      <c r="BL61">
        <v>0</v>
      </c>
      <c r="BM61">
        <v>-325414</v>
      </c>
      <c r="BN61">
        <v>-325414</v>
      </c>
      <c r="BO61">
        <v>0</v>
      </c>
      <c r="BP61">
        <v>0</v>
      </c>
      <c r="BQ61">
        <v>0</v>
      </c>
      <c r="BR61">
        <v>-325414</v>
      </c>
      <c r="BS61">
        <v>0</v>
      </c>
      <c r="BT61">
        <v>-325414</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-4847</v>
      </c>
      <c r="CX61">
        <v>0</v>
      </c>
      <c r="CY61">
        <v>-4847</v>
      </c>
      <c r="CZ61">
        <v>-486866</v>
      </c>
      <c r="DA61">
        <v>0</v>
      </c>
      <c r="DB61">
        <v>-486866</v>
      </c>
      <c r="DC61">
        <v>0</v>
      </c>
      <c r="DD61">
        <v>0</v>
      </c>
      <c r="DE61">
        <v>0</v>
      </c>
      <c r="DF61">
        <v>-2756852</v>
      </c>
      <c r="DG61">
        <v>0</v>
      </c>
      <c r="DH61">
        <v>-2756852</v>
      </c>
      <c r="DI61">
        <v>0</v>
      </c>
      <c r="DJ61">
        <v>0</v>
      </c>
      <c r="DK61">
        <v>0</v>
      </c>
      <c r="DL61">
        <v>-3248565</v>
      </c>
      <c r="DM61">
        <v>0</v>
      </c>
      <c r="DN61">
        <v>0</v>
      </c>
      <c r="DO61">
        <v>0</v>
      </c>
      <c r="DP61">
        <v>-3248565</v>
      </c>
      <c r="DQ61">
        <v>0</v>
      </c>
      <c r="DR61">
        <v>-3248565</v>
      </c>
      <c r="DS61">
        <v>25655845</v>
      </c>
      <c r="DT61">
        <v>0</v>
      </c>
      <c r="DU61">
        <v>25655845</v>
      </c>
      <c r="DV61" s="481" t="s">
        <v>745</v>
      </c>
      <c r="DW61" t="s">
        <v>1439</v>
      </c>
      <c r="DX61" t="s">
        <v>1409</v>
      </c>
      <c r="DY61" t="s">
        <v>1463</v>
      </c>
    </row>
    <row r="62" spans="2:129" x14ac:dyDescent="0.25">
      <c r="B62" t="s">
        <v>1068</v>
      </c>
      <c r="C62" t="s">
        <v>1368</v>
      </c>
      <c r="D62" t="s">
        <v>1362</v>
      </c>
      <c r="E62" s="481" t="s">
        <v>746</v>
      </c>
      <c r="F62" s="635">
        <v>44933</v>
      </c>
      <c r="G62">
        <v>2600291903</v>
      </c>
      <c r="H62">
        <v>0</v>
      </c>
      <c r="I62">
        <v>2600291903</v>
      </c>
      <c r="J62">
        <v>49.9</v>
      </c>
      <c r="K62">
        <v>1297545660</v>
      </c>
      <c r="L62">
        <v>0</v>
      </c>
      <c r="M62">
        <v>0</v>
      </c>
      <c r="N62">
        <v>0</v>
      </c>
      <c r="O62">
        <v>1297545660</v>
      </c>
      <c r="P62">
        <v>0</v>
      </c>
      <c r="Q62">
        <v>1297545660</v>
      </c>
      <c r="R62">
        <v>-6703563</v>
      </c>
      <c r="S62">
        <v>0</v>
      </c>
      <c r="T62">
        <v>-6703563</v>
      </c>
      <c r="U62">
        <v>0</v>
      </c>
      <c r="V62">
        <v>0</v>
      </c>
      <c r="W62">
        <v>-6703563</v>
      </c>
      <c r="X62">
        <v>0</v>
      </c>
      <c r="Y62">
        <v>-6703563</v>
      </c>
      <c r="Z62">
        <v>6703563</v>
      </c>
      <c r="AA62">
        <v>0</v>
      </c>
      <c r="AB62">
        <v>6703563</v>
      </c>
      <c r="AC62">
        <v>-2101617</v>
      </c>
      <c r="AD62">
        <v>0</v>
      </c>
      <c r="AE62">
        <v>-2101617</v>
      </c>
      <c r="AF62">
        <v>0</v>
      </c>
      <c r="AG62">
        <v>0</v>
      </c>
      <c r="AH62">
        <v>0</v>
      </c>
      <c r="AI62">
        <v>32105142</v>
      </c>
      <c r="AJ62">
        <v>0</v>
      </c>
      <c r="AK62">
        <v>32105142</v>
      </c>
      <c r="AL62">
        <v>30003525</v>
      </c>
      <c r="AM62">
        <v>0</v>
      </c>
      <c r="AN62">
        <v>30003525</v>
      </c>
      <c r="AO62">
        <v>-18960404</v>
      </c>
      <c r="AP62">
        <v>0</v>
      </c>
      <c r="AQ62">
        <v>-18960404</v>
      </c>
      <c r="AR62">
        <v>0</v>
      </c>
      <c r="AS62">
        <v>0</v>
      </c>
      <c r="AT62">
        <v>0</v>
      </c>
      <c r="AU62">
        <v>0</v>
      </c>
      <c r="AV62">
        <v>0</v>
      </c>
      <c r="AW62">
        <v>0</v>
      </c>
      <c r="AX62">
        <v>-24537</v>
      </c>
      <c r="AY62">
        <v>0</v>
      </c>
      <c r="AZ62">
        <v>-24537</v>
      </c>
      <c r="BA62">
        <v>11018584</v>
      </c>
      <c r="BB62">
        <v>0</v>
      </c>
      <c r="BC62">
        <v>0</v>
      </c>
      <c r="BD62">
        <v>0</v>
      </c>
      <c r="BE62">
        <v>11018584</v>
      </c>
      <c r="BF62">
        <v>0</v>
      </c>
      <c r="BG62">
        <v>11018584</v>
      </c>
      <c r="BH62">
        <v>-500000</v>
      </c>
      <c r="BI62">
        <v>0</v>
      </c>
      <c r="BJ62">
        <v>-500000</v>
      </c>
      <c r="BK62">
        <v>-78467761</v>
      </c>
      <c r="BL62">
        <v>0</v>
      </c>
      <c r="BM62">
        <v>-78467761</v>
      </c>
      <c r="BN62">
        <v>-78967761</v>
      </c>
      <c r="BO62">
        <v>0</v>
      </c>
      <c r="BP62">
        <v>0</v>
      </c>
      <c r="BQ62">
        <v>0</v>
      </c>
      <c r="BR62">
        <v>-78967761</v>
      </c>
      <c r="BS62">
        <v>0</v>
      </c>
      <c r="BT62">
        <v>-78967761</v>
      </c>
      <c r="BU62">
        <v>-172794</v>
      </c>
      <c r="BV62">
        <v>0</v>
      </c>
      <c r="BW62">
        <v>-172794</v>
      </c>
      <c r="BX62">
        <v>-60096</v>
      </c>
      <c r="BY62">
        <v>0</v>
      </c>
      <c r="BZ62">
        <v>-60096</v>
      </c>
      <c r="CA62">
        <v>0</v>
      </c>
      <c r="CB62">
        <v>0</v>
      </c>
      <c r="CC62">
        <v>0</v>
      </c>
      <c r="CD62">
        <v>0</v>
      </c>
      <c r="CE62">
        <v>0</v>
      </c>
      <c r="CF62">
        <v>0</v>
      </c>
      <c r="CG62">
        <v>0</v>
      </c>
      <c r="CH62">
        <v>0</v>
      </c>
      <c r="CI62">
        <v>0</v>
      </c>
      <c r="CJ62">
        <v>0</v>
      </c>
      <c r="CK62">
        <v>0</v>
      </c>
      <c r="CL62">
        <v>0</v>
      </c>
      <c r="CM62">
        <v>0</v>
      </c>
      <c r="CN62">
        <v>0</v>
      </c>
      <c r="CO62">
        <v>0</v>
      </c>
      <c r="CP62">
        <v>-232890</v>
      </c>
      <c r="CQ62">
        <v>0</v>
      </c>
      <c r="CR62">
        <v>0</v>
      </c>
      <c r="CS62">
        <v>0</v>
      </c>
      <c r="CT62">
        <v>-232890</v>
      </c>
      <c r="CU62">
        <v>0</v>
      </c>
      <c r="CV62">
        <v>-232890</v>
      </c>
      <c r="CW62">
        <v>0</v>
      </c>
      <c r="CX62">
        <v>0</v>
      </c>
      <c r="CY62">
        <v>0</v>
      </c>
      <c r="CZ62">
        <v>-167000</v>
      </c>
      <c r="DA62">
        <v>0</v>
      </c>
      <c r="DB62">
        <v>-167000</v>
      </c>
      <c r="DC62">
        <v>0</v>
      </c>
      <c r="DD62">
        <v>0</v>
      </c>
      <c r="DE62">
        <v>0</v>
      </c>
      <c r="DF62">
        <v>-23627281</v>
      </c>
      <c r="DG62">
        <v>0</v>
      </c>
      <c r="DH62">
        <v>-23627281</v>
      </c>
      <c r="DI62">
        <v>0</v>
      </c>
      <c r="DJ62">
        <v>0</v>
      </c>
      <c r="DK62">
        <v>0</v>
      </c>
      <c r="DL62">
        <v>-23794281</v>
      </c>
      <c r="DM62">
        <v>0</v>
      </c>
      <c r="DN62">
        <v>0</v>
      </c>
      <c r="DO62">
        <v>0</v>
      </c>
      <c r="DP62">
        <v>-23794281</v>
      </c>
      <c r="DQ62">
        <v>0</v>
      </c>
      <c r="DR62">
        <v>-23794281</v>
      </c>
      <c r="DS62">
        <v>1198865749</v>
      </c>
      <c r="DT62">
        <v>0</v>
      </c>
      <c r="DU62">
        <v>1198865749</v>
      </c>
      <c r="DV62" s="481" t="s">
        <v>746</v>
      </c>
      <c r="DW62" t="s">
        <v>1464</v>
      </c>
      <c r="DX62" t="s">
        <v>1387</v>
      </c>
      <c r="DY62" t="s">
        <v>1465</v>
      </c>
    </row>
    <row r="63" spans="2:129" x14ac:dyDescent="0.25">
      <c r="B63" t="s">
        <v>1069</v>
      </c>
      <c r="C63" t="s">
        <v>1356</v>
      </c>
      <c r="D63" t="s">
        <v>1360</v>
      </c>
      <c r="E63" s="481" t="s">
        <v>747</v>
      </c>
      <c r="F63" s="635">
        <v>44933</v>
      </c>
      <c r="G63">
        <v>173942134</v>
      </c>
      <c r="H63">
        <v>0</v>
      </c>
      <c r="I63">
        <v>173942134</v>
      </c>
      <c r="J63">
        <v>49.9</v>
      </c>
      <c r="K63">
        <v>86797125</v>
      </c>
      <c r="L63">
        <v>0</v>
      </c>
      <c r="M63">
        <v>0</v>
      </c>
      <c r="N63">
        <v>0</v>
      </c>
      <c r="O63">
        <v>86797125</v>
      </c>
      <c r="P63">
        <v>0</v>
      </c>
      <c r="Q63">
        <v>86797125</v>
      </c>
      <c r="R63">
        <v>-4801604</v>
      </c>
      <c r="S63">
        <v>0</v>
      </c>
      <c r="T63">
        <v>-4801604</v>
      </c>
      <c r="U63">
        <v>0</v>
      </c>
      <c r="V63">
        <v>0</v>
      </c>
      <c r="W63">
        <v>-4801604</v>
      </c>
      <c r="X63">
        <v>0</v>
      </c>
      <c r="Y63">
        <v>-4801604</v>
      </c>
      <c r="Z63">
        <v>4801604</v>
      </c>
      <c r="AA63">
        <v>0</v>
      </c>
      <c r="AB63">
        <v>4801604</v>
      </c>
      <c r="AC63">
        <v>-5902273</v>
      </c>
      <c r="AD63">
        <v>0</v>
      </c>
      <c r="AE63">
        <v>-5902273</v>
      </c>
      <c r="AF63">
        <v>0</v>
      </c>
      <c r="AG63">
        <v>0</v>
      </c>
      <c r="AH63">
        <v>0</v>
      </c>
      <c r="AI63">
        <v>1610952</v>
      </c>
      <c r="AJ63">
        <v>0</v>
      </c>
      <c r="AK63">
        <v>1610952</v>
      </c>
      <c r="AL63">
        <v>-4291321</v>
      </c>
      <c r="AM63">
        <v>0</v>
      </c>
      <c r="AN63">
        <v>-4291321</v>
      </c>
      <c r="AO63">
        <v>-7635055</v>
      </c>
      <c r="AP63">
        <v>0</v>
      </c>
      <c r="AQ63">
        <v>-7635055</v>
      </c>
      <c r="AR63">
        <v>-47869</v>
      </c>
      <c r="AS63">
        <v>0</v>
      </c>
      <c r="AT63">
        <v>-47869</v>
      </c>
      <c r="AU63">
        <v>-3806</v>
      </c>
      <c r="AV63">
        <v>0</v>
      </c>
      <c r="AW63">
        <v>-3806</v>
      </c>
      <c r="AX63">
        <v>-21312</v>
      </c>
      <c r="AY63">
        <v>0</v>
      </c>
      <c r="AZ63">
        <v>-21312</v>
      </c>
      <c r="BA63">
        <v>-11999363</v>
      </c>
      <c r="BB63">
        <v>0</v>
      </c>
      <c r="BC63">
        <v>0</v>
      </c>
      <c r="BD63">
        <v>0</v>
      </c>
      <c r="BE63">
        <v>-11999363</v>
      </c>
      <c r="BF63">
        <v>0</v>
      </c>
      <c r="BG63">
        <v>-11999363</v>
      </c>
      <c r="BH63">
        <v>0</v>
      </c>
      <c r="BI63">
        <v>0</v>
      </c>
      <c r="BJ63">
        <v>0</v>
      </c>
      <c r="BK63">
        <v>-1401246</v>
      </c>
      <c r="BL63">
        <v>0</v>
      </c>
      <c r="BM63">
        <v>-1401246</v>
      </c>
      <c r="BN63">
        <v>-1401246</v>
      </c>
      <c r="BO63">
        <v>0</v>
      </c>
      <c r="BP63">
        <v>0</v>
      </c>
      <c r="BQ63">
        <v>0</v>
      </c>
      <c r="BR63">
        <v>-1401246</v>
      </c>
      <c r="BS63">
        <v>0</v>
      </c>
      <c r="BT63">
        <v>-1401246</v>
      </c>
      <c r="BU63">
        <v>-230248</v>
      </c>
      <c r="BV63">
        <v>0</v>
      </c>
      <c r="BW63">
        <v>-230248</v>
      </c>
      <c r="BX63">
        <v>0</v>
      </c>
      <c r="BY63">
        <v>0</v>
      </c>
      <c r="BZ63">
        <v>0</v>
      </c>
      <c r="CA63">
        <v>-11302</v>
      </c>
      <c r="CB63">
        <v>0</v>
      </c>
      <c r="CC63">
        <v>-11302</v>
      </c>
      <c r="CD63">
        <v>0</v>
      </c>
      <c r="CE63">
        <v>0</v>
      </c>
      <c r="CF63">
        <v>0</v>
      </c>
      <c r="CG63">
        <v>0</v>
      </c>
      <c r="CH63">
        <v>0</v>
      </c>
      <c r="CI63">
        <v>0</v>
      </c>
      <c r="CJ63">
        <v>0</v>
      </c>
      <c r="CK63">
        <v>0</v>
      </c>
      <c r="CL63">
        <v>0</v>
      </c>
      <c r="CM63">
        <v>0</v>
      </c>
      <c r="CN63">
        <v>0</v>
      </c>
      <c r="CO63">
        <v>0</v>
      </c>
      <c r="CP63">
        <v>-241550</v>
      </c>
      <c r="CQ63">
        <v>0</v>
      </c>
      <c r="CR63">
        <v>0</v>
      </c>
      <c r="CS63">
        <v>0</v>
      </c>
      <c r="CT63">
        <v>-241550</v>
      </c>
      <c r="CU63">
        <v>0</v>
      </c>
      <c r="CV63">
        <v>-241550</v>
      </c>
      <c r="CW63">
        <v>-3806</v>
      </c>
      <c r="CX63">
        <v>0</v>
      </c>
      <c r="CY63">
        <v>-3806</v>
      </c>
      <c r="CZ63">
        <v>-693032</v>
      </c>
      <c r="DA63">
        <v>0</v>
      </c>
      <c r="DB63">
        <v>-693032</v>
      </c>
      <c r="DC63">
        <v>-1500</v>
      </c>
      <c r="DD63">
        <v>0</v>
      </c>
      <c r="DE63">
        <v>-1500</v>
      </c>
      <c r="DF63">
        <v>-6083652</v>
      </c>
      <c r="DG63">
        <v>0</v>
      </c>
      <c r="DH63">
        <v>-6083652</v>
      </c>
      <c r="DI63">
        <v>0</v>
      </c>
      <c r="DJ63">
        <v>0</v>
      </c>
      <c r="DK63">
        <v>0</v>
      </c>
      <c r="DL63">
        <v>-6781990</v>
      </c>
      <c r="DM63">
        <v>0</v>
      </c>
      <c r="DN63">
        <v>0</v>
      </c>
      <c r="DO63">
        <v>0</v>
      </c>
      <c r="DP63">
        <v>-6781990</v>
      </c>
      <c r="DQ63">
        <v>0</v>
      </c>
      <c r="DR63">
        <v>-6781990</v>
      </c>
      <c r="DS63">
        <v>61571372</v>
      </c>
      <c r="DT63">
        <v>0</v>
      </c>
      <c r="DU63">
        <v>61571372</v>
      </c>
      <c r="DV63" s="481" t="s">
        <v>747</v>
      </c>
      <c r="DW63" t="s">
        <v>1393</v>
      </c>
      <c r="DX63" t="s">
        <v>2366</v>
      </c>
      <c r="DY63" t="s">
        <v>1466</v>
      </c>
    </row>
    <row r="64" spans="2:129" x14ac:dyDescent="0.25">
      <c r="B64" t="s">
        <v>1070</v>
      </c>
      <c r="C64" t="s">
        <v>1365</v>
      </c>
      <c r="D64" t="s">
        <v>1366</v>
      </c>
      <c r="E64" s="481" t="s">
        <v>749</v>
      </c>
      <c r="F64" s="635">
        <v>44933</v>
      </c>
      <c r="G64">
        <v>519177762</v>
      </c>
      <c r="H64">
        <v>2490500</v>
      </c>
      <c r="I64">
        <v>521668262</v>
      </c>
      <c r="J64">
        <v>49.9</v>
      </c>
      <c r="K64">
        <v>259069703</v>
      </c>
      <c r="L64">
        <v>1242760</v>
      </c>
      <c r="M64">
        <v>0</v>
      </c>
      <c r="N64">
        <v>0</v>
      </c>
      <c r="O64">
        <v>259069703</v>
      </c>
      <c r="P64">
        <v>1242760</v>
      </c>
      <c r="Q64">
        <v>260312463</v>
      </c>
      <c r="R64">
        <v>-15535328</v>
      </c>
      <c r="S64">
        <v>-35005</v>
      </c>
      <c r="T64">
        <v>-15570333</v>
      </c>
      <c r="U64">
        <v>0</v>
      </c>
      <c r="V64">
        <v>0</v>
      </c>
      <c r="W64">
        <v>-15535328</v>
      </c>
      <c r="X64">
        <v>-35005</v>
      </c>
      <c r="Y64">
        <v>-15570333</v>
      </c>
      <c r="Z64">
        <v>15535328</v>
      </c>
      <c r="AA64">
        <v>35005</v>
      </c>
      <c r="AB64">
        <v>15570333</v>
      </c>
      <c r="AC64">
        <v>-44487212</v>
      </c>
      <c r="AD64">
        <v>-16574</v>
      </c>
      <c r="AE64">
        <v>-44503786</v>
      </c>
      <c r="AF64">
        <v>-34890</v>
      </c>
      <c r="AG64">
        <v>0</v>
      </c>
      <c r="AH64">
        <v>-34890</v>
      </c>
      <c r="AI64">
        <v>3679198</v>
      </c>
      <c r="AJ64">
        <v>22334</v>
      </c>
      <c r="AK64">
        <v>3701532</v>
      </c>
      <c r="AL64">
        <v>-40808014</v>
      </c>
      <c r="AM64">
        <v>5760</v>
      </c>
      <c r="AN64">
        <v>-40802254</v>
      </c>
      <c r="AO64">
        <v>-20094903</v>
      </c>
      <c r="AP64">
        <v>0</v>
      </c>
      <c r="AQ64">
        <v>-20094903</v>
      </c>
      <c r="AR64">
        <v>-214669</v>
      </c>
      <c r="AS64">
        <v>0</v>
      </c>
      <c r="AT64">
        <v>-214669</v>
      </c>
      <c r="AU64">
        <v>-135712</v>
      </c>
      <c r="AV64">
        <v>0</v>
      </c>
      <c r="AW64">
        <v>-135712</v>
      </c>
      <c r="AX64">
        <v>-267631</v>
      </c>
      <c r="AY64">
        <v>0</v>
      </c>
      <c r="AZ64">
        <v>-267631</v>
      </c>
      <c r="BA64">
        <v>-61520929</v>
      </c>
      <c r="BB64">
        <v>5760</v>
      </c>
      <c r="BC64">
        <v>0</v>
      </c>
      <c r="BD64">
        <v>0</v>
      </c>
      <c r="BE64">
        <v>-61520929</v>
      </c>
      <c r="BF64">
        <v>5760</v>
      </c>
      <c r="BG64">
        <v>-61515169</v>
      </c>
      <c r="BH64">
        <v>-6150</v>
      </c>
      <c r="BI64">
        <v>0</v>
      </c>
      <c r="BJ64">
        <v>-6150</v>
      </c>
      <c r="BK64">
        <v>-3654861</v>
      </c>
      <c r="BL64">
        <v>0</v>
      </c>
      <c r="BM64">
        <v>-3654861</v>
      </c>
      <c r="BN64">
        <v>-3661011</v>
      </c>
      <c r="BO64">
        <v>0</v>
      </c>
      <c r="BP64">
        <v>0</v>
      </c>
      <c r="BQ64">
        <v>0</v>
      </c>
      <c r="BR64">
        <v>-3661011</v>
      </c>
      <c r="BS64">
        <v>0</v>
      </c>
      <c r="BT64">
        <v>-3661011</v>
      </c>
      <c r="BU64">
        <v>-699158</v>
      </c>
      <c r="BV64">
        <v>0</v>
      </c>
      <c r="BW64">
        <v>-699158</v>
      </c>
      <c r="BX64">
        <v>-286240</v>
      </c>
      <c r="BY64">
        <v>0</v>
      </c>
      <c r="BZ64">
        <v>-286240</v>
      </c>
      <c r="CA64">
        <v>-8835</v>
      </c>
      <c r="CB64">
        <v>0</v>
      </c>
      <c r="CC64">
        <v>-8835</v>
      </c>
      <c r="CD64">
        <v>0</v>
      </c>
      <c r="CE64">
        <v>0</v>
      </c>
      <c r="CF64">
        <v>0</v>
      </c>
      <c r="CG64">
        <v>0</v>
      </c>
      <c r="CH64">
        <v>0</v>
      </c>
      <c r="CI64">
        <v>0</v>
      </c>
      <c r="CJ64">
        <v>0</v>
      </c>
      <c r="CK64">
        <v>-150928</v>
      </c>
      <c r="CL64">
        <v>-150928</v>
      </c>
      <c r="CM64">
        <v>-150928</v>
      </c>
      <c r="CN64">
        <v>0</v>
      </c>
      <c r="CO64">
        <v>0</v>
      </c>
      <c r="CP64">
        <v>-994233</v>
      </c>
      <c r="CQ64">
        <v>-150928</v>
      </c>
      <c r="CR64">
        <v>0</v>
      </c>
      <c r="CS64">
        <v>0</v>
      </c>
      <c r="CT64">
        <v>-994233</v>
      </c>
      <c r="CU64">
        <v>-150928</v>
      </c>
      <c r="CV64">
        <v>-1145161</v>
      </c>
      <c r="CW64">
        <v>-135712</v>
      </c>
      <c r="CX64">
        <v>0</v>
      </c>
      <c r="CY64">
        <v>-135712</v>
      </c>
      <c r="CZ64">
        <v>-2698643</v>
      </c>
      <c r="DA64">
        <v>0</v>
      </c>
      <c r="DB64">
        <v>-2698643</v>
      </c>
      <c r="DC64">
        <v>-3000</v>
      </c>
      <c r="DD64">
        <v>0</v>
      </c>
      <c r="DE64">
        <v>-3000</v>
      </c>
      <c r="DF64">
        <v>-33590466</v>
      </c>
      <c r="DG64">
        <v>-3555</v>
      </c>
      <c r="DH64">
        <v>-33594021</v>
      </c>
      <c r="DI64">
        <v>0</v>
      </c>
      <c r="DJ64">
        <v>0</v>
      </c>
      <c r="DK64">
        <v>0</v>
      </c>
      <c r="DL64">
        <v>-36427821</v>
      </c>
      <c r="DM64">
        <v>-3555</v>
      </c>
      <c r="DN64">
        <v>0</v>
      </c>
      <c r="DO64">
        <v>0</v>
      </c>
      <c r="DP64">
        <v>-36427821</v>
      </c>
      <c r="DQ64">
        <v>-3555</v>
      </c>
      <c r="DR64">
        <v>-36431376</v>
      </c>
      <c r="DS64">
        <v>140930381</v>
      </c>
      <c r="DT64">
        <v>1059032</v>
      </c>
      <c r="DU64">
        <v>141989413</v>
      </c>
      <c r="DV64" s="481" t="s">
        <v>749</v>
      </c>
      <c r="DW64" t="s">
        <v>1365</v>
      </c>
      <c r="DX64" t="s">
        <v>1372</v>
      </c>
      <c r="DY64" t="s">
        <v>1467</v>
      </c>
    </row>
    <row r="65" spans="2:129" x14ac:dyDescent="0.25">
      <c r="B65" t="s">
        <v>1071</v>
      </c>
      <c r="C65" t="s">
        <v>1356</v>
      </c>
      <c r="D65" t="s">
        <v>1366</v>
      </c>
      <c r="E65" s="481" t="s">
        <v>750</v>
      </c>
      <c r="F65" s="635">
        <v>44939</v>
      </c>
      <c r="G65">
        <v>102863741</v>
      </c>
      <c r="H65">
        <v>0</v>
      </c>
      <c r="I65">
        <v>102863741</v>
      </c>
      <c r="J65">
        <v>49.9</v>
      </c>
      <c r="K65">
        <v>51329007</v>
      </c>
      <c r="L65">
        <v>0</v>
      </c>
      <c r="M65">
        <v>134393</v>
      </c>
      <c r="N65">
        <v>0</v>
      </c>
      <c r="O65">
        <v>51463400</v>
      </c>
      <c r="P65">
        <v>0</v>
      </c>
      <c r="Q65">
        <v>51463400</v>
      </c>
      <c r="R65">
        <v>-4398783</v>
      </c>
      <c r="S65">
        <v>0</v>
      </c>
      <c r="T65">
        <v>-4398783</v>
      </c>
      <c r="U65">
        <v>0</v>
      </c>
      <c r="V65">
        <v>0</v>
      </c>
      <c r="W65">
        <v>-4398783</v>
      </c>
      <c r="X65">
        <v>0</v>
      </c>
      <c r="Y65">
        <v>-4398783</v>
      </c>
      <c r="Z65">
        <v>4398783</v>
      </c>
      <c r="AA65">
        <v>0</v>
      </c>
      <c r="AB65">
        <v>4398783</v>
      </c>
      <c r="AC65">
        <v>-5467481</v>
      </c>
      <c r="AD65">
        <v>0</v>
      </c>
      <c r="AE65">
        <v>-5467481</v>
      </c>
      <c r="AF65">
        <v>-4070</v>
      </c>
      <c r="AG65">
        <v>0</v>
      </c>
      <c r="AH65">
        <v>-4070</v>
      </c>
      <c r="AI65">
        <v>732900</v>
      </c>
      <c r="AJ65">
        <v>0</v>
      </c>
      <c r="AK65">
        <v>732900</v>
      </c>
      <c r="AL65">
        <v>-4734581</v>
      </c>
      <c r="AM65">
        <v>0</v>
      </c>
      <c r="AN65">
        <v>-4734581</v>
      </c>
      <c r="AO65">
        <v>-2942738</v>
      </c>
      <c r="AP65">
        <v>0</v>
      </c>
      <c r="AQ65">
        <v>-2942738</v>
      </c>
      <c r="AR65">
        <v>-56819</v>
      </c>
      <c r="AS65">
        <v>0</v>
      </c>
      <c r="AT65">
        <v>-56819</v>
      </c>
      <c r="AU65">
        <v>-18373</v>
      </c>
      <c r="AV65">
        <v>0</v>
      </c>
      <c r="AW65">
        <v>-18373</v>
      </c>
      <c r="AX65">
        <v>-22282</v>
      </c>
      <c r="AY65">
        <v>0</v>
      </c>
      <c r="AZ65">
        <v>-22282</v>
      </c>
      <c r="BA65">
        <v>-7774793</v>
      </c>
      <c r="BB65">
        <v>0</v>
      </c>
      <c r="BC65">
        <v>0</v>
      </c>
      <c r="BD65">
        <v>0</v>
      </c>
      <c r="BE65">
        <v>-7774793</v>
      </c>
      <c r="BF65">
        <v>0</v>
      </c>
      <c r="BG65">
        <v>-7774793</v>
      </c>
      <c r="BH65">
        <v>0</v>
      </c>
      <c r="BI65">
        <v>0</v>
      </c>
      <c r="BJ65">
        <v>0</v>
      </c>
      <c r="BK65">
        <v>-919882</v>
      </c>
      <c r="BL65">
        <v>0</v>
      </c>
      <c r="BM65">
        <v>-919882</v>
      </c>
      <c r="BN65">
        <v>-919882</v>
      </c>
      <c r="BO65">
        <v>0</v>
      </c>
      <c r="BP65">
        <v>0</v>
      </c>
      <c r="BQ65">
        <v>0</v>
      </c>
      <c r="BR65">
        <v>-919882</v>
      </c>
      <c r="BS65">
        <v>0</v>
      </c>
      <c r="BT65">
        <v>-919882</v>
      </c>
      <c r="BU65">
        <v>-19186</v>
      </c>
      <c r="BV65">
        <v>0</v>
      </c>
      <c r="BW65">
        <v>-19186</v>
      </c>
      <c r="BX65">
        <v>0</v>
      </c>
      <c r="BY65">
        <v>0</v>
      </c>
      <c r="BZ65">
        <v>0</v>
      </c>
      <c r="CA65">
        <v>0</v>
      </c>
      <c r="CB65">
        <v>0</v>
      </c>
      <c r="CC65">
        <v>0</v>
      </c>
      <c r="CD65">
        <v>0</v>
      </c>
      <c r="CE65">
        <v>0</v>
      </c>
      <c r="CF65">
        <v>0</v>
      </c>
      <c r="CG65">
        <v>0</v>
      </c>
      <c r="CH65">
        <v>0</v>
      </c>
      <c r="CI65">
        <v>0</v>
      </c>
      <c r="CJ65">
        <v>0</v>
      </c>
      <c r="CK65">
        <v>0</v>
      </c>
      <c r="CL65">
        <v>0</v>
      </c>
      <c r="CM65">
        <v>0</v>
      </c>
      <c r="CN65">
        <v>0</v>
      </c>
      <c r="CO65">
        <v>0</v>
      </c>
      <c r="CP65">
        <v>-19186</v>
      </c>
      <c r="CQ65">
        <v>0</v>
      </c>
      <c r="CR65">
        <v>0</v>
      </c>
      <c r="CS65">
        <v>0</v>
      </c>
      <c r="CT65">
        <v>-19186</v>
      </c>
      <c r="CU65">
        <v>0</v>
      </c>
      <c r="CV65">
        <v>-19186</v>
      </c>
      <c r="CW65">
        <v>-18373</v>
      </c>
      <c r="CX65">
        <v>0</v>
      </c>
      <c r="CY65">
        <v>-18373</v>
      </c>
      <c r="CZ65">
        <v>-1095583</v>
      </c>
      <c r="DA65">
        <v>0</v>
      </c>
      <c r="DB65">
        <v>-1095583</v>
      </c>
      <c r="DC65">
        <v>0</v>
      </c>
      <c r="DD65">
        <v>0</v>
      </c>
      <c r="DE65">
        <v>0</v>
      </c>
      <c r="DF65">
        <v>-6583508</v>
      </c>
      <c r="DG65">
        <v>0</v>
      </c>
      <c r="DH65">
        <v>-6583508</v>
      </c>
      <c r="DI65">
        <v>0</v>
      </c>
      <c r="DJ65">
        <v>0</v>
      </c>
      <c r="DK65">
        <v>0</v>
      </c>
      <c r="DL65">
        <v>-7697464</v>
      </c>
      <c r="DM65">
        <v>0</v>
      </c>
      <c r="DN65">
        <v>0</v>
      </c>
      <c r="DO65">
        <v>0</v>
      </c>
      <c r="DP65">
        <v>-7697464</v>
      </c>
      <c r="DQ65">
        <v>0</v>
      </c>
      <c r="DR65">
        <v>-7697464</v>
      </c>
      <c r="DS65">
        <v>30653292</v>
      </c>
      <c r="DT65">
        <v>0</v>
      </c>
      <c r="DU65">
        <v>30653292</v>
      </c>
      <c r="DV65" s="481" t="s">
        <v>750</v>
      </c>
      <c r="DW65" t="s">
        <v>1454</v>
      </c>
      <c r="DX65" t="s">
        <v>1372</v>
      </c>
      <c r="DY65" t="s">
        <v>1468</v>
      </c>
    </row>
    <row r="66" spans="2:129" x14ac:dyDescent="0.25">
      <c r="B66" t="s">
        <v>1072</v>
      </c>
      <c r="C66" t="s">
        <v>1363</v>
      </c>
      <c r="D66" t="s">
        <v>1367</v>
      </c>
      <c r="E66" s="481" t="s">
        <v>751</v>
      </c>
      <c r="F66" s="635">
        <v>44933</v>
      </c>
      <c r="G66">
        <v>335944048</v>
      </c>
      <c r="H66">
        <v>0</v>
      </c>
      <c r="I66">
        <v>335944048</v>
      </c>
      <c r="J66">
        <v>49.9</v>
      </c>
      <c r="K66">
        <v>167636080</v>
      </c>
      <c r="L66">
        <v>0</v>
      </c>
      <c r="M66">
        <v>-2350000</v>
      </c>
      <c r="N66">
        <v>0</v>
      </c>
      <c r="O66">
        <v>165286080</v>
      </c>
      <c r="P66">
        <v>0</v>
      </c>
      <c r="Q66">
        <v>165286080</v>
      </c>
      <c r="R66">
        <v>-8851487</v>
      </c>
      <c r="S66">
        <v>0</v>
      </c>
      <c r="T66">
        <v>-8851487</v>
      </c>
      <c r="U66">
        <v>0</v>
      </c>
      <c r="V66">
        <v>0</v>
      </c>
      <c r="W66">
        <v>-8851487</v>
      </c>
      <c r="X66">
        <v>0</v>
      </c>
      <c r="Y66">
        <v>-8851487</v>
      </c>
      <c r="Z66">
        <v>8851487</v>
      </c>
      <c r="AA66">
        <v>0</v>
      </c>
      <c r="AB66">
        <v>8851487</v>
      </c>
      <c r="AC66">
        <v>-8153348</v>
      </c>
      <c r="AD66">
        <v>0</v>
      </c>
      <c r="AE66">
        <v>-8153348</v>
      </c>
      <c r="AF66">
        <v>0</v>
      </c>
      <c r="AG66">
        <v>0</v>
      </c>
      <c r="AH66">
        <v>0</v>
      </c>
      <c r="AI66">
        <v>3331509</v>
      </c>
      <c r="AJ66">
        <v>0</v>
      </c>
      <c r="AK66">
        <v>3331509</v>
      </c>
      <c r="AL66">
        <v>-4821839</v>
      </c>
      <c r="AM66">
        <v>0</v>
      </c>
      <c r="AN66">
        <v>-4821839</v>
      </c>
      <c r="AO66">
        <v>-19609594</v>
      </c>
      <c r="AP66">
        <v>0</v>
      </c>
      <c r="AQ66">
        <v>-19609594</v>
      </c>
      <c r="AR66">
        <v>-193049</v>
      </c>
      <c r="AS66">
        <v>0</v>
      </c>
      <c r="AT66">
        <v>-193049</v>
      </c>
      <c r="AU66">
        <v>0</v>
      </c>
      <c r="AV66">
        <v>0</v>
      </c>
      <c r="AW66">
        <v>0</v>
      </c>
      <c r="AX66">
        <v>-8987</v>
      </c>
      <c r="AY66">
        <v>0</v>
      </c>
      <c r="AZ66">
        <v>-8987</v>
      </c>
      <c r="BA66">
        <v>-24633469</v>
      </c>
      <c r="BB66">
        <v>0</v>
      </c>
      <c r="BC66">
        <v>0</v>
      </c>
      <c r="BD66">
        <v>0</v>
      </c>
      <c r="BE66">
        <v>-24633469</v>
      </c>
      <c r="BF66">
        <v>0</v>
      </c>
      <c r="BG66">
        <v>-24633469</v>
      </c>
      <c r="BH66">
        <v>0</v>
      </c>
      <c r="BI66">
        <v>0</v>
      </c>
      <c r="BJ66">
        <v>0</v>
      </c>
      <c r="BK66">
        <v>-4117589</v>
      </c>
      <c r="BL66">
        <v>0</v>
      </c>
      <c r="BM66">
        <v>-4117589</v>
      </c>
      <c r="BN66">
        <v>-4117589</v>
      </c>
      <c r="BO66">
        <v>0</v>
      </c>
      <c r="BP66">
        <v>0</v>
      </c>
      <c r="BQ66">
        <v>0</v>
      </c>
      <c r="BR66">
        <v>-4117589</v>
      </c>
      <c r="BS66">
        <v>0</v>
      </c>
      <c r="BT66">
        <v>-4117589</v>
      </c>
      <c r="BU66">
        <v>-467093</v>
      </c>
      <c r="BV66">
        <v>0</v>
      </c>
      <c r="BW66">
        <v>-467093</v>
      </c>
      <c r="BX66">
        <v>0</v>
      </c>
      <c r="BY66">
        <v>0</v>
      </c>
      <c r="BZ66">
        <v>0</v>
      </c>
      <c r="CA66">
        <v>0</v>
      </c>
      <c r="CB66">
        <v>0</v>
      </c>
      <c r="CC66">
        <v>0</v>
      </c>
      <c r="CD66">
        <v>0</v>
      </c>
      <c r="CE66">
        <v>0</v>
      </c>
      <c r="CF66">
        <v>0</v>
      </c>
      <c r="CG66">
        <v>0</v>
      </c>
      <c r="CH66">
        <v>0</v>
      </c>
      <c r="CI66">
        <v>0</v>
      </c>
      <c r="CJ66">
        <v>0</v>
      </c>
      <c r="CK66">
        <v>0</v>
      </c>
      <c r="CL66">
        <v>0</v>
      </c>
      <c r="CM66">
        <v>0</v>
      </c>
      <c r="CN66">
        <v>0</v>
      </c>
      <c r="CO66">
        <v>0</v>
      </c>
      <c r="CP66">
        <v>-467093</v>
      </c>
      <c r="CQ66">
        <v>0</v>
      </c>
      <c r="CR66">
        <v>0</v>
      </c>
      <c r="CS66">
        <v>0</v>
      </c>
      <c r="CT66">
        <v>-467093</v>
      </c>
      <c r="CU66">
        <v>0</v>
      </c>
      <c r="CV66">
        <v>-467093</v>
      </c>
      <c r="CW66">
        <v>0</v>
      </c>
      <c r="CX66">
        <v>0</v>
      </c>
      <c r="CY66">
        <v>0</v>
      </c>
      <c r="CZ66">
        <v>-1970583</v>
      </c>
      <c r="DA66">
        <v>0</v>
      </c>
      <c r="DB66">
        <v>-1970583</v>
      </c>
      <c r="DC66">
        <v>0</v>
      </c>
      <c r="DD66">
        <v>0</v>
      </c>
      <c r="DE66">
        <v>0</v>
      </c>
      <c r="DF66">
        <v>-9641253</v>
      </c>
      <c r="DG66">
        <v>0</v>
      </c>
      <c r="DH66">
        <v>-9641253</v>
      </c>
      <c r="DI66">
        <v>0</v>
      </c>
      <c r="DJ66">
        <v>0</v>
      </c>
      <c r="DK66">
        <v>0</v>
      </c>
      <c r="DL66">
        <v>-11611836</v>
      </c>
      <c r="DM66">
        <v>0</v>
      </c>
      <c r="DN66">
        <v>0</v>
      </c>
      <c r="DO66">
        <v>0</v>
      </c>
      <c r="DP66">
        <v>-11611836</v>
      </c>
      <c r="DQ66">
        <v>0</v>
      </c>
      <c r="DR66">
        <v>-11611836</v>
      </c>
      <c r="DS66">
        <v>115604606</v>
      </c>
      <c r="DT66">
        <v>0</v>
      </c>
      <c r="DU66">
        <v>115604606</v>
      </c>
      <c r="DV66" s="481" t="s">
        <v>751</v>
      </c>
      <c r="DW66" t="s">
        <v>1390</v>
      </c>
      <c r="DX66" t="s">
        <v>1404</v>
      </c>
      <c r="DY66" t="s">
        <v>1469</v>
      </c>
    </row>
    <row r="67" spans="2:129" x14ac:dyDescent="0.25">
      <c r="B67" t="s">
        <v>1073</v>
      </c>
      <c r="C67" t="s">
        <v>1356</v>
      </c>
      <c r="D67" t="s">
        <v>1357</v>
      </c>
      <c r="E67" s="479" t="s">
        <v>753</v>
      </c>
      <c r="F67" s="635">
        <v>44923</v>
      </c>
      <c r="G67">
        <v>297269099</v>
      </c>
      <c r="H67">
        <v>0</v>
      </c>
      <c r="I67">
        <v>297269099</v>
      </c>
      <c r="J67">
        <v>49.9</v>
      </c>
      <c r="K67">
        <v>148337280</v>
      </c>
      <c r="L67">
        <v>0</v>
      </c>
      <c r="M67">
        <v>1857692</v>
      </c>
      <c r="N67">
        <v>0</v>
      </c>
      <c r="O67">
        <v>150194972</v>
      </c>
      <c r="P67">
        <v>0</v>
      </c>
      <c r="Q67">
        <v>150194972</v>
      </c>
      <c r="R67">
        <v>-5345674</v>
      </c>
      <c r="S67">
        <v>0</v>
      </c>
      <c r="T67">
        <v>-5345674</v>
      </c>
      <c r="U67">
        <v>0</v>
      </c>
      <c r="V67">
        <v>0</v>
      </c>
      <c r="W67">
        <v>-5345674</v>
      </c>
      <c r="X67">
        <v>0</v>
      </c>
      <c r="Y67">
        <v>-5345674</v>
      </c>
      <c r="Z67">
        <v>5345674</v>
      </c>
      <c r="AA67">
        <v>0</v>
      </c>
      <c r="AB67">
        <v>5345674</v>
      </c>
      <c r="AC67">
        <v>-1572128</v>
      </c>
      <c r="AD67">
        <v>0</v>
      </c>
      <c r="AE67">
        <v>-1572128</v>
      </c>
      <c r="AF67">
        <v>-18000</v>
      </c>
      <c r="AG67">
        <v>0</v>
      </c>
      <c r="AH67">
        <v>-18000</v>
      </c>
      <c r="AI67">
        <v>3470626</v>
      </c>
      <c r="AJ67">
        <v>0</v>
      </c>
      <c r="AK67">
        <v>3470626</v>
      </c>
      <c r="AL67">
        <v>1898498</v>
      </c>
      <c r="AM67">
        <v>0</v>
      </c>
      <c r="AN67">
        <v>1898498</v>
      </c>
      <c r="AO67">
        <v>-3275814</v>
      </c>
      <c r="AP67">
        <v>0</v>
      </c>
      <c r="AQ67">
        <v>-3275814</v>
      </c>
      <c r="AR67">
        <v>-32024</v>
      </c>
      <c r="AS67">
        <v>0</v>
      </c>
      <c r="AT67">
        <v>-32024</v>
      </c>
      <c r="AU67">
        <v>0</v>
      </c>
      <c r="AV67">
        <v>0</v>
      </c>
      <c r="AW67">
        <v>0</v>
      </c>
      <c r="AX67">
        <v>-18974</v>
      </c>
      <c r="AY67">
        <v>0</v>
      </c>
      <c r="AZ67">
        <v>-18974</v>
      </c>
      <c r="BA67">
        <v>-1428314</v>
      </c>
      <c r="BB67">
        <v>0</v>
      </c>
      <c r="BC67">
        <v>0</v>
      </c>
      <c r="BD67">
        <v>0</v>
      </c>
      <c r="BE67">
        <v>-1428314</v>
      </c>
      <c r="BF67">
        <v>0</v>
      </c>
      <c r="BG67">
        <v>-1428314</v>
      </c>
      <c r="BH67">
        <v>-50000</v>
      </c>
      <c r="BI67">
        <v>0</v>
      </c>
      <c r="BJ67">
        <v>-50000</v>
      </c>
      <c r="BK67">
        <v>-6205473</v>
      </c>
      <c r="BL67">
        <v>0</v>
      </c>
      <c r="BM67">
        <v>-6205473</v>
      </c>
      <c r="BN67">
        <v>-6255473</v>
      </c>
      <c r="BO67">
        <v>0</v>
      </c>
      <c r="BP67">
        <v>0</v>
      </c>
      <c r="BQ67">
        <v>0</v>
      </c>
      <c r="BR67">
        <v>-6255473</v>
      </c>
      <c r="BS67">
        <v>0</v>
      </c>
      <c r="BT67">
        <v>-6255473</v>
      </c>
      <c r="BU67">
        <v>-256340</v>
      </c>
      <c r="BV67">
        <v>0</v>
      </c>
      <c r="BW67">
        <v>-256340</v>
      </c>
      <c r="BX67">
        <v>-121273</v>
      </c>
      <c r="BY67">
        <v>0</v>
      </c>
      <c r="BZ67">
        <v>-121273</v>
      </c>
      <c r="CA67">
        <v>-2344</v>
      </c>
      <c r="CB67">
        <v>0</v>
      </c>
      <c r="CC67">
        <v>-2344</v>
      </c>
      <c r="CD67">
        <v>0</v>
      </c>
      <c r="CE67">
        <v>0</v>
      </c>
      <c r="CF67">
        <v>0</v>
      </c>
      <c r="CG67">
        <v>0</v>
      </c>
      <c r="CH67">
        <v>0</v>
      </c>
      <c r="CI67">
        <v>0</v>
      </c>
      <c r="CJ67">
        <v>0</v>
      </c>
      <c r="CK67">
        <v>0</v>
      </c>
      <c r="CL67">
        <v>0</v>
      </c>
      <c r="CM67">
        <v>0</v>
      </c>
      <c r="CN67">
        <v>0</v>
      </c>
      <c r="CO67">
        <v>0</v>
      </c>
      <c r="CP67">
        <v>-379957</v>
      </c>
      <c r="CQ67">
        <v>0</v>
      </c>
      <c r="CR67">
        <v>0</v>
      </c>
      <c r="CS67">
        <v>0</v>
      </c>
      <c r="CT67">
        <v>-379957</v>
      </c>
      <c r="CU67">
        <v>0</v>
      </c>
      <c r="CV67">
        <v>-379957</v>
      </c>
      <c r="CW67">
        <v>0</v>
      </c>
      <c r="CX67">
        <v>0</v>
      </c>
      <c r="CY67">
        <v>0</v>
      </c>
      <c r="CZ67">
        <v>-574449</v>
      </c>
      <c r="DA67">
        <v>0</v>
      </c>
      <c r="DB67">
        <v>-574449</v>
      </c>
      <c r="DC67">
        <v>0</v>
      </c>
      <c r="DD67">
        <v>0</v>
      </c>
      <c r="DE67">
        <v>0</v>
      </c>
      <c r="DF67">
        <v>-2871516</v>
      </c>
      <c r="DG67">
        <v>0</v>
      </c>
      <c r="DH67">
        <v>-2871516</v>
      </c>
      <c r="DI67">
        <v>0</v>
      </c>
      <c r="DJ67">
        <v>0</v>
      </c>
      <c r="DK67">
        <v>0</v>
      </c>
      <c r="DL67">
        <v>-3445965</v>
      </c>
      <c r="DM67">
        <v>0</v>
      </c>
      <c r="DN67">
        <v>0</v>
      </c>
      <c r="DO67">
        <v>0</v>
      </c>
      <c r="DP67">
        <v>-3445965</v>
      </c>
      <c r="DQ67">
        <v>0</v>
      </c>
      <c r="DR67">
        <v>-3445965</v>
      </c>
      <c r="DS67">
        <v>133339589</v>
      </c>
      <c r="DT67">
        <v>0</v>
      </c>
      <c r="DU67">
        <v>133339589</v>
      </c>
      <c r="DV67" s="479" t="s">
        <v>753</v>
      </c>
      <c r="DW67" t="s">
        <v>1371</v>
      </c>
      <c r="DX67" t="s">
        <v>1372</v>
      </c>
      <c r="DY67" t="s">
        <v>1472</v>
      </c>
    </row>
    <row r="68" spans="2:129" x14ac:dyDescent="0.25">
      <c r="B68" t="s">
        <v>1074</v>
      </c>
      <c r="C68" t="s">
        <v>1361</v>
      </c>
      <c r="D68" t="s">
        <v>1362</v>
      </c>
      <c r="E68" s="479" t="s">
        <v>754</v>
      </c>
      <c r="F68" s="635">
        <v>44943</v>
      </c>
      <c r="G68">
        <v>262265321</v>
      </c>
      <c r="H68">
        <v>65489045</v>
      </c>
      <c r="I68">
        <v>327754366</v>
      </c>
      <c r="J68">
        <v>49.9</v>
      </c>
      <c r="K68">
        <v>130870395</v>
      </c>
      <c r="L68">
        <v>32679033</v>
      </c>
      <c r="M68">
        <v>0</v>
      </c>
      <c r="N68">
        <v>0</v>
      </c>
      <c r="O68">
        <v>130870395</v>
      </c>
      <c r="P68">
        <v>32679033</v>
      </c>
      <c r="Q68">
        <v>163549428</v>
      </c>
      <c r="R68">
        <v>-8043191</v>
      </c>
      <c r="S68">
        <v>-1219406</v>
      </c>
      <c r="T68">
        <v>-9262597</v>
      </c>
      <c r="U68">
        <v>0</v>
      </c>
      <c r="V68">
        <v>0</v>
      </c>
      <c r="W68">
        <v>-8043191</v>
      </c>
      <c r="X68">
        <v>-1219406</v>
      </c>
      <c r="Y68">
        <v>-9262597</v>
      </c>
      <c r="Z68">
        <v>8043191</v>
      </c>
      <c r="AA68">
        <v>1219406</v>
      </c>
      <c r="AB68">
        <v>9262597</v>
      </c>
      <c r="AC68">
        <v>-9152941</v>
      </c>
      <c r="AD68">
        <v>-279418</v>
      </c>
      <c r="AE68">
        <v>-9432359</v>
      </c>
      <c r="AF68">
        <v>0</v>
      </c>
      <c r="AG68">
        <v>0</v>
      </c>
      <c r="AH68">
        <v>0</v>
      </c>
      <c r="AI68">
        <v>2337420</v>
      </c>
      <c r="AJ68">
        <v>750635</v>
      </c>
      <c r="AK68">
        <v>3088055</v>
      </c>
      <c r="AL68">
        <v>-6815521</v>
      </c>
      <c r="AM68">
        <v>471217</v>
      </c>
      <c r="AN68">
        <v>-6344304</v>
      </c>
      <c r="AO68">
        <v>-13298666</v>
      </c>
      <c r="AP68">
        <v>-829268</v>
      </c>
      <c r="AQ68">
        <v>-14127934</v>
      </c>
      <c r="AR68">
        <v>-181924</v>
      </c>
      <c r="AS68">
        <v>0</v>
      </c>
      <c r="AT68">
        <v>-181924</v>
      </c>
      <c r="AU68">
        <v>0</v>
      </c>
      <c r="AV68">
        <v>0</v>
      </c>
      <c r="AW68">
        <v>0</v>
      </c>
      <c r="AX68">
        <v>-18010</v>
      </c>
      <c r="AY68">
        <v>-3072</v>
      </c>
      <c r="AZ68">
        <v>-21082</v>
      </c>
      <c r="BA68">
        <v>-20314121</v>
      </c>
      <c r="BB68">
        <v>-361123</v>
      </c>
      <c r="BC68">
        <v>0</v>
      </c>
      <c r="BD68">
        <v>0</v>
      </c>
      <c r="BE68">
        <v>-20314121</v>
      </c>
      <c r="BF68">
        <v>-361123</v>
      </c>
      <c r="BG68">
        <v>-20675244</v>
      </c>
      <c r="BH68">
        <v>0</v>
      </c>
      <c r="BI68">
        <v>0</v>
      </c>
      <c r="BJ68">
        <v>0</v>
      </c>
      <c r="BK68">
        <v>-1791128</v>
      </c>
      <c r="BL68">
        <v>-227476</v>
      </c>
      <c r="BM68">
        <v>-2018604</v>
      </c>
      <c r="BN68">
        <v>-1791128</v>
      </c>
      <c r="BO68">
        <v>-227476</v>
      </c>
      <c r="BP68">
        <v>-1659832</v>
      </c>
      <c r="BQ68">
        <v>-3284536</v>
      </c>
      <c r="BR68">
        <v>-3450960</v>
      </c>
      <c r="BS68">
        <v>-3512012</v>
      </c>
      <c r="BT68">
        <v>-6962972</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-729377</v>
      </c>
      <c r="DA68">
        <v>-12625</v>
      </c>
      <c r="DB68">
        <v>-742002</v>
      </c>
      <c r="DC68">
        <v>0</v>
      </c>
      <c r="DD68">
        <v>0</v>
      </c>
      <c r="DE68">
        <v>0</v>
      </c>
      <c r="DF68">
        <v>-14623663</v>
      </c>
      <c r="DG68">
        <v>-1823148</v>
      </c>
      <c r="DH68">
        <v>-16446811</v>
      </c>
      <c r="DI68">
        <v>0</v>
      </c>
      <c r="DJ68">
        <v>0</v>
      </c>
      <c r="DK68">
        <v>0</v>
      </c>
      <c r="DL68">
        <v>-15353040</v>
      </c>
      <c r="DM68">
        <v>-1835773</v>
      </c>
      <c r="DN68">
        <v>0</v>
      </c>
      <c r="DO68">
        <v>0</v>
      </c>
      <c r="DP68">
        <v>-15353040</v>
      </c>
      <c r="DQ68">
        <v>-1835773</v>
      </c>
      <c r="DR68">
        <v>-17188813</v>
      </c>
      <c r="DS68">
        <v>83709083</v>
      </c>
      <c r="DT68">
        <v>25750719</v>
      </c>
      <c r="DU68">
        <v>109459802</v>
      </c>
      <c r="DV68" s="479" t="s">
        <v>754</v>
      </c>
      <c r="DW68" t="s">
        <v>1386</v>
      </c>
      <c r="DX68" t="s">
        <v>1387</v>
      </c>
      <c r="DY68" t="s">
        <v>1473</v>
      </c>
    </row>
    <row r="69" spans="2:129" x14ac:dyDescent="0.25">
      <c r="B69" t="s">
        <v>2304</v>
      </c>
      <c r="C69" t="s">
        <v>1365</v>
      </c>
      <c r="D69" t="s">
        <v>1358</v>
      </c>
      <c r="E69" s="479" t="s">
        <v>2302</v>
      </c>
      <c r="F69" s="635">
        <v>44923</v>
      </c>
      <c r="G69">
        <v>280745692</v>
      </c>
      <c r="H69">
        <v>5234115</v>
      </c>
      <c r="I69">
        <v>285979807</v>
      </c>
      <c r="J69">
        <v>49.9</v>
      </c>
      <c r="K69">
        <v>140092100</v>
      </c>
      <c r="L69">
        <v>2611823</v>
      </c>
      <c r="M69">
        <v>390326</v>
      </c>
      <c r="N69">
        <v>45409</v>
      </c>
      <c r="O69">
        <v>140482426</v>
      </c>
      <c r="P69">
        <v>2657232</v>
      </c>
      <c r="Q69">
        <v>143139658</v>
      </c>
      <c r="R69">
        <v>-4786813</v>
      </c>
      <c r="S69">
        <v>-59049</v>
      </c>
      <c r="T69">
        <v>-4845862</v>
      </c>
      <c r="U69">
        <v>0</v>
      </c>
      <c r="V69">
        <v>0</v>
      </c>
      <c r="W69">
        <v>-4786813</v>
      </c>
      <c r="X69">
        <v>-59049</v>
      </c>
      <c r="Y69">
        <v>-4845862</v>
      </c>
      <c r="Z69">
        <v>4786813</v>
      </c>
      <c r="AA69">
        <v>59049</v>
      </c>
      <c r="AB69">
        <v>4845862</v>
      </c>
      <c r="AC69">
        <v>-12747700</v>
      </c>
      <c r="AD69">
        <v>-187441</v>
      </c>
      <c r="AE69">
        <v>-12935141</v>
      </c>
      <c r="AF69">
        <v>-46404</v>
      </c>
      <c r="AG69">
        <v>0</v>
      </c>
      <c r="AH69">
        <v>-46404</v>
      </c>
      <c r="AI69">
        <v>2520411</v>
      </c>
      <c r="AJ69">
        <v>50995</v>
      </c>
      <c r="AK69">
        <v>2571406</v>
      </c>
      <c r="AL69">
        <v>-10227289</v>
      </c>
      <c r="AM69">
        <v>-136446</v>
      </c>
      <c r="AN69">
        <v>-10363735</v>
      </c>
      <c r="AO69">
        <v>-7540769</v>
      </c>
      <c r="AP69">
        <v>-3277</v>
      </c>
      <c r="AQ69">
        <v>-7544046</v>
      </c>
      <c r="AR69">
        <v>-226692</v>
      </c>
      <c r="AS69">
        <v>0</v>
      </c>
      <c r="AT69">
        <v>-226692</v>
      </c>
      <c r="AU69">
        <v>-66150</v>
      </c>
      <c r="AV69">
        <v>0</v>
      </c>
      <c r="AW69">
        <v>-66150</v>
      </c>
      <c r="AX69">
        <v>-36557</v>
      </c>
      <c r="AY69">
        <v>0</v>
      </c>
      <c r="AZ69">
        <v>-36557</v>
      </c>
      <c r="BA69">
        <v>-18097457</v>
      </c>
      <c r="BB69">
        <v>-139723</v>
      </c>
      <c r="BC69">
        <v>-68269</v>
      </c>
      <c r="BD69">
        <v>1183</v>
      </c>
      <c r="BE69">
        <v>-18165726</v>
      </c>
      <c r="BF69">
        <v>-138540</v>
      </c>
      <c r="BG69">
        <v>-18304266</v>
      </c>
      <c r="BH69">
        <v>0</v>
      </c>
      <c r="BI69">
        <v>0</v>
      </c>
      <c r="BJ69">
        <v>0</v>
      </c>
      <c r="BK69">
        <v>-1969638</v>
      </c>
      <c r="BL69">
        <v>-7324</v>
      </c>
      <c r="BM69">
        <v>-1976962</v>
      </c>
      <c r="BN69">
        <v>-1969638</v>
      </c>
      <c r="BO69">
        <v>-7324</v>
      </c>
      <c r="BP69">
        <v>-1085876</v>
      </c>
      <c r="BQ69">
        <v>-30000</v>
      </c>
      <c r="BR69">
        <v>-3055514</v>
      </c>
      <c r="BS69">
        <v>-37324</v>
      </c>
      <c r="BT69">
        <v>-3092838</v>
      </c>
      <c r="BU69">
        <v>-244986</v>
      </c>
      <c r="BV69">
        <v>0</v>
      </c>
      <c r="BW69">
        <v>-244986</v>
      </c>
      <c r="BX69">
        <v>-110136</v>
      </c>
      <c r="BY69">
        <v>0</v>
      </c>
      <c r="BZ69">
        <v>-110136</v>
      </c>
      <c r="CA69">
        <v>-4320</v>
      </c>
      <c r="CB69">
        <v>0</v>
      </c>
      <c r="CC69">
        <v>-4320</v>
      </c>
      <c r="CD69">
        <v>0</v>
      </c>
      <c r="CE69">
        <v>0</v>
      </c>
      <c r="CF69">
        <v>0</v>
      </c>
      <c r="CG69">
        <v>0</v>
      </c>
      <c r="CH69">
        <v>0</v>
      </c>
      <c r="CI69">
        <v>0</v>
      </c>
      <c r="CJ69">
        <v>0</v>
      </c>
      <c r="CK69">
        <v>-181701</v>
      </c>
      <c r="CL69">
        <v>-181701</v>
      </c>
      <c r="CM69">
        <v>-181701</v>
      </c>
      <c r="CN69">
        <v>0</v>
      </c>
      <c r="CO69">
        <v>0</v>
      </c>
      <c r="CP69">
        <v>-359442</v>
      </c>
      <c r="CQ69">
        <v>-181701</v>
      </c>
      <c r="CR69">
        <v>-40181</v>
      </c>
      <c r="CS69">
        <v>0</v>
      </c>
      <c r="CT69">
        <v>-399623</v>
      </c>
      <c r="CU69">
        <v>-181701</v>
      </c>
      <c r="CV69">
        <v>-581324</v>
      </c>
      <c r="CW69">
        <v>-66150</v>
      </c>
      <c r="CX69">
        <v>0</v>
      </c>
      <c r="CY69">
        <v>-66150</v>
      </c>
      <c r="CZ69">
        <v>-583504</v>
      </c>
      <c r="DA69">
        <v>-9633</v>
      </c>
      <c r="DB69">
        <v>-593137</v>
      </c>
      <c r="DC69">
        <v>-1500</v>
      </c>
      <c r="DD69">
        <v>0</v>
      </c>
      <c r="DE69">
        <v>-1500</v>
      </c>
      <c r="DF69">
        <v>-9802529</v>
      </c>
      <c r="DG69">
        <v>-36999</v>
      </c>
      <c r="DH69">
        <v>-9839528</v>
      </c>
      <c r="DI69">
        <v>0</v>
      </c>
      <c r="DJ69">
        <v>0</v>
      </c>
      <c r="DK69">
        <v>0</v>
      </c>
      <c r="DL69">
        <v>-10453683</v>
      </c>
      <c r="DM69">
        <v>-46632</v>
      </c>
      <c r="DN69">
        <v>0</v>
      </c>
      <c r="DO69">
        <v>0</v>
      </c>
      <c r="DP69">
        <v>-10453683</v>
      </c>
      <c r="DQ69">
        <v>-46632</v>
      </c>
      <c r="DR69">
        <v>-10500315</v>
      </c>
      <c r="DS69">
        <v>103621067</v>
      </c>
      <c r="DT69">
        <v>2193986</v>
      </c>
      <c r="DU69">
        <v>105815053</v>
      </c>
      <c r="DV69" s="479" t="s">
        <v>2302</v>
      </c>
      <c r="DW69" t="s">
        <v>1365</v>
      </c>
      <c r="DX69" t="s">
        <v>2365</v>
      </c>
      <c r="DY69" t="s">
        <v>2371</v>
      </c>
    </row>
    <row r="70" spans="2:129" x14ac:dyDescent="0.25">
      <c r="B70" t="s">
        <v>1075</v>
      </c>
      <c r="C70" t="s">
        <v>1356</v>
      </c>
      <c r="D70" t="s">
        <v>1360</v>
      </c>
      <c r="E70" s="479" t="s">
        <v>755</v>
      </c>
      <c r="F70" s="635">
        <v>44950</v>
      </c>
      <c r="G70">
        <v>199009276</v>
      </c>
      <c r="H70">
        <v>4876400</v>
      </c>
      <c r="I70">
        <v>203885676</v>
      </c>
      <c r="J70">
        <v>49.9</v>
      </c>
      <c r="K70">
        <v>99305629</v>
      </c>
      <c r="L70">
        <v>2433324</v>
      </c>
      <c r="M70">
        <v>0</v>
      </c>
      <c r="N70">
        <v>0</v>
      </c>
      <c r="O70">
        <v>99305629</v>
      </c>
      <c r="P70">
        <v>2433324</v>
      </c>
      <c r="Q70">
        <v>101738953</v>
      </c>
      <c r="R70">
        <v>-14514808</v>
      </c>
      <c r="S70">
        <v>-526323</v>
      </c>
      <c r="T70">
        <v>-15041131</v>
      </c>
      <c r="U70">
        <v>0</v>
      </c>
      <c r="V70">
        <v>0</v>
      </c>
      <c r="W70">
        <v>-14514808</v>
      </c>
      <c r="X70">
        <v>-526323</v>
      </c>
      <c r="Y70">
        <v>-15041131</v>
      </c>
      <c r="Z70">
        <v>14514808</v>
      </c>
      <c r="AA70">
        <v>526323</v>
      </c>
      <c r="AB70">
        <v>15041131</v>
      </c>
      <c r="AC70">
        <v>-2941571</v>
      </c>
      <c r="AD70">
        <v>0</v>
      </c>
      <c r="AE70">
        <v>-2941571</v>
      </c>
      <c r="AF70">
        <v>0</v>
      </c>
      <c r="AG70">
        <v>0</v>
      </c>
      <c r="AH70">
        <v>0</v>
      </c>
      <c r="AI70">
        <v>2025006</v>
      </c>
      <c r="AJ70">
        <v>63394</v>
      </c>
      <c r="AK70">
        <v>2088400</v>
      </c>
      <c r="AL70">
        <v>-916565</v>
      </c>
      <c r="AM70">
        <v>63394</v>
      </c>
      <c r="AN70">
        <v>-853171</v>
      </c>
      <c r="AO70">
        <v>-5842716</v>
      </c>
      <c r="AP70">
        <v>0</v>
      </c>
      <c r="AQ70">
        <v>-5842716</v>
      </c>
      <c r="AR70">
        <v>-85924</v>
      </c>
      <c r="AS70">
        <v>0</v>
      </c>
      <c r="AT70">
        <v>-85924</v>
      </c>
      <c r="AU70">
        <v>-4685</v>
      </c>
      <c r="AV70">
        <v>0</v>
      </c>
      <c r="AW70">
        <v>-4685</v>
      </c>
      <c r="AX70">
        <v>-5197</v>
      </c>
      <c r="AY70">
        <v>0</v>
      </c>
      <c r="AZ70">
        <v>-5197</v>
      </c>
      <c r="BA70">
        <v>-6855087</v>
      </c>
      <c r="BB70">
        <v>63394</v>
      </c>
      <c r="BC70">
        <v>0</v>
      </c>
      <c r="BD70">
        <v>0</v>
      </c>
      <c r="BE70">
        <v>-6855087</v>
      </c>
      <c r="BF70">
        <v>63394</v>
      </c>
      <c r="BG70">
        <v>-6791693</v>
      </c>
      <c r="BH70">
        <v>-85417</v>
      </c>
      <c r="BI70">
        <v>0</v>
      </c>
      <c r="BJ70">
        <v>-85417</v>
      </c>
      <c r="BK70">
        <v>-727957</v>
      </c>
      <c r="BL70">
        <v>-3718</v>
      </c>
      <c r="BM70">
        <v>-731675</v>
      </c>
      <c r="BN70">
        <v>-813374</v>
      </c>
      <c r="BO70">
        <v>-3718</v>
      </c>
      <c r="BP70">
        <v>2441004</v>
      </c>
      <c r="BQ70">
        <v>0</v>
      </c>
      <c r="BR70">
        <v>1627630</v>
      </c>
      <c r="BS70">
        <v>-3718</v>
      </c>
      <c r="BT70">
        <v>1623912</v>
      </c>
      <c r="BU70">
        <v>-312287</v>
      </c>
      <c r="BV70">
        <v>0</v>
      </c>
      <c r="BW70">
        <v>-312287</v>
      </c>
      <c r="BX70">
        <v>0</v>
      </c>
      <c r="BY70">
        <v>0</v>
      </c>
      <c r="BZ70">
        <v>0</v>
      </c>
      <c r="CA70">
        <v>0</v>
      </c>
      <c r="CB70">
        <v>0</v>
      </c>
      <c r="CC70">
        <v>0</v>
      </c>
      <c r="CD70">
        <v>0</v>
      </c>
      <c r="CE70">
        <v>0</v>
      </c>
      <c r="CF70">
        <v>0</v>
      </c>
      <c r="CG70">
        <v>0</v>
      </c>
      <c r="CH70">
        <v>0</v>
      </c>
      <c r="CI70">
        <v>0</v>
      </c>
      <c r="CJ70">
        <v>0</v>
      </c>
      <c r="CK70">
        <v>-21480</v>
      </c>
      <c r="CL70">
        <v>-21480</v>
      </c>
      <c r="CM70">
        <v>-21480</v>
      </c>
      <c r="CN70">
        <v>0</v>
      </c>
      <c r="CO70">
        <v>0</v>
      </c>
      <c r="CP70">
        <v>-312287</v>
      </c>
      <c r="CQ70">
        <v>-21480</v>
      </c>
      <c r="CR70">
        <v>0</v>
      </c>
      <c r="CS70">
        <v>0</v>
      </c>
      <c r="CT70">
        <v>-312287</v>
      </c>
      <c r="CU70">
        <v>-21480</v>
      </c>
      <c r="CV70">
        <v>-333767</v>
      </c>
      <c r="CW70">
        <v>-4685</v>
      </c>
      <c r="CX70">
        <v>0</v>
      </c>
      <c r="CY70">
        <v>-4685</v>
      </c>
      <c r="CZ70">
        <v>-1604805</v>
      </c>
      <c r="DA70">
        <v>0</v>
      </c>
      <c r="DB70">
        <v>-1604805</v>
      </c>
      <c r="DC70">
        <v>0</v>
      </c>
      <c r="DD70">
        <v>0</v>
      </c>
      <c r="DE70">
        <v>0</v>
      </c>
      <c r="DF70">
        <v>-8978895</v>
      </c>
      <c r="DG70">
        <v>0</v>
      </c>
      <c r="DH70">
        <v>-8978895</v>
      </c>
      <c r="DI70">
        <v>0</v>
      </c>
      <c r="DJ70">
        <v>0</v>
      </c>
      <c r="DK70">
        <v>0</v>
      </c>
      <c r="DL70">
        <v>-10588385</v>
      </c>
      <c r="DM70">
        <v>0</v>
      </c>
      <c r="DN70">
        <v>0</v>
      </c>
      <c r="DO70">
        <v>0</v>
      </c>
      <c r="DP70">
        <v>-10588385</v>
      </c>
      <c r="DQ70">
        <v>0</v>
      </c>
      <c r="DR70">
        <v>-10588385</v>
      </c>
      <c r="DS70">
        <v>68662692</v>
      </c>
      <c r="DT70">
        <v>1945197</v>
      </c>
      <c r="DU70">
        <v>70607889</v>
      </c>
      <c r="DV70" s="479" t="s">
        <v>755</v>
      </c>
      <c r="DW70" t="s">
        <v>1434</v>
      </c>
      <c r="DX70" t="s">
        <v>1372</v>
      </c>
      <c r="DY70" t="s">
        <v>1474</v>
      </c>
    </row>
    <row r="71" spans="2:129" x14ac:dyDescent="0.25">
      <c r="B71" t="s">
        <v>1076</v>
      </c>
      <c r="C71" t="s">
        <v>1365</v>
      </c>
      <c r="D71" t="s">
        <v>1369</v>
      </c>
      <c r="E71" s="479" t="s">
        <v>1315</v>
      </c>
      <c r="F71" s="635">
        <v>44923</v>
      </c>
      <c r="G71">
        <v>89731027</v>
      </c>
      <c r="H71">
        <v>681725</v>
      </c>
      <c r="I71">
        <v>90412752</v>
      </c>
      <c r="J71">
        <v>49.9</v>
      </c>
      <c r="K71">
        <v>44775782</v>
      </c>
      <c r="L71">
        <v>340181</v>
      </c>
      <c r="M71">
        <v>0</v>
      </c>
      <c r="N71">
        <v>0</v>
      </c>
      <c r="O71">
        <v>44775782</v>
      </c>
      <c r="P71">
        <v>340181</v>
      </c>
      <c r="Q71">
        <v>45115963</v>
      </c>
      <c r="R71">
        <v>0</v>
      </c>
      <c r="S71">
        <v>0</v>
      </c>
      <c r="T71">
        <v>0</v>
      </c>
      <c r="U71">
        <v>-1462579</v>
      </c>
      <c r="V71">
        <v>-1378</v>
      </c>
      <c r="W71">
        <v>-1462579</v>
      </c>
      <c r="X71">
        <v>-1378</v>
      </c>
      <c r="Y71">
        <v>-1463957</v>
      </c>
      <c r="Z71">
        <v>1462579</v>
      </c>
      <c r="AA71">
        <v>1378</v>
      </c>
      <c r="AB71">
        <v>1463957</v>
      </c>
      <c r="AC71">
        <v>-4544336</v>
      </c>
      <c r="AD71">
        <v>-71407</v>
      </c>
      <c r="AE71">
        <v>-4615743</v>
      </c>
      <c r="AF71">
        <v>-36203</v>
      </c>
      <c r="AG71">
        <v>0</v>
      </c>
      <c r="AH71">
        <v>-36203</v>
      </c>
      <c r="AI71">
        <v>795075</v>
      </c>
      <c r="AJ71">
        <v>4961</v>
      </c>
      <c r="AK71">
        <v>800036</v>
      </c>
      <c r="AL71">
        <v>-3749261</v>
      </c>
      <c r="AM71">
        <v>-66446</v>
      </c>
      <c r="AN71">
        <v>-3815707</v>
      </c>
      <c r="AO71">
        <v>-3001338</v>
      </c>
      <c r="AP71">
        <v>0</v>
      </c>
      <c r="AQ71">
        <v>-3001338</v>
      </c>
      <c r="AR71">
        <v>-55322</v>
      </c>
      <c r="AS71">
        <v>0</v>
      </c>
      <c r="AT71">
        <v>-55322</v>
      </c>
      <c r="AU71">
        <v>0</v>
      </c>
      <c r="AV71">
        <v>0</v>
      </c>
      <c r="AW71">
        <v>0</v>
      </c>
      <c r="AX71">
        <v>0</v>
      </c>
      <c r="AY71">
        <v>0</v>
      </c>
      <c r="AZ71">
        <v>0</v>
      </c>
      <c r="BA71">
        <v>-6805921</v>
      </c>
      <c r="BB71">
        <v>-66446</v>
      </c>
      <c r="BC71">
        <v>0</v>
      </c>
      <c r="BD71">
        <v>0</v>
      </c>
      <c r="BE71">
        <v>-6805921</v>
      </c>
      <c r="BF71">
        <v>-66446</v>
      </c>
      <c r="BG71">
        <v>-6872367</v>
      </c>
      <c r="BH71">
        <v>0</v>
      </c>
      <c r="BI71">
        <v>0</v>
      </c>
      <c r="BJ71">
        <v>0</v>
      </c>
      <c r="BK71">
        <v>-706630</v>
      </c>
      <c r="BL71">
        <v>0</v>
      </c>
      <c r="BM71">
        <v>-706630</v>
      </c>
      <c r="BN71">
        <v>-706630</v>
      </c>
      <c r="BO71">
        <v>0</v>
      </c>
      <c r="BP71">
        <v>0</v>
      </c>
      <c r="BQ71">
        <v>0</v>
      </c>
      <c r="BR71">
        <v>-706630</v>
      </c>
      <c r="BS71">
        <v>0</v>
      </c>
      <c r="BT71">
        <v>-706630</v>
      </c>
      <c r="BU71">
        <v>0</v>
      </c>
      <c r="BV71">
        <v>0</v>
      </c>
      <c r="BW71">
        <v>0</v>
      </c>
      <c r="BX71">
        <v>0</v>
      </c>
      <c r="BY71">
        <v>0</v>
      </c>
      <c r="BZ71">
        <v>0</v>
      </c>
      <c r="CA71">
        <v>0</v>
      </c>
      <c r="CB71">
        <v>0</v>
      </c>
      <c r="CC71">
        <v>0</v>
      </c>
      <c r="CD71">
        <v>0</v>
      </c>
      <c r="CE71">
        <v>0</v>
      </c>
      <c r="CF71">
        <v>0</v>
      </c>
      <c r="CG71">
        <v>0</v>
      </c>
      <c r="CH71">
        <v>0</v>
      </c>
      <c r="CI71">
        <v>0</v>
      </c>
      <c r="CJ71">
        <v>0</v>
      </c>
      <c r="CK71">
        <v>-10205</v>
      </c>
      <c r="CL71">
        <v>-10205</v>
      </c>
      <c r="CM71">
        <v>-10205</v>
      </c>
      <c r="CN71">
        <v>0</v>
      </c>
      <c r="CO71">
        <v>0</v>
      </c>
      <c r="CP71">
        <v>0</v>
      </c>
      <c r="CQ71">
        <v>-10205</v>
      </c>
      <c r="CR71">
        <v>0</v>
      </c>
      <c r="CS71">
        <v>0</v>
      </c>
      <c r="CT71">
        <v>0</v>
      </c>
      <c r="CU71">
        <v>-10205</v>
      </c>
      <c r="CV71">
        <v>-10205</v>
      </c>
      <c r="CW71">
        <v>0</v>
      </c>
      <c r="CX71">
        <v>0</v>
      </c>
      <c r="CY71">
        <v>0</v>
      </c>
      <c r="CZ71">
        <v>-126737</v>
      </c>
      <c r="DA71">
        <v>0</v>
      </c>
      <c r="DB71">
        <v>-126737</v>
      </c>
      <c r="DC71">
        <v>0</v>
      </c>
      <c r="DD71">
        <v>0</v>
      </c>
      <c r="DE71">
        <v>0</v>
      </c>
      <c r="DF71">
        <v>-4303415</v>
      </c>
      <c r="DG71">
        <v>0</v>
      </c>
      <c r="DH71">
        <v>-4303415</v>
      </c>
      <c r="DI71">
        <v>0</v>
      </c>
      <c r="DJ71">
        <v>0</v>
      </c>
      <c r="DK71">
        <v>0</v>
      </c>
      <c r="DL71">
        <v>-4430152</v>
      </c>
      <c r="DM71">
        <v>0</v>
      </c>
      <c r="DN71">
        <v>0</v>
      </c>
      <c r="DO71">
        <v>0</v>
      </c>
      <c r="DP71">
        <v>-4430152</v>
      </c>
      <c r="DQ71">
        <v>0</v>
      </c>
      <c r="DR71">
        <v>-4430152</v>
      </c>
      <c r="DS71">
        <v>31370500</v>
      </c>
      <c r="DT71">
        <v>262152</v>
      </c>
      <c r="DU71">
        <v>31632652</v>
      </c>
      <c r="DV71" s="479" t="s">
        <v>1315</v>
      </c>
      <c r="DW71" t="s">
        <v>1365</v>
      </c>
      <c r="DX71" t="s">
        <v>1475</v>
      </c>
      <c r="DY71" t="s">
        <v>1476</v>
      </c>
    </row>
    <row r="72" spans="2:129" x14ac:dyDescent="0.25">
      <c r="B72" t="s">
        <v>1077</v>
      </c>
      <c r="C72" t="s">
        <v>1356</v>
      </c>
      <c r="D72" t="s">
        <v>1357</v>
      </c>
      <c r="E72" s="479" t="s">
        <v>757</v>
      </c>
      <c r="F72" s="635">
        <v>44935</v>
      </c>
      <c r="G72">
        <v>202607513</v>
      </c>
      <c r="H72">
        <v>0</v>
      </c>
      <c r="I72">
        <v>202607513</v>
      </c>
      <c r="J72">
        <v>49.9</v>
      </c>
      <c r="K72">
        <v>101101149</v>
      </c>
      <c r="L72">
        <v>0</v>
      </c>
      <c r="M72">
        <v>0</v>
      </c>
      <c r="N72">
        <v>0</v>
      </c>
      <c r="O72">
        <v>101101149</v>
      </c>
      <c r="P72">
        <v>0</v>
      </c>
      <c r="Q72">
        <v>101101149</v>
      </c>
      <c r="R72">
        <v>-8513363</v>
      </c>
      <c r="S72">
        <v>0</v>
      </c>
      <c r="T72">
        <v>-8513363</v>
      </c>
      <c r="U72">
        <v>0</v>
      </c>
      <c r="V72">
        <v>0</v>
      </c>
      <c r="W72">
        <v>-8513363</v>
      </c>
      <c r="X72">
        <v>0</v>
      </c>
      <c r="Y72">
        <v>-8513363</v>
      </c>
      <c r="Z72">
        <v>8513363</v>
      </c>
      <c r="AA72">
        <v>0</v>
      </c>
      <c r="AB72">
        <v>8513363</v>
      </c>
      <c r="AC72">
        <v>-1903089</v>
      </c>
      <c r="AD72">
        <v>0</v>
      </c>
      <c r="AE72">
        <v>-1903089</v>
      </c>
      <c r="AF72">
        <v>-13414</v>
      </c>
      <c r="AG72">
        <v>0</v>
      </c>
      <c r="AH72">
        <v>-13414</v>
      </c>
      <c r="AI72">
        <v>2277287</v>
      </c>
      <c r="AJ72">
        <v>0</v>
      </c>
      <c r="AK72">
        <v>2277287</v>
      </c>
      <c r="AL72">
        <v>374198</v>
      </c>
      <c r="AM72">
        <v>0</v>
      </c>
      <c r="AN72">
        <v>374198</v>
      </c>
      <c r="AO72">
        <v>-4005903</v>
      </c>
      <c r="AP72">
        <v>0</v>
      </c>
      <c r="AQ72">
        <v>-4005903</v>
      </c>
      <c r="AR72">
        <v>-81101</v>
      </c>
      <c r="AS72">
        <v>0</v>
      </c>
      <c r="AT72">
        <v>-81101</v>
      </c>
      <c r="AU72">
        <v>0</v>
      </c>
      <c r="AV72">
        <v>0</v>
      </c>
      <c r="AW72">
        <v>0</v>
      </c>
      <c r="AX72">
        <v>0</v>
      </c>
      <c r="AY72">
        <v>0</v>
      </c>
      <c r="AZ72">
        <v>0</v>
      </c>
      <c r="BA72">
        <v>-3712806</v>
      </c>
      <c r="BB72">
        <v>0</v>
      </c>
      <c r="BC72">
        <v>0</v>
      </c>
      <c r="BD72">
        <v>0</v>
      </c>
      <c r="BE72">
        <v>-3712806</v>
      </c>
      <c r="BF72">
        <v>0</v>
      </c>
      <c r="BG72">
        <v>-3712806</v>
      </c>
      <c r="BH72">
        <v>0</v>
      </c>
      <c r="BI72">
        <v>0</v>
      </c>
      <c r="BJ72">
        <v>0</v>
      </c>
      <c r="BK72">
        <v>-2173929</v>
      </c>
      <c r="BL72">
        <v>0</v>
      </c>
      <c r="BM72">
        <v>-2173929</v>
      </c>
      <c r="BN72">
        <v>-2173929</v>
      </c>
      <c r="BO72">
        <v>0</v>
      </c>
      <c r="BP72">
        <v>-2500000</v>
      </c>
      <c r="BQ72">
        <v>0</v>
      </c>
      <c r="BR72">
        <v>-4673929</v>
      </c>
      <c r="BS72">
        <v>0</v>
      </c>
      <c r="BT72">
        <v>-4673929</v>
      </c>
      <c r="BU72">
        <v>-27951</v>
      </c>
      <c r="BV72">
        <v>0</v>
      </c>
      <c r="BW72">
        <v>-27951</v>
      </c>
      <c r="BX72">
        <v>-18568</v>
      </c>
      <c r="BY72">
        <v>0</v>
      </c>
      <c r="BZ72">
        <v>-18568</v>
      </c>
      <c r="CA72">
        <v>-8295</v>
      </c>
      <c r="CB72">
        <v>0</v>
      </c>
      <c r="CC72">
        <v>-8295</v>
      </c>
      <c r="CD72">
        <v>-2762</v>
      </c>
      <c r="CE72">
        <v>0</v>
      </c>
      <c r="CF72">
        <v>-2762</v>
      </c>
      <c r="CG72">
        <v>0</v>
      </c>
      <c r="CH72">
        <v>0</v>
      </c>
      <c r="CI72">
        <v>0</v>
      </c>
      <c r="CJ72">
        <v>0</v>
      </c>
      <c r="CK72">
        <v>0</v>
      </c>
      <c r="CL72">
        <v>0</v>
      </c>
      <c r="CM72">
        <v>0</v>
      </c>
      <c r="CN72">
        <v>0</v>
      </c>
      <c r="CO72">
        <v>0</v>
      </c>
      <c r="CP72">
        <v>-57576</v>
      </c>
      <c r="CQ72">
        <v>0</v>
      </c>
      <c r="CR72">
        <v>0</v>
      </c>
      <c r="CS72">
        <v>0</v>
      </c>
      <c r="CT72">
        <v>-57576</v>
      </c>
      <c r="CU72">
        <v>0</v>
      </c>
      <c r="CV72">
        <v>-57576</v>
      </c>
      <c r="CW72">
        <v>0</v>
      </c>
      <c r="CX72">
        <v>0</v>
      </c>
      <c r="CY72">
        <v>0</v>
      </c>
      <c r="CZ72">
        <v>-268865</v>
      </c>
      <c r="DA72">
        <v>0</v>
      </c>
      <c r="DB72">
        <v>-268865</v>
      </c>
      <c r="DC72">
        <v>0</v>
      </c>
      <c r="DD72">
        <v>0</v>
      </c>
      <c r="DE72">
        <v>0</v>
      </c>
      <c r="DF72">
        <v>-3991096</v>
      </c>
      <c r="DG72">
        <v>0</v>
      </c>
      <c r="DH72">
        <v>-3991096</v>
      </c>
      <c r="DI72">
        <v>0</v>
      </c>
      <c r="DJ72">
        <v>0</v>
      </c>
      <c r="DK72">
        <v>0</v>
      </c>
      <c r="DL72">
        <v>-4259961</v>
      </c>
      <c r="DM72">
        <v>0</v>
      </c>
      <c r="DN72">
        <v>0</v>
      </c>
      <c r="DO72">
        <v>0</v>
      </c>
      <c r="DP72">
        <v>-4259961</v>
      </c>
      <c r="DQ72">
        <v>0</v>
      </c>
      <c r="DR72">
        <v>-4259961</v>
      </c>
      <c r="DS72">
        <v>79883514</v>
      </c>
      <c r="DT72">
        <v>0</v>
      </c>
      <c r="DU72">
        <v>79883514</v>
      </c>
      <c r="DV72" s="479" t="s">
        <v>757</v>
      </c>
      <c r="DW72" t="s">
        <v>1381</v>
      </c>
      <c r="DX72" t="s">
        <v>1382</v>
      </c>
      <c r="DY72" t="s">
        <v>1477</v>
      </c>
    </row>
    <row r="73" spans="2:129" x14ac:dyDescent="0.25">
      <c r="B73" t="s">
        <v>1078</v>
      </c>
      <c r="C73" t="s">
        <v>1365</v>
      </c>
      <c r="D73" t="s">
        <v>1359</v>
      </c>
      <c r="E73" s="479" t="s">
        <v>1316</v>
      </c>
      <c r="F73" s="635">
        <v>44926</v>
      </c>
      <c r="G73">
        <v>231494505</v>
      </c>
      <c r="H73">
        <v>336950</v>
      </c>
      <c r="I73">
        <v>231831455</v>
      </c>
      <c r="J73">
        <v>49.9</v>
      </c>
      <c r="K73">
        <v>115515758</v>
      </c>
      <c r="L73">
        <v>168138</v>
      </c>
      <c r="M73">
        <v>0</v>
      </c>
      <c r="N73">
        <v>0</v>
      </c>
      <c r="O73">
        <v>115515758</v>
      </c>
      <c r="P73">
        <v>168138</v>
      </c>
      <c r="Q73">
        <v>115683896</v>
      </c>
      <c r="R73">
        <v>-4039863</v>
      </c>
      <c r="S73">
        <v>0</v>
      </c>
      <c r="T73">
        <v>-4039863</v>
      </c>
      <c r="U73">
        <v>0</v>
      </c>
      <c r="V73">
        <v>0</v>
      </c>
      <c r="W73">
        <v>-4039863</v>
      </c>
      <c r="X73">
        <v>0</v>
      </c>
      <c r="Y73">
        <v>-4039863</v>
      </c>
      <c r="Z73">
        <v>4039863</v>
      </c>
      <c r="AA73">
        <v>0</v>
      </c>
      <c r="AB73">
        <v>4039863</v>
      </c>
      <c r="AC73">
        <v>-7552298</v>
      </c>
      <c r="AD73">
        <v>-4691</v>
      </c>
      <c r="AE73">
        <v>-7556989</v>
      </c>
      <c r="AF73">
        <v>0</v>
      </c>
      <c r="AG73">
        <v>0</v>
      </c>
      <c r="AH73">
        <v>0</v>
      </c>
      <c r="AI73">
        <v>2137354</v>
      </c>
      <c r="AJ73">
        <v>2047</v>
      </c>
      <c r="AK73">
        <v>2139401</v>
      </c>
      <c r="AL73">
        <v>-5414944</v>
      </c>
      <c r="AM73">
        <v>-2644</v>
      </c>
      <c r="AN73">
        <v>-5417588</v>
      </c>
      <c r="AO73">
        <v>-8749110</v>
      </c>
      <c r="AP73">
        <v>-14131</v>
      </c>
      <c r="AQ73">
        <v>-8763241</v>
      </c>
      <c r="AR73">
        <v>-7844</v>
      </c>
      <c r="AS73">
        <v>0</v>
      </c>
      <c r="AT73">
        <v>-7844</v>
      </c>
      <c r="AU73">
        <v>0</v>
      </c>
      <c r="AV73">
        <v>0</v>
      </c>
      <c r="AW73">
        <v>0</v>
      </c>
      <c r="AX73">
        <v>-3802</v>
      </c>
      <c r="AY73">
        <v>0</v>
      </c>
      <c r="AZ73">
        <v>-3802</v>
      </c>
      <c r="BA73">
        <v>-14175700</v>
      </c>
      <c r="BB73">
        <v>-16775</v>
      </c>
      <c r="BC73">
        <v>0</v>
      </c>
      <c r="BD73">
        <v>0</v>
      </c>
      <c r="BE73">
        <v>-14175700</v>
      </c>
      <c r="BF73">
        <v>-16775</v>
      </c>
      <c r="BG73">
        <v>-14192475</v>
      </c>
      <c r="BH73">
        <v>0</v>
      </c>
      <c r="BI73">
        <v>0</v>
      </c>
      <c r="BJ73">
        <v>0</v>
      </c>
      <c r="BK73">
        <v>-2693650</v>
      </c>
      <c r="BL73">
        <v>-2816</v>
      </c>
      <c r="BM73">
        <v>-2696466</v>
      </c>
      <c r="BN73">
        <v>-2693650</v>
      </c>
      <c r="BO73">
        <v>-2816</v>
      </c>
      <c r="BP73">
        <v>0</v>
      </c>
      <c r="BQ73">
        <v>0</v>
      </c>
      <c r="BR73">
        <v>-2693650</v>
      </c>
      <c r="BS73">
        <v>-2816</v>
      </c>
      <c r="BT73">
        <v>-2696466</v>
      </c>
      <c r="BU73">
        <v>-118656</v>
      </c>
      <c r="BV73">
        <v>0</v>
      </c>
      <c r="BW73">
        <v>-118656</v>
      </c>
      <c r="BX73">
        <v>-145526</v>
      </c>
      <c r="BY73">
        <v>0</v>
      </c>
      <c r="BZ73">
        <v>-145526</v>
      </c>
      <c r="CA73">
        <v>-1464</v>
      </c>
      <c r="CB73">
        <v>0</v>
      </c>
      <c r="CC73">
        <v>-1464</v>
      </c>
      <c r="CD73">
        <v>0</v>
      </c>
      <c r="CE73">
        <v>0</v>
      </c>
      <c r="CF73">
        <v>0</v>
      </c>
      <c r="CG73">
        <v>0</v>
      </c>
      <c r="CH73">
        <v>0</v>
      </c>
      <c r="CI73">
        <v>0</v>
      </c>
      <c r="CJ73">
        <v>0</v>
      </c>
      <c r="CK73">
        <v>-8857</v>
      </c>
      <c r="CL73">
        <v>-8857</v>
      </c>
      <c r="CM73">
        <v>-8857</v>
      </c>
      <c r="CN73">
        <v>0</v>
      </c>
      <c r="CO73">
        <v>0</v>
      </c>
      <c r="CP73">
        <v>-265646</v>
      </c>
      <c r="CQ73">
        <v>-8857</v>
      </c>
      <c r="CR73">
        <v>0</v>
      </c>
      <c r="CS73">
        <v>0</v>
      </c>
      <c r="CT73">
        <v>-265646</v>
      </c>
      <c r="CU73">
        <v>-8857</v>
      </c>
      <c r="CV73">
        <v>-274503</v>
      </c>
      <c r="CW73">
        <v>0</v>
      </c>
      <c r="CX73">
        <v>0</v>
      </c>
      <c r="CY73">
        <v>0</v>
      </c>
      <c r="CZ73">
        <v>-934533</v>
      </c>
      <c r="DA73">
        <v>0</v>
      </c>
      <c r="DB73">
        <v>-934533</v>
      </c>
      <c r="DC73">
        <v>0</v>
      </c>
      <c r="DD73">
        <v>0</v>
      </c>
      <c r="DE73">
        <v>0</v>
      </c>
      <c r="DF73">
        <v>-6656319</v>
      </c>
      <c r="DG73">
        <v>0</v>
      </c>
      <c r="DH73">
        <v>-6656319</v>
      </c>
      <c r="DI73">
        <v>0</v>
      </c>
      <c r="DJ73">
        <v>0</v>
      </c>
      <c r="DK73">
        <v>0</v>
      </c>
      <c r="DL73">
        <v>-7590852</v>
      </c>
      <c r="DM73">
        <v>0</v>
      </c>
      <c r="DN73">
        <v>0</v>
      </c>
      <c r="DO73">
        <v>0</v>
      </c>
      <c r="DP73">
        <v>-7590852</v>
      </c>
      <c r="DQ73">
        <v>0</v>
      </c>
      <c r="DR73">
        <v>-7590852</v>
      </c>
      <c r="DS73">
        <v>86750047</v>
      </c>
      <c r="DT73">
        <v>139690</v>
      </c>
      <c r="DU73">
        <v>86889737</v>
      </c>
      <c r="DV73" s="479" t="s">
        <v>1316</v>
      </c>
      <c r="DW73" t="s">
        <v>1365</v>
      </c>
      <c r="DX73" t="s">
        <v>1375</v>
      </c>
      <c r="DY73" t="s">
        <v>1478</v>
      </c>
    </row>
    <row r="74" spans="2:129" x14ac:dyDescent="0.25">
      <c r="B74" t="s">
        <v>1079</v>
      </c>
      <c r="C74" t="s">
        <v>1356</v>
      </c>
      <c r="D74" t="s">
        <v>1359</v>
      </c>
      <c r="E74" s="479" t="s">
        <v>759</v>
      </c>
      <c r="F74" s="635">
        <v>44925</v>
      </c>
      <c r="G74">
        <v>60645707</v>
      </c>
      <c r="H74">
        <v>0</v>
      </c>
      <c r="I74">
        <v>60645707</v>
      </c>
      <c r="J74">
        <v>49.9</v>
      </c>
      <c r="K74">
        <v>30262208</v>
      </c>
      <c r="L74">
        <v>0</v>
      </c>
      <c r="M74">
        <v>423975</v>
      </c>
      <c r="N74">
        <v>0</v>
      </c>
      <c r="O74">
        <v>30686183</v>
      </c>
      <c r="P74">
        <v>0</v>
      </c>
      <c r="Q74">
        <v>30686183</v>
      </c>
      <c r="R74">
        <v>-1544971</v>
      </c>
      <c r="S74">
        <v>0</v>
      </c>
      <c r="T74">
        <v>-1544971</v>
      </c>
      <c r="U74">
        <v>0</v>
      </c>
      <c r="V74">
        <v>0</v>
      </c>
      <c r="W74">
        <v>-1544971</v>
      </c>
      <c r="X74">
        <v>0</v>
      </c>
      <c r="Y74">
        <v>-1544971</v>
      </c>
      <c r="Z74">
        <v>1544971</v>
      </c>
      <c r="AA74">
        <v>0</v>
      </c>
      <c r="AB74">
        <v>1544971</v>
      </c>
      <c r="AC74">
        <v>-5634802</v>
      </c>
      <c r="AD74">
        <v>0</v>
      </c>
      <c r="AE74">
        <v>-5634802</v>
      </c>
      <c r="AF74">
        <v>0</v>
      </c>
      <c r="AG74">
        <v>0</v>
      </c>
      <c r="AH74">
        <v>0</v>
      </c>
      <c r="AI74">
        <v>383914</v>
      </c>
      <c r="AJ74">
        <v>0</v>
      </c>
      <c r="AK74">
        <v>383914</v>
      </c>
      <c r="AL74">
        <v>-5250888</v>
      </c>
      <c r="AM74">
        <v>0</v>
      </c>
      <c r="AN74">
        <v>-5250888</v>
      </c>
      <c r="AO74">
        <v>-1747063</v>
      </c>
      <c r="AP74">
        <v>0</v>
      </c>
      <c r="AQ74">
        <v>-1747063</v>
      </c>
      <c r="AR74">
        <v>-18237</v>
      </c>
      <c r="AS74">
        <v>0</v>
      </c>
      <c r="AT74">
        <v>-18237</v>
      </c>
      <c r="AU74">
        <v>-40749</v>
      </c>
      <c r="AV74">
        <v>0</v>
      </c>
      <c r="AW74">
        <v>-40749</v>
      </c>
      <c r="AX74">
        <v>-25511</v>
      </c>
      <c r="AY74">
        <v>0</v>
      </c>
      <c r="AZ74">
        <v>-25511</v>
      </c>
      <c r="BA74">
        <v>-7082448</v>
      </c>
      <c r="BB74">
        <v>0</v>
      </c>
      <c r="BC74">
        <v>-172192</v>
      </c>
      <c r="BD74">
        <v>0</v>
      </c>
      <c r="BE74">
        <v>-7254640</v>
      </c>
      <c r="BF74">
        <v>0</v>
      </c>
      <c r="BG74">
        <v>-7254640</v>
      </c>
      <c r="BH74">
        <v>0</v>
      </c>
      <c r="BI74">
        <v>0</v>
      </c>
      <c r="BJ74">
        <v>0</v>
      </c>
      <c r="BK74">
        <v>-702956</v>
      </c>
      <c r="BL74">
        <v>0</v>
      </c>
      <c r="BM74">
        <v>-702956</v>
      </c>
      <c r="BN74">
        <v>-702956</v>
      </c>
      <c r="BO74">
        <v>0</v>
      </c>
      <c r="BP74">
        <v>-2430</v>
      </c>
      <c r="BQ74">
        <v>0</v>
      </c>
      <c r="BR74">
        <v>-705386</v>
      </c>
      <c r="BS74">
        <v>0</v>
      </c>
      <c r="BT74">
        <v>-705386</v>
      </c>
      <c r="BU74">
        <v>-106669</v>
      </c>
      <c r="BV74">
        <v>0</v>
      </c>
      <c r="BW74">
        <v>-106669</v>
      </c>
      <c r="BX74">
        <v>-84077</v>
      </c>
      <c r="BY74">
        <v>0</v>
      </c>
      <c r="BZ74">
        <v>-84077</v>
      </c>
      <c r="CA74">
        <v>-3177</v>
      </c>
      <c r="CB74">
        <v>0</v>
      </c>
      <c r="CC74">
        <v>-3177</v>
      </c>
      <c r="CD74">
        <v>0</v>
      </c>
      <c r="CE74">
        <v>0</v>
      </c>
      <c r="CF74">
        <v>0</v>
      </c>
      <c r="CG74">
        <v>-4774</v>
      </c>
      <c r="CH74">
        <v>0</v>
      </c>
      <c r="CI74">
        <v>-4774</v>
      </c>
      <c r="CJ74">
        <v>0</v>
      </c>
      <c r="CK74">
        <v>0</v>
      </c>
      <c r="CL74">
        <v>0</v>
      </c>
      <c r="CM74">
        <v>0</v>
      </c>
      <c r="CN74">
        <v>0</v>
      </c>
      <c r="CO74">
        <v>0</v>
      </c>
      <c r="CP74">
        <v>-198697</v>
      </c>
      <c r="CQ74">
        <v>0</v>
      </c>
      <c r="CR74">
        <v>0</v>
      </c>
      <c r="CS74">
        <v>0</v>
      </c>
      <c r="CT74">
        <v>-198697</v>
      </c>
      <c r="CU74">
        <v>0</v>
      </c>
      <c r="CV74">
        <v>-198697</v>
      </c>
      <c r="CW74">
        <v>-40749</v>
      </c>
      <c r="CX74">
        <v>0</v>
      </c>
      <c r="CY74">
        <v>-40749</v>
      </c>
      <c r="CZ74">
        <v>-190236</v>
      </c>
      <c r="DA74">
        <v>0</v>
      </c>
      <c r="DB74">
        <v>-190236</v>
      </c>
      <c r="DC74">
        <v>0</v>
      </c>
      <c r="DD74">
        <v>0</v>
      </c>
      <c r="DE74">
        <v>0</v>
      </c>
      <c r="DF74">
        <v>-4132741</v>
      </c>
      <c r="DG74">
        <v>0</v>
      </c>
      <c r="DH74">
        <v>-4132741</v>
      </c>
      <c r="DI74">
        <v>0</v>
      </c>
      <c r="DJ74">
        <v>0</v>
      </c>
      <c r="DK74">
        <v>0</v>
      </c>
      <c r="DL74">
        <v>-4363726</v>
      </c>
      <c r="DM74">
        <v>0</v>
      </c>
      <c r="DN74">
        <v>0</v>
      </c>
      <c r="DO74">
        <v>0</v>
      </c>
      <c r="DP74">
        <v>-4363726</v>
      </c>
      <c r="DQ74">
        <v>0</v>
      </c>
      <c r="DR74">
        <v>-4363726</v>
      </c>
      <c r="DS74">
        <v>16618763</v>
      </c>
      <c r="DT74">
        <v>0</v>
      </c>
      <c r="DU74">
        <v>16618763</v>
      </c>
      <c r="DV74" s="479" t="s">
        <v>759</v>
      </c>
      <c r="DW74" t="s">
        <v>1374</v>
      </c>
      <c r="DX74" t="s">
        <v>1375</v>
      </c>
      <c r="DY74" t="s">
        <v>1479</v>
      </c>
    </row>
    <row r="75" spans="2:129" x14ac:dyDescent="0.25">
      <c r="B75" t="s">
        <v>1080</v>
      </c>
      <c r="C75" t="s">
        <v>1363</v>
      </c>
      <c r="D75" t="s">
        <v>1364</v>
      </c>
      <c r="E75" s="479" t="s">
        <v>760</v>
      </c>
      <c r="F75" s="635">
        <v>44923</v>
      </c>
      <c r="G75">
        <v>281781935</v>
      </c>
      <c r="H75">
        <v>0</v>
      </c>
      <c r="I75">
        <v>281781935</v>
      </c>
      <c r="J75">
        <v>49.9</v>
      </c>
      <c r="K75">
        <v>140609186</v>
      </c>
      <c r="L75">
        <v>0</v>
      </c>
      <c r="M75">
        <v>2675289</v>
      </c>
      <c r="N75">
        <v>0</v>
      </c>
      <c r="O75">
        <v>143284475</v>
      </c>
      <c r="P75">
        <v>0</v>
      </c>
      <c r="Q75">
        <v>143284475</v>
      </c>
      <c r="R75">
        <v>-6812998</v>
      </c>
      <c r="S75">
        <v>0</v>
      </c>
      <c r="T75">
        <v>-6812998</v>
      </c>
      <c r="U75">
        <v>0</v>
      </c>
      <c r="V75">
        <v>0</v>
      </c>
      <c r="W75">
        <v>-6812998</v>
      </c>
      <c r="X75">
        <v>0</v>
      </c>
      <c r="Y75">
        <v>-6812998</v>
      </c>
      <c r="Z75">
        <v>6812998</v>
      </c>
      <c r="AA75">
        <v>0</v>
      </c>
      <c r="AB75">
        <v>6812998</v>
      </c>
      <c r="AC75">
        <v>-10740075</v>
      </c>
      <c r="AD75">
        <v>0</v>
      </c>
      <c r="AE75">
        <v>-10740075</v>
      </c>
      <c r="AF75">
        <v>-39828</v>
      </c>
      <c r="AG75">
        <v>0</v>
      </c>
      <c r="AH75">
        <v>-39828</v>
      </c>
      <c r="AI75">
        <v>2723725</v>
      </c>
      <c r="AJ75">
        <v>0</v>
      </c>
      <c r="AK75">
        <v>2723725</v>
      </c>
      <c r="AL75">
        <v>-8016350</v>
      </c>
      <c r="AM75">
        <v>0</v>
      </c>
      <c r="AN75">
        <v>-8016350</v>
      </c>
      <c r="AO75">
        <v>-7677798</v>
      </c>
      <c r="AP75">
        <v>0</v>
      </c>
      <c r="AQ75">
        <v>-7677798</v>
      </c>
      <c r="AR75">
        <v>-63224</v>
      </c>
      <c r="AS75">
        <v>0</v>
      </c>
      <c r="AT75">
        <v>-63224</v>
      </c>
      <c r="AU75">
        <v>-3739</v>
      </c>
      <c r="AV75">
        <v>0</v>
      </c>
      <c r="AW75">
        <v>-3739</v>
      </c>
      <c r="AX75">
        <v>-5509</v>
      </c>
      <c r="AY75">
        <v>0</v>
      </c>
      <c r="AZ75">
        <v>-5509</v>
      </c>
      <c r="BA75">
        <v>-15766620</v>
      </c>
      <c r="BB75">
        <v>0</v>
      </c>
      <c r="BC75">
        <v>0</v>
      </c>
      <c r="BD75">
        <v>0</v>
      </c>
      <c r="BE75">
        <v>-15766620</v>
      </c>
      <c r="BF75">
        <v>0</v>
      </c>
      <c r="BG75">
        <v>-15766620</v>
      </c>
      <c r="BH75">
        <v>-100000</v>
      </c>
      <c r="BI75">
        <v>0</v>
      </c>
      <c r="BJ75">
        <v>-100000</v>
      </c>
      <c r="BK75">
        <v>-3809420</v>
      </c>
      <c r="BL75">
        <v>0</v>
      </c>
      <c r="BM75">
        <v>-3809420</v>
      </c>
      <c r="BN75">
        <v>-3909420</v>
      </c>
      <c r="BO75">
        <v>0</v>
      </c>
      <c r="BP75">
        <v>0</v>
      </c>
      <c r="BQ75">
        <v>0</v>
      </c>
      <c r="BR75">
        <v>-3909420</v>
      </c>
      <c r="BS75">
        <v>0</v>
      </c>
      <c r="BT75">
        <v>-3909420</v>
      </c>
      <c r="BU75">
        <v>-304498</v>
      </c>
      <c r="BV75">
        <v>0</v>
      </c>
      <c r="BW75">
        <v>-304498</v>
      </c>
      <c r="BX75">
        <v>-186246</v>
      </c>
      <c r="BY75">
        <v>0</v>
      </c>
      <c r="BZ75">
        <v>-186246</v>
      </c>
      <c r="CA75">
        <v>0</v>
      </c>
      <c r="CB75">
        <v>0</v>
      </c>
      <c r="CC75">
        <v>0</v>
      </c>
      <c r="CD75">
        <v>0</v>
      </c>
      <c r="CE75">
        <v>0</v>
      </c>
      <c r="CF75">
        <v>0</v>
      </c>
      <c r="CG75">
        <v>0</v>
      </c>
      <c r="CH75">
        <v>0</v>
      </c>
      <c r="CI75">
        <v>0</v>
      </c>
      <c r="CJ75">
        <v>0</v>
      </c>
      <c r="CK75">
        <v>0</v>
      </c>
      <c r="CL75">
        <v>0</v>
      </c>
      <c r="CM75">
        <v>0</v>
      </c>
      <c r="CN75">
        <v>0</v>
      </c>
      <c r="CO75">
        <v>0</v>
      </c>
      <c r="CP75">
        <v>-490744</v>
      </c>
      <c r="CQ75">
        <v>0</v>
      </c>
      <c r="CR75">
        <v>0</v>
      </c>
      <c r="CS75">
        <v>0</v>
      </c>
      <c r="CT75">
        <v>-490744</v>
      </c>
      <c r="CU75">
        <v>0</v>
      </c>
      <c r="CV75">
        <v>-490744</v>
      </c>
      <c r="CW75">
        <v>-3739</v>
      </c>
      <c r="CX75">
        <v>0</v>
      </c>
      <c r="CY75">
        <v>-3739</v>
      </c>
      <c r="CZ75">
        <v>-818799</v>
      </c>
      <c r="DA75">
        <v>0</v>
      </c>
      <c r="DB75">
        <v>-818799</v>
      </c>
      <c r="DC75">
        <v>0</v>
      </c>
      <c r="DD75">
        <v>0</v>
      </c>
      <c r="DE75">
        <v>0</v>
      </c>
      <c r="DF75">
        <v>-8424958</v>
      </c>
      <c r="DG75">
        <v>0</v>
      </c>
      <c r="DH75">
        <v>-8424958</v>
      </c>
      <c r="DI75">
        <v>0</v>
      </c>
      <c r="DJ75">
        <v>0</v>
      </c>
      <c r="DK75">
        <v>0</v>
      </c>
      <c r="DL75">
        <v>-9247496</v>
      </c>
      <c r="DM75">
        <v>0</v>
      </c>
      <c r="DN75">
        <v>0</v>
      </c>
      <c r="DO75">
        <v>0</v>
      </c>
      <c r="DP75">
        <v>-9247496</v>
      </c>
      <c r="DQ75">
        <v>0</v>
      </c>
      <c r="DR75">
        <v>-9247496</v>
      </c>
      <c r="DS75">
        <v>107057197</v>
      </c>
      <c r="DT75">
        <v>0</v>
      </c>
      <c r="DU75">
        <v>107057197</v>
      </c>
      <c r="DV75" s="479" t="s">
        <v>760</v>
      </c>
      <c r="DW75" t="s">
        <v>1390</v>
      </c>
      <c r="DX75" t="s">
        <v>1391</v>
      </c>
      <c r="DY75" t="s">
        <v>1480</v>
      </c>
    </row>
    <row r="76" spans="2:129" x14ac:dyDescent="0.25">
      <c r="B76" t="s">
        <v>1081</v>
      </c>
      <c r="C76" t="s">
        <v>1365</v>
      </c>
      <c r="D76" t="s">
        <v>1366</v>
      </c>
      <c r="E76" s="479" t="s">
        <v>761</v>
      </c>
      <c r="F76" s="635">
        <v>44926</v>
      </c>
      <c r="G76">
        <v>318323980</v>
      </c>
      <c r="H76">
        <v>1057224</v>
      </c>
      <c r="I76">
        <v>319381204</v>
      </c>
      <c r="J76">
        <v>49.9</v>
      </c>
      <c r="K76">
        <v>158843666</v>
      </c>
      <c r="L76">
        <v>527555</v>
      </c>
      <c r="M76">
        <v>0</v>
      </c>
      <c r="N76">
        <v>0</v>
      </c>
      <c r="O76">
        <v>158843666</v>
      </c>
      <c r="P76">
        <v>527555</v>
      </c>
      <c r="Q76">
        <v>159371221</v>
      </c>
      <c r="R76">
        <v>-10126273</v>
      </c>
      <c r="S76">
        <v>-70065</v>
      </c>
      <c r="T76">
        <v>-10196338</v>
      </c>
      <c r="U76">
        <v>0</v>
      </c>
      <c r="V76">
        <v>0</v>
      </c>
      <c r="W76">
        <v>-10126273</v>
      </c>
      <c r="X76">
        <v>-70065</v>
      </c>
      <c r="Y76">
        <v>-10196338</v>
      </c>
      <c r="Z76">
        <v>10126273</v>
      </c>
      <c r="AA76">
        <v>70065</v>
      </c>
      <c r="AB76">
        <v>10196338</v>
      </c>
      <c r="AC76">
        <v>-19764846</v>
      </c>
      <c r="AD76">
        <v>-23067</v>
      </c>
      <c r="AE76">
        <v>-19787913</v>
      </c>
      <c r="AF76">
        <v>-21857</v>
      </c>
      <c r="AG76">
        <v>0</v>
      </c>
      <c r="AH76">
        <v>-21857</v>
      </c>
      <c r="AI76">
        <v>2397705</v>
      </c>
      <c r="AJ76">
        <v>0</v>
      </c>
      <c r="AK76">
        <v>2397705</v>
      </c>
      <c r="AL76">
        <v>-17367141</v>
      </c>
      <c r="AM76">
        <v>-23067</v>
      </c>
      <c r="AN76">
        <v>-17390208</v>
      </c>
      <c r="AO76">
        <v>-11911832</v>
      </c>
      <c r="AP76">
        <v>0</v>
      </c>
      <c r="AQ76">
        <v>-11911832</v>
      </c>
      <c r="AR76">
        <v>-365624</v>
      </c>
      <c r="AS76">
        <v>0</v>
      </c>
      <c r="AT76">
        <v>-365624</v>
      </c>
      <c r="AU76">
        <v>-86594</v>
      </c>
      <c r="AV76">
        <v>0</v>
      </c>
      <c r="AW76">
        <v>-86594</v>
      </c>
      <c r="AX76">
        <v>-97311</v>
      </c>
      <c r="AY76">
        <v>0</v>
      </c>
      <c r="AZ76">
        <v>-97311</v>
      </c>
      <c r="BA76">
        <v>-29828502</v>
      </c>
      <c r="BB76">
        <v>-23067</v>
      </c>
      <c r="BC76">
        <v>0</v>
      </c>
      <c r="BD76">
        <v>0</v>
      </c>
      <c r="BE76">
        <v>-29828502</v>
      </c>
      <c r="BF76">
        <v>-23067</v>
      </c>
      <c r="BG76">
        <v>-29851569</v>
      </c>
      <c r="BH76">
        <v>0</v>
      </c>
      <c r="BI76">
        <v>0</v>
      </c>
      <c r="BJ76">
        <v>0</v>
      </c>
      <c r="BK76">
        <v>-2076278</v>
      </c>
      <c r="BL76">
        <v>0</v>
      </c>
      <c r="BM76">
        <v>-2076278</v>
      </c>
      <c r="BN76">
        <v>-2076278</v>
      </c>
      <c r="BO76">
        <v>0</v>
      </c>
      <c r="BP76">
        <v>0</v>
      </c>
      <c r="BQ76">
        <v>0</v>
      </c>
      <c r="BR76">
        <v>-2076278</v>
      </c>
      <c r="BS76">
        <v>0</v>
      </c>
      <c r="BT76">
        <v>-2076278</v>
      </c>
      <c r="BU76">
        <v>-390944</v>
      </c>
      <c r="BV76">
        <v>0</v>
      </c>
      <c r="BW76">
        <v>-390944</v>
      </c>
      <c r="BX76">
        <v>-77695</v>
      </c>
      <c r="BY76">
        <v>0</v>
      </c>
      <c r="BZ76">
        <v>-77695</v>
      </c>
      <c r="CA76">
        <v>-35097</v>
      </c>
      <c r="CB76">
        <v>0</v>
      </c>
      <c r="CC76">
        <v>-35097</v>
      </c>
      <c r="CD76">
        <v>-1988</v>
      </c>
      <c r="CE76">
        <v>0</v>
      </c>
      <c r="CF76">
        <v>-1988</v>
      </c>
      <c r="CG76">
        <v>0</v>
      </c>
      <c r="CH76">
        <v>0</v>
      </c>
      <c r="CI76">
        <v>0</v>
      </c>
      <c r="CJ76">
        <v>0</v>
      </c>
      <c r="CK76">
        <v>-9379</v>
      </c>
      <c r="CL76">
        <v>-9379</v>
      </c>
      <c r="CM76">
        <v>-9379</v>
      </c>
      <c r="CN76">
        <v>0</v>
      </c>
      <c r="CO76">
        <v>0</v>
      </c>
      <c r="CP76">
        <v>-505724</v>
      </c>
      <c r="CQ76">
        <v>-9379</v>
      </c>
      <c r="CR76">
        <v>0</v>
      </c>
      <c r="CS76">
        <v>0</v>
      </c>
      <c r="CT76">
        <v>-505724</v>
      </c>
      <c r="CU76">
        <v>-9379</v>
      </c>
      <c r="CV76">
        <v>-515103</v>
      </c>
      <c r="CW76">
        <v>-94115</v>
      </c>
      <c r="CX76">
        <v>0</v>
      </c>
      <c r="CY76">
        <v>-94115</v>
      </c>
      <c r="CZ76">
        <v>-2075123</v>
      </c>
      <c r="DA76">
        <v>0</v>
      </c>
      <c r="DB76">
        <v>-2075123</v>
      </c>
      <c r="DC76">
        <v>0</v>
      </c>
      <c r="DD76">
        <v>0</v>
      </c>
      <c r="DE76">
        <v>0</v>
      </c>
      <c r="DF76">
        <v>-19750335</v>
      </c>
      <c r="DG76">
        <v>0</v>
      </c>
      <c r="DH76">
        <v>-19750335</v>
      </c>
      <c r="DI76">
        <v>0</v>
      </c>
      <c r="DJ76">
        <v>0</v>
      </c>
      <c r="DK76">
        <v>0</v>
      </c>
      <c r="DL76">
        <v>-21919573</v>
      </c>
      <c r="DM76">
        <v>0</v>
      </c>
      <c r="DN76">
        <v>0</v>
      </c>
      <c r="DO76">
        <v>0</v>
      </c>
      <c r="DP76">
        <v>-21919573</v>
      </c>
      <c r="DQ76">
        <v>0</v>
      </c>
      <c r="DR76">
        <v>-21919573</v>
      </c>
      <c r="DS76">
        <v>94387316</v>
      </c>
      <c r="DT76">
        <v>425044</v>
      </c>
      <c r="DU76">
        <v>94812360</v>
      </c>
      <c r="DV76" s="479" t="s">
        <v>761</v>
      </c>
      <c r="DW76" t="s">
        <v>1365</v>
      </c>
      <c r="DX76" t="s">
        <v>2369</v>
      </c>
      <c r="DY76" t="s">
        <v>1438</v>
      </c>
    </row>
    <row r="77" spans="2:129" x14ac:dyDescent="0.25">
      <c r="B77" t="s">
        <v>1082</v>
      </c>
      <c r="C77" t="s">
        <v>1356</v>
      </c>
      <c r="D77" t="s">
        <v>1357</v>
      </c>
      <c r="E77" s="479" t="s">
        <v>762</v>
      </c>
      <c r="F77" s="635">
        <v>44942</v>
      </c>
      <c r="G77">
        <v>129264886</v>
      </c>
      <c r="H77">
        <v>0</v>
      </c>
      <c r="I77">
        <v>129264886</v>
      </c>
      <c r="J77">
        <v>49.9</v>
      </c>
      <c r="K77">
        <v>64503178</v>
      </c>
      <c r="L77">
        <v>0</v>
      </c>
      <c r="M77">
        <v>96250</v>
      </c>
      <c r="N77">
        <v>0</v>
      </c>
      <c r="O77">
        <v>64599428</v>
      </c>
      <c r="P77">
        <v>0</v>
      </c>
      <c r="Q77">
        <v>64599428</v>
      </c>
      <c r="R77">
        <v>-4971648</v>
      </c>
      <c r="S77">
        <v>0</v>
      </c>
      <c r="T77">
        <v>-4971648</v>
      </c>
      <c r="U77">
        <v>0</v>
      </c>
      <c r="V77">
        <v>0</v>
      </c>
      <c r="W77">
        <v>-4971648</v>
      </c>
      <c r="X77">
        <v>0</v>
      </c>
      <c r="Y77">
        <v>-4971648</v>
      </c>
      <c r="Z77">
        <v>4971648</v>
      </c>
      <c r="AA77">
        <v>0</v>
      </c>
      <c r="AB77">
        <v>4971648</v>
      </c>
      <c r="AC77">
        <v>-4375385</v>
      </c>
      <c r="AD77">
        <v>0</v>
      </c>
      <c r="AE77">
        <v>-4375385</v>
      </c>
      <c r="AF77">
        <v>-505</v>
      </c>
      <c r="AG77">
        <v>0</v>
      </c>
      <c r="AH77">
        <v>-505</v>
      </c>
      <c r="AI77">
        <v>1303014</v>
      </c>
      <c r="AJ77">
        <v>0</v>
      </c>
      <c r="AK77">
        <v>1303014</v>
      </c>
      <c r="AL77">
        <v>-3072371</v>
      </c>
      <c r="AM77">
        <v>0</v>
      </c>
      <c r="AN77">
        <v>-3072371</v>
      </c>
      <c r="AO77">
        <v>-3181963</v>
      </c>
      <c r="AP77">
        <v>0</v>
      </c>
      <c r="AQ77">
        <v>-3181963</v>
      </c>
      <c r="AR77">
        <v>-39608</v>
      </c>
      <c r="AS77">
        <v>0</v>
      </c>
      <c r="AT77">
        <v>-39608</v>
      </c>
      <c r="AU77">
        <v>-8464</v>
      </c>
      <c r="AV77">
        <v>0</v>
      </c>
      <c r="AW77">
        <v>-8464</v>
      </c>
      <c r="AX77">
        <v>-28299</v>
      </c>
      <c r="AY77">
        <v>0</v>
      </c>
      <c r="AZ77">
        <v>-28299</v>
      </c>
      <c r="BA77">
        <v>-6330704</v>
      </c>
      <c r="BB77">
        <v>0</v>
      </c>
      <c r="BC77">
        <v>0</v>
      </c>
      <c r="BD77">
        <v>0</v>
      </c>
      <c r="BE77">
        <v>-6330704</v>
      </c>
      <c r="BF77">
        <v>0</v>
      </c>
      <c r="BG77">
        <v>-6330704</v>
      </c>
      <c r="BH77">
        <v>0</v>
      </c>
      <c r="BI77">
        <v>0</v>
      </c>
      <c r="BJ77">
        <v>0</v>
      </c>
      <c r="BK77">
        <v>-958538</v>
      </c>
      <c r="BL77">
        <v>0</v>
      </c>
      <c r="BM77">
        <v>-958538</v>
      </c>
      <c r="BN77">
        <v>-958538</v>
      </c>
      <c r="BO77">
        <v>0</v>
      </c>
      <c r="BP77">
        <v>0</v>
      </c>
      <c r="BQ77">
        <v>0</v>
      </c>
      <c r="BR77">
        <v>-958538</v>
      </c>
      <c r="BS77">
        <v>0</v>
      </c>
      <c r="BT77">
        <v>-958538</v>
      </c>
      <c r="BU77">
        <v>-196263</v>
      </c>
      <c r="BV77">
        <v>0</v>
      </c>
      <c r="BW77">
        <v>-196263</v>
      </c>
      <c r="BX77">
        <v>-56355</v>
      </c>
      <c r="BY77">
        <v>0</v>
      </c>
      <c r="BZ77">
        <v>-56355</v>
      </c>
      <c r="CA77">
        <v>0</v>
      </c>
      <c r="CB77">
        <v>0</v>
      </c>
      <c r="CC77">
        <v>0</v>
      </c>
      <c r="CD77">
        <v>0</v>
      </c>
      <c r="CE77">
        <v>0</v>
      </c>
      <c r="CF77">
        <v>0</v>
      </c>
      <c r="CG77">
        <v>0</v>
      </c>
      <c r="CH77">
        <v>0</v>
      </c>
      <c r="CI77">
        <v>0</v>
      </c>
      <c r="CJ77">
        <v>0</v>
      </c>
      <c r="CK77">
        <v>0</v>
      </c>
      <c r="CL77">
        <v>0</v>
      </c>
      <c r="CM77">
        <v>0</v>
      </c>
      <c r="CN77">
        <v>0</v>
      </c>
      <c r="CO77">
        <v>0</v>
      </c>
      <c r="CP77">
        <v>-252618</v>
      </c>
      <c r="CQ77">
        <v>0</v>
      </c>
      <c r="CR77">
        <v>0</v>
      </c>
      <c r="CS77">
        <v>0</v>
      </c>
      <c r="CT77">
        <v>-252618</v>
      </c>
      <c r="CU77">
        <v>0</v>
      </c>
      <c r="CV77">
        <v>-252618</v>
      </c>
      <c r="CW77">
        <v>-8464</v>
      </c>
      <c r="CX77">
        <v>0</v>
      </c>
      <c r="CY77">
        <v>-8464</v>
      </c>
      <c r="CZ77">
        <v>-258225</v>
      </c>
      <c r="DA77">
        <v>0</v>
      </c>
      <c r="DB77">
        <v>-258225</v>
      </c>
      <c r="DC77">
        <v>0</v>
      </c>
      <c r="DD77">
        <v>0</v>
      </c>
      <c r="DE77">
        <v>0</v>
      </c>
      <c r="DF77">
        <v>-3267486</v>
      </c>
      <c r="DG77">
        <v>0</v>
      </c>
      <c r="DH77">
        <v>-3267486</v>
      </c>
      <c r="DI77">
        <v>0</v>
      </c>
      <c r="DJ77">
        <v>0</v>
      </c>
      <c r="DK77">
        <v>0</v>
      </c>
      <c r="DL77">
        <v>-3534175</v>
      </c>
      <c r="DM77">
        <v>0</v>
      </c>
      <c r="DN77">
        <v>0</v>
      </c>
      <c r="DO77">
        <v>0</v>
      </c>
      <c r="DP77">
        <v>-3534175</v>
      </c>
      <c r="DQ77">
        <v>0</v>
      </c>
      <c r="DR77">
        <v>-3534175</v>
      </c>
      <c r="DS77">
        <v>48551746</v>
      </c>
      <c r="DT77">
        <v>0</v>
      </c>
      <c r="DU77">
        <v>48551746</v>
      </c>
      <c r="DV77" s="479" t="s">
        <v>762</v>
      </c>
      <c r="DW77" t="s">
        <v>1381</v>
      </c>
      <c r="DX77" t="s">
        <v>1382</v>
      </c>
      <c r="DY77" t="s">
        <v>1481</v>
      </c>
    </row>
    <row r="78" spans="2:129" x14ac:dyDescent="0.25">
      <c r="B78" t="s">
        <v>1083</v>
      </c>
      <c r="C78" t="s">
        <v>1363</v>
      </c>
      <c r="D78" t="s">
        <v>1367</v>
      </c>
      <c r="E78" s="479" t="s">
        <v>763</v>
      </c>
      <c r="F78" s="635">
        <v>44929</v>
      </c>
      <c r="G78">
        <v>235548907</v>
      </c>
      <c r="H78">
        <v>2286750</v>
      </c>
      <c r="I78">
        <v>237835657</v>
      </c>
      <c r="J78">
        <v>49.9</v>
      </c>
      <c r="K78">
        <v>117538905</v>
      </c>
      <c r="L78">
        <v>1141088</v>
      </c>
      <c r="M78">
        <v>-818163</v>
      </c>
      <c r="N78">
        <v>0</v>
      </c>
      <c r="O78">
        <v>116720742</v>
      </c>
      <c r="P78">
        <v>1141088</v>
      </c>
      <c r="Q78">
        <v>117861830</v>
      </c>
      <c r="R78">
        <v>-8928162</v>
      </c>
      <c r="S78">
        <v>-316209</v>
      </c>
      <c r="T78">
        <v>-9244371</v>
      </c>
      <c r="U78">
        <v>0</v>
      </c>
      <c r="V78">
        <v>0</v>
      </c>
      <c r="W78">
        <v>-8928162</v>
      </c>
      <c r="X78">
        <v>-316209</v>
      </c>
      <c r="Y78">
        <v>-9244371</v>
      </c>
      <c r="Z78">
        <v>8928162</v>
      </c>
      <c r="AA78">
        <v>316209</v>
      </c>
      <c r="AB78">
        <v>9244371</v>
      </c>
      <c r="AC78">
        <v>-11515680</v>
      </c>
      <c r="AD78">
        <v>-4840</v>
      </c>
      <c r="AE78">
        <v>-11520520</v>
      </c>
      <c r="AF78">
        <v>-31699</v>
      </c>
      <c r="AG78">
        <v>0</v>
      </c>
      <c r="AH78">
        <v>-31699</v>
      </c>
      <c r="AI78">
        <v>1943867</v>
      </c>
      <c r="AJ78">
        <v>28587</v>
      </c>
      <c r="AK78">
        <v>1972454</v>
      </c>
      <c r="AL78">
        <v>-9571813</v>
      </c>
      <c r="AM78">
        <v>23747</v>
      </c>
      <c r="AN78">
        <v>-9548066</v>
      </c>
      <c r="AO78">
        <v>-6715378</v>
      </c>
      <c r="AP78">
        <v>-2081</v>
      </c>
      <c r="AQ78">
        <v>-6717459</v>
      </c>
      <c r="AR78">
        <v>-33491</v>
      </c>
      <c r="AS78">
        <v>0</v>
      </c>
      <c r="AT78">
        <v>-33491</v>
      </c>
      <c r="AU78">
        <v>0</v>
      </c>
      <c r="AV78">
        <v>0</v>
      </c>
      <c r="AW78">
        <v>0</v>
      </c>
      <c r="AX78">
        <v>-7028</v>
      </c>
      <c r="AY78">
        <v>0</v>
      </c>
      <c r="AZ78">
        <v>-7028</v>
      </c>
      <c r="BA78">
        <v>-16327710</v>
      </c>
      <c r="BB78">
        <v>21666</v>
      </c>
      <c r="BC78">
        <v>-103493</v>
      </c>
      <c r="BD78">
        <v>0</v>
      </c>
      <c r="BE78">
        <v>-16431203</v>
      </c>
      <c r="BF78">
        <v>21666</v>
      </c>
      <c r="BG78">
        <v>-16409537</v>
      </c>
      <c r="BH78">
        <v>0</v>
      </c>
      <c r="BI78">
        <v>0</v>
      </c>
      <c r="BJ78">
        <v>0</v>
      </c>
      <c r="BK78">
        <v>-4692278</v>
      </c>
      <c r="BL78">
        <v>-2560</v>
      </c>
      <c r="BM78">
        <v>-4694838</v>
      </c>
      <c r="BN78">
        <v>-4692278</v>
      </c>
      <c r="BO78">
        <v>-2560</v>
      </c>
      <c r="BP78">
        <v>-305162</v>
      </c>
      <c r="BQ78">
        <v>0</v>
      </c>
      <c r="BR78">
        <v>-4997440</v>
      </c>
      <c r="BS78">
        <v>-2560</v>
      </c>
      <c r="BT78">
        <v>-5000000</v>
      </c>
      <c r="BU78">
        <v>-556625</v>
      </c>
      <c r="BV78">
        <v>0</v>
      </c>
      <c r="BW78">
        <v>-556625</v>
      </c>
      <c r="BX78">
        <v>-37460</v>
      </c>
      <c r="BY78">
        <v>0</v>
      </c>
      <c r="BZ78">
        <v>-37460</v>
      </c>
      <c r="CA78">
        <v>-8373</v>
      </c>
      <c r="CB78">
        <v>0</v>
      </c>
      <c r="CC78">
        <v>-8373</v>
      </c>
      <c r="CD78">
        <v>0</v>
      </c>
      <c r="CE78">
        <v>0</v>
      </c>
      <c r="CF78">
        <v>0</v>
      </c>
      <c r="CG78">
        <v>0</v>
      </c>
      <c r="CH78">
        <v>0</v>
      </c>
      <c r="CI78">
        <v>0</v>
      </c>
      <c r="CJ78">
        <v>-222989</v>
      </c>
      <c r="CK78">
        <v>-377948</v>
      </c>
      <c r="CL78">
        <v>-600937</v>
      </c>
      <c r="CM78">
        <v>-377948</v>
      </c>
      <c r="CN78">
        <v>-222989</v>
      </c>
      <c r="CO78">
        <v>0</v>
      </c>
      <c r="CP78">
        <v>-825447</v>
      </c>
      <c r="CQ78">
        <v>-377948</v>
      </c>
      <c r="CR78">
        <v>0</v>
      </c>
      <c r="CS78">
        <v>0</v>
      </c>
      <c r="CT78">
        <v>-825447</v>
      </c>
      <c r="CU78">
        <v>-377948</v>
      </c>
      <c r="CV78">
        <v>-1203395</v>
      </c>
      <c r="CW78">
        <v>0</v>
      </c>
      <c r="CX78">
        <v>0</v>
      </c>
      <c r="CY78">
        <v>0</v>
      </c>
      <c r="CZ78">
        <v>-24000</v>
      </c>
      <c r="DA78">
        <v>0</v>
      </c>
      <c r="DB78">
        <v>-24000</v>
      </c>
      <c r="DC78">
        <v>-694</v>
      </c>
      <c r="DD78">
        <v>0</v>
      </c>
      <c r="DE78">
        <v>-694</v>
      </c>
      <c r="DF78">
        <v>-7261543</v>
      </c>
      <c r="DG78">
        <v>0</v>
      </c>
      <c r="DH78">
        <v>-7261543</v>
      </c>
      <c r="DI78">
        <v>0</v>
      </c>
      <c r="DJ78">
        <v>0</v>
      </c>
      <c r="DK78">
        <v>0</v>
      </c>
      <c r="DL78">
        <v>-7286237</v>
      </c>
      <c r="DM78">
        <v>0</v>
      </c>
      <c r="DN78">
        <v>0</v>
      </c>
      <c r="DO78">
        <v>0</v>
      </c>
      <c r="DP78">
        <v>-7286237</v>
      </c>
      <c r="DQ78">
        <v>0</v>
      </c>
      <c r="DR78">
        <v>-7286237</v>
      </c>
      <c r="DS78">
        <v>78252253</v>
      </c>
      <c r="DT78">
        <v>466037</v>
      </c>
      <c r="DU78">
        <v>78718290</v>
      </c>
      <c r="DV78" s="479" t="s">
        <v>763</v>
      </c>
      <c r="DW78" t="s">
        <v>1390</v>
      </c>
      <c r="DX78" t="s">
        <v>1404</v>
      </c>
      <c r="DY78" t="s">
        <v>1482</v>
      </c>
    </row>
    <row r="79" spans="2:129" x14ac:dyDescent="0.25">
      <c r="B79" t="s">
        <v>1084</v>
      </c>
      <c r="C79" t="s">
        <v>1365</v>
      </c>
      <c r="D79" t="s">
        <v>1369</v>
      </c>
      <c r="E79" s="479" t="s">
        <v>764</v>
      </c>
      <c r="F79" s="635">
        <v>44916</v>
      </c>
      <c r="G79">
        <v>337061753</v>
      </c>
      <c r="H79">
        <v>902000</v>
      </c>
      <c r="I79">
        <v>337963753</v>
      </c>
      <c r="J79">
        <v>49.9</v>
      </c>
      <c r="K79">
        <v>168193815</v>
      </c>
      <c r="L79">
        <v>450098</v>
      </c>
      <c r="M79">
        <v>-4000000</v>
      </c>
      <c r="N79">
        <v>0</v>
      </c>
      <c r="O79">
        <v>164193815</v>
      </c>
      <c r="P79">
        <v>450098</v>
      </c>
      <c r="Q79">
        <v>164643913</v>
      </c>
      <c r="R79">
        <v>-6458793</v>
      </c>
      <c r="S79">
        <v>-133059</v>
      </c>
      <c r="T79">
        <v>-6591852</v>
      </c>
      <c r="U79">
        <v>0</v>
      </c>
      <c r="V79">
        <v>0</v>
      </c>
      <c r="W79">
        <v>-6458793</v>
      </c>
      <c r="X79">
        <v>-133059</v>
      </c>
      <c r="Y79">
        <v>-6591852</v>
      </c>
      <c r="Z79">
        <v>6458793</v>
      </c>
      <c r="AA79">
        <v>133059</v>
      </c>
      <c r="AB79">
        <v>6591852</v>
      </c>
      <c r="AC79">
        <v>-17154259</v>
      </c>
      <c r="AD79">
        <v>0</v>
      </c>
      <c r="AE79">
        <v>-17154259</v>
      </c>
      <c r="AF79">
        <v>-30688</v>
      </c>
      <c r="AG79">
        <v>0</v>
      </c>
      <c r="AH79">
        <v>-30688</v>
      </c>
      <c r="AI79">
        <v>2942295</v>
      </c>
      <c r="AJ79">
        <v>11726</v>
      </c>
      <c r="AK79">
        <v>2954021</v>
      </c>
      <c r="AL79">
        <v>-14211964</v>
      </c>
      <c r="AM79">
        <v>11726</v>
      </c>
      <c r="AN79">
        <v>-14200238</v>
      </c>
      <c r="AO79">
        <v>-13544822</v>
      </c>
      <c r="AP79">
        <v>0</v>
      </c>
      <c r="AQ79">
        <v>-13544822</v>
      </c>
      <c r="AR79">
        <v>-318958</v>
      </c>
      <c r="AS79">
        <v>0</v>
      </c>
      <c r="AT79">
        <v>-318958</v>
      </c>
      <c r="AU79">
        <v>-67613</v>
      </c>
      <c r="AV79">
        <v>0</v>
      </c>
      <c r="AW79">
        <v>-67613</v>
      </c>
      <c r="AX79">
        <v>-28050</v>
      </c>
      <c r="AY79">
        <v>0</v>
      </c>
      <c r="AZ79">
        <v>-28050</v>
      </c>
      <c r="BA79">
        <v>-28171407</v>
      </c>
      <c r="BB79">
        <v>11726</v>
      </c>
      <c r="BC79">
        <v>-37126</v>
      </c>
      <c r="BD79">
        <v>0</v>
      </c>
      <c r="BE79">
        <v>-28208533</v>
      </c>
      <c r="BF79">
        <v>11726</v>
      </c>
      <c r="BG79">
        <v>-28196807</v>
      </c>
      <c r="BH79">
        <v>-100000</v>
      </c>
      <c r="BI79">
        <v>0</v>
      </c>
      <c r="BJ79">
        <v>-100000</v>
      </c>
      <c r="BK79">
        <v>-2254842</v>
      </c>
      <c r="BL79">
        <v>0</v>
      </c>
      <c r="BM79">
        <v>-2254842</v>
      </c>
      <c r="BN79">
        <v>-2354842</v>
      </c>
      <c r="BO79">
        <v>0</v>
      </c>
      <c r="BP79">
        <v>-3020015</v>
      </c>
      <c r="BQ79">
        <v>0</v>
      </c>
      <c r="BR79">
        <v>-5374857</v>
      </c>
      <c r="BS79">
        <v>0</v>
      </c>
      <c r="BT79">
        <v>-5374857</v>
      </c>
      <c r="BU79">
        <v>-751388</v>
      </c>
      <c r="BV79">
        <v>0</v>
      </c>
      <c r="BW79">
        <v>-751388</v>
      </c>
      <c r="BX79">
        <v>-302397</v>
      </c>
      <c r="BY79">
        <v>0</v>
      </c>
      <c r="BZ79">
        <v>-302397</v>
      </c>
      <c r="CA79">
        <v>0</v>
      </c>
      <c r="CB79">
        <v>0</v>
      </c>
      <c r="CC79">
        <v>0</v>
      </c>
      <c r="CD79">
        <v>0</v>
      </c>
      <c r="CE79">
        <v>0</v>
      </c>
      <c r="CF79">
        <v>0</v>
      </c>
      <c r="CG79">
        <v>-3047</v>
      </c>
      <c r="CH79">
        <v>0</v>
      </c>
      <c r="CI79">
        <v>-3047</v>
      </c>
      <c r="CJ79">
        <v>0</v>
      </c>
      <c r="CK79">
        <v>-295820</v>
      </c>
      <c r="CL79">
        <v>-295820</v>
      </c>
      <c r="CM79">
        <v>-295820</v>
      </c>
      <c r="CN79">
        <v>0</v>
      </c>
      <c r="CO79">
        <v>0</v>
      </c>
      <c r="CP79">
        <v>-1056832</v>
      </c>
      <c r="CQ79">
        <v>-295820</v>
      </c>
      <c r="CR79">
        <v>-33772</v>
      </c>
      <c r="CS79">
        <v>0</v>
      </c>
      <c r="CT79">
        <v>-1090604</v>
      </c>
      <c r="CU79">
        <v>-295820</v>
      </c>
      <c r="CV79">
        <v>-1386424</v>
      </c>
      <c r="CW79">
        <v>-64566</v>
      </c>
      <c r="CX79">
        <v>0</v>
      </c>
      <c r="CY79">
        <v>-64566</v>
      </c>
      <c r="CZ79">
        <v>-934526</v>
      </c>
      <c r="DA79">
        <v>0</v>
      </c>
      <c r="DB79">
        <v>-934526</v>
      </c>
      <c r="DC79">
        <v>-1500</v>
      </c>
      <c r="DD79">
        <v>0</v>
      </c>
      <c r="DE79">
        <v>-1500</v>
      </c>
      <c r="DF79">
        <v>-8217446</v>
      </c>
      <c r="DG79">
        <v>0</v>
      </c>
      <c r="DH79">
        <v>-8217446</v>
      </c>
      <c r="DI79">
        <v>0</v>
      </c>
      <c r="DJ79">
        <v>0</v>
      </c>
      <c r="DK79">
        <v>0</v>
      </c>
      <c r="DL79">
        <v>-9218038</v>
      </c>
      <c r="DM79">
        <v>0</v>
      </c>
      <c r="DN79">
        <v>0</v>
      </c>
      <c r="DO79">
        <v>0</v>
      </c>
      <c r="DP79">
        <v>-9218038</v>
      </c>
      <c r="DQ79">
        <v>0</v>
      </c>
      <c r="DR79">
        <v>-9218038</v>
      </c>
      <c r="DS79">
        <v>113842990</v>
      </c>
      <c r="DT79">
        <v>32945</v>
      </c>
      <c r="DU79">
        <v>113875935</v>
      </c>
      <c r="DV79" s="479" t="s">
        <v>764</v>
      </c>
      <c r="DW79" t="s">
        <v>1365</v>
      </c>
      <c r="DX79" t="s">
        <v>1475</v>
      </c>
      <c r="DY79" t="s">
        <v>1483</v>
      </c>
    </row>
    <row r="80" spans="2:129" x14ac:dyDescent="0.25">
      <c r="B80" t="s">
        <v>1085</v>
      </c>
      <c r="C80" t="s">
        <v>1361</v>
      </c>
      <c r="D80" t="s">
        <v>1362</v>
      </c>
      <c r="E80" s="479" t="s">
        <v>765</v>
      </c>
      <c r="F80" s="635">
        <v>44933</v>
      </c>
      <c r="G80">
        <v>447985106</v>
      </c>
      <c r="H80">
        <v>0</v>
      </c>
      <c r="I80">
        <v>447985106</v>
      </c>
      <c r="J80">
        <v>49.9</v>
      </c>
      <c r="K80">
        <v>223544568</v>
      </c>
      <c r="L80">
        <v>0</v>
      </c>
      <c r="M80">
        <v>-1000000</v>
      </c>
      <c r="N80">
        <v>0</v>
      </c>
      <c r="O80">
        <v>222544568</v>
      </c>
      <c r="P80">
        <v>0</v>
      </c>
      <c r="Q80">
        <v>222544568</v>
      </c>
      <c r="R80">
        <v>-17533199</v>
      </c>
      <c r="S80">
        <v>0</v>
      </c>
      <c r="T80">
        <v>-17533199</v>
      </c>
      <c r="U80">
        <v>0</v>
      </c>
      <c r="V80">
        <v>0</v>
      </c>
      <c r="W80">
        <v>-17533199</v>
      </c>
      <c r="X80">
        <v>0</v>
      </c>
      <c r="Y80">
        <v>-17533199</v>
      </c>
      <c r="Z80">
        <v>17533199</v>
      </c>
      <c r="AA80">
        <v>0</v>
      </c>
      <c r="AB80">
        <v>17533199</v>
      </c>
      <c r="AC80">
        <v>-9822197</v>
      </c>
      <c r="AD80">
        <v>0</v>
      </c>
      <c r="AE80">
        <v>-9822197</v>
      </c>
      <c r="AF80">
        <v>-513</v>
      </c>
      <c r="AG80">
        <v>0</v>
      </c>
      <c r="AH80">
        <v>-513</v>
      </c>
      <c r="AI80">
        <v>4341301</v>
      </c>
      <c r="AJ80">
        <v>0</v>
      </c>
      <c r="AK80">
        <v>4341301</v>
      </c>
      <c r="AL80">
        <v>-5480896</v>
      </c>
      <c r="AM80">
        <v>0</v>
      </c>
      <c r="AN80">
        <v>-5480896</v>
      </c>
      <c r="AO80">
        <v>-11759932</v>
      </c>
      <c r="AP80">
        <v>0</v>
      </c>
      <c r="AQ80">
        <v>-11759932</v>
      </c>
      <c r="AR80">
        <v>-32401</v>
      </c>
      <c r="AS80">
        <v>0</v>
      </c>
      <c r="AT80">
        <v>-32401</v>
      </c>
      <c r="AU80">
        <v>0</v>
      </c>
      <c r="AV80">
        <v>0</v>
      </c>
      <c r="AW80">
        <v>0</v>
      </c>
      <c r="AX80">
        <v>0</v>
      </c>
      <c r="AY80">
        <v>0</v>
      </c>
      <c r="AZ80">
        <v>0</v>
      </c>
      <c r="BA80">
        <v>-17273229</v>
      </c>
      <c r="BB80">
        <v>0</v>
      </c>
      <c r="BC80">
        <v>0</v>
      </c>
      <c r="BD80">
        <v>0</v>
      </c>
      <c r="BE80">
        <v>-17273229</v>
      </c>
      <c r="BF80">
        <v>0</v>
      </c>
      <c r="BG80">
        <v>-17273229</v>
      </c>
      <c r="BH80">
        <v>-145000</v>
      </c>
      <c r="BI80">
        <v>0</v>
      </c>
      <c r="BJ80">
        <v>-145000</v>
      </c>
      <c r="BK80">
        <v>-4865529</v>
      </c>
      <c r="BL80">
        <v>0</v>
      </c>
      <c r="BM80">
        <v>-4865529</v>
      </c>
      <c r="BN80">
        <v>-5010529</v>
      </c>
      <c r="BO80">
        <v>0</v>
      </c>
      <c r="BP80">
        <v>0</v>
      </c>
      <c r="BQ80">
        <v>0</v>
      </c>
      <c r="BR80">
        <v>-5010529</v>
      </c>
      <c r="BS80">
        <v>0</v>
      </c>
      <c r="BT80">
        <v>-5010529</v>
      </c>
      <c r="BU80">
        <v>-90435</v>
      </c>
      <c r="BV80">
        <v>0</v>
      </c>
      <c r="BW80">
        <v>-90435</v>
      </c>
      <c r="BX80">
        <v>-18393</v>
      </c>
      <c r="BY80">
        <v>0</v>
      </c>
      <c r="BZ80">
        <v>-18393</v>
      </c>
      <c r="CA80">
        <v>0</v>
      </c>
      <c r="CB80">
        <v>0</v>
      </c>
      <c r="CC80">
        <v>0</v>
      </c>
      <c r="CD80">
        <v>0</v>
      </c>
      <c r="CE80">
        <v>0</v>
      </c>
      <c r="CF80">
        <v>0</v>
      </c>
      <c r="CG80">
        <v>0</v>
      </c>
      <c r="CH80">
        <v>0</v>
      </c>
      <c r="CI80">
        <v>0</v>
      </c>
      <c r="CJ80">
        <v>-32133</v>
      </c>
      <c r="CK80">
        <v>0</v>
      </c>
      <c r="CL80">
        <v>-32133</v>
      </c>
      <c r="CM80">
        <v>0</v>
      </c>
      <c r="CN80">
        <v>0</v>
      </c>
      <c r="CO80">
        <v>0</v>
      </c>
      <c r="CP80">
        <v>-140961</v>
      </c>
      <c r="CQ80">
        <v>0</v>
      </c>
      <c r="CR80">
        <v>0</v>
      </c>
      <c r="CS80">
        <v>0</v>
      </c>
      <c r="CT80">
        <v>-140961</v>
      </c>
      <c r="CU80">
        <v>0</v>
      </c>
      <c r="CV80">
        <v>-140961</v>
      </c>
      <c r="CW80">
        <v>0</v>
      </c>
      <c r="CX80">
        <v>0</v>
      </c>
      <c r="CY80">
        <v>0</v>
      </c>
      <c r="CZ80">
        <v>-470751</v>
      </c>
      <c r="DA80">
        <v>0</v>
      </c>
      <c r="DB80">
        <v>-470751</v>
      </c>
      <c r="DC80">
        <v>0</v>
      </c>
      <c r="DD80">
        <v>0</v>
      </c>
      <c r="DE80">
        <v>0</v>
      </c>
      <c r="DF80">
        <v>-21969349</v>
      </c>
      <c r="DG80">
        <v>0</v>
      </c>
      <c r="DH80">
        <v>-21969349</v>
      </c>
      <c r="DI80">
        <v>0</v>
      </c>
      <c r="DJ80">
        <v>0</v>
      </c>
      <c r="DK80">
        <v>0</v>
      </c>
      <c r="DL80">
        <v>-22440100</v>
      </c>
      <c r="DM80">
        <v>0</v>
      </c>
      <c r="DN80">
        <v>0</v>
      </c>
      <c r="DO80">
        <v>0</v>
      </c>
      <c r="DP80">
        <v>-22440100</v>
      </c>
      <c r="DQ80">
        <v>0</v>
      </c>
      <c r="DR80">
        <v>-22440100</v>
      </c>
      <c r="DS80">
        <v>160146550</v>
      </c>
      <c r="DT80">
        <v>0</v>
      </c>
      <c r="DU80">
        <v>160146550</v>
      </c>
      <c r="DV80" s="479" t="s">
        <v>765</v>
      </c>
      <c r="DW80" t="s">
        <v>1386</v>
      </c>
      <c r="DX80" t="s">
        <v>1387</v>
      </c>
      <c r="DY80" t="s">
        <v>1484</v>
      </c>
    </row>
    <row r="81" spans="2:129" x14ac:dyDescent="0.25">
      <c r="B81" t="s">
        <v>1086</v>
      </c>
      <c r="C81" t="s">
        <v>1356</v>
      </c>
      <c r="D81" t="s">
        <v>1360</v>
      </c>
      <c r="E81" s="479" t="s">
        <v>766</v>
      </c>
      <c r="F81" s="635">
        <v>44924</v>
      </c>
      <c r="G81">
        <v>67938791</v>
      </c>
      <c r="H81">
        <v>1826500</v>
      </c>
      <c r="I81">
        <v>69765291</v>
      </c>
      <c r="J81">
        <v>49.9</v>
      </c>
      <c r="K81">
        <v>33901457</v>
      </c>
      <c r="L81">
        <v>911424</v>
      </c>
      <c r="M81">
        <v>0</v>
      </c>
      <c r="N81">
        <v>0</v>
      </c>
      <c r="O81">
        <v>33901457</v>
      </c>
      <c r="P81">
        <v>911424</v>
      </c>
      <c r="Q81">
        <v>34812881</v>
      </c>
      <c r="R81">
        <v>-2466161</v>
      </c>
      <c r="S81">
        <v>-3605</v>
      </c>
      <c r="T81">
        <v>-2469766</v>
      </c>
      <c r="U81">
        <v>0</v>
      </c>
      <c r="V81">
        <v>0</v>
      </c>
      <c r="W81">
        <v>-2466161</v>
      </c>
      <c r="X81">
        <v>-3605</v>
      </c>
      <c r="Y81">
        <v>-2469766</v>
      </c>
      <c r="Z81">
        <v>2466161</v>
      </c>
      <c r="AA81">
        <v>3605</v>
      </c>
      <c r="AB81">
        <v>2469766</v>
      </c>
      <c r="AC81">
        <v>-2615116</v>
      </c>
      <c r="AD81">
        <v>0</v>
      </c>
      <c r="AE81">
        <v>-2615116</v>
      </c>
      <c r="AF81">
        <v>0</v>
      </c>
      <c r="AG81">
        <v>0</v>
      </c>
      <c r="AH81">
        <v>0</v>
      </c>
      <c r="AI81">
        <v>563131</v>
      </c>
      <c r="AJ81">
        <v>23745</v>
      </c>
      <c r="AK81">
        <v>586876</v>
      </c>
      <c r="AL81">
        <v>-2051985</v>
      </c>
      <c r="AM81">
        <v>23745</v>
      </c>
      <c r="AN81">
        <v>-2028240</v>
      </c>
      <c r="AO81">
        <v>-2525506</v>
      </c>
      <c r="AP81">
        <v>-132096</v>
      </c>
      <c r="AQ81">
        <v>-2657602</v>
      </c>
      <c r="AR81">
        <v>-22221</v>
      </c>
      <c r="AS81">
        <v>0</v>
      </c>
      <c r="AT81">
        <v>-22221</v>
      </c>
      <c r="AU81">
        <v>-21419</v>
      </c>
      <c r="AV81">
        <v>0</v>
      </c>
      <c r="AW81">
        <v>-21419</v>
      </c>
      <c r="AX81">
        <v>-19905</v>
      </c>
      <c r="AY81">
        <v>0</v>
      </c>
      <c r="AZ81">
        <v>-19905</v>
      </c>
      <c r="BA81">
        <v>-4641036</v>
      </c>
      <c r="BB81">
        <v>-108351</v>
      </c>
      <c r="BC81">
        <v>0</v>
      </c>
      <c r="BD81">
        <v>0</v>
      </c>
      <c r="BE81">
        <v>-4641036</v>
      </c>
      <c r="BF81">
        <v>-108351</v>
      </c>
      <c r="BG81">
        <v>-4749387</v>
      </c>
      <c r="BH81">
        <v>0</v>
      </c>
      <c r="BI81">
        <v>0</v>
      </c>
      <c r="BJ81">
        <v>0</v>
      </c>
      <c r="BK81">
        <v>-459667</v>
      </c>
      <c r="BL81">
        <v>0</v>
      </c>
      <c r="BM81">
        <v>-459667</v>
      </c>
      <c r="BN81">
        <v>-459667</v>
      </c>
      <c r="BO81">
        <v>0</v>
      </c>
      <c r="BP81">
        <v>0</v>
      </c>
      <c r="BQ81">
        <v>0</v>
      </c>
      <c r="BR81">
        <v>-459667</v>
      </c>
      <c r="BS81">
        <v>0</v>
      </c>
      <c r="BT81">
        <v>-459667</v>
      </c>
      <c r="BU81">
        <v>-27751</v>
      </c>
      <c r="BV81">
        <v>0</v>
      </c>
      <c r="BW81">
        <v>-27751</v>
      </c>
      <c r="BX81">
        <v>-4589</v>
      </c>
      <c r="BY81">
        <v>0</v>
      </c>
      <c r="BZ81">
        <v>-4589</v>
      </c>
      <c r="CA81">
        <v>-4790</v>
      </c>
      <c r="CB81">
        <v>0</v>
      </c>
      <c r="CC81">
        <v>-4790</v>
      </c>
      <c r="CD81">
        <v>0</v>
      </c>
      <c r="CE81">
        <v>0</v>
      </c>
      <c r="CF81">
        <v>0</v>
      </c>
      <c r="CG81">
        <v>0</v>
      </c>
      <c r="CH81">
        <v>0</v>
      </c>
      <c r="CI81">
        <v>0</v>
      </c>
      <c r="CJ81">
        <v>-895</v>
      </c>
      <c r="CK81">
        <v>-109784</v>
      </c>
      <c r="CL81">
        <v>-110679</v>
      </c>
      <c r="CM81">
        <v>-109784</v>
      </c>
      <c r="CN81">
        <v>0</v>
      </c>
      <c r="CO81">
        <v>0</v>
      </c>
      <c r="CP81">
        <v>-38025</v>
      </c>
      <c r="CQ81">
        <v>-109784</v>
      </c>
      <c r="CR81">
        <v>0</v>
      </c>
      <c r="CS81">
        <v>0</v>
      </c>
      <c r="CT81">
        <v>-38025</v>
      </c>
      <c r="CU81">
        <v>-109784</v>
      </c>
      <c r="CV81">
        <v>-147809</v>
      </c>
      <c r="CW81">
        <v>-21419</v>
      </c>
      <c r="CX81">
        <v>0</v>
      </c>
      <c r="CY81">
        <v>-21419</v>
      </c>
      <c r="CZ81">
        <v>-430391</v>
      </c>
      <c r="DA81">
        <v>0</v>
      </c>
      <c r="DB81">
        <v>-430391</v>
      </c>
      <c r="DC81">
        <v>0</v>
      </c>
      <c r="DD81">
        <v>0</v>
      </c>
      <c r="DE81">
        <v>0</v>
      </c>
      <c r="DF81">
        <v>-2491247</v>
      </c>
      <c r="DG81">
        <v>0</v>
      </c>
      <c r="DH81">
        <v>-2491247</v>
      </c>
      <c r="DI81">
        <v>0</v>
      </c>
      <c r="DJ81">
        <v>0</v>
      </c>
      <c r="DK81">
        <v>0</v>
      </c>
      <c r="DL81">
        <v>-2943057</v>
      </c>
      <c r="DM81">
        <v>0</v>
      </c>
      <c r="DN81">
        <v>0</v>
      </c>
      <c r="DO81">
        <v>0</v>
      </c>
      <c r="DP81">
        <v>-2943057</v>
      </c>
      <c r="DQ81">
        <v>0</v>
      </c>
      <c r="DR81">
        <v>-2943057</v>
      </c>
      <c r="DS81">
        <v>23353511</v>
      </c>
      <c r="DT81">
        <v>689684</v>
      </c>
      <c r="DU81">
        <v>24043195</v>
      </c>
      <c r="DV81" s="479" t="s">
        <v>766</v>
      </c>
      <c r="DW81" t="s">
        <v>1443</v>
      </c>
      <c r="DX81" t="s">
        <v>1444</v>
      </c>
      <c r="DY81" t="s">
        <v>1485</v>
      </c>
    </row>
    <row r="82" spans="2:129" x14ac:dyDescent="0.25">
      <c r="B82" t="s">
        <v>1087</v>
      </c>
      <c r="C82" t="s">
        <v>1356</v>
      </c>
      <c r="D82" t="s">
        <v>1366</v>
      </c>
      <c r="E82" s="479" t="s">
        <v>767</v>
      </c>
      <c r="F82" s="635">
        <v>44933</v>
      </c>
      <c r="G82">
        <v>114125981</v>
      </c>
      <c r="H82">
        <v>4976520</v>
      </c>
      <c r="I82">
        <v>119102501</v>
      </c>
      <c r="J82">
        <v>49.9</v>
      </c>
      <c r="K82">
        <v>56948865</v>
      </c>
      <c r="L82">
        <v>2483283</v>
      </c>
      <c r="M82">
        <v>640050</v>
      </c>
      <c r="N82">
        <v>476918</v>
      </c>
      <c r="O82">
        <v>57588915</v>
      </c>
      <c r="P82">
        <v>2960201</v>
      </c>
      <c r="Q82">
        <v>60549116</v>
      </c>
      <c r="R82">
        <v>-3896348</v>
      </c>
      <c r="S82">
        <v>-93383</v>
      </c>
      <c r="T82">
        <v>-3989731</v>
      </c>
      <c r="U82">
        <v>0</v>
      </c>
      <c r="V82">
        <v>0</v>
      </c>
      <c r="W82">
        <v>-3896348</v>
      </c>
      <c r="X82">
        <v>-93383</v>
      </c>
      <c r="Y82">
        <v>-3989731</v>
      </c>
      <c r="Z82">
        <v>3896348</v>
      </c>
      <c r="AA82">
        <v>93383</v>
      </c>
      <c r="AB82">
        <v>3989731</v>
      </c>
      <c r="AC82">
        <v>-8047952</v>
      </c>
      <c r="AD82">
        <v>-58473</v>
      </c>
      <c r="AE82">
        <v>-8106425</v>
      </c>
      <c r="AF82">
        <v>-2763</v>
      </c>
      <c r="AG82">
        <v>0</v>
      </c>
      <c r="AH82">
        <v>-2763</v>
      </c>
      <c r="AI82">
        <v>810275</v>
      </c>
      <c r="AJ82">
        <v>52127</v>
      </c>
      <c r="AK82">
        <v>862402</v>
      </c>
      <c r="AL82">
        <v>-7237677</v>
      </c>
      <c r="AM82">
        <v>-6346</v>
      </c>
      <c r="AN82">
        <v>-7244023</v>
      </c>
      <c r="AO82">
        <v>-3442483</v>
      </c>
      <c r="AP82">
        <v>-243712</v>
      </c>
      <c r="AQ82">
        <v>-3686195</v>
      </c>
      <c r="AR82">
        <v>-555692</v>
      </c>
      <c r="AS82">
        <v>0</v>
      </c>
      <c r="AT82">
        <v>-555692</v>
      </c>
      <c r="AU82">
        <v>-36862</v>
      </c>
      <c r="AV82">
        <v>0</v>
      </c>
      <c r="AW82">
        <v>-36862</v>
      </c>
      <c r="AX82">
        <v>-48276</v>
      </c>
      <c r="AY82">
        <v>0</v>
      </c>
      <c r="AZ82">
        <v>-48276</v>
      </c>
      <c r="BA82">
        <v>-11320990</v>
      </c>
      <c r="BB82">
        <v>-250058</v>
      </c>
      <c r="BC82">
        <v>-121715</v>
      </c>
      <c r="BD82">
        <v>-23292</v>
      </c>
      <c r="BE82">
        <v>-11442705</v>
      </c>
      <c r="BF82">
        <v>-273350</v>
      </c>
      <c r="BG82">
        <v>-11716055</v>
      </c>
      <c r="BH82">
        <v>0</v>
      </c>
      <c r="BI82">
        <v>0</v>
      </c>
      <c r="BJ82">
        <v>0</v>
      </c>
      <c r="BK82">
        <v>-476773</v>
      </c>
      <c r="BL82">
        <v>0</v>
      </c>
      <c r="BM82">
        <v>-476773</v>
      </c>
      <c r="BN82">
        <v>-476773</v>
      </c>
      <c r="BO82">
        <v>0</v>
      </c>
      <c r="BP82">
        <v>-300000</v>
      </c>
      <c r="BQ82">
        <v>-60000</v>
      </c>
      <c r="BR82">
        <v>-776773</v>
      </c>
      <c r="BS82">
        <v>-60000</v>
      </c>
      <c r="BT82">
        <v>-836773</v>
      </c>
      <c r="BU82">
        <v>-141146</v>
      </c>
      <c r="BV82">
        <v>0</v>
      </c>
      <c r="BW82">
        <v>-141146</v>
      </c>
      <c r="BX82">
        <v>-4823</v>
      </c>
      <c r="BY82">
        <v>0</v>
      </c>
      <c r="BZ82">
        <v>-4823</v>
      </c>
      <c r="CA82">
        <v>-103563</v>
      </c>
      <c r="CB82">
        <v>0</v>
      </c>
      <c r="CC82">
        <v>-103563</v>
      </c>
      <c r="CD82">
        <v>0</v>
      </c>
      <c r="CE82">
        <v>0</v>
      </c>
      <c r="CF82">
        <v>0</v>
      </c>
      <c r="CG82">
        <v>0</v>
      </c>
      <c r="CH82">
        <v>0</v>
      </c>
      <c r="CI82">
        <v>0</v>
      </c>
      <c r="CJ82">
        <v>0</v>
      </c>
      <c r="CK82">
        <v>0</v>
      </c>
      <c r="CL82">
        <v>0</v>
      </c>
      <c r="CM82">
        <v>0</v>
      </c>
      <c r="CN82">
        <v>0</v>
      </c>
      <c r="CO82">
        <v>0</v>
      </c>
      <c r="CP82">
        <v>-249532</v>
      </c>
      <c r="CQ82">
        <v>0</v>
      </c>
      <c r="CR82">
        <v>0</v>
      </c>
      <c r="CS82">
        <v>0</v>
      </c>
      <c r="CT82">
        <v>-249532</v>
      </c>
      <c r="CU82">
        <v>0</v>
      </c>
      <c r="CV82">
        <v>-249532</v>
      </c>
      <c r="CW82">
        <v>-36861</v>
      </c>
      <c r="CX82">
        <v>0</v>
      </c>
      <c r="CY82">
        <v>-36861</v>
      </c>
      <c r="CZ82">
        <v>-719554</v>
      </c>
      <c r="DA82">
        <v>0</v>
      </c>
      <c r="DB82">
        <v>-719554</v>
      </c>
      <c r="DC82">
        <v>0</v>
      </c>
      <c r="DD82">
        <v>0</v>
      </c>
      <c r="DE82">
        <v>0</v>
      </c>
      <c r="DF82">
        <v>-6832248</v>
      </c>
      <c r="DG82">
        <v>-26909</v>
      </c>
      <c r="DH82">
        <v>-6859157</v>
      </c>
      <c r="DI82">
        <v>0</v>
      </c>
      <c r="DJ82">
        <v>0</v>
      </c>
      <c r="DK82">
        <v>0</v>
      </c>
      <c r="DL82">
        <v>-7588663</v>
      </c>
      <c r="DM82">
        <v>-26909</v>
      </c>
      <c r="DN82">
        <v>0</v>
      </c>
      <c r="DO82">
        <v>0</v>
      </c>
      <c r="DP82">
        <v>-7588663</v>
      </c>
      <c r="DQ82">
        <v>-26909</v>
      </c>
      <c r="DR82">
        <v>-7615572</v>
      </c>
      <c r="DS82">
        <v>33634894</v>
      </c>
      <c r="DT82">
        <v>2506559</v>
      </c>
      <c r="DU82">
        <v>36141453</v>
      </c>
      <c r="DV82" s="479" t="s">
        <v>767</v>
      </c>
      <c r="DW82" t="s">
        <v>1486</v>
      </c>
      <c r="DX82" t="s">
        <v>1487</v>
      </c>
      <c r="DY82" t="s">
        <v>1488</v>
      </c>
    </row>
    <row r="83" spans="2:129" x14ac:dyDescent="0.25">
      <c r="B83" t="s">
        <v>1088</v>
      </c>
      <c r="C83" t="s">
        <v>1356</v>
      </c>
      <c r="D83" t="s">
        <v>1357</v>
      </c>
      <c r="E83" s="479" t="s">
        <v>768</v>
      </c>
      <c r="F83" s="635">
        <v>44950</v>
      </c>
      <c r="G83">
        <v>97365861</v>
      </c>
      <c r="H83">
        <v>219350</v>
      </c>
      <c r="I83">
        <v>97585211</v>
      </c>
      <c r="J83">
        <v>49.9</v>
      </c>
      <c r="K83">
        <v>48585565</v>
      </c>
      <c r="L83">
        <v>109456</v>
      </c>
      <c r="M83">
        <v>0</v>
      </c>
      <c r="N83">
        <v>0</v>
      </c>
      <c r="O83">
        <v>48585565</v>
      </c>
      <c r="P83">
        <v>109456</v>
      </c>
      <c r="Q83">
        <v>48695021</v>
      </c>
      <c r="R83">
        <v>-4451968</v>
      </c>
      <c r="S83">
        <v>-13444</v>
      </c>
      <c r="T83">
        <v>-4465412</v>
      </c>
      <c r="U83">
        <v>0</v>
      </c>
      <c r="V83">
        <v>0</v>
      </c>
      <c r="W83">
        <v>-4451968</v>
      </c>
      <c r="X83">
        <v>-13444</v>
      </c>
      <c r="Y83">
        <v>-4465412</v>
      </c>
      <c r="Z83">
        <v>4451968</v>
      </c>
      <c r="AA83">
        <v>13444</v>
      </c>
      <c r="AB83">
        <v>4465412</v>
      </c>
      <c r="AC83">
        <v>-4315369</v>
      </c>
      <c r="AD83">
        <v>-17906</v>
      </c>
      <c r="AE83">
        <v>-4333275</v>
      </c>
      <c r="AF83">
        <v>-33956</v>
      </c>
      <c r="AG83">
        <v>0</v>
      </c>
      <c r="AH83">
        <v>-33956</v>
      </c>
      <c r="AI83">
        <v>763601</v>
      </c>
      <c r="AJ83">
        <v>1190</v>
      </c>
      <c r="AK83">
        <v>764791</v>
      </c>
      <c r="AL83">
        <v>-3551768</v>
      </c>
      <c r="AM83">
        <v>-16716</v>
      </c>
      <c r="AN83">
        <v>-3568484</v>
      </c>
      <c r="AO83">
        <v>-3600367</v>
      </c>
      <c r="AP83">
        <v>-33382</v>
      </c>
      <c r="AQ83">
        <v>-3633749</v>
      </c>
      <c r="AR83">
        <v>-38600</v>
      </c>
      <c r="AS83">
        <v>0</v>
      </c>
      <c r="AT83">
        <v>-38600</v>
      </c>
      <c r="AU83">
        <v>-8490</v>
      </c>
      <c r="AV83">
        <v>0</v>
      </c>
      <c r="AW83">
        <v>-8490</v>
      </c>
      <c r="AX83">
        <v>-10719</v>
      </c>
      <c r="AY83">
        <v>0</v>
      </c>
      <c r="AZ83">
        <v>-10719</v>
      </c>
      <c r="BA83">
        <v>-7209944</v>
      </c>
      <c r="BB83">
        <v>-50098</v>
      </c>
      <c r="BC83">
        <v>0</v>
      </c>
      <c r="BD83">
        <v>0</v>
      </c>
      <c r="BE83">
        <v>-7209944</v>
      </c>
      <c r="BF83">
        <v>-50098</v>
      </c>
      <c r="BG83">
        <v>-7260042</v>
      </c>
      <c r="BH83">
        <v>-72104</v>
      </c>
      <c r="BI83">
        <v>0</v>
      </c>
      <c r="BJ83">
        <v>-72104</v>
      </c>
      <c r="BK83">
        <v>-970349</v>
      </c>
      <c r="BL83">
        <v>-1076</v>
      </c>
      <c r="BM83">
        <v>-971425</v>
      </c>
      <c r="BN83">
        <v>-1042453</v>
      </c>
      <c r="BO83">
        <v>-1076</v>
      </c>
      <c r="BP83">
        <v>0</v>
      </c>
      <c r="BQ83">
        <v>0</v>
      </c>
      <c r="BR83">
        <v>-1042453</v>
      </c>
      <c r="BS83">
        <v>-1076</v>
      </c>
      <c r="BT83">
        <v>-1043529</v>
      </c>
      <c r="BU83">
        <v>-220224</v>
      </c>
      <c r="BV83">
        <v>0</v>
      </c>
      <c r="BW83">
        <v>-220224</v>
      </c>
      <c r="BX83">
        <v>-651</v>
      </c>
      <c r="BY83">
        <v>0</v>
      </c>
      <c r="BZ83">
        <v>-651</v>
      </c>
      <c r="CA83">
        <v>-4825</v>
      </c>
      <c r="CB83">
        <v>0</v>
      </c>
      <c r="CC83">
        <v>-4825</v>
      </c>
      <c r="CD83">
        <v>0</v>
      </c>
      <c r="CE83">
        <v>0</v>
      </c>
      <c r="CF83">
        <v>0</v>
      </c>
      <c r="CG83">
        <v>0</v>
      </c>
      <c r="CH83">
        <v>0</v>
      </c>
      <c r="CI83">
        <v>0</v>
      </c>
      <c r="CJ83">
        <v>0</v>
      </c>
      <c r="CK83">
        <v>-10269</v>
      </c>
      <c r="CL83">
        <v>-10269</v>
      </c>
      <c r="CM83">
        <v>-10269</v>
      </c>
      <c r="CN83">
        <v>0</v>
      </c>
      <c r="CO83">
        <v>0</v>
      </c>
      <c r="CP83">
        <v>-225700</v>
      </c>
      <c r="CQ83">
        <v>-10269</v>
      </c>
      <c r="CR83">
        <v>0</v>
      </c>
      <c r="CS83">
        <v>0</v>
      </c>
      <c r="CT83">
        <v>-225700</v>
      </c>
      <c r="CU83">
        <v>-10269</v>
      </c>
      <c r="CV83">
        <v>-235969</v>
      </c>
      <c r="CW83">
        <v>-8490</v>
      </c>
      <c r="CX83">
        <v>0</v>
      </c>
      <c r="CY83">
        <v>-8490</v>
      </c>
      <c r="CZ83">
        <v>-806940</v>
      </c>
      <c r="DA83">
        <v>0</v>
      </c>
      <c r="DB83">
        <v>-806940</v>
      </c>
      <c r="DC83">
        <v>0</v>
      </c>
      <c r="DD83">
        <v>0</v>
      </c>
      <c r="DE83">
        <v>0</v>
      </c>
      <c r="DF83">
        <v>-5284101</v>
      </c>
      <c r="DG83">
        <v>0</v>
      </c>
      <c r="DH83">
        <v>-5284101</v>
      </c>
      <c r="DI83">
        <v>0</v>
      </c>
      <c r="DJ83">
        <v>0</v>
      </c>
      <c r="DK83">
        <v>0</v>
      </c>
      <c r="DL83">
        <v>-6099531</v>
      </c>
      <c r="DM83">
        <v>0</v>
      </c>
      <c r="DN83">
        <v>0</v>
      </c>
      <c r="DO83">
        <v>0</v>
      </c>
      <c r="DP83">
        <v>-6099531</v>
      </c>
      <c r="DQ83">
        <v>0</v>
      </c>
      <c r="DR83">
        <v>-6099531</v>
      </c>
      <c r="DS83">
        <v>29555969</v>
      </c>
      <c r="DT83">
        <v>34569</v>
      </c>
      <c r="DU83">
        <v>29590538</v>
      </c>
      <c r="DV83" s="479" t="s">
        <v>768</v>
      </c>
      <c r="DW83" t="s">
        <v>1395</v>
      </c>
      <c r="DX83" t="s">
        <v>2367</v>
      </c>
      <c r="DY83" t="s">
        <v>1489</v>
      </c>
    </row>
    <row r="84" spans="2:129" x14ac:dyDescent="0.25">
      <c r="B84" t="s">
        <v>1089</v>
      </c>
      <c r="C84" t="s">
        <v>1356</v>
      </c>
      <c r="D84" t="s">
        <v>1360</v>
      </c>
      <c r="E84" s="479" t="s">
        <v>769</v>
      </c>
      <c r="F84" s="635">
        <v>44933</v>
      </c>
      <c r="G84">
        <v>140303712</v>
      </c>
      <c r="H84">
        <v>0</v>
      </c>
      <c r="I84">
        <v>140303712</v>
      </c>
      <c r="J84">
        <v>49.9</v>
      </c>
      <c r="K84">
        <v>70011552</v>
      </c>
      <c r="L84">
        <v>0</v>
      </c>
      <c r="M84">
        <v>0</v>
      </c>
      <c r="N84">
        <v>0</v>
      </c>
      <c r="O84">
        <v>70011552</v>
      </c>
      <c r="P84">
        <v>0</v>
      </c>
      <c r="Q84">
        <v>70011552</v>
      </c>
      <c r="R84">
        <v>-7878677</v>
      </c>
      <c r="S84">
        <v>0</v>
      </c>
      <c r="T84">
        <v>-7878677</v>
      </c>
      <c r="U84">
        <v>0</v>
      </c>
      <c r="V84">
        <v>0</v>
      </c>
      <c r="W84">
        <v>-7878677</v>
      </c>
      <c r="X84">
        <v>0</v>
      </c>
      <c r="Y84">
        <v>-7878677</v>
      </c>
      <c r="Z84">
        <v>7878677</v>
      </c>
      <c r="AA84">
        <v>0</v>
      </c>
      <c r="AB84">
        <v>7878677</v>
      </c>
      <c r="AC84">
        <v>-5104425</v>
      </c>
      <c r="AD84">
        <v>0</v>
      </c>
      <c r="AE84">
        <v>-5104425</v>
      </c>
      <c r="AF84">
        <v>0</v>
      </c>
      <c r="AG84">
        <v>0</v>
      </c>
      <c r="AH84">
        <v>0</v>
      </c>
      <c r="AI84">
        <v>1185976</v>
      </c>
      <c r="AJ84">
        <v>0</v>
      </c>
      <c r="AK84">
        <v>1185976</v>
      </c>
      <c r="AL84">
        <v>-3918449</v>
      </c>
      <c r="AM84">
        <v>0</v>
      </c>
      <c r="AN84">
        <v>-3918449</v>
      </c>
      <c r="AO84">
        <v>-5451529</v>
      </c>
      <c r="AP84">
        <v>0</v>
      </c>
      <c r="AQ84">
        <v>-5451529</v>
      </c>
      <c r="AR84">
        <v>-82284</v>
      </c>
      <c r="AS84">
        <v>0</v>
      </c>
      <c r="AT84">
        <v>-82284</v>
      </c>
      <c r="AU84">
        <v>-28764</v>
      </c>
      <c r="AV84">
        <v>0</v>
      </c>
      <c r="AW84">
        <v>-28764</v>
      </c>
      <c r="AX84">
        <v>-17983</v>
      </c>
      <c r="AY84">
        <v>0</v>
      </c>
      <c r="AZ84">
        <v>-17983</v>
      </c>
      <c r="BA84">
        <v>-9499009</v>
      </c>
      <c r="BB84">
        <v>0</v>
      </c>
      <c r="BC84">
        <v>0</v>
      </c>
      <c r="BD84">
        <v>0</v>
      </c>
      <c r="BE84">
        <v>-9499009</v>
      </c>
      <c r="BF84">
        <v>0</v>
      </c>
      <c r="BG84">
        <v>-9499009</v>
      </c>
      <c r="BH84">
        <v>0</v>
      </c>
      <c r="BI84">
        <v>0</v>
      </c>
      <c r="BJ84">
        <v>0</v>
      </c>
      <c r="BK84">
        <v>-1246167</v>
      </c>
      <c r="BL84">
        <v>0</v>
      </c>
      <c r="BM84">
        <v>-1246167</v>
      </c>
      <c r="BN84">
        <v>-1246167</v>
      </c>
      <c r="BO84">
        <v>0</v>
      </c>
      <c r="BP84">
        <v>0</v>
      </c>
      <c r="BQ84">
        <v>0</v>
      </c>
      <c r="BR84">
        <v>-1246167</v>
      </c>
      <c r="BS84">
        <v>0</v>
      </c>
      <c r="BT84">
        <v>-1246167</v>
      </c>
      <c r="BU84">
        <v>-221673</v>
      </c>
      <c r="BV84">
        <v>0</v>
      </c>
      <c r="BW84">
        <v>-221673</v>
      </c>
      <c r="BX84">
        <v>-32056</v>
      </c>
      <c r="BY84">
        <v>0</v>
      </c>
      <c r="BZ84">
        <v>-32056</v>
      </c>
      <c r="CA84">
        <v>0</v>
      </c>
      <c r="CB84">
        <v>0</v>
      </c>
      <c r="CC84">
        <v>0</v>
      </c>
      <c r="CD84">
        <v>0</v>
      </c>
      <c r="CE84">
        <v>0</v>
      </c>
      <c r="CF84">
        <v>0</v>
      </c>
      <c r="CG84">
        <v>0</v>
      </c>
      <c r="CH84">
        <v>0</v>
      </c>
      <c r="CI84">
        <v>0</v>
      </c>
      <c r="CJ84">
        <v>0</v>
      </c>
      <c r="CK84">
        <v>0</v>
      </c>
      <c r="CL84">
        <v>0</v>
      </c>
      <c r="CM84">
        <v>0</v>
      </c>
      <c r="CN84">
        <v>0</v>
      </c>
      <c r="CO84">
        <v>0</v>
      </c>
      <c r="CP84">
        <v>-253729</v>
      </c>
      <c r="CQ84">
        <v>0</v>
      </c>
      <c r="CR84">
        <v>0</v>
      </c>
      <c r="CS84">
        <v>0</v>
      </c>
      <c r="CT84">
        <v>-253729</v>
      </c>
      <c r="CU84">
        <v>0</v>
      </c>
      <c r="CV84">
        <v>-253729</v>
      </c>
      <c r="CW84">
        <v>-28764</v>
      </c>
      <c r="CX84">
        <v>0</v>
      </c>
      <c r="CY84">
        <v>-28764</v>
      </c>
      <c r="CZ84">
        <v>-1295120</v>
      </c>
      <c r="DA84">
        <v>0</v>
      </c>
      <c r="DB84">
        <v>-1295120</v>
      </c>
      <c r="DC84">
        <v>0</v>
      </c>
      <c r="DD84">
        <v>0</v>
      </c>
      <c r="DE84">
        <v>0</v>
      </c>
      <c r="DF84">
        <v>-4567099</v>
      </c>
      <c r="DG84">
        <v>0</v>
      </c>
      <c r="DH84">
        <v>-4567099</v>
      </c>
      <c r="DI84">
        <v>0</v>
      </c>
      <c r="DJ84">
        <v>0</v>
      </c>
      <c r="DK84">
        <v>0</v>
      </c>
      <c r="DL84">
        <v>-5890983</v>
      </c>
      <c r="DM84">
        <v>0</v>
      </c>
      <c r="DN84">
        <v>0</v>
      </c>
      <c r="DO84">
        <v>0</v>
      </c>
      <c r="DP84">
        <v>-5890983</v>
      </c>
      <c r="DQ84">
        <v>0</v>
      </c>
      <c r="DR84">
        <v>-5890983</v>
      </c>
      <c r="DS84">
        <v>45242987</v>
      </c>
      <c r="DT84">
        <v>0</v>
      </c>
      <c r="DU84">
        <v>45242987</v>
      </c>
      <c r="DV84" s="479" t="s">
        <v>769</v>
      </c>
      <c r="DW84" t="s">
        <v>1434</v>
      </c>
      <c r="DX84" t="s">
        <v>1372</v>
      </c>
      <c r="DY84" t="s">
        <v>1490</v>
      </c>
    </row>
    <row r="85" spans="2:129" x14ac:dyDescent="0.25">
      <c r="B85" t="s">
        <v>1090</v>
      </c>
      <c r="C85" t="s">
        <v>1356</v>
      </c>
      <c r="D85" t="s">
        <v>1359</v>
      </c>
      <c r="E85" s="479" t="s">
        <v>770</v>
      </c>
      <c r="F85" s="635">
        <v>44926</v>
      </c>
      <c r="G85">
        <v>117158938</v>
      </c>
      <c r="H85">
        <v>0</v>
      </c>
      <c r="I85">
        <v>117158938</v>
      </c>
      <c r="J85">
        <v>49.9</v>
      </c>
      <c r="K85">
        <v>58462310</v>
      </c>
      <c r="L85">
        <v>0</v>
      </c>
      <c r="M85">
        <v>0</v>
      </c>
      <c r="N85">
        <v>0</v>
      </c>
      <c r="O85">
        <v>58462310</v>
      </c>
      <c r="P85">
        <v>0</v>
      </c>
      <c r="Q85">
        <v>58462310</v>
      </c>
      <c r="R85">
        <v>-3224424</v>
      </c>
      <c r="S85">
        <v>0</v>
      </c>
      <c r="T85">
        <v>-3224424</v>
      </c>
      <c r="U85">
        <v>0</v>
      </c>
      <c r="V85">
        <v>0</v>
      </c>
      <c r="W85">
        <v>-3224424</v>
      </c>
      <c r="X85">
        <v>0</v>
      </c>
      <c r="Y85">
        <v>-3224424</v>
      </c>
      <c r="Z85">
        <v>3224424</v>
      </c>
      <c r="AA85">
        <v>0</v>
      </c>
      <c r="AB85">
        <v>3224424</v>
      </c>
      <c r="AC85">
        <v>-7309600</v>
      </c>
      <c r="AD85">
        <v>0</v>
      </c>
      <c r="AE85">
        <v>-7309600</v>
      </c>
      <c r="AF85">
        <v>0</v>
      </c>
      <c r="AG85">
        <v>0</v>
      </c>
      <c r="AH85">
        <v>0</v>
      </c>
      <c r="AI85">
        <v>897692</v>
      </c>
      <c r="AJ85">
        <v>0</v>
      </c>
      <c r="AK85">
        <v>897692</v>
      </c>
      <c r="AL85">
        <v>-6411908</v>
      </c>
      <c r="AM85">
        <v>0</v>
      </c>
      <c r="AN85">
        <v>-6411908</v>
      </c>
      <c r="AO85">
        <v>-3306371</v>
      </c>
      <c r="AP85">
        <v>0</v>
      </c>
      <c r="AQ85">
        <v>-3306371</v>
      </c>
      <c r="AR85">
        <v>-86934</v>
      </c>
      <c r="AS85">
        <v>0</v>
      </c>
      <c r="AT85">
        <v>-86934</v>
      </c>
      <c r="AU85">
        <v>-73201</v>
      </c>
      <c r="AV85">
        <v>0</v>
      </c>
      <c r="AW85">
        <v>-73201</v>
      </c>
      <c r="AX85">
        <v>-39356</v>
      </c>
      <c r="AY85">
        <v>0</v>
      </c>
      <c r="AZ85">
        <v>-39356</v>
      </c>
      <c r="BA85">
        <v>-9917770</v>
      </c>
      <c r="BB85">
        <v>0</v>
      </c>
      <c r="BC85">
        <v>0</v>
      </c>
      <c r="BD85">
        <v>0</v>
      </c>
      <c r="BE85">
        <v>-9917770</v>
      </c>
      <c r="BF85">
        <v>0</v>
      </c>
      <c r="BG85">
        <v>-9917770</v>
      </c>
      <c r="BH85">
        <v>0</v>
      </c>
      <c r="BI85">
        <v>0</v>
      </c>
      <c r="BJ85">
        <v>0</v>
      </c>
      <c r="BK85">
        <v>-476722</v>
      </c>
      <c r="BL85">
        <v>0</v>
      </c>
      <c r="BM85">
        <v>-476722</v>
      </c>
      <c r="BN85">
        <v>-476722</v>
      </c>
      <c r="BO85">
        <v>0</v>
      </c>
      <c r="BP85">
        <v>0</v>
      </c>
      <c r="BQ85">
        <v>0</v>
      </c>
      <c r="BR85">
        <v>-476722</v>
      </c>
      <c r="BS85">
        <v>0</v>
      </c>
      <c r="BT85">
        <v>-476722</v>
      </c>
      <c r="BU85">
        <v>-69869</v>
      </c>
      <c r="BV85">
        <v>0</v>
      </c>
      <c r="BW85">
        <v>-69869</v>
      </c>
      <c r="BX85">
        <v>0</v>
      </c>
      <c r="BY85">
        <v>0</v>
      </c>
      <c r="BZ85">
        <v>0</v>
      </c>
      <c r="CA85">
        <v>-7693</v>
      </c>
      <c r="CB85">
        <v>0</v>
      </c>
      <c r="CC85">
        <v>-7693</v>
      </c>
      <c r="CD85">
        <v>0</v>
      </c>
      <c r="CE85">
        <v>0</v>
      </c>
      <c r="CF85">
        <v>0</v>
      </c>
      <c r="CG85">
        <v>0</v>
      </c>
      <c r="CH85">
        <v>0</v>
      </c>
      <c r="CI85">
        <v>0</v>
      </c>
      <c r="CJ85">
        <v>0</v>
      </c>
      <c r="CK85">
        <v>0</v>
      </c>
      <c r="CL85">
        <v>0</v>
      </c>
      <c r="CM85">
        <v>0</v>
      </c>
      <c r="CN85">
        <v>0</v>
      </c>
      <c r="CO85">
        <v>0</v>
      </c>
      <c r="CP85">
        <v>-77562</v>
      </c>
      <c r="CQ85">
        <v>0</v>
      </c>
      <c r="CR85">
        <v>0</v>
      </c>
      <c r="CS85">
        <v>0</v>
      </c>
      <c r="CT85">
        <v>-77562</v>
      </c>
      <c r="CU85">
        <v>0</v>
      </c>
      <c r="CV85">
        <v>-77562</v>
      </c>
      <c r="CW85">
        <v>-73201</v>
      </c>
      <c r="CX85">
        <v>0</v>
      </c>
      <c r="CY85">
        <v>-73201</v>
      </c>
      <c r="CZ85">
        <v>-556465</v>
      </c>
      <c r="DA85">
        <v>0</v>
      </c>
      <c r="DB85">
        <v>-556465</v>
      </c>
      <c r="DC85">
        <v>0</v>
      </c>
      <c r="DD85">
        <v>0</v>
      </c>
      <c r="DE85">
        <v>0</v>
      </c>
      <c r="DF85">
        <v>-7836404</v>
      </c>
      <c r="DG85">
        <v>0</v>
      </c>
      <c r="DH85">
        <v>-7836404</v>
      </c>
      <c r="DI85">
        <v>0</v>
      </c>
      <c r="DJ85">
        <v>0</v>
      </c>
      <c r="DK85">
        <v>0</v>
      </c>
      <c r="DL85">
        <v>-8466070</v>
      </c>
      <c r="DM85">
        <v>0</v>
      </c>
      <c r="DN85">
        <v>0</v>
      </c>
      <c r="DO85">
        <v>0</v>
      </c>
      <c r="DP85">
        <v>-8466070</v>
      </c>
      <c r="DQ85">
        <v>0</v>
      </c>
      <c r="DR85">
        <v>-8466070</v>
      </c>
      <c r="DS85">
        <v>36299762</v>
      </c>
      <c r="DT85">
        <v>0</v>
      </c>
      <c r="DU85">
        <v>36299762</v>
      </c>
      <c r="DV85" s="479" t="s">
        <v>770</v>
      </c>
      <c r="DW85" t="s">
        <v>1414</v>
      </c>
      <c r="DX85" t="s">
        <v>1372</v>
      </c>
      <c r="DY85" t="s">
        <v>1491</v>
      </c>
    </row>
    <row r="86" spans="2:129" x14ac:dyDescent="0.25">
      <c r="B86" t="s">
        <v>1091</v>
      </c>
      <c r="C86" t="s">
        <v>1365</v>
      </c>
      <c r="D86" t="s">
        <v>1364</v>
      </c>
      <c r="E86" s="479" t="s">
        <v>1317</v>
      </c>
      <c r="F86" s="635">
        <v>44926</v>
      </c>
      <c r="G86">
        <v>284269854</v>
      </c>
      <c r="H86">
        <v>2511250</v>
      </c>
      <c r="I86">
        <v>286781104</v>
      </c>
      <c r="J86">
        <v>49.9</v>
      </c>
      <c r="K86">
        <v>141850657</v>
      </c>
      <c r="L86">
        <v>1253114</v>
      </c>
      <c r="M86">
        <v>709253</v>
      </c>
      <c r="N86">
        <v>1593399</v>
      </c>
      <c r="O86">
        <v>142559910</v>
      </c>
      <c r="P86">
        <v>2846513</v>
      </c>
      <c r="Q86">
        <v>145406423</v>
      </c>
      <c r="R86">
        <v>-6583040</v>
      </c>
      <c r="S86">
        <v>0</v>
      </c>
      <c r="T86">
        <v>-6583040</v>
      </c>
      <c r="U86">
        <v>-32915</v>
      </c>
      <c r="V86">
        <v>0</v>
      </c>
      <c r="W86">
        <v>-6615955</v>
      </c>
      <c r="X86">
        <v>0</v>
      </c>
      <c r="Y86">
        <v>-6615955</v>
      </c>
      <c r="Z86">
        <v>6615955</v>
      </c>
      <c r="AA86">
        <v>0</v>
      </c>
      <c r="AB86">
        <v>6615955</v>
      </c>
      <c r="AC86">
        <v>-14035708</v>
      </c>
      <c r="AD86">
        <v>0</v>
      </c>
      <c r="AE86">
        <v>-14035708</v>
      </c>
      <c r="AF86">
        <v>-26441</v>
      </c>
      <c r="AG86">
        <v>0</v>
      </c>
      <c r="AH86">
        <v>-26441</v>
      </c>
      <c r="AI86">
        <v>2530665</v>
      </c>
      <c r="AJ86">
        <v>30979</v>
      </c>
      <c r="AK86">
        <v>2561644</v>
      </c>
      <c r="AL86">
        <v>-11505043</v>
      </c>
      <c r="AM86">
        <v>30979</v>
      </c>
      <c r="AN86">
        <v>-11474064</v>
      </c>
      <c r="AO86">
        <v>-4751432</v>
      </c>
      <c r="AP86">
        <v>0</v>
      </c>
      <c r="AQ86">
        <v>-4751432</v>
      </c>
      <c r="AR86">
        <v>-117620</v>
      </c>
      <c r="AS86">
        <v>0</v>
      </c>
      <c r="AT86">
        <v>-117620</v>
      </c>
      <c r="AU86">
        <v>-47998</v>
      </c>
      <c r="AV86">
        <v>0</v>
      </c>
      <c r="AW86">
        <v>-47998</v>
      </c>
      <c r="AX86">
        <v>-79164</v>
      </c>
      <c r="AY86">
        <v>0</v>
      </c>
      <c r="AZ86">
        <v>-79164</v>
      </c>
      <c r="BA86">
        <v>-16501257</v>
      </c>
      <c r="BB86">
        <v>30979</v>
      </c>
      <c r="BC86">
        <v>-82506</v>
      </c>
      <c r="BD86">
        <v>41511</v>
      </c>
      <c r="BE86">
        <v>-16583763</v>
      </c>
      <c r="BF86">
        <v>72490</v>
      </c>
      <c r="BG86">
        <v>-16511273</v>
      </c>
      <c r="BH86">
        <v>0</v>
      </c>
      <c r="BI86">
        <v>0</v>
      </c>
      <c r="BJ86">
        <v>0</v>
      </c>
      <c r="BK86">
        <v>-2493506</v>
      </c>
      <c r="BL86">
        <v>0</v>
      </c>
      <c r="BM86">
        <v>-2493506</v>
      </c>
      <c r="BN86">
        <v>-2493506</v>
      </c>
      <c r="BO86">
        <v>0</v>
      </c>
      <c r="BP86">
        <v>-12467</v>
      </c>
      <c r="BQ86">
        <v>0</v>
      </c>
      <c r="BR86">
        <v>-2505973</v>
      </c>
      <c r="BS86">
        <v>0</v>
      </c>
      <c r="BT86">
        <v>-2505973</v>
      </c>
      <c r="BU86">
        <v>-130811</v>
      </c>
      <c r="BV86">
        <v>0</v>
      </c>
      <c r="BW86">
        <v>-130811</v>
      </c>
      <c r="BX86">
        <v>-411360</v>
      </c>
      <c r="BY86">
        <v>0</v>
      </c>
      <c r="BZ86">
        <v>-411360</v>
      </c>
      <c r="CA86">
        <v>-23477</v>
      </c>
      <c r="CB86">
        <v>0</v>
      </c>
      <c r="CC86">
        <v>-23477</v>
      </c>
      <c r="CD86">
        <v>0</v>
      </c>
      <c r="CE86">
        <v>0</v>
      </c>
      <c r="CF86">
        <v>0</v>
      </c>
      <c r="CG86">
        <v>-29815</v>
      </c>
      <c r="CH86">
        <v>0</v>
      </c>
      <c r="CI86">
        <v>-29815</v>
      </c>
      <c r="CJ86">
        <v>0</v>
      </c>
      <c r="CK86">
        <v>0</v>
      </c>
      <c r="CL86">
        <v>0</v>
      </c>
      <c r="CM86">
        <v>0</v>
      </c>
      <c r="CN86">
        <v>0</v>
      </c>
      <c r="CO86">
        <v>0</v>
      </c>
      <c r="CP86">
        <v>-595463</v>
      </c>
      <c r="CQ86">
        <v>0</v>
      </c>
      <c r="CR86">
        <v>-2977</v>
      </c>
      <c r="CS86">
        <v>0</v>
      </c>
      <c r="CT86">
        <v>-598440</v>
      </c>
      <c r="CU86">
        <v>0</v>
      </c>
      <c r="CV86">
        <v>-598440</v>
      </c>
      <c r="CW86">
        <v>-47998</v>
      </c>
      <c r="CX86">
        <v>0</v>
      </c>
      <c r="CY86">
        <v>-47998</v>
      </c>
      <c r="CZ86">
        <v>-500000</v>
      </c>
      <c r="DA86">
        <v>0</v>
      </c>
      <c r="DB86">
        <v>-500000</v>
      </c>
      <c r="DC86">
        <v>-1500</v>
      </c>
      <c r="DD86">
        <v>0</v>
      </c>
      <c r="DE86">
        <v>-1500</v>
      </c>
      <c r="DF86">
        <v>-11535398</v>
      </c>
      <c r="DG86">
        <v>0</v>
      </c>
      <c r="DH86">
        <v>-11535398</v>
      </c>
      <c r="DI86">
        <v>0</v>
      </c>
      <c r="DJ86">
        <v>0</v>
      </c>
      <c r="DK86">
        <v>0</v>
      </c>
      <c r="DL86">
        <v>-12084896</v>
      </c>
      <c r="DM86">
        <v>0</v>
      </c>
      <c r="DN86">
        <v>-60424</v>
      </c>
      <c r="DO86">
        <v>0</v>
      </c>
      <c r="DP86">
        <v>-12145320</v>
      </c>
      <c r="DQ86">
        <v>0</v>
      </c>
      <c r="DR86">
        <v>-12145320</v>
      </c>
      <c r="DS86">
        <v>104110459</v>
      </c>
      <c r="DT86">
        <v>2919003</v>
      </c>
      <c r="DU86">
        <v>107029462</v>
      </c>
      <c r="DV86" s="479" t="s">
        <v>1317</v>
      </c>
      <c r="DW86" t="s">
        <v>1365</v>
      </c>
      <c r="DX86" t="s">
        <v>1492</v>
      </c>
      <c r="DY86" t="s">
        <v>1493</v>
      </c>
    </row>
    <row r="87" spans="2:129" x14ac:dyDescent="0.25">
      <c r="B87" t="s">
        <v>1092</v>
      </c>
      <c r="C87" t="s">
        <v>1356</v>
      </c>
      <c r="D87" t="s">
        <v>1367</v>
      </c>
      <c r="E87" s="479" t="s">
        <v>772</v>
      </c>
      <c r="F87" s="635">
        <v>44951</v>
      </c>
      <c r="G87">
        <v>154695581</v>
      </c>
      <c r="H87">
        <v>0</v>
      </c>
      <c r="I87">
        <v>154695581</v>
      </c>
      <c r="J87">
        <v>49.9</v>
      </c>
      <c r="K87">
        <v>77193095</v>
      </c>
      <c r="L87">
        <v>0</v>
      </c>
      <c r="M87">
        <v>0</v>
      </c>
      <c r="N87">
        <v>0</v>
      </c>
      <c r="O87">
        <v>77193095</v>
      </c>
      <c r="P87">
        <v>0</v>
      </c>
      <c r="Q87">
        <v>77193095</v>
      </c>
      <c r="R87">
        <v>-2683056</v>
      </c>
      <c r="S87">
        <v>0</v>
      </c>
      <c r="T87">
        <v>-2683056</v>
      </c>
      <c r="U87">
        <v>0</v>
      </c>
      <c r="V87">
        <v>0</v>
      </c>
      <c r="W87">
        <v>-2683056</v>
      </c>
      <c r="X87">
        <v>0</v>
      </c>
      <c r="Y87">
        <v>-2683056</v>
      </c>
      <c r="Z87">
        <v>2683056</v>
      </c>
      <c r="AA87">
        <v>0</v>
      </c>
      <c r="AB87">
        <v>2683056</v>
      </c>
      <c r="AC87">
        <v>-4586907</v>
      </c>
      <c r="AD87">
        <v>0</v>
      </c>
      <c r="AE87">
        <v>-4586907</v>
      </c>
      <c r="AF87">
        <v>0</v>
      </c>
      <c r="AG87">
        <v>0</v>
      </c>
      <c r="AH87">
        <v>0</v>
      </c>
      <c r="AI87">
        <v>0</v>
      </c>
      <c r="AJ87">
        <v>0</v>
      </c>
      <c r="AK87">
        <v>0</v>
      </c>
      <c r="AL87">
        <v>-4586907</v>
      </c>
      <c r="AM87">
        <v>0</v>
      </c>
      <c r="AN87">
        <v>-4586907</v>
      </c>
      <c r="AO87">
        <v>-3133809</v>
      </c>
      <c r="AP87">
        <v>0</v>
      </c>
      <c r="AQ87">
        <v>-3133809</v>
      </c>
      <c r="AR87">
        <v>-48282</v>
      </c>
      <c r="AS87">
        <v>0</v>
      </c>
      <c r="AT87">
        <v>-48282</v>
      </c>
      <c r="AU87">
        <v>0</v>
      </c>
      <c r="AV87">
        <v>0</v>
      </c>
      <c r="AW87">
        <v>0</v>
      </c>
      <c r="AX87">
        <v>-15332</v>
      </c>
      <c r="AY87">
        <v>0</v>
      </c>
      <c r="AZ87">
        <v>-15332</v>
      </c>
      <c r="BA87">
        <v>-7784330</v>
      </c>
      <c r="BB87">
        <v>0</v>
      </c>
      <c r="BC87">
        <v>-158104</v>
      </c>
      <c r="BD87">
        <v>0</v>
      </c>
      <c r="BE87">
        <v>-7942434</v>
      </c>
      <c r="BF87">
        <v>0</v>
      </c>
      <c r="BG87">
        <v>-7942434</v>
      </c>
      <c r="BH87">
        <v>-7914</v>
      </c>
      <c r="BI87">
        <v>0</v>
      </c>
      <c r="BJ87">
        <v>-7914</v>
      </c>
      <c r="BK87">
        <v>-1565284</v>
      </c>
      <c r="BL87">
        <v>0</v>
      </c>
      <c r="BM87">
        <v>-1565284</v>
      </c>
      <c r="BN87">
        <v>-1573198</v>
      </c>
      <c r="BO87">
        <v>0</v>
      </c>
      <c r="BP87">
        <v>-999792</v>
      </c>
      <c r="BQ87">
        <v>0</v>
      </c>
      <c r="BR87">
        <v>-2572990</v>
      </c>
      <c r="BS87">
        <v>0</v>
      </c>
      <c r="BT87">
        <v>-2572990</v>
      </c>
      <c r="BU87">
        <v>-25257</v>
      </c>
      <c r="BV87">
        <v>0</v>
      </c>
      <c r="BW87">
        <v>-25257</v>
      </c>
      <c r="BX87">
        <v>0</v>
      </c>
      <c r="BY87">
        <v>0</v>
      </c>
      <c r="BZ87">
        <v>0</v>
      </c>
      <c r="CA87">
        <v>0</v>
      </c>
      <c r="CB87">
        <v>0</v>
      </c>
      <c r="CC87">
        <v>0</v>
      </c>
      <c r="CD87">
        <v>0</v>
      </c>
      <c r="CE87">
        <v>0</v>
      </c>
      <c r="CF87">
        <v>0</v>
      </c>
      <c r="CG87">
        <v>0</v>
      </c>
      <c r="CH87">
        <v>0</v>
      </c>
      <c r="CI87">
        <v>0</v>
      </c>
      <c r="CJ87">
        <v>0</v>
      </c>
      <c r="CK87">
        <v>0</v>
      </c>
      <c r="CL87">
        <v>0</v>
      </c>
      <c r="CM87">
        <v>0</v>
      </c>
      <c r="CN87">
        <v>0</v>
      </c>
      <c r="CO87">
        <v>0</v>
      </c>
      <c r="CP87">
        <v>-25257</v>
      </c>
      <c r="CQ87">
        <v>0</v>
      </c>
      <c r="CR87">
        <v>0</v>
      </c>
      <c r="CS87">
        <v>0</v>
      </c>
      <c r="CT87">
        <v>-25257</v>
      </c>
      <c r="CU87">
        <v>0</v>
      </c>
      <c r="CV87">
        <v>-25257</v>
      </c>
      <c r="CW87">
        <v>0</v>
      </c>
      <c r="CX87">
        <v>0</v>
      </c>
      <c r="CY87">
        <v>0</v>
      </c>
      <c r="CZ87">
        <v>-365997</v>
      </c>
      <c r="DA87">
        <v>0</v>
      </c>
      <c r="DB87">
        <v>-365997</v>
      </c>
      <c r="DC87">
        <v>0</v>
      </c>
      <c r="DD87">
        <v>0</v>
      </c>
      <c r="DE87">
        <v>0</v>
      </c>
      <c r="DF87">
        <v>-3668189</v>
      </c>
      <c r="DG87">
        <v>0</v>
      </c>
      <c r="DH87">
        <v>-3668189</v>
      </c>
      <c r="DI87">
        <v>0</v>
      </c>
      <c r="DJ87">
        <v>0</v>
      </c>
      <c r="DK87">
        <v>0</v>
      </c>
      <c r="DL87">
        <v>-4034186</v>
      </c>
      <c r="DM87">
        <v>0</v>
      </c>
      <c r="DN87">
        <v>0</v>
      </c>
      <c r="DO87">
        <v>0</v>
      </c>
      <c r="DP87">
        <v>-4034186</v>
      </c>
      <c r="DQ87">
        <v>0</v>
      </c>
      <c r="DR87">
        <v>-4034186</v>
      </c>
      <c r="DS87">
        <v>59935172</v>
      </c>
      <c r="DT87">
        <v>0</v>
      </c>
      <c r="DU87">
        <v>59935172</v>
      </c>
      <c r="DV87" s="479" t="s">
        <v>772</v>
      </c>
      <c r="DW87" t="s">
        <v>1447</v>
      </c>
      <c r="DX87" t="s">
        <v>2370</v>
      </c>
      <c r="DY87" t="s">
        <v>1494</v>
      </c>
    </row>
    <row r="88" spans="2:129" x14ac:dyDescent="0.25">
      <c r="B88" t="s">
        <v>1093</v>
      </c>
      <c r="C88" t="s">
        <v>1356</v>
      </c>
      <c r="D88" t="s">
        <v>1360</v>
      </c>
      <c r="E88" s="479" t="s">
        <v>773</v>
      </c>
      <c r="F88" s="635">
        <v>44923</v>
      </c>
      <c r="G88">
        <v>254959202</v>
      </c>
      <c r="H88">
        <v>3393803</v>
      </c>
      <c r="I88">
        <v>258353005</v>
      </c>
      <c r="J88">
        <v>49.9</v>
      </c>
      <c r="K88">
        <v>127224642</v>
      </c>
      <c r="L88">
        <v>1693508</v>
      </c>
      <c r="M88">
        <v>0</v>
      </c>
      <c r="N88">
        <v>0</v>
      </c>
      <c r="O88">
        <v>127224642</v>
      </c>
      <c r="P88">
        <v>1693508</v>
      </c>
      <c r="Q88">
        <v>128918150</v>
      </c>
      <c r="R88">
        <v>-6352172</v>
      </c>
      <c r="S88">
        <v>-86301</v>
      </c>
      <c r="T88">
        <v>-6438473</v>
      </c>
      <c r="U88">
        <v>0</v>
      </c>
      <c r="V88">
        <v>0</v>
      </c>
      <c r="W88">
        <v>-6352172</v>
      </c>
      <c r="X88">
        <v>-86301</v>
      </c>
      <c r="Y88">
        <v>-6438473</v>
      </c>
      <c r="Z88">
        <v>6352172</v>
      </c>
      <c r="AA88">
        <v>86301</v>
      </c>
      <c r="AB88">
        <v>6438473</v>
      </c>
      <c r="AC88">
        <v>-10925221</v>
      </c>
      <c r="AD88">
        <v>-74674</v>
      </c>
      <c r="AE88">
        <v>-10999895</v>
      </c>
      <c r="AF88">
        <v>0</v>
      </c>
      <c r="AG88">
        <v>0</v>
      </c>
      <c r="AH88">
        <v>0</v>
      </c>
      <c r="AI88">
        <v>2419249</v>
      </c>
      <c r="AJ88">
        <v>8801</v>
      </c>
      <c r="AK88">
        <v>2428050</v>
      </c>
      <c r="AL88">
        <v>-8505972</v>
      </c>
      <c r="AM88">
        <v>-65873</v>
      </c>
      <c r="AN88">
        <v>-8571845</v>
      </c>
      <c r="AO88">
        <v>-6829428</v>
      </c>
      <c r="AP88">
        <v>0</v>
      </c>
      <c r="AQ88">
        <v>-6829428</v>
      </c>
      <c r="AR88">
        <v>-69725</v>
      </c>
      <c r="AS88">
        <v>0</v>
      </c>
      <c r="AT88">
        <v>-69725</v>
      </c>
      <c r="AU88">
        <v>-42953</v>
      </c>
      <c r="AV88">
        <v>0</v>
      </c>
      <c r="AW88">
        <v>-42953</v>
      </c>
      <c r="AX88">
        <v>-85937</v>
      </c>
      <c r="AY88">
        <v>0</v>
      </c>
      <c r="AZ88">
        <v>-85937</v>
      </c>
      <c r="BA88">
        <v>-15534015</v>
      </c>
      <c r="BB88">
        <v>-65873</v>
      </c>
      <c r="BC88">
        <v>0</v>
      </c>
      <c r="BD88">
        <v>0</v>
      </c>
      <c r="BE88">
        <v>-15534015</v>
      </c>
      <c r="BF88">
        <v>-65873</v>
      </c>
      <c r="BG88">
        <v>-15599888</v>
      </c>
      <c r="BH88">
        <v>0</v>
      </c>
      <c r="BI88">
        <v>0</v>
      </c>
      <c r="BJ88">
        <v>0</v>
      </c>
      <c r="BK88">
        <v>-1652381</v>
      </c>
      <c r="BL88">
        <v>-538</v>
      </c>
      <c r="BM88">
        <v>-1652919</v>
      </c>
      <c r="BN88">
        <v>-1652381</v>
      </c>
      <c r="BO88">
        <v>-538</v>
      </c>
      <c r="BP88">
        <v>0</v>
      </c>
      <c r="BQ88">
        <v>0</v>
      </c>
      <c r="BR88">
        <v>-1652381</v>
      </c>
      <c r="BS88">
        <v>-538</v>
      </c>
      <c r="BT88">
        <v>-1652919</v>
      </c>
      <c r="BU88">
        <v>-117767</v>
      </c>
      <c r="BV88">
        <v>0</v>
      </c>
      <c r="BW88">
        <v>-117767</v>
      </c>
      <c r="BX88">
        <v>-398192</v>
      </c>
      <c r="BY88">
        <v>0</v>
      </c>
      <c r="BZ88">
        <v>-398192</v>
      </c>
      <c r="CA88">
        <v>-484</v>
      </c>
      <c r="CB88">
        <v>0</v>
      </c>
      <c r="CC88">
        <v>-484</v>
      </c>
      <c r="CD88">
        <v>-1203</v>
      </c>
      <c r="CE88">
        <v>0</v>
      </c>
      <c r="CF88">
        <v>-1203</v>
      </c>
      <c r="CG88">
        <v>0</v>
      </c>
      <c r="CH88">
        <v>0</v>
      </c>
      <c r="CI88">
        <v>0</v>
      </c>
      <c r="CJ88">
        <v>-76110</v>
      </c>
      <c r="CK88">
        <v>-9272</v>
      </c>
      <c r="CL88">
        <v>-85382</v>
      </c>
      <c r="CM88">
        <v>-9272</v>
      </c>
      <c r="CN88">
        <v>0</v>
      </c>
      <c r="CO88">
        <v>0</v>
      </c>
      <c r="CP88">
        <v>-593756</v>
      </c>
      <c r="CQ88">
        <v>-9272</v>
      </c>
      <c r="CR88">
        <v>0</v>
      </c>
      <c r="CS88">
        <v>0</v>
      </c>
      <c r="CT88">
        <v>-593756</v>
      </c>
      <c r="CU88">
        <v>-9272</v>
      </c>
      <c r="CV88">
        <v>-603028</v>
      </c>
      <c r="CW88">
        <v>-54341</v>
      </c>
      <c r="CX88">
        <v>0</v>
      </c>
      <c r="CY88">
        <v>-54341</v>
      </c>
      <c r="CZ88">
        <v>-901129</v>
      </c>
      <c r="DA88">
        <v>0</v>
      </c>
      <c r="DB88">
        <v>-901129</v>
      </c>
      <c r="DC88">
        <v>0</v>
      </c>
      <c r="DD88">
        <v>0</v>
      </c>
      <c r="DE88">
        <v>0</v>
      </c>
      <c r="DF88">
        <v>-8705928</v>
      </c>
      <c r="DG88">
        <v>-26940</v>
      </c>
      <c r="DH88">
        <v>-8732868</v>
      </c>
      <c r="DI88">
        <v>0</v>
      </c>
      <c r="DJ88">
        <v>0</v>
      </c>
      <c r="DK88">
        <v>0</v>
      </c>
      <c r="DL88">
        <v>-9661398</v>
      </c>
      <c r="DM88">
        <v>-26940</v>
      </c>
      <c r="DN88">
        <v>0</v>
      </c>
      <c r="DO88">
        <v>0</v>
      </c>
      <c r="DP88">
        <v>-9661398</v>
      </c>
      <c r="DQ88">
        <v>-26940</v>
      </c>
      <c r="DR88">
        <v>-9688338</v>
      </c>
      <c r="DS88">
        <v>93430920</v>
      </c>
      <c r="DT88">
        <v>1504584</v>
      </c>
      <c r="DU88">
        <v>94935504</v>
      </c>
      <c r="DV88" s="479" t="s">
        <v>773</v>
      </c>
      <c r="DW88" t="s">
        <v>1384</v>
      </c>
      <c r="DX88" t="s">
        <v>1372</v>
      </c>
      <c r="DY88" t="s">
        <v>1495</v>
      </c>
    </row>
    <row r="89" spans="2:129" x14ac:dyDescent="0.25">
      <c r="B89" t="s">
        <v>1094</v>
      </c>
      <c r="C89" t="s">
        <v>1356</v>
      </c>
      <c r="D89" t="s">
        <v>1357</v>
      </c>
      <c r="E89" s="479" t="s">
        <v>774</v>
      </c>
      <c r="F89" s="635">
        <v>44953</v>
      </c>
      <c r="G89">
        <v>92861723</v>
      </c>
      <c r="H89">
        <v>0</v>
      </c>
      <c r="I89">
        <v>92861723</v>
      </c>
      <c r="J89">
        <v>49.9</v>
      </c>
      <c r="K89">
        <v>46338000</v>
      </c>
      <c r="L89">
        <v>0</v>
      </c>
      <c r="M89">
        <v>50978</v>
      </c>
      <c r="N89">
        <v>0</v>
      </c>
      <c r="O89">
        <v>46388978</v>
      </c>
      <c r="P89">
        <v>0</v>
      </c>
      <c r="Q89">
        <v>46388978</v>
      </c>
      <c r="R89">
        <v>-1663322</v>
      </c>
      <c r="S89">
        <v>0</v>
      </c>
      <c r="T89">
        <v>-1663322</v>
      </c>
      <c r="U89">
        <v>0</v>
      </c>
      <c r="V89">
        <v>0</v>
      </c>
      <c r="W89">
        <v>-1663322</v>
      </c>
      <c r="X89">
        <v>0</v>
      </c>
      <c r="Y89">
        <v>-1663322</v>
      </c>
      <c r="Z89">
        <v>1663322</v>
      </c>
      <c r="AA89">
        <v>0</v>
      </c>
      <c r="AB89">
        <v>1663322</v>
      </c>
      <c r="AC89">
        <v>-3602168</v>
      </c>
      <c r="AD89">
        <v>0</v>
      </c>
      <c r="AE89">
        <v>-3602168</v>
      </c>
      <c r="AF89">
        <v>0</v>
      </c>
      <c r="AG89">
        <v>0</v>
      </c>
      <c r="AH89">
        <v>0</v>
      </c>
      <c r="AI89">
        <v>858332</v>
      </c>
      <c r="AJ89">
        <v>0</v>
      </c>
      <c r="AK89">
        <v>858332</v>
      </c>
      <c r="AL89">
        <v>-2743836</v>
      </c>
      <c r="AM89">
        <v>0</v>
      </c>
      <c r="AN89">
        <v>-2743836</v>
      </c>
      <c r="AO89">
        <v>-4301442</v>
      </c>
      <c r="AP89">
        <v>0</v>
      </c>
      <c r="AQ89">
        <v>-4301442</v>
      </c>
      <c r="AR89">
        <v>-149856</v>
      </c>
      <c r="AS89">
        <v>0</v>
      </c>
      <c r="AT89">
        <v>-149856</v>
      </c>
      <c r="AU89">
        <v>0</v>
      </c>
      <c r="AV89">
        <v>0</v>
      </c>
      <c r="AW89">
        <v>0</v>
      </c>
      <c r="AX89">
        <v>-6016</v>
      </c>
      <c r="AY89">
        <v>0</v>
      </c>
      <c r="AZ89">
        <v>-6016</v>
      </c>
      <c r="BA89">
        <v>-7201150</v>
      </c>
      <c r="BB89">
        <v>0</v>
      </c>
      <c r="BC89">
        <v>0</v>
      </c>
      <c r="BD89">
        <v>0</v>
      </c>
      <c r="BE89">
        <v>-7201150</v>
      </c>
      <c r="BF89">
        <v>0</v>
      </c>
      <c r="BG89">
        <v>-7201150</v>
      </c>
      <c r="BH89">
        <v>0</v>
      </c>
      <c r="BI89">
        <v>0</v>
      </c>
      <c r="BJ89">
        <v>0</v>
      </c>
      <c r="BK89">
        <v>-560227</v>
      </c>
      <c r="BL89">
        <v>0</v>
      </c>
      <c r="BM89">
        <v>-560227</v>
      </c>
      <c r="BN89">
        <v>-560227</v>
      </c>
      <c r="BO89">
        <v>0</v>
      </c>
      <c r="BP89">
        <v>0</v>
      </c>
      <c r="BQ89">
        <v>0</v>
      </c>
      <c r="BR89">
        <v>-560227</v>
      </c>
      <c r="BS89">
        <v>0</v>
      </c>
      <c r="BT89">
        <v>-560227</v>
      </c>
      <c r="BU89">
        <v>-118921</v>
      </c>
      <c r="BV89">
        <v>0</v>
      </c>
      <c r="BW89">
        <v>-118921</v>
      </c>
      <c r="BX89">
        <v>-79254</v>
      </c>
      <c r="BY89">
        <v>0</v>
      </c>
      <c r="BZ89">
        <v>-79254</v>
      </c>
      <c r="CA89">
        <v>0</v>
      </c>
      <c r="CB89">
        <v>0</v>
      </c>
      <c r="CC89">
        <v>0</v>
      </c>
      <c r="CD89">
        <v>0</v>
      </c>
      <c r="CE89">
        <v>0</v>
      </c>
      <c r="CF89">
        <v>0</v>
      </c>
      <c r="CG89">
        <v>0</v>
      </c>
      <c r="CH89">
        <v>0</v>
      </c>
      <c r="CI89">
        <v>0</v>
      </c>
      <c r="CJ89">
        <v>0</v>
      </c>
      <c r="CK89">
        <v>0</v>
      </c>
      <c r="CL89">
        <v>0</v>
      </c>
      <c r="CM89">
        <v>0</v>
      </c>
      <c r="CN89">
        <v>0</v>
      </c>
      <c r="CO89">
        <v>0</v>
      </c>
      <c r="CP89">
        <v>-198174</v>
      </c>
      <c r="CQ89">
        <v>0</v>
      </c>
      <c r="CR89">
        <v>0</v>
      </c>
      <c r="CS89">
        <v>0</v>
      </c>
      <c r="CT89">
        <v>-198174</v>
      </c>
      <c r="CU89">
        <v>0</v>
      </c>
      <c r="CV89">
        <v>-198174</v>
      </c>
      <c r="CW89">
        <v>0</v>
      </c>
      <c r="CX89">
        <v>0</v>
      </c>
      <c r="CY89">
        <v>0</v>
      </c>
      <c r="CZ89">
        <v>-103891</v>
      </c>
      <c r="DA89">
        <v>0</v>
      </c>
      <c r="DB89">
        <v>-103891</v>
      </c>
      <c r="DC89">
        <v>0</v>
      </c>
      <c r="DD89">
        <v>0</v>
      </c>
      <c r="DE89">
        <v>0</v>
      </c>
      <c r="DF89">
        <v>-4952768</v>
      </c>
      <c r="DG89">
        <v>0</v>
      </c>
      <c r="DH89">
        <v>-4952768</v>
      </c>
      <c r="DI89">
        <v>0</v>
      </c>
      <c r="DJ89">
        <v>0</v>
      </c>
      <c r="DK89">
        <v>0</v>
      </c>
      <c r="DL89">
        <v>-5056659</v>
      </c>
      <c r="DM89">
        <v>0</v>
      </c>
      <c r="DN89">
        <v>0</v>
      </c>
      <c r="DO89">
        <v>0</v>
      </c>
      <c r="DP89">
        <v>-5056659</v>
      </c>
      <c r="DQ89">
        <v>0</v>
      </c>
      <c r="DR89">
        <v>-5056659</v>
      </c>
      <c r="DS89">
        <v>31709445</v>
      </c>
      <c r="DT89">
        <v>0</v>
      </c>
      <c r="DU89">
        <v>31709445</v>
      </c>
      <c r="DV89" s="479" t="s">
        <v>774</v>
      </c>
      <c r="DW89" t="s">
        <v>1496</v>
      </c>
      <c r="DX89" t="s">
        <v>1426</v>
      </c>
      <c r="DY89" t="s">
        <v>1497</v>
      </c>
    </row>
    <row r="90" spans="2:129" x14ac:dyDescent="0.25">
      <c r="B90" t="s">
        <v>1095</v>
      </c>
      <c r="C90" t="s">
        <v>1356</v>
      </c>
      <c r="D90" t="s">
        <v>1357</v>
      </c>
      <c r="E90" s="479" t="s">
        <v>775</v>
      </c>
      <c r="F90" s="635">
        <v>44957</v>
      </c>
      <c r="G90">
        <v>147711298</v>
      </c>
      <c r="H90">
        <v>0</v>
      </c>
      <c r="I90">
        <v>147711298</v>
      </c>
      <c r="J90">
        <v>49.9</v>
      </c>
      <c r="K90">
        <v>73707938</v>
      </c>
      <c r="L90">
        <v>0</v>
      </c>
      <c r="M90">
        <v>0</v>
      </c>
      <c r="N90">
        <v>0</v>
      </c>
      <c r="O90">
        <v>73707938</v>
      </c>
      <c r="P90">
        <v>0</v>
      </c>
      <c r="Q90">
        <v>73707938</v>
      </c>
      <c r="R90">
        <v>-224490</v>
      </c>
      <c r="S90">
        <v>0</v>
      </c>
      <c r="T90">
        <v>-224490</v>
      </c>
      <c r="U90">
        <v>0</v>
      </c>
      <c r="V90">
        <v>0</v>
      </c>
      <c r="W90">
        <v>-224490</v>
      </c>
      <c r="X90">
        <v>0</v>
      </c>
      <c r="Y90">
        <v>-224490</v>
      </c>
      <c r="Z90">
        <v>224490</v>
      </c>
      <c r="AA90">
        <v>0</v>
      </c>
      <c r="AB90">
        <v>224490</v>
      </c>
      <c r="AC90">
        <v>-3127131</v>
      </c>
      <c r="AD90">
        <v>0</v>
      </c>
      <c r="AE90">
        <v>-3127131</v>
      </c>
      <c r="AF90">
        <v>-1776</v>
      </c>
      <c r="AG90">
        <v>0</v>
      </c>
      <c r="AH90">
        <v>-1776</v>
      </c>
      <c r="AI90">
        <v>1508626</v>
      </c>
      <c r="AJ90">
        <v>0</v>
      </c>
      <c r="AK90">
        <v>1508626</v>
      </c>
      <c r="AL90">
        <v>-1618505</v>
      </c>
      <c r="AM90">
        <v>0</v>
      </c>
      <c r="AN90">
        <v>-1618505</v>
      </c>
      <c r="AO90">
        <v>-2457532</v>
      </c>
      <c r="AP90">
        <v>0</v>
      </c>
      <c r="AQ90">
        <v>-2457532</v>
      </c>
      <c r="AR90">
        <v>0</v>
      </c>
      <c r="AS90">
        <v>0</v>
      </c>
      <c r="AT90">
        <v>0</v>
      </c>
      <c r="AU90">
        <v>0</v>
      </c>
      <c r="AV90">
        <v>0</v>
      </c>
      <c r="AW90">
        <v>0</v>
      </c>
      <c r="AX90">
        <v>-5107</v>
      </c>
      <c r="AY90">
        <v>0</v>
      </c>
      <c r="AZ90">
        <v>-5107</v>
      </c>
      <c r="BA90">
        <v>-4081144</v>
      </c>
      <c r="BB90">
        <v>0</v>
      </c>
      <c r="BC90">
        <v>0</v>
      </c>
      <c r="BD90">
        <v>0</v>
      </c>
      <c r="BE90">
        <v>-4081144</v>
      </c>
      <c r="BF90">
        <v>0</v>
      </c>
      <c r="BG90">
        <v>-4081144</v>
      </c>
      <c r="BH90">
        <v>0</v>
      </c>
      <c r="BI90">
        <v>0</v>
      </c>
      <c r="BJ90">
        <v>0</v>
      </c>
      <c r="BK90">
        <v>-488258</v>
      </c>
      <c r="BL90">
        <v>0</v>
      </c>
      <c r="BM90">
        <v>-488258</v>
      </c>
      <c r="BN90">
        <v>-488258</v>
      </c>
      <c r="BO90">
        <v>0</v>
      </c>
      <c r="BP90">
        <v>0</v>
      </c>
      <c r="BQ90">
        <v>0</v>
      </c>
      <c r="BR90">
        <v>-488258</v>
      </c>
      <c r="BS90">
        <v>0</v>
      </c>
      <c r="BT90">
        <v>-488258</v>
      </c>
      <c r="BU90">
        <v>-102220</v>
      </c>
      <c r="BV90">
        <v>0</v>
      </c>
      <c r="BW90">
        <v>-102220</v>
      </c>
      <c r="BX90">
        <v>-514063</v>
      </c>
      <c r="BY90">
        <v>0</v>
      </c>
      <c r="BZ90">
        <v>-514063</v>
      </c>
      <c r="CA90">
        <v>0</v>
      </c>
      <c r="CB90">
        <v>0</v>
      </c>
      <c r="CC90">
        <v>0</v>
      </c>
      <c r="CD90">
        <v>0</v>
      </c>
      <c r="CE90">
        <v>0</v>
      </c>
      <c r="CF90">
        <v>0</v>
      </c>
      <c r="CG90">
        <v>0</v>
      </c>
      <c r="CH90">
        <v>0</v>
      </c>
      <c r="CI90">
        <v>0</v>
      </c>
      <c r="CJ90">
        <v>0</v>
      </c>
      <c r="CK90">
        <v>0</v>
      </c>
      <c r="CL90">
        <v>0</v>
      </c>
      <c r="CM90">
        <v>0</v>
      </c>
      <c r="CN90">
        <v>0</v>
      </c>
      <c r="CO90">
        <v>0</v>
      </c>
      <c r="CP90">
        <v>-616283</v>
      </c>
      <c r="CQ90">
        <v>0</v>
      </c>
      <c r="CR90">
        <v>0</v>
      </c>
      <c r="CS90">
        <v>0</v>
      </c>
      <c r="CT90">
        <v>-616283</v>
      </c>
      <c r="CU90">
        <v>0</v>
      </c>
      <c r="CV90">
        <v>-616283</v>
      </c>
      <c r="CW90">
        <v>0</v>
      </c>
      <c r="CX90">
        <v>0</v>
      </c>
      <c r="CY90">
        <v>0</v>
      </c>
      <c r="CZ90">
        <v>-608120</v>
      </c>
      <c r="DA90">
        <v>0</v>
      </c>
      <c r="DB90">
        <v>-608120</v>
      </c>
      <c r="DC90">
        <v>0</v>
      </c>
      <c r="DD90">
        <v>0</v>
      </c>
      <c r="DE90">
        <v>0</v>
      </c>
      <c r="DF90">
        <v>-2233556</v>
      </c>
      <c r="DG90">
        <v>0</v>
      </c>
      <c r="DH90">
        <v>-2233556</v>
      </c>
      <c r="DI90">
        <v>0</v>
      </c>
      <c r="DJ90">
        <v>0</v>
      </c>
      <c r="DK90">
        <v>0</v>
      </c>
      <c r="DL90">
        <v>-2841676</v>
      </c>
      <c r="DM90">
        <v>0</v>
      </c>
      <c r="DN90">
        <v>0</v>
      </c>
      <c r="DO90">
        <v>0</v>
      </c>
      <c r="DP90">
        <v>-2841676</v>
      </c>
      <c r="DQ90">
        <v>0</v>
      </c>
      <c r="DR90">
        <v>-2841676</v>
      </c>
      <c r="DS90">
        <v>65456087</v>
      </c>
      <c r="DT90">
        <v>0</v>
      </c>
      <c r="DU90">
        <v>65456087</v>
      </c>
      <c r="DV90" s="479" t="s">
        <v>775</v>
      </c>
      <c r="DW90" t="s">
        <v>1395</v>
      </c>
      <c r="DX90" t="s">
        <v>2367</v>
      </c>
      <c r="DY90" t="s">
        <v>1498</v>
      </c>
    </row>
    <row r="91" spans="2:129" x14ac:dyDescent="0.25">
      <c r="B91" t="s">
        <v>1096</v>
      </c>
      <c r="C91" t="s">
        <v>1356</v>
      </c>
      <c r="D91" t="s">
        <v>1357</v>
      </c>
      <c r="E91" s="479" t="s">
        <v>777</v>
      </c>
      <c r="F91" s="635">
        <v>44926</v>
      </c>
      <c r="G91">
        <v>162736150</v>
      </c>
      <c r="H91">
        <v>0</v>
      </c>
      <c r="I91">
        <v>162736150</v>
      </c>
      <c r="J91">
        <v>49.9</v>
      </c>
      <c r="K91">
        <v>81205339</v>
      </c>
      <c r="L91">
        <v>0</v>
      </c>
      <c r="M91">
        <v>0</v>
      </c>
      <c r="N91">
        <v>0</v>
      </c>
      <c r="O91">
        <v>81205339</v>
      </c>
      <c r="P91">
        <v>0</v>
      </c>
      <c r="Q91">
        <v>81205339</v>
      </c>
      <c r="R91">
        <v>-3470056</v>
      </c>
      <c r="S91">
        <v>0</v>
      </c>
      <c r="T91">
        <v>-3470056</v>
      </c>
      <c r="U91">
        <v>0</v>
      </c>
      <c r="V91">
        <v>0</v>
      </c>
      <c r="W91">
        <v>-3470056</v>
      </c>
      <c r="X91">
        <v>0</v>
      </c>
      <c r="Y91">
        <v>-3470056</v>
      </c>
      <c r="Z91">
        <v>3470056</v>
      </c>
      <c r="AA91">
        <v>0</v>
      </c>
      <c r="AB91">
        <v>3470056</v>
      </c>
      <c r="AC91">
        <v>-3679012</v>
      </c>
      <c r="AD91">
        <v>0</v>
      </c>
      <c r="AE91">
        <v>-3679012</v>
      </c>
      <c r="AF91">
        <v>0</v>
      </c>
      <c r="AG91">
        <v>0</v>
      </c>
      <c r="AH91">
        <v>0</v>
      </c>
      <c r="AI91">
        <v>1588061</v>
      </c>
      <c r="AJ91">
        <v>0</v>
      </c>
      <c r="AK91">
        <v>1588061</v>
      </c>
      <c r="AL91">
        <v>-2090951</v>
      </c>
      <c r="AM91">
        <v>0</v>
      </c>
      <c r="AN91">
        <v>-2090951</v>
      </c>
      <c r="AO91">
        <v>-5957629</v>
      </c>
      <c r="AP91">
        <v>0</v>
      </c>
      <c r="AQ91">
        <v>-5957629</v>
      </c>
      <c r="AR91">
        <v>-57265</v>
      </c>
      <c r="AS91">
        <v>0</v>
      </c>
      <c r="AT91">
        <v>-57265</v>
      </c>
      <c r="AU91">
        <v>0</v>
      </c>
      <c r="AV91">
        <v>0</v>
      </c>
      <c r="AW91">
        <v>0</v>
      </c>
      <c r="AX91">
        <v>-1867</v>
      </c>
      <c r="AY91">
        <v>0</v>
      </c>
      <c r="AZ91">
        <v>-1867</v>
      </c>
      <c r="BA91">
        <v>-8107712</v>
      </c>
      <c r="BB91">
        <v>0</v>
      </c>
      <c r="BC91">
        <v>0</v>
      </c>
      <c r="BD91">
        <v>0</v>
      </c>
      <c r="BE91">
        <v>-8107712</v>
      </c>
      <c r="BF91">
        <v>0</v>
      </c>
      <c r="BG91">
        <v>-8107712</v>
      </c>
      <c r="BH91">
        <v>0</v>
      </c>
      <c r="BI91">
        <v>0</v>
      </c>
      <c r="BJ91">
        <v>0</v>
      </c>
      <c r="BK91">
        <v>-2964522</v>
      </c>
      <c r="BL91">
        <v>0</v>
      </c>
      <c r="BM91">
        <v>-2964522</v>
      </c>
      <c r="BN91">
        <v>-2964522</v>
      </c>
      <c r="BO91">
        <v>0</v>
      </c>
      <c r="BP91">
        <v>0</v>
      </c>
      <c r="BQ91">
        <v>0</v>
      </c>
      <c r="BR91">
        <v>-2964522</v>
      </c>
      <c r="BS91">
        <v>0</v>
      </c>
      <c r="BT91">
        <v>-2964522</v>
      </c>
      <c r="BU91">
        <v>-136317</v>
      </c>
      <c r="BV91">
        <v>0</v>
      </c>
      <c r="BW91">
        <v>-136317</v>
      </c>
      <c r="BX91">
        <v>-518073</v>
      </c>
      <c r="BY91">
        <v>0</v>
      </c>
      <c r="BZ91">
        <v>-518073</v>
      </c>
      <c r="CA91">
        <v>0</v>
      </c>
      <c r="CB91">
        <v>0</v>
      </c>
      <c r="CC91">
        <v>0</v>
      </c>
      <c r="CD91">
        <v>0</v>
      </c>
      <c r="CE91">
        <v>0</v>
      </c>
      <c r="CF91">
        <v>0</v>
      </c>
      <c r="CG91">
        <v>0</v>
      </c>
      <c r="CH91">
        <v>0</v>
      </c>
      <c r="CI91">
        <v>0</v>
      </c>
      <c r="CJ91">
        <v>0</v>
      </c>
      <c r="CK91">
        <v>0</v>
      </c>
      <c r="CL91">
        <v>0</v>
      </c>
      <c r="CM91">
        <v>0</v>
      </c>
      <c r="CN91">
        <v>0</v>
      </c>
      <c r="CO91">
        <v>0</v>
      </c>
      <c r="CP91">
        <v>-654390</v>
      </c>
      <c r="CQ91">
        <v>0</v>
      </c>
      <c r="CR91">
        <v>0</v>
      </c>
      <c r="CS91">
        <v>0</v>
      </c>
      <c r="CT91">
        <v>-654390</v>
      </c>
      <c r="CU91">
        <v>0</v>
      </c>
      <c r="CV91">
        <v>-654390</v>
      </c>
      <c r="CW91">
        <v>0</v>
      </c>
      <c r="CX91">
        <v>0</v>
      </c>
      <c r="CY91">
        <v>0</v>
      </c>
      <c r="CZ91">
        <v>-381572</v>
      </c>
      <c r="DA91">
        <v>0</v>
      </c>
      <c r="DB91">
        <v>-381572</v>
      </c>
      <c r="DC91">
        <v>0</v>
      </c>
      <c r="DD91">
        <v>0</v>
      </c>
      <c r="DE91">
        <v>0</v>
      </c>
      <c r="DF91">
        <v>-6882011</v>
      </c>
      <c r="DG91">
        <v>0</v>
      </c>
      <c r="DH91">
        <v>-6882011</v>
      </c>
      <c r="DI91">
        <v>0</v>
      </c>
      <c r="DJ91">
        <v>0</v>
      </c>
      <c r="DK91">
        <v>0</v>
      </c>
      <c r="DL91">
        <v>-7263583</v>
      </c>
      <c r="DM91">
        <v>0</v>
      </c>
      <c r="DN91">
        <v>0</v>
      </c>
      <c r="DO91">
        <v>0</v>
      </c>
      <c r="DP91">
        <v>-7263583</v>
      </c>
      <c r="DQ91">
        <v>0</v>
      </c>
      <c r="DR91">
        <v>-7263583</v>
      </c>
      <c r="DS91">
        <v>58745076</v>
      </c>
      <c r="DT91">
        <v>0</v>
      </c>
      <c r="DU91">
        <v>58745076</v>
      </c>
      <c r="DV91" s="479" t="s">
        <v>777</v>
      </c>
      <c r="DW91" t="s">
        <v>1499</v>
      </c>
      <c r="DX91" t="s">
        <v>1372</v>
      </c>
      <c r="DY91" t="s">
        <v>1500</v>
      </c>
    </row>
    <row r="92" spans="2:129" x14ac:dyDescent="0.25">
      <c r="B92" t="s">
        <v>1097</v>
      </c>
      <c r="C92" t="s">
        <v>1361</v>
      </c>
      <c r="D92" t="s">
        <v>1362</v>
      </c>
      <c r="E92" s="479" t="s">
        <v>778</v>
      </c>
      <c r="F92" s="635">
        <v>44936</v>
      </c>
      <c r="G92">
        <v>324775005</v>
      </c>
      <c r="H92">
        <v>0</v>
      </c>
      <c r="I92">
        <v>324775005</v>
      </c>
      <c r="J92">
        <v>49.9</v>
      </c>
      <c r="K92">
        <v>162062727</v>
      </c>
      <c r="L92">
        <v>0</v>
      </c>
      <c r="M92">
        <v>0</v>
      </c>
      <c r="N92">
        <v>0</v>
      </c>
      <c r="O92">
        <v>162062727</v>
      </c>
      <c r="P92">
        <v>0</v>
      </c>
      <c r="Q92">
        <v>162062727</v>
      </c>
      <c r="R92">
        <v>-13906320</v>
      </c>
      <c r="S92">
        <v>0</v>
      </c>
      <c r="T92">
        <v>-13906320</v>
      </c>
      <c r="U92">
        <v>0</v>
      </c>
      <c r="V92">
        <v>0</v>
      </c>
      <c r="W92">
        <v>-13906320</v>
      </c>
      <c r="X92">
        <v>0</v>
      </c>
      <c r="Y92">
        <v>-13906320</v>
      </c>
      <c r="Z92">
        <v>13906320</v>
      </c>
      <c r="AA92">
        <v>0</v>
      </c>
      <c r="AB92">
        <v>13906320</v>
      </c>
      <c r="AC92">
        <v>-7114680</v>
      </c>
      <c r="AD92">
        <v>0</v>
      </c>
      <c r="AE92">
        <v>-7114680</v>
      </c>
      <c r="AF92">
        <v>0</v>
      </c>
      <c r="AG92">
        <v>0</v>
      </c>
      <c r="AH92">
        <v>0</v>
      </c>
      <c r="AI92">
        <v>3241372</v>
      </c>
      <c r="AJ92">
        <v>0</v>
      </c>
      <c r="AK92">
        <v>3241372</v>
      </c>
      <c r="AL92">
        <v>-3873308</v>
      </c>
      <c r="AM92">
        <v>0</v>
      </c>
      <c r="AN92">
        <v>-3873308</v>
      </c>
      <c r="AO92">
        <v>-8174817</v>
      </c>
      <c r="AP92">
        <v>0</v>
      </c>
      <c r="AQ92">
        <v>-8174817</v>
      </c>
      <c r="AR92">
        <v>-116079</v>
      </c>
      <c r="AS92">
        <v>0</v>
      </c>
      <c r="AT92">
        <v>-116079</v>
      </c>
      <c r="AU92">
        <v>0</v>
      </c>
      <c r="AV92">
        <v>0</v>
      </c>
      <c r="AW92">
        <v>0</v>
      </c>
      <c r="AX92">
        <v>-1941</v>
      </c>
      <c r="AY92">
        <v>0</v>
      </c>
      <c r="AZ92">
        <v>-1941</v>
      </c>
      <c r="BA92">
        <v>-12166145</v>
      </c>
      <c r="BB92">
        <v>0</v>
      </c>
      <c r="BC92">
        <v>0</v>
      </c>
      <c r="BD92">
        <v>0</v>
      </c>
      <c r="BE92">
        <v>-12166145</v>
      </c>
      <c r="BF92">
        <v>0</v>
      </c>
      <c r="BG92">
        <v>-12166145</v>
      </c>
      <c r="BH92">
        <v>0</v>
      </c>
      <c r="BI92">
        <v>0</v>
      </c>
      <c r="BJ92">
        <v>0</v>
      </c>
      <c r="BK92">
        <v>-1767846</v>
      </c>
      <c r="BL92">
        <v>0</v>
      </c>
      <c r="BM92">
        <v>-1767846</v>
      </c>
      <c r="BN92">
        <v>-1767846</v>
      </c>
      <c r="BO92">
        <v>0</v>
      </c>
      <c r="BP92">
        <v>0</v>
      </c>
      <c r="BQ92">
        <v>0</v>
      </c>
      <c r="BR92">
        <v>-1767846</v>
      </c>
      <c r="BS92">
        <v>0</v>
      </c>
      <c r="BT92">
        <v>-1767846</v>
      </c>
      <c r="BU92">
        <v>-221159</v>
      </c>
      <c r="BV92">
        <v>0</v>
      </c>
      <c r="BW92">
        <v>-221159</v>
      </c>
      <c r="BX92">
        <v>-227547</v>
      </c>
      <c r="BY92">
        <v>0</v>
      </c>
      <c r="BZ92">
        <v>-227547</v>
      </c>
      <c r="CA92">
        <v>0</v>
      </c>
      <c r="CB92">
        <v>0</v>
      </c>
      <c r="CC92">
        <v>0</v>
      </c>
      <c r="CD92">
        <v>0</v>
      </c>
      <c r="CE92">
        <v>0</v>
      </c>
      <c r="CF92">
        <v>0</v>
      </c>
      <c r="CG92">
        <v>0</v>
      </c>
      <c r="CH92">
        <v>0</v>
      </c>
      <c r="CI92">
        <v>0</v>
      </c>
      <c r="CJ92">
        <v>0</v>
      </c>
      <c r="CK92">
        <v>0</v>
      </c>
      <c r="CL92">
        <v>0</v>
      </c>
      <c r="CM92">
        <v>0</v>
      </c>
      <c r="CN92">
        <v>0</v>
      </c>
      <c r="CO92">
        <v>0</v>
      </c>
      <c r="CP92">
        <v>-448706</v>
      </c>
      <c r="CQ92">
        <v>0</v>
      </c>
      <c r="CR92">
        <v>0</v>
      </c>
      <c r="CS92">
        <v>0</v>
      </c>
      <c r="CT92">
        <v>-448706</v>
      </c>
      <c r="CU92">
        <v>0</v>
      </c>
      <c r="CV92">
        <v>-448706</v>
      </c>
      <c r="CW92">
        <v>0</v>
      </c>
      <c r="CX92">
        <v>0</v>
      </c>
      <c r="CY92">
        <v>0</v>
      </c>
      <c r="CZ92">
        <v>0</v>
      </c>
      <c r="DA92">
        <v>0</v>
      </c>
      <c r="DB92">
        <v>0</v>
      </c>
      <c r="DC92">
        <v>-1500</v>
      </c>
      <c r="DD92">
        <v>0</v>
      </c>
      <c r="DE92">
        <v>-1500</v>
      </c>
      <c r="DF92">
        <v>-14456549</v>
      </c>
      <c r="DG92">
        <v>0</v>
      </c>
      <c r="DH92">
        <v>-14456549</v>
      </c>
      <c r="DI92">
        <v>0</v>
      </c>
      <c r="DJ92">
        <v>0</v>
      </c>
      <c r="DK92">
        <v>0</v>
      </c>
      <c r="DL92">
        <v>-14458049</v>
      </c>
      <c r="DM92">
        <v>0</v>
      </c>
      <c r="DN92">
        <v>0</v>
      </c>
      <c r="DO92">
        <v>0</v>
      </c>
      <c r="DP92">
        <v>-14458049</v>
      </c>
      <c r="DQ92">
        <v>0</v>
      </c>
      <c r="DR92">
        <v>-14458049</v>
      </c>
      <c r="DS92">
        <v>119315661</v>
      </c>
      <c r="DT92">
        <v>0</v>
      </c>
      <c r="DU92">
        <v>119315661</v>
      </c>
      <c r="DV92" s="479" t="s">
        <v>778</v>
      </c>
      <c r="DW92" t="s">
        <v>1386</v>
      </c>
      <c r="DX92" t="s">
        <v>1387</v>
      </c>
      <c r="DY92" t="s">
        <v>1501</v>
      </c>
    </row>
    <row r="93" spans="2:129" x14ac:dyDescent="0.25">
      <c r="B93" t="s">
        <v>1098</v>
      </c>
      <c r="C93" t="s">
        <v>1356</v>
      </c>
      <c r="D93" t="s">
        <v>1360</v>
      </c>
      <c r="E93" s="479" t="s">
        <v>779</v>
      </c>
      <c r="F93" s="635">
        <v>44930</v>
      </c>
      <c r="G93">
        <v>110161004</v>
      </c>
      <c r="H93">
        <v>0</v>
      </c>
      <c r="I93">
        <v>110161004</v>
      </c>
      <c r="J93">
        <v>49.9</v>
      </c>
      <c r="K93">
        <v>54970341</v>
      </c>
      <c r="L93">
        <v>0</v>
      </c>
      <c r="M93">
        <v>0</v>
      </c>
      <c r="N93">
        <v>0</v>
      </c>
      <c r="O93">
        <v>54970341</v>
      </c>
      <c r="P93">
        <v>0</v>
      </c>
      <c r="Q93">
        <v>54970341</v>
      </c>
      <c r="R93">
        <v>-4226171</v>
      </c>
      <c r="S93">
        <v>0</v>
      </c>
      <c r="T93">
        <v>-4226171</v>
      </c>
      <c r="U93">
        <v>0</v>
      </c>
      <c r="V93">
        <v>0</v>
      </c>
      <c r="W93">
        <v>-4226171</v>
      </c>
      <c r="X93">
        <v>0</v>
      </c>
      <c r="Y93">
        <v>-4226171</v>
      </c>
      <c r="Z93">
        <v>4226171</v>
      </c>
      <c r="AA93">
        <v>0</v>
      </c>
      <c r="AB93">
        <v>4226171</v>
      </c>
      <c r="AC93">
        <v>-5491469</v>
      </c>
      <c r="AD93">
        <v>0</v>
      </c>
      <c r="AE93">
        <v>-5491469</v>
      </c>
      <c r="AF93">
        <v>0</v>
      </c>
      <c r="AG93">
        <v>0</v>
      </c>
      <c r="AH93">
        <v>0</v>
      </c>
      <c r="AI93">
        <v>801923</v>
      </c>
      <c r="AJ93">
        <v>0</v>
      </c>
      <c r="AK93">
        <v>801923</v>
      </c>
      <c r="AL93">
        <v>-4689546</v>
      </c>
      <c r="AM93">
        <v>0</v>
      </c>
      <c r="AN93">
        <v>-4689546</v>
      </c>
      <c r="AO93">
        <v>-3870290</v>
      </c>
      <c r="AP93">
        <v>0</v>
      </c>
      <c r="AQ93">
        <v>-3870290</v>
      </c>
      <c r="AR93">
        <v>-37329</v>
      </c>
      <c r="AS93">
        <v>0</v>
      </c>
      <c r="AT93">
        <v>-37329</v>
      </c>
      <c r="AU93">
        <v>-3699</v>
      </c>
      <c r="AV93">
        <v>0</v>
      </c>
      <c r="AW93">
        <v>-3699</v>
      </c>
      <c r="AX93">
        <v>0</v>
      </c>
      <c r="AY93">
        <v>0</v>
      </c>
      <c r="AZ93">
        <v>0</v>
      </c>
      <c r="BA93">
        <v>-8600864</v>
      </c>
      <c r="BB93">
        <v>0</v>
      </c>
      <c r="BC93">
        <v>0</v>
      </c>
      <c r="BD93">
        <v>0</v>
      </c>
      <c r="BE93">
        <v>-8600864</v>
      </c>
      <c r="BF93">
        <v>0</v>
      </c>
      <c r="BG93">
        <v>-8600864</v>
      </c>
      <c r="BH93">
        <v>0</v>
      </c>
      <c r="BI93">
        <v>0</v>
      </c>
      <c r="BJ93">
        <v>0</v>
      </c>
      <c r="BK93">
        <v>-965301</v>
      </c>
      <c r="BL93">
        <v>0</v>
      </c>
      <c r="BM93">
        <v>-965301</v>
      </c>
      <c r="BN93">
        <v>-965301</v>
      </c>
      <c r="BO93">
        <v>0</v>
      </c>
      <c r="BP93">
        <v>0</v>
      </c>
      <c r="BQ93">
        <v>0</v>
      </c>
      <c r="BR93">
        <v>-965301</v>
      </c>
      <c r="BS93">
        <v>0</v>
      </c>
      <c r="BT93">
        <v>-965301</v>
      </c>
      <c r="BU93">
        <v>-20327</v>
      </c>
      <c r="BV93">
        <v>0</v>
      </c>
      <c r="BW93">
        <v>-20327</v>
      </c>
      <c r="BX93">
        <v>-45951</v>
      </c>
      <c r="BY93">
        <v>0</v>
      </c>
      <c r="BZ93">
        <v>-45951</v>
      </c>
      <c r="CA93">
        <v>0</v>
      </c>
      <c r="CB93">
        <v>0</v>
      </c>
      <c r="CC93">
        <v>0</v>
      </c>
      <c r="CD93">
        <v>0</v>
      </c>
      <c r="CE93">
        <v>0</v>
      </c>
      <c r="CF93">
        <v>0</v>
      </c>
      <c r="CG93">
        <v>-6293</v>
      </c>
      <c r="CH93">
        <v>0</v>
      </c>
      <c r="CI93">
        <v>-6293</v>
      </c>
      <c r="CJ93">
        <v>0</v>
      </c>
      <c r="CK93">
        <v>0</v>
      </c>
      <c r="CL93">
        <v>0</v>
      </c>
      <c r="CM93">
        <v>0</v>
      </c>
      <c r="CN93">
        <v>0</v>
      </c>
      <c r="CO93">
        <v>0</v>
      </c>
      <c r="CP93">
        <v>-72571</v>
      </c>
      <c r="CQ93">
        <v>0</v>
      </c>
      <c r="CR93">
        <v>0</v>
      </c>
      <c r="CS93">
        <v>0</v>
      </c>
      <c r="CT93">
        <v>-72571</v>
      </c>
      <c r="CU93">
        <v>0</v>
      </c>
      <c r="CV93">
        <v>-72571</v>
      </c>
      <c r="CW93">
        <v>-3699</v>
      </c>
      <c r="CX93">
        <v>0</v>
      </c>
      <c r="CY93">
        <v>-3699</v>
      </c>
      <c r="CZ93">
        <v>-950447</v>
      </c>
      <c r="DA93">
        <v>0</v>
      </c>
      <c r="DB93">
        <v>-950447</v>
      </c>
      <c r="DC93">
        <v>0</v>
      </c>
      <c r="DD93">
        <v>0</v>
      </c>
      <c r="DE93">
        <v>0</v>
      </c>
      <c r="DF93">
        <v>-5618390</v>
      </c>
      <c r="DG93">
        <v>0</v>
      </c>
      <c r="DH93">
        <v>-5618390</v>
      </c>
      <c r="DI93">
        <v>0</v>
      </c>
      <c r="DJ93">
        <v>0</v>
      </c>
      <c r="DK93">
        <v>0</v>
      </c>
      <c r="DL93">
        <v>-6572536</v>
      </c>
      <c r="DM93">
        <v>0</v>
      </c>
      <c r="DN93">
        <v>0</v>
      </c>
      <c r="DO93">
        <v>0</v>
      </c>
      <c r="DP93">
        <v>-6572536</v>
      </c>
      <c r="DQ93">
        <v>0</v>
      </c>
      <c r="DR93">
        <v>-6572536</v>
      </c>
      <c r="DS93">
        <v>34532898</v>
      </c>
      <c r="DT93">
        <v>0</v>
      </c>
      <c r="DU93">
        <v>34532898</v>
      </c>
      <c r="DV93" s="479" t="s">
        <v>779</v>
      </c>
      <c r="DW93" t="s">
        <v>1393</v>
      </c>
      <c r="DX93" t="s">
        <v>2366</v>
      </c>
      <c r="DY93" t="s">
        <v>1502</v>
      </c>
    </row>
    <row r="94" spans="2:129" x14ac:dyDescent="0.25">
      <c r="B94" t="s">
        <v>1099</v>
      </c>
      <c r="C94" t="s">
        <v>1356</v>
      </c>
      <c r="D94" t="s">
        <v>1357</v>
      </c>
      <c r="E94" s="479" t="s">
        <v>780</v>
      </c>
      <c r="F94" s="635">
        <v>44949</v>
      </c>
      <c r="G94">
        <v>65158446</v>
      </c>
      <c r="H94">
        <v>0</v>
      </c>
      <c r="I94">
        <v>65158446</v>
      </c>
      <c r="J94">
        <v>49.9</v>
      </c>
      <c r="K94">
        <v>32514065</v>
      </c>
      <c r="L94">
        <v>0</v>
      </c>
      <c r="M94">
        <v>0</v>
      </c>
      <c r="N94">
        <v>0</v>
      </c>
      <c r="O94">
        <v>32514065</v>
      </c>
      <c r="P94">
        <v>0</v>
      </c>
      <c r="Q94">
        <v>32514065</v>
      </c>
      <c r="R94">
        <v>-1436683</v>
      </c>
      <c r="S94">
        <v>0</v>
      </c>
      <c r="T94">
        <v>-1436683</v>
      </c>
      <c r="U94">
        <v>0</v>
      </c>
      <c r="V94">
        <v>0</v>
      </c>
      <c r="W94">
        <v>-1436683</v>
      </c>
      <c r="X94">
        <v>0</v>
      </c>
      <c r="Y94">
        <v>-1436683</v>
      </c>
      <c r="Z94">
        <v>1436683</v>
      </c>
      <c r="AA94">
        <v>0</v>
      </c>
      <c r="AB94">
        <v>1436683</v>
      </c>
      <c r="AC94">
        <v>-1799272</v>
      </c>
      <c r="AD94">
        <v>0</v>
      </c>
      <c r="AE94">
        <v>-1799272</v>
      </c>
      <c r="AF94">
        <v>0</v>
      </c>
      <c r="AG94">
        <v>0</v>
      </c>
      <c r="AH94">
        <v>0</v>
      </c>
      <c r="AI94">
        <v>631653</v>
      </c>
      <c r="AJ94">
        <v>0</v>
      </c>
      <c r="AK94">
        <v>631653</v>
      </c>
      <c r="AL94">
        <v>-1167619</v>
      </c>
      <c r="AM94">
        <v>0</v>
      </c>
      <c r="AN94">
        <v>-1167619</v>
      </c>
      <c r="AO94">
        <v>-3665857</v>
      </c>
      <c r="AP94">
        <v>0</v>
      </c>
      <c r="AQ94">
        <v>-3665857</v>
      </c>
      <c r="AR94">
        <v>-39342</v>
      </c>
      <c r="AS94">
        <v>0</v>
      </c>
      <c r="AT94">
        <v>-39342</v>
      </c>
      <c r="AU94">
        <v>0</v>
      </c>
      <c r="AV94">
        <v>0</v>
      </c>
      <c r="AW94">
        <v>0</v>
      </c>
      <c r="AX94">
        <v>-4557</v>
      </c>
      <c r="AY94">
        <v>0</v>
      </c>
      <c r="AZ94">
        <v>-4557</v>
      </c>
      <c r="BA94">
        <v>-4877375</v>
      </c>
      <c r="BB94">
        <v>0</v>
      </c>
      <c r="BC94">
        <v>0</v>
      </c>
      <c r="BD94">
        <v>0</v>
      </c>
      <c r="BE94">
        <v>-4877375</v>
      </c>
      <c r="BF94">
        <v>0</v>
      </c>
      <c r="BG94">
        <v>-4877375</v>
      </c>
      <c r="BH94">
        <v>0</v>
      </c>
      <c r="BI94">
        <v>0</v>
      </c>
      <c r="BJ94">
        <v>0</v>
      </c>
      <c r="BK94">
        <v>-625210</v>
      </c>
      <c r="BL94">
        <v>0</v>
      </c>
      <c r="BM94">
        <v>-625210</v>
      </c>
      <c r="BN94">
        <v>-625210</v>
      </c>
      <c r="BO94">
        <v>0</v>
      </c>
      <c r="BP94">
        <v>0</v>
      </c>
      <c r="BQ94">
        <v>0</v>
      </c>
      <c r="BR94">
        <v>-625210</v>
      </c>
      <c r="BS94">
        <v>0</v>
      </c>
      <c r="BT94">
        <v>-625210</v>
      </c>
      <c r="BU94">
        <v>-98856</v>
      </c>
      <c r="BV94">
        <v>0</v>
      </c>
      <c r="BW94">
        <v>-98856</v>
      </c>
      <c r="BX94">
        <v>-790</v>
      </c>
      <c r="BY94">
        <v>0</v>
      </c>
      <c r="BZ94">
        <v>-790</v>
      </c>
      <c r="CA94">
        <v>-7068</v>
      </c>
      <c r="CB94">
        <v>0</v>
      </c>
      <c r="CC94">
        <v>-7068</v>
      </c>
      <c r="CD94">
        <v>0</v>
      </c>
      <c r="CE94">
        <v>0</v>
      </c>
      <c r="CF94">
        <v>0</v>
      </c>
      <c r="CG94">
        <v>0</v>
      </c>
      <c r="CH94">
        <v>0</v>
      </c>
      <c r="CI94">
        <v>0</v>
      </c>
      <c r="CJ94">
        <v>0</v>
      </c>
      <c r="CK94">
        <v>0</v>
      </c>
      <c r="CL94">
        <v>0</v>
      </c>
      <c r="CM94">
        <v>0</v>
      </c>
      <c r="CN94">
        <v>0</v>
      </c>
      <c r="CO94">
        <v>0</v>
      </c>
      <c r="CP94">
        <v>-106714</v>
      </c>
      <c r="CQ94">
        <v>0</v>
      </c>
      <c r="CR94">
        <v>0</v>
      </c>
      <c r="CS94">
        <v>0</v>
      </c>
      <c r="CT94">
        <v>-106714</v>
      </c>
      <c r="CU94">
        <v>0</v>
      </c>
      <c r="CV94">
        <v>-106714</v>
      </c>
      <c r="CW94">
        <v>0</v>
      </c>
      <c r="CX94">
        <v>0</v>
      </c>
      <c r="CY94">
        <v>0</v>
      </c>
      <c r="CZ94">
        <v>-232932</v>
      </c>
      <c r="DA94">
        <v>0</v>
      </c>
      <c r="DB94">
        <v>-232932</v>
      </c>
      <c r="DC94">
        <v>0</v>
      </c>
      <c r="DD94">
        <v>0</v>
      </c>
      <c r="DE94">
        <v>0</v>
      </c>
      <c r="DF94">
        <v>-1101873</v>
      </c>
      <c r="DG94">
        <v>0</v>
      </c>
      <c r="DH94">
        <v>-1101873</v>
      </c>
      <c r="DI94">
        <v>0</v>
      </c>
      <c r="DJ94">
        <v>0</v>
      </c>
      <c r="DK94">
        <v>0</v>
      </c>
      <c r="DL94">
        <v>-1334805</v>
      </c>
      <c r="DM94">
        <v>0</v>
      </c>
      <c r="DN94">
        <v>0</v>
      </c>
      <c r="DO94">
        <v>0</v>
      </c>
      <c r="DP94">
        <v>-1334805</v>
      </c>
      <c r="DQ94">
        <v>0</v>
      </c>
      <c r="DR94">
        <v>-1334805</v>
      </c>
      <c r="DS94">
        <v>24133278</v>
      </c>
      <c r="DT94">
        <v>0</v>
      </c>
      <c r="DU94">
        <v>24133278</v>
      </c>
      <c r="DV94" s="479" t="s">
        <v>780</v>
      </c>
      <c r="DW94" t="s">
        <v>1499</v>
      </c>
      <c r="DX94" t="s">
        <v>1372</v>
      </c>
      <c r="DY94" t="s">
        <v>1503</v>
      </c>
    </row>
    <row r="95" spans="2:129" x14ac:dyDescent="0.25">
      <c r="B95" t="s">
        <v>1100</v>
      </c>
      <c r="C95" t="s">
        <v>1356</v>
      </c>
      <c r="D95" t="s">
        <v>1359</v>
      </c>
      <c r="E95" s="479" t="s">
        <v>781</v>
      </c>
      <c r="F95" s="635">
        <v>44945</v>
      </c>
      <c r="G95">
        <v>69945000</v>
      </c>
      <c r="H95">
        <v>0</v>
      </c>
      <c r="I95">
        <v>69945000</v>
      </c>
      <c r="J95">
        <v>49.9</v>
      </c>
      <c r="K95">
        <v>34902555</v>
      </c>
      <c r="L95">
        <v>0</v>
      </c>
      <c r="M95">
        <v>-500000</v>
      </c>
      <c r="N95">
        <v>0</v>
      </c>
      <c r="O95">
        <v>34402555</v>
      </c>
      <c r="P95">
        <v>0</v>
      </c>
      <c r="Q95">
        <v>34402555</v>
      </c>
      <c r="R95">
        <v>-789075</v>
      </c>
      <c r="S95">
        <v>0</v>
      </c>
      <c r="T95">
        <v>-789075</v>
      </c>
      <c r="U95">
        <v>0</v>
      </c>
      <c r="V95">
        <v>0</v>
      </c>
      <c r="W95">
        <v>-789075</v>
      </c>
      <c r="X95">
        <v>0</v>
      </c>
      <c r="Y95">
        <v>-789075</v>
      </c>
      <c r="Z95">
        <v>789075</v>
      </c>
      <c r="AA95">
        <v>0</v>
      </c>
      <c r="AB95">
        <v>789075</v>
      </c>
      <c r="AC95">
        <v>-4415299</v>
      </c>
      <c r="AD95">
        <v>0</v>
      </c>
      <c r="AE95">
        <v>-4415299</v>
      </c>
      <c r="AF95">
        <v>-11331</v>
      </c>
      <c r="AG95">
        <v>0</v>
      </c>
      <c r="AH95">
        <v>-11331</v>
      </c>
      <c r="AI95">
        <v>512148</v>
      </c>
      <c r="AJ95">
        <v>0</v>
      </c>
      <c r="AK95">
        <v>512148</v>
      </c>
      <c r="AL95">
        <v>-3903151</v>
      </c>
      <c r="AM95">
        <v>0</v>
      </c>
      <c r="AN95">
        <v>-3903151</v>
      </c>
      <c r="AO95">
        <v>-2652129</v>
      </c>
      <c r="AP95">
        <v>0</v>
      </c>
      <c r="AQ95">
        <v>-2652129</v>
      </c>
      <c r="AR95">
        <v>-49746</v>
      </c>
      <c r="AS95">
        <v>0</v>
      </c>
      <c r="AT95">
        <v>-49746</v>
      </c>
      <c r="AU95">
        <v>0</v>
      </c>
      <c r="AV95">
        <v>0</v>
      </c>
      <c r="AW95">
        <v>0</v>
      </c>
      <c r="AX95">
        <v>-17109</v>
      </c>
      <c r="AY95">
        <v>0</v>
      </c>
      <c r="AZ95">
        <v>-17109</v>
      </c>
      <c r="BA95">
        <v>-6622135</v>
      </c>
      <c r="BB95">
        <v>0</v>
      </c>
      <c r="BC95">
        <v>0</v>
      </c>
      <c r="BD95">
        <v>0</v>
      </c>
      <c r="BE95">
        <v>-6622135</v>
      </c>
      <c r="BF95">
        <v>0</v>
      </c>
      <c r="BG95">
        <v>-6622135</v>
      </c>
      <c r="BH95">
        <v>0</v>
      </c>
      <c r="BI95">
        <v>0</v>
      </c>
      <c r="BJ95">
        <v>0</v>
      </c>
      <c r="BK95">
        <v>-900000</v>
      </c>
      <c r="BL95">
        <v>0</v>
      </c>
      <c r="BM95">
        <v>-900000</v>
      </c>
      <c r="BN95">
        <v>-900000</v>
      </c>
      <c r="BO95">
        <v>0</v>
      </c>
      <c r="BP95">
        <v>0</v>
      </c>
      <c r="BQ95">
        <v>0</v>
      </c>
      <c r="BR95">
        <v>-900000</v>
      </c>
      <c r="BS95">
        <v>0</v>
      </c>
      <c r="BT95">
        <v>-900000</v>
      </c>
      <c r="BU95">
        <v>-17748</v>
      </c>
      <c r="BV95">
        <v>0</v>
      </c>
      <c r="BW95">
        <v>-17748</v>
      </c>
      <c r="BX95">
        <v>-18094</v>
      </c>
      <c r="BY95">
        <v>0</v>
      </c>
      <c r="BZ95">
        <v>-18094</v>
      </c>
      <c r="CA95">
        <v>0</v>
      </c>
      <c r="CB95">
        <v>0</v>
      </c>
      <c r="CC95">
        <v>0</v>
      </c>
      <c r="CD95">
        <v>0</v>
      </c>
      <c r="CE95">
        <v>0</v>
      </c>
      <c r="CF95">
        <v>0</v>
      </c>
      <c r="CG95">
        <v>0</v>
      </c>
      <c r="CH95">
        <v>0</v>
      </c>
      <c r="CI95">
        <v>0</v>
      </c>
      <c r="CJ95">
        <v>0</v>
      </c>
      <c r="CK95">
        <v>0</v>
      </c>
      <c r="CL95">
        <v>0</v>
      </c>
      <c r="CM95">
        <v>0</v>
      </c>
      <c r="CN95">
        <v>0</v>
      </c>
      <c r="CO95">
        <v>0</v>
      </c>
      <c r="CP95">
        <v>-35842</v>
      </c>
      <c r="CQ95">
        <v>0</v>
      </c>
      <c r="CR95">
        <v>0</v>
      </c>
      <c r="CS95">
        <v>0</v>
      </c>
      <c r="CT95">
        <v>-35842</v>
      </c>
      <c r="CU95">
        <v>0</v>
      </c>
      <c r="CV95">
        <v>-35842</v>
      </c>
      <c r="CW95">
        <v>-4865</v>
      </c>
      <c r="CX95">
        <v>0</v>
      </c>
      <c r="CY95">
        <v>-4865</v>
      </c>
      <c r="CZ95">
        <v>-20000</v>
      </c>
      <c r="DA95">
        <v>0</v>
      </c>
      <c r="DB95">
        <v>-20000</v>
      </c>
      <c r="DC95">
        <v>0</v>
      </c>
      <c r="DD95">
        <v>0</v>
      </c>
      <c r="DE95">
        <v>0</v>
      </c>
      <c r="DF95">
        <v>-2891749</v>
      </c>
      <c r="DG95">
        <v>0</v>
      </c>
      <c r="DH95">
        <v>-2891749</v>
      </c>
      <c r="DI95">
        <v>0</v>
      </c>
      <c r="DJ95">
        <v>0</v>
      </c>
      <c r="DK95">
        <v>0</v>
      </c>
      <c r="DL95">
        <v>-2916614</v>
      </c>
      <c r="DM95">
        <v>0</v>
      </c>
      <c r="DN95">
        <v>0</v>
      </c>
      <c r="DO95">
        <v>0</v>
      </c>
      <c r="DP95">
        <v>-2916614</v>
      </c>
      <c r="DQ95">
        <v>0</v>
      </c>
      <c r="DR95">
        <v>-2916614</v>
      </c>
      <c r="DS95">
        <v>23138889</v>
      </c>
      <c r="DT95">
        <v>0</v>
      </c>
      <c r="DU95">
        <v>23138889</v>
      </c>
      <c r="DV95" s="479" t="s">
        <v>781</v>
      </c>
      <c r="DW95" t="s">
        <v>1374</v>
      </c>
      <c r="DX95" t="s">
        <v>1375</v>
      </c>
      <c r="DY95" t="s">
        <v>1504</v>
      </c>
    </row>
    <row r="96" spans="2:129" x14ac:dyDescent="0.25">
      <c r="B96" t="s">
        <v>1101</v>
      </c>
      <c r="C96" t="s">
        <v>1356</v>
      </c>
      <c r="D96" t="s">
        <v>1366</v>
      </c>
      <c r="E96" s="479" t="s">
        <v>782</v>
      </c>
      <c r="F96" s="635">
        <v>44926</v>
      </c>
      <c r="G96">
        <v>192706488</v>
      </c>
      <c r="H96">
        <v>0</v>
      </c>
      <c r="I96">
        <v>192706488</v>
      </c>
      <c r="J96">
        <v>49.9</v>
      </c>
      <c r="K96">
        <v>96160538</v>
      </c>
      <c r="L96">
        <v>0</v>
      </c>
      <c r="M96">
        <v>0</v>
      </c>
      <c r="N96">
        <v>0</v>
      </c>
      <c r="O96">
        <v>96160538</v>
      </c>
      <c r="P96">
        <v>0</v>
      </c>
      <c r="Q96">
        <v>96160538</v>
      </c>
      <c r="R96">
        <v>-4433405</v>
      </c>
      <c r="S96">
        <v>0</v>
      </c>
      <c r="T96">
        <v>-4433405</v>
      </c>
      <c r="U96">
        <v>0</v>
      </c>
      <c r="V96">
        <v>0</v>
      </c>
      <c r="W96">
        <v>-4433405</v>
      </c>
      <c r="X96">
        <v>0</v>
      </c>
      <c r="Y96">
        <v>-4433405</v>
      </c>
      <c r="Z96">
        <v>4433405</v>
      </c>
      <c r="AA96">
        <v>0</v>
      </c>
      <c r="AB96">
        <v>4433405</v>
      </c>
      <c r="AC96">
        <v>-3933625</v>
      </c>
      <c r="AD96">
        <v>0</v>
      </c>
      <c r="AE96">
        <v>-3933625</v>
      </c>
      <c r="AF96">
        <v>0</v>
      </c>
      <c r="AG96">
        <v>0</v>
      </c>
      <c r="AH96">
        <v>0</v>
      </c>
      <c r="AI96">
        <v>1930495</v>
      </c>
      <c r="AJ96">
        <v>0</v>
      </c>
      <c r="AK96">
        <v>1930495</v>
      </c>
      <c r="AL96">
        <v>-2003130</v>
      </c>
      <c r="AM96">
        <v>0</v>
      </c>
      <c r="AN96">
        <v>-2003130</v>
      </c>
      <c r="AO96">
        <v>-7664107</v>
      </c>
      <c r="AP96">
        <v>0</v>
      </c>
      <c r="AQ96">
        <v>-7664107</v>
      </c>
      <c r="AR96">
        <v>-41447</v>
      </c>
      <c r="AS96">
        <v>0</v>
      </c>
      <c r="AT96">
        <v>-41447</v>
      </c>
      <c r="AU96">
        <v>0</v>
      </c>
      <c r="AV96">
        <v>0</v>
      </c>
      <c r="AW96">
        <v>0</v>
      </c>
      <c r="AX96">
        <v>-15089</v>
      </c>
      <c r="AY96">
        <v>0</v>
      </c>
      <c r="AZ96">
        <v>-15089</v>
      </c>
      <c r="BA96">
        <v>-9723773</v>
      </c>
      <c r="BB96">
        <v>0</v>
      </c>
      <c r="BC96">
        <v>0</v>
      </c>
      <c r="BD96">
        <v>0</v>
      </c>
      <c r="BE96">
        <v>-9723773</v>
      </c>
      <c r="BF96">
        <v>0</v>
      </c>
      <c r="BG96">
        <v>-9723773</v>
      </c>
      <c r="BH96">
        <v>0</v>
      </c>
      <c r="BI96">
        <v>0</v>
      </c>
      <c r="BJ96">
        <v>0</v>
      </c>
      <c r="BK96">
        <v>-1497970</v>
      </c>
      <c r="BL96">
        <v>0</v>
      </c>
      <c r="BM96">
        <v>-1497970</v>
      </c>
      <c r="BN96">
        <v>-1497970</v>
      </c>
      <c r="BO96">
        <v>0</v>
      </c>
      <c r="BP96">
        <v>0</v>
      </c>
      <c r="BQ96">
        <v>0</v>
      </c>
      <c r="BR96">
        <v>-1497970</v>
      </c>
      <c r="BS96">
        <v>0</v>
      </c>
      <c r="BT96">
        <v>-1497970</v>
      </c>
      <c r="BU96">
        <v>-178305</v>
      </c>
      <c r="BV96">
        <v>0</v>
      </c>
      <c r="BW96">
        <v>-178305</v>
      </c>
      <c r="BX96">
        <v>-24586</v>
      </c>
      <c r="BY96">
        <v>0</v>
      </c>
      <c r="BZ96">
        <v>-24586</v>
      </c>
      <c r="CA96">
        <v>-5255</v>
      </c>
      <c r="CB96">
        <v>0</v>
      </c>
      <c r="CC96">
        <v>-5255</v>
      </c>
      <c r="CD96">
        <v>0</v>
      </c>
      <c r="CE96">
        <v>0</v>
      </c>
      <c r="CF96">
        <v>0</v>
      </c>
      <c r="CG96">
        <v>0</v>
      </c>
      <c r="CH96">
        <v>0</v>
      </c>
      <c r="CI96">
        <v>0</v>
      </c>
      <c r="CJ96">
        <v>0</v>
      </c>
      <c r="CK96">
        <v>0</v>
      </c>
      <c r="CL96">
        <v>0</v>
      </c>
      <c r="CM96">
        <v>0</v>
      </c>
      <c r="CN96">
        <v>0</v>
      </c>
      <c r="CO96">
        <v>0</v>
      </c>
      <c r="CP96">
        <v>-208146</v>
      </c>
      <c r="CQ96">
        <v>0</v>
      </c>
      <c r="CR96">
        <v>0</v>
      </c>
      <c r="CS96">
        <v>0</v>
      </c>
      <c r="CT96">
        <v>-208146</v>
      </c>
      <c r="CU96">
        <v>0</v>
      </c>
      <c r="CV96">
        <v>-208146</v>
      </c>
      <c r="CW96">
        <v>0</v>
      </c>
      <c r="CX96">
        <v>0</v>
      </c>
      <c r="CY96">
        <v>0</v>
      </c>
      <c r="CZ96">
        <v>0</v>
      </c>
      <c r="DA96">
        <v>0</v>
      </c>
      <c r="DB96">
        <v>0</v>
      </c>
      <c r="DC96">
        <v>0</v>
      </c>
      <c r="DD96">
        <v>0</v>
      </c>
      <c r="DE96">
        <v>0</v>
      </c>
      <c r="DF96">
        <v>-8311292</v>
      </c>
      <c r="DG96">
        <v>0</v>
      </c>
      <c r="DH96">
        <v>-8311292</v>
      </c>
      <c r="DI96">
        <v>0</v>
      </c>
      <c r="DJ96">
        <v>0</v>
      </c>
      <c r="DK96">
        <v>0</v>
      </c>
      <c r="DL96">
        <v>-8311292</v>
      </c>
      <c r="DM96">
        <v>0</v>
      </c>
      <c r="DN96">
        <v>0</v>
      </c>
      <c r="DO96">
        <v>0</v>
      </c>
      <c r="DP96">
        <v>-8311292</v>
      </c>
      <c r="DQ96">
        <v>0</v>
      </c>
      <c r="DR96">
        <v>-8311292</v>
      </c>
      <c r="DS96">
        <v>71985952</v>
      </c>
      <c r="DT96">
        <v>0</v>
      </c>
      <c r="DU96">
        <v>71985952</v>
      </c>
      <c r="DV96" s="479" t="s">
        <v>782</v>
      </c>
      <c r="DW96" t="s">
        <v>1486</v>
      </c>
      <c r="DX96" t="s">
        <v>1487</v>
      </c>
      <c r="DY96" t="s">
        <v>1505</v>
      </c>
    </row>
    <row r="97" spans="2:129" x14ac:dyDescent="0.25">
      <c r="B97" t="s">
        <v>1102</v>
      </c>
      <c r="C97" t="s">
        <v>1356</v>
      </c>
      <c r="D97" t="s">
        <v>1357</v>
      </c>
      <c r="E97" s="479" t="s">
        <v>783</v>
      </c>
      <c r="F97" s="635">
        <v>44935</v>
      </c>
      <c r="G97">
        <v>111846411</v>
      </c>
      <c r="H97">
        <v>2490570</v>
      </c>
      <c r="I97">
        <v>114336981</v>
      </c>
      <c r="J97">
        <v>49.9</v>
      </c>
      <c r="K97">
        <v>55811359</v>
      </c>
      <c r="L97">
        <v>1242794</v>
      </c>
      <c r="M97">
        <v>0</v>
      </c>
      <c r="N97">
        <v>0</v>
      </c>
      <c r="O97">
        <v>55811359</v>
      </c>
      <c r="P97">
        <v>1242794</v>
      </c>
      <c r="Q97">
        <v>57054153</v>
      </c>
      <c r="R97">
        <v>-3624514</v>
      </c>
      <c r="S97">
        <v>-166432</v>
      </c>
      <c r="T97">
        <v>-3790946</v>
      </c>
      <c r="U97">
        <v>0</v>
      </c>
      <c r="V97">
        <v>0</v>
      </c>
      <c r="W97">
        <v>-3624514</v>
      </c>
      <c r="X97">
        <v>-166432</v>
      </c>
      <c r="Y97">
        <v>-3790946</v>
      </c>
      <c r="Z97">
        <v>3624514</v>
      </c>
      <c r="AA97">
        <v>166432</v>
      </c>
      <c r="AB97">
        <v>3790946</v>
      </c>
      <c r="AC97">
        <v>-3209376</v>
      </c>
      <c r="AD97">
        <v>-36517</v>
      </c>
      <c r="AE97">
        <v>-3245893</v>
      </c>
      <c r="AF97">
        <v>-40665</v>
      </c>
      <c r="AG97">
        <v>0</v>
      </c>
      <c r="AH97">
        <v>-40665</v>
      </c>
      <c r="AI97">
        <v>1024122</v>
      </c>
      <c r="AJ97">
        <v>17920</v>
      </c>
      <c r="AK97">
        <v>1042042</v>
      </c>
      <c r="AL97">
        <v>-2185254</v>
      </c>
      <c r="AM97">
        <v>-18597</v>
      </c>
      <c r="AN97">
        <v>-2203851</v>
      </c>
      <c r="AO97">
        <v>-2696227</v>
      </c>
      <c r="AP97">
        <v>-133840</v>
      </c>
      <c r="AQ97">
        <v>-2830067</v>
      </c>
      <c r="AR97">
        <v>0</v>
      </c>
      <c r="AS97">
        <v>0</v>
      </c>
      <c r="AT97">
        <v>0</v>
      </c>
      <c r="AU97">
        <v>0</v>
      </c>
      <c r="AV97">
        <v>0</v>
      </c>
      <c r="AW97">
        <v>0</v>
      </c>
      <c r="AX97">
        <v>-7283</v>
      </c>
      <c r="AY97">
        <v>0</v>
      </c>
      <c r="AZ97">
        <v>-7283</v>
      </c>
      <c r="BA97">
        <v>-4888764</v>
      </c>
      <c r="BB97">
        <v>-152437</v>
      </c>
      <c r="BC97">
        <v>0</v>
      </c>
      <c r="BD97">
        <v>0</v>
      </c>
      <c r="BE97">
        <v>-4888764</v>
      </c>
      <c r="BF97">
        <v>-152437</v>
      </c>
      <c r="BG97">
        <v>-5041201</v>
      </c>
      <c r="BH97">
        <v>-10000</v>
      </c>
      <c r="BI97">
        <v>0</v>
      </c>
      <c r="BJ97">
        <v>-10000</v>
      </c>
      <c r="BK97">
        <v>-1144808</v>
      </c>
      <c r="BL97">
        <v>-7730</v>
      </c>
      <c r="BM97">
        <v>-1152538</v>
      </c>
      <c r="BN97">
        <v>-1154808</v>
      </c>
      <c r="BO97">
        <v>-7730</v>
      </c>
      <c r="BP97">
        <v>-482897</v>
      </c>
      <c r="BQ97">
        <v>0</v>
      </c>
      <c r="BR97">
        <v>-1637705</v>
      </c>
      <c r="BS97">
        <v>-7730</v>
      </c>
      <c r="BT97">
        <v>-1645435</v>
      </c>
      <c r="BU97">
        <v>-126076</v>
      </c>
      <c r="BV97">
        <v>0</v>
      </c>
      <c r="BW97">
        <v>-126076</v>
      </c>
      <c r="BX97">
        <v>-616188</v>
      </c>
      <c r="BY97">
        <v>-14421</v>
      </c>
      <c r="BZ97">
        <v>-630609</v>
      </c>
      <c r="CA97">
        <v>0</v>
      </c>
      <c r="CB97">
        <v>0</v>
      </c>
      <c r="CC97">
        <v>0</v>
      </c>
      <c r="CD97">
        <v>0</v>
      </c>
      <c r="CE97">
        <v>0</v>
      </c>
      <c r="CF97">
        <v>0</v>
      </c>
      <c r="CG97">
        <v>0</v>
      </c>
      <c r="CH97">
        <v>0</v>
      </c>
      <c r="CI97">
        <v>0</v>
      </c>
      <c r="CJ97">
        <v>0</v>
      </c>
      <c r="CK97">
        <v>-19412</v>
      </c>
      <c r="CL97">
        <v>-19412</v>
      </c>
      <c r="CM97">
        <v>-19412</v>
      </c>
      <c r="CN97">
        <v>0</v>
      </c>
      <c r="CO97">
        <v>0</v>
      </c>
      <c r="CP97">
        <v>-742264</v>
      </c>
      <c r="CQ97">
        <v>-33833</v>
      </c>
      <c r="CR97">
        <v>0</v>
      </c>
      <c r="CS97">
        <v>0</v>
      </c>
      <c r="CT97">
        <v>-742264</v>
      </c>
      <c r="CU97">
        <v>-33833</v>
      </c>
      <c r="CV97">
        <v>-776097</v>
      </c>
      <c r="CW97">
        <v>0</v>
      </c>
      <c r="CX97">
        <v>0</v>
      </c>
      <c r="CY97">
        <v>0</v>
      </c>
      <c r="CZ97">
        <v>-600161</v>
      </c>
      <c r="DA97">
        <v>0</v>
      </c>
      <c r="DB97">
        <v>-600161</v>
      </c>
      <c r="DC97">
        <v>0</v>
      </c>
      <c r="DD97">
        <v>0</v>
      </c>
      <c r="DE97">
        <v>0</v>
      </c>
      <c r="DF97">
        <v>-3720583</v>
      </c>
      <c r="DG97">
        <v>-4675</v>
      </c>
      <c r="DH97">
        <v>-3725258</v>
      </c>
      <c r="DI97">
        <v>0</v>
      </c>
      <c r="DJ97">
        <v>0</v>
      </c>
      <c r="DK97">
        <v>0</v>
      </c>
      <c r="DL97">
        <v>-4320744</v>
      </c>
      <c r="DM97">
        <v>-4675</v>
      </c>
      <c r="DN97">
        <v>0</v>
      </c>
      <c r="DO97">
        <v>0</v>
      </c>
      <c r="DP97">
        <v>-4320744</v>
      </c>
      <c r="DQ97">
        <v>-4675</v>
      </c>
      <c r="DR97">
        <v>-4325419</v>
      </c>
      <c r="DS97">
        <v>40597368</v>
      </c>
      <c r="DT97">
        <v>877687</v>
      </c>
      <c r="DU97">
        <v>41475055</v>
      </c>
      <c r="DV97" s="479" t="s">
        <v>783</v>
      </c>
      <c r="DW97" t="s">
        <v>1395</v>
      </c>
      <c r="DX97" t="s">
        <v>2367</v>
      </c>
      <c r="DY97" t="s">
        <v>1506</v>
      </c>
    </row>
    <row r="98" spans="2:129" x14ac:dyDescent="0.25">
      <c r="B98" t="s">
        <v>1103</v>
      </c>
      <c r="C98" t="s">
        <v>1356</v>
      </c>
      <c r="D98" t="s">
        <v>1360</v>
      </c>
      <c r="E98" s="479" t="s">
        <v>784</v>
      </c>
      <c r="F98" s="635">
        <v>44923</v>
      </c>
      <c r="G98">
        <v>76733036</v>
      </c>
      <c r="H98">
        <v>0</v>
      </c>
      <c r="I98">
        <v>76733036</v>
      </c>
      <c r="J98">
        <v>49.9</v>
      </c>
      <c r="K98">
        <v>38289785</v>
      </c>
      <c r="L98">
        <v>0</v>
      </c>
      <c r="M98">
        <v>0</v>
      </c>
      <c r="N98">
        <v>0</v>
      </c>
      <c r="O98">
        <v>38289785</v>
      </c>
      <c r="P98">
        <v>0</v>
      </c>
      <c r="Q98">
        <v>38289785</v>
      </c>
      <c r="R98">
        <v>-2974730</v>
      </c>
      <c r="S98">
        <v>0</v>
      </c>
      <c r="T98">
        <v>-2974730</v>
      </c>
      <c r="U98">
        <v>0</v>
      </c>
      <c r="V98">
        <v>0</v>
      </c>
      <c r="W98">
        <v>-2974730</v>
      </c>
      <c r="X98">
        <v>0</v>
      </c>
      <c r="Y98">
        <v>-2974730</v>
      </c>
      <c r="Z98">
        <v>2974730</v>
      </c>
      <c r="AA98">
        <v>0</v>
      </c>
      <c r="AB98">
        <v>2974730</v>
      </c>
      <c r="AC98">
        <v>-3667358</v>
      </c>
      <c r="AD98">
        <v>0</v>
      </c>
      <c r="AE98">
        <v>-3667358</v>
      </c>
      <c r="AF98">
        <v>0</v>
      </c>
      <c r="AG98">
        <v>0</v>
      </c>
      <c r="AH98">
        <v>0</v>
      </c>
      <c r="AI98">
        <v>679893</v>
      </c>
      <c r="AJ98">
        <v>0</v>
      </c>
      <c r="AK98">
        <v>679893</v>
      </c>
      <c r="AL98">
        <v>-2987465</v>
      </c>
      <c r="AM98">
        <v>0</v>
      </c>
      <c r="AN98">
        <v>-2987465</v>
      </c>
      <c r="AO98">
        <v>-2755492</v>
      </c>
      <c r="AP98">
        <v>0</v>
      </c>
      <c r="AQ98">
        <v>-2755492</v>
      </c>
      <c r="AR98">
        <v>-36964</v>
      </c>
      <c r="AS98">
        <v>0</v>
      </c>
      <c r="AT98">
        <v>-36964</v>
      </c>
      <c r="AU98">
        <v>-17974</v>
      </c>
      <c r="AV98">
        <v>0</v>
      </c>
      <c r="AW98">
        <v>-17974</v>
      </c>
      <c r="AX98">
        <v>-9822</v>
      </c>
      <c r="AY98">
        <v>0</v>
      </c>
      <c r="AZ98">
        <v>-9822</v>
      </c>
      <c r="BA98">
        <v>-5807717</v>
      </c>
      <c r="BB98">
        <v>0</v>
      </c>
      <c r="BC98">
        <v>0</v>
      </c>
      <c r="BD98">
        <v>0</v>
      </c>
      <c r="BE98">
        <v>-5807717</v>
      </c>
      <c r="BF98">
        <v>0</v>
      </c>
      <c r="BG98">
        <v>-5807717</v>
      </c>
      <c r="BH98">
        <v>0</v>
      </c>
      <c r="BI98">
        <v>0</v>
      </c>
      <c r="BJ98">
        <v>0</v>
      </c>
      <c r="BK98">
        <v>-509502</v>
      </c>
      <c r="BL98">
        <v>0</v>
      </c>
      <c r="BM98">
        <v>-509502</v>
      </c>
      <c r="BN98">
        <v>-509502</v>
      </c>
      <c r="BO98">
        <v>0</v>
      </c>
      <c r="BP98">
        <v>0</v>
      </c>
      <c r="BQ98">
        <v>0</v>
      </c>
      <c r="BR98">
        <v>-509502</v>
      </c>
      <c r="BS98">
        <v>0</v>
      </c>
      <c r="BT98">
        <v>-509502</v>
      </c>
      <c r="BU98">
        <v>-15478</v>
      </c>
      <c r="BV98">
        <v>0</v>
      </c>
      <c r="BW98">
        <v>-15478</v>
      </c>
      <c r="BX98">
        <v>-52883</v>
      </c>
      <c r="BY98">
        <v>0</v>
      </c>
      <c r="BZ98">
        <v>-52883</v>
      </c>
      <c r="CA98">
        <v>-1101</v>
      </c>
      <c r="CB98">
        <v>0</v>
      </c>
      <c r="CC98">
        <v>-1101</v>
      </c>
      <c r="CD98">
        <v>-985</v>
      </c>
      <c r="CE98">
        <v>0</v>
      </c>
      <c r="CF98">
        <v>-985</v>
      </c>
      <c r="CG98">
        <v>-2541</v>
      </c>
      <c r="CH98">
        <v>0</v>
      </c>
      <c r="CI98">
        <v>-2541</v>
      </c>
      <c r="CJ98">
        <v>0</v>
      </c>
      <c r="CK98">
        <v>0</v>
      </c>
      <c r="CL98">
        <v>0</v>
      </c>
      <c r="CM98">
        <v>0</v>
      </c>
      <c r="CN98">
        <v>0</v>
      </c>
      <c r="CO98">
        <v>0</v>
      </c>
      <c r="CP98">
        <v>-72988</v>
      </c>
      <c r="CQ98">
        <v>0</v>
      </c>
      <c r="CR98">
        <v>0</v>
      </c>
      <c r="CS98">
        <v>0</v>
      </c>
      <c r="CT98">
        <v>-72988</v>
      </c>
      <c r="CU98">
        <v>0</v>
      </c>
      <c r="CV98">
        <v>-72988</v>
      </c>
      <c r="CW98">
        <v>-18822</v>
      </c>
      <c r="CX98">
        <v>0</v>
      </c>
      <c r="CY98">
        <v>-18822</v>
      </c>
      <c r="CZ98">
        <v>-374647</v>
      </c>
      <c r="DA98">
        <v>0</v>
      </c>
      <c r="DB98">
        <v>-374647</v>
      </c>
      <c r="DC98">
        <v>0</v>
      </c>
      <c r="DD98">
        <v>0</v>
      </c>
      <c r="DE98">
        <v>0</v>
      </c>
      <c r="DF98">
        <v>-1648657</v>
      </c>
      <c r="DG98">
        <v>0</v>
      </c>
      <c r="DH98">
        <v>-1648657</v>
      </c>
      <c r="DI98">
        <v>0</v>
      </c>
      <c r="DJ98">
        <v>0</v>
      </c>
      <c r="DK98">
        <v>0</v>
      </c>
      <c r="DL98">
        <v>-2042126</v>
      </c>
      <c r="DM98">
        <v>0</v>
      </c>
      <c r="DN98">
        <v>0</v>
      </c>
      <c r="DO98">
        <v>0</v>
      </c>
      <c r="DP98">
        <v>-2042126</v>
      </c>
      <c r="DQ98">
        <v>0</v>
      </c>
      <c r="DR98">
        <v>-2042126</v>
      </c>
      <c r="DS98">
        <v>26882722</v>
      </c>
      <c r="DT98">
        <v>0</v>
      </c>
      <c r="DU98">
        <v>26882722</v>
      </c>
      <c r="DV98" s="479" t="s">
        <v>784</v>
      </c>
      <c r="DW98" t="s">
        <v>1443</v>
      </c>
      <c r="DX98" t="s">
        <v>1444</v>
      </c>
      <c r="DY98" t="s">
        <v>1507</v>
      </c>
    </row>
    <row r="99" spans="2:129" x14ac:dyDescent="0.25">
      <c r="B99" t="s">
        <v>1104</v>
      </c>
      <c r="C99" t="s">
        <v>1356</v>
      </c>
      <c r="D99" t="s">
        <v>1360</v>
      </c>
      <c r="E99" s="479" t="s">
        <v>785</v>
      </c>
      <c r="F99" s="635">
        <v>44934</v>
      </c>
      <c r="G99">
        <v>78448879</v>
      </c>
      <c r="H99">
        <v>0</v>
      </c>
      <c r="I99">
        <v>78448879</v>
      </c>
      <c r="J99">
        <v>49.9</v>
      </c>
      <c r="K99">
        <v>39145991</v>
      </c>
      <c r="L99">
        <v>0</v>
      </c>
      <c r="M99">
        <v>391460</v>
      </c>
      <c r="N99">
        <v>0</v>
      </c>
      <c r="O99">
        <v>39537451</v>
      </c>
      <c r="P99">
        <v>0</v>
      </c>
      <c r="Q99">
        <v>39537451</v>
      </c>
      <c r="R99">
        <v>-2512419</v>
      </c>
      <c r="S99">
        <v>0</v>
      </c>
      <c r="T99">
        <v>-2512419</v>
      </c>
      <c r="U99">
        <v>252442</v>
      </c>
      <c r="V99">
        <v>0</v>
      </c>
      <c r="W99">
        <v>-2259977</v>
      </c>
      <c r="X99">
        <v>0</v>
      </c>
      <c r="Y99">
        <v>-2259977</v>
      </c>
      <c r="Z99">
        <v>2259977</v>
      </c>
      <c r="AA99">
        <v>0</v>
      </c>
      <c r="AB99">
        <v>2259977</v>
      </c>
      <c r="AC99">
        <v>-4453554</v>
      </c>
      <c r="AD99">
        <v>0</v>
      </c>
      <c r="AE99">
        <v>-4453554</v>
      </c>
      <c r="AF99">
        <v>-31916</v>
      </c>
      <c r="AG99">
        <v>0</v>
      </c>
      <c r="AH99">
        <v>-31916</v>
      </c>
      <c r="AI99">
        <v>641531</v>
      </c>
      <c r="AJ99">
        <v>0</v>
      </c>
      <c r="AK99">
        <v>641531</v>
      </c>
      <c r="AL99">
        <v>-3812023</v>
      </c>
      <c r="AM99">
        <v>0</v>
      </c>
      <c r="AN99">
        <v>-3812023</v>
      </c>
      <c r="AO99">
        <v>-2973806</v>
      </c>
      <c r="AP99">
        <v>0</v>
      </c>
      <c r="AQ99">
        <v>-2973806</v>
      </c>
      <c r="AR99">
        <v>-97245</v>
      </c>
      <c r="AS99">
        <v>0</v>
      </c>
      <c r="AT99">
        <v>-97245</v>
      </c>
      <c r="AU99">
        <v>-12891</v>
      </c>
      <c r="AV99">
        <v>0</v>
      </c>
      <c r="AW99">
        <v>-12891</v>
      </c>
      <c r="AX99">
        <v>-38810</v>
      </c>
      <c r="AY99">
        <v>0</v>
      </c>
      <c r="AZ99">
        <v>-38810</v>
      </c>
      <c r="BA99">
        <v>-6934775</v>
      </c>
      <c r="BB99">
        <v>0</v>
      </c>
      <c r="BC99">
        <v>152661</v>
      </c>
      <c r="BD99">
        <v>0</v>
      </c>
      <c r="BE99">
        <v>-6782114</v>
      </c>
      <c r="BF99">
        <v>0</v>
      </c>
      <c r="BG99">
        <v>-6782114</v>
      </c>
      <c r="BH99">
        <v>-2999</v>
      </c>
      <c r="BI99">
        <v>0</v>
      </c>
      <c r="BJ99">
        <v>-2999</v>
      </c>
      <c r="BK99">
        <v>-807233</v>
      </c>
      <c r="BL99">
        <v>0</v>
      </c>
      <c r="BM99">
        <v>-807233</v>
      </c>
      <c r="BN99">
        <v>-810232</v>
      </c>
      <c r="BO99">
        <v>0</v>
      </c>
      <c r="BP99">
        <v>36539</v>
      </c>
      <c r="BQ99">
        <v>0</v>
      </c>
      <c r="BR99">
        <v>-773693</v>
      </c>
      <c r="BS99">
        <v>0</v>
      </c>
      <c r="BT99">
        <v>-773693</v>
      </c>
      <c r="BU99">
        <v>-105342</v>
      </c>
      <c r="BV99">
        <v>0</v>
      </c>
      <c r="BW99">
        <v>-105342</v>
      </c>
      <c r="BX99">
        <v>-8698</v>
      </c>
      <c r="BY99">
        <v>0</v>
      </c>
      <c r="BZ99">
        <v>-8698</v>
      </c>
      <c r="CA99">
        <v>-2916</v>
      </c>
      <c r="CB99">
        <v>0</v>
      </c>
      <c r="CC99">
        <v>-2916</v>
      </c>
      <c r="CD99">
        <v>-1337</v>
      </c>
      <c r="CE99">
        <v>0</v>
      </c>
      <c r="CF99">
        <v>-1337</v>
      </c>
      <c r="CG99">
        <v>0</v>
      </c>
      <c r="CH99">
        <v>0</v>
      </c>
      <c r="CI99">
        <v>0</v>
      </c>
      <c r="CJ99">
        <v>0</v>
      </c>
      <c r="CK99">
        <v>0</v>
      </c>
      <c r="CL99">
        <v>0</v>
      </c>
      <c r="CM99">
        <v>0</v>
      </c>
      <c r="CN99">
        <v>0</v>
      </c>
      <c r="CO99">
        <v>0</v>
      </c>
      <c r="CP99">
        <v>-118293</v>
      </c>
      <c r="CQ99">
        <v>0</v>
      </c>
      <c r="CR99">
        <v>5915</v>
      </c>
      <c r="CS99">
        <v>0</v>
      </c>
      <c r="CT99">
        <v>-112378</v>
      </c>
      <c r="CU99">
        <v>0</v>
      </c>
      <c r="CV99">
        <v>-112378</v>
      </c>
      <c r="CW99">
        <v>-11554</v>
      </c>
      <c r="CX99">
        <v>0</v>
      </c>
      <c r="CY99">
        <v>-11554</v>
      </c>
      <c r="CZ99">
        <v>-255289</v>
      </c>
      <c r="DA99">
        <v>0</v>
      </c>
      <c r="DB99">
        <v>-255289</v>
      </c>
      <c r="DC99">
        <v>0</v>
      </c>
      <c r="DD99">
        <v>0</v>
      </c>
      <c r="DE99">
        <v>0</v>
      </c>
      <c r="DF99">
        <v>-2842923</v>
      </c>
      <c r="DG99">
        <v>0</v>
      </c>
      <c r="DH99">
        <v>-2842923</v>
      </c>
      <c r="DI99">
        <v>0</v>
      </c>
      <c r="DJ99">
        <v>0</v>
      </c>
      <c r="DK99">
        <v>0</v>
      </c>
      <c r="DL99">
        <v>-3109766</v>
      </c>
      <c r="DM99">
        <v>0</v>
      </c>
      <c r="DN99">
        <v>155488</v>
      </c>
      <c r="DO99">
        <v>0</v>
      </c>
      <c r="DP99">
        <v>-2954278</v>
      </c>
      <c r="DQ99">
        <v>0</v>
      </c>
      <c r="DR99">
        <v>-2954278</v>
      </c>
      <c r="DS99">
        <v>26655011</v>
      </c>
      <c r="DT99">
        <v>0</v>
      </c>
      <c r="DU99">
        <v>26655011</v>
      </c>
      <c r="DV99" s="479" t="s">
        <v>785</v>
      </c>
      <c r="DW99" t="s">
        <v>1381</v>
      </c>
      <c r="DX99" t="s">
        <v>1382</v>
      </c>
      <c r="DY99" t="s">
        <v>1508</v>
      </c>
    </row>
    <row r="100" spans="2:129" x14ac:dyDescent="0.25">
      <c r="B100" t="s">
        <v>1105</v>
      </c>
      <c r="C100" t="s">
        <v>1356</v>
      </c>
      <c r="D100" t="s">
        <v>1366</v>
      </c>
      <c r="E100" s="479" t="s">
        <v>786</v>
      </c>
      <c r="F100" s="635">
        <v>44939</v>
      </c>
      <c r="G100">
        <v>50613356</v>
      </c>
      <c r="H100">
        <v>0</v>
      </c>
      <c r="I100">
        <v>50613356</v>
      </c>
      <c r="J100">
        <v>49.9</v>
      </c>
      <c r="K100">
        <v>25256065</v>
      </c>
      <c r="L100">
        <v>0</v>
      </c>
      <c r="M100">
        <v>0</v>
      </c>
      <c r="N100">
        <v>0</v>
      </c>
      <c r="O100">
        <v>25256065</v>
      </c>
      <c r="P100">
        <v>0</v>
      </c>
      <c r="Q100">
        <v>25256065</v>
      </c>
      <c r="R100">
        <v>-3293725</v>
      </c>
      <c r="S100">
        <v>0</v>
      </c>
      <c r="T100">
        <v>-3293725</v>
      </c>
      <c r="U100">
        <v>0</v>
      </c>
      <c r="V100">
        <v>0</v>
      </c>
      <c r="W100">
        <v>-3293725</v>
      </c>
      <c r="X100">
        <v>0</v>
      </c>
      <c r="Y100">
        <v>-3293725</v>
      </c>
      <c r="Z100">
        <v>3293725</v>
      </c>
      <c r="AA100">
        <v>0</v>
      </c>
      <c r="AB100">
        <v>3293725</v>
      </c>
      <c r="AC100">
        <v>-3748801</v>
      </c>
      <c r="AD100">
        <v>0</v>
      </c>
      <c r="AE100">
        <v>-3748801</v>
      </c>
      <c r="AF100">
        <v>-11218</v>
      </c>
      <c r="AG100">
        <v>0</v>
      </c>
      <c r="AH100">
        <v>-11218</v>
      </c>
      <c r="AI100">
        <v>3635043</v>
      </c>
      <c r="AJ100">
        <v>0</v>
      </c>
      <c r="AK100">
        <v>3635043</v>
      </c>
      <c r="AL100">
        <v>-113758</v>
      </c>
      <c r="AM100">
        <v>0</v>
      </c>
      <c r="AN100">
        <v>-113758</v>
      </c>
      <c r="AO100">
        <v>-2314026</v>
      </c>
      <c r="AP100">
        <v>0</v>
      </c>
      <c r="AQ100">
        <v>-2314026</v>
      </c>
      <c r="AR100">
        <v>-7583</v>
      </c>
      <c r="AS100">
        <v>0</v>
      </c>
      <c r="AT100">
        <v>-7583</v>
      </c>
      <c r="AU100">
        <v>-8094</v>
      </c>
      <c r="AV100">
        <v>0</v>
      </c>
      <c r="AW100">
        <v>-8094</v>
      </c>
      <c r="AX100">
        <v>-13754</v>
      </c>
      <c r="AY100">
        <v>0</v>
      </c>
      <c r="AZ100">
        <v>-13754</v>
      </c>
      <c r="BA100">
        <v>-2457215</v>
      </c>
      <c r="BB100">
        <v>0</v>
      </c>
      <c r="BC100">
        <v>0</v>
      </c>
      <c r="BD100">
        <v>0</v>
      </c>
      <c r="BE100">
        <v>-2457215</v>
      </c>
      <c r="BF100">
        <v>0</v>
      </c>
      <c r="BG100">
        <v>-2457215</v>
      </c>
      <c r="BH100">
        <v>0</v>
      </c>
      <c r="BI100">
        <v>0</v>
      </c>
      <c r="BJ100">
        <v>0</v>
      </c>
      <c r="BK100">
        <v>-299097</v>
      </c>
      <c r="BL100">
        <v>0</v>
      </c>
      <c r="BM100">
        <v>-299097</v>
      </c>
      <c r="BN100">
        <v>-299097</v>
      </c>
      <c r="BO100">
        <v>0</v>
      </c>
      <c r="BP100">
        <v>0</v>
      </c>
      <c r="BQ100">
        <v>0</v>
      </c>
      <c r="BR100">
        <v>-299097</v>
      </c>
      <c r="BS100">
        <v>0</v>
      </c>
      <c r="BT100">
        <v>-299097</v>
      </c>
      <c r="BU100">
        <v>-21565</v>
      </c>
      <c r="BV100">
        <v>0</v>
      </c>
      <c r="BW100">
        <v>-21565</v>
      </c>
      <c r="BX100">
        <v>-12698</v>
      </c>
      <c r="BY100">
        <v>0</v>
      </c>
      <c r="BZ100">
        <v>-12698</v>
      </c>
      <c r="CA100">
        <v>0</v>
      </c>
      <c r="CB100">
        <v>0</v>
      </c>
      <c r="CC100">
        <v>0</v>
      </c>
      <c r="CD100">
        <v>0</v>
      </c>
      <c r="CE100">
        <v>0</v>
      </c>
      <c r="CF100">
        <v>0</v>
      </c>
      <c r="CG100">
        <v>0</v>
      </c>
      <c r="CH100">
        <v>0</v>
      </c>
      <c r="CI100">
        <v>0</v>
      </c>
      <c r="CJ100">
        <v>0</v>
      </c>
      <c r="CK100">
        <v>0</v>
      </c>
      <c r="CL100">
        <v>0</v>
      </c>
      <c r="CM100">
        <v>0</v>
      </c>
      <c r="CN100">
        <v>0</v>
      </c>
      <c r="CO100">
        <v>0</v>
      </c>
      <c r="CP100">
        <v>-34263</v>
      </c>
      <c r="CQ100">
        <v>0</v>
      </c>
      <c r="CR100">
        <v>0</v>
      </c>
      <c r="CS100">
        <v>0</v>
      </c>
      <c r="CT100">
        <v>-34263</v>
      </c>
      <c r="CU100">
        <v>0</v>
      </c>
      <c r="CV100">
        <v>-34263</v>
      </c>
      <c r="CW100">
        <v>-8094</v>
      </c>
      <c r="CX100">
        <v>0</v>
      </c>
      <c r="CY100">
        <v>-8094</v>
      </c>
      <c r="CZ100">
        <v>-478270</v>
      </c>
      <c r="DA100">
        <v>0</v>
      </c>
      <c r="DB100">
        <v>-478270</v>
      </c>
      <c r="DC100">
        <v>0</v>
      </c>
      <c r="DD100">
        <v>0</v>
      </c>
      <c r="DE100">
        <v>0</v>
      </c>
      <c r="DF100">
        <v>-1808454</v>
      </c>
      <c r="DG100">
        <v>0</v>
      </c>
      <c r="DH100">
        <v>-1808454</v>
      </c>
      <c r="DI100">
        <v>0</v>
      </c>
      <c r="DJ100">
        <v>0</v>
      </c>
      <c r="DK100">
        <v>0</v>
      </c>
      <c r="DL100">
        <v>-2294818</v>
      </c>
      <c r="DM100">
        <v>0</v>
      </c>
      <c r="DN100">
        <v>0</v>
      </c>
      <c r="DO100">
        <v>0</v>
      </c>
      <c r="DP100">
        <v>-2294818</v>
      </c>
      <c r="DQ100">
        <v>0</v>
      </c>
      <c r="DR100">
        <v>-2294818</v>
      </c>
      <c r="DS100">
        <v>16876947</v>
      </c>
      <c r="DT100">
        <v>0</v>
      </c>
      <c r="DU100">
        <v>16876947</v>
      </c>
      <c r="DV100" s="479" t="s">
        <v>786</v>
      </c>
      <c r="DW100" t="s">
        <v>1454</v>
      </c>
      <c r="DX100" t="s">
        <v>1372</v>
      </c>
      <c r="DY100" t="s">
        <v>1509</v>
      </c>
    </row>
    <row r="101" spans="2:129" x14ac:dyDescent="0.25">
      <c r="B101" t="s">
        <v>1106</v>
      </c>
      <c r="C101" t="s">
        <v>1356</v>
      </c>
      <c r="D101" t="s">
        <v>1358</v>
      </c>
      <c r="E101" s="479" t="s">
        <v>787</v>
      </c>
      <c r="F101" s="635">
        <v>44931</v>
      </c>
      <c r="G101">
        <v>62056414</v>
      </c>
      <c r="H101">
        <v>6712490</v>
      </c>
      <c r="I101">
        <v>68768904</v>
      </c>
      <c r="J101">
        <v>49.9</v>
      </c>
      <c r="K101">
        <v>30966151</v>
      </c>
      <c r="L101">
        <v>3349533</v>
      </c>
      <c r="M101">
        <v>0</v>
      </c>
      <c r="N101">
        <v>0</v>
      </c>
      <c r="O101">
        <v>30966151</v>
      </c>
      <c r="P101">
        <v>3349533</v>
      </c>
      <c r="Q101">
        <v>34315684</v>
      </c>
      <c r="R101">
        <v>-1218547</v>
      </c>
      <c r="S101">
        <v>-22902</v>
      </c>
      <c r="T101">
        <v>-1241449</v>
      </c>
      <c r="U101">
        <v>0</v>
      </c>
      <c r="V101">
        <v>0</v>
      </c>
      <c r="W101">
        <v>-1218547</v>
      </c>
      <c r="X101">
        <v>-22902</v>
      </c>
      <c r="Y101">
        <v>-1241449</v>
      </c>
      <c r="Z101">
        <v>1218547</v>
      </c>
      <c r="AA101">
        <v>22902</v>
      </c>
      <c r="AB101">
        <v>1241449</v>
      </c>
      <c r="AC101">
        <v>-3844167</v>
      </c>
      <c r="AD101">
        <v>-42922</v>
      </c>
      <c r="AE101">
        <v>-3887089</v>
      </c>
      <c r="AF101">
        <v>0</v>
      </c>
      <c r="AG101">
        <v>0</v>
      </c>
      <c r="AH101">
        <v>0</v>
      </c>
      <c r="AI101">
        <v>500944</v>
      </c>
      <c r="AJ101">
        <v>76273</v>
      </c>
      <c r="AK101">
        <v>577217</v>
      </c>
      <c r="AL101">
        <v>-3343223</v>
      </c>
      <c r="AM101">
        <v>33351</v>
      </c>
      <c r="AN101">
        <v>-3309872</v>
      </c>
      <c r="AO101">
        <v>-1428815</v>
      </c>
      <c r="AP101">
        <v>-59740</v>
      </c>
      <c r="AQ101">
        <v>-1488555</v>
      </c>
      <c r="AR101">
        <v>-8479</v>
      </c>
      <c r="AS101">
        <v>0</v>
      </c>
      <c r="AT101">
        <v>-8479</v>
      </c>
      <c r="AU101">
        <v>-4526</v>
      </c>
      <c r="AV101">
        <v>0</v>
      </c>
      <c r="AW101">
        <v>-4526</v>
      </c>
      <c r="AX101">
        <v>-8721</v>
      </c>
      <c r="AY101">
        <v>0</v>
      </c>
      <c r="AZ101">
        <v>-8721</v>
      </c>
      <c r="BA101">
        <v>-4793764</v>
      </c>
      <c r="BB101">
        <v>-26389</v>
      </c>
      <c r="BC101">
        <v>0</v>
      </c>
      <c r="BD101">
        <v>0</v>
      </c>
      <c r="BE101">
        <v>-4793764</v>
      </c>
      <c r="BF101">
        <v>-26389</v>
      </c>
      <c r="BG101">
        <v>-4820153</v>
      </c>
      <c r="BH101">
        <v>-5</v>
      </c>
      <c r="BI101">
        <v>0</v>
      </c>
      <c r="BJ101">
        <v>-5</v>
      </c>
      <c r="BK101">
        <v>-276917</v>
      </c>
      <c r="BL101">
        <v>0</v>
      </c>
      <c r="BM101">
        <v>-276917</v>
      </c>
      <c r="BN101">
        <v>-276922</v>
      </c>
      <c r="BO101">
        <v>0</v>
      </c>
      <c r="BP101">
        <v>0</v>
      </c>
      <c r="BQ101">
        <v>0</v>
      </c>
      <c r="BR101">
        <v>-276922</v>
      </c>
      <c r="BS101">
        <v>0</v>
      </c>
      <c r="BT101">
        <v>-276922</v>
      </c>
      <c r="BU101">
        <v>-59474</v>
      </c>
      <c r="BV101">
        <v>-292</v>
      </c>
      <c r="BW101">
        <v>-59766</v>
      </c>
      <c r="BX101">
        <v>-23545</v>
      </c>
      <c r="BY101">
        <v>0</v>
      </c>
      <c r="BZ101">
        <v>-23545</v>
      </c>
      <c r="CA101">
        <v>-1170</v>
      </c>
      <c r="CB101">
        <v>0</v>
      </c>
      <c r="CC101">
        <v>-1170</v>
      </c>
      <c r="CD101">
        <v>0</v>
      </c>
      <c r="CE101">
        <v>0</v>
      </c>
      <c r="CF101">
        <v>0</v>
      </c>
      <c r="CG101">
        <v>0</v>
      </c>
      <c r="CH101">
        <v>0</v>
      </c>
      <c r="CI101">
        <v>0</v>
      </c>
      <c r="CJ101">
        <v>0</v>
      </c>
      <c r="CK101">
        <v>-166137</v>
      </c>
      <c r="CL101">
        <v>-166137</v>
      </c>
      <c r="CM101">
        <v>-166137</v>
      </c>
      <c r="CN101">
        <v>0</v>
      </c>
      <c r="CO101">
        <v>0</v>
      </c>
      <c r="CP101">
        <v>-84189</v>
      </c>
      <c r="CQ101">
        <v>-166429</v>
      </c>
      <c r="CR101">
        <v>0</v>
      </c>
      <c r="CS101">
        <v>0</v>
      </c>
      <c r="CT101">
        <v>-84189</v>
      </c>
      <c r="CU101">
        <v>-166429</v>
      </c>
      <c r="CV101">
        <v>-250618</v>
      </c>
      <c r="CW101">
        <v>-4526</v>
      </c>
      <c r="CX101">
        <v>0</v>
      </c>
      <c r="CY101">
        <v>-4526</v>
      </c>
      <c r="CZ101">
        <v>-248792</v>
      </c>
      <c r="DA101">
        <v>0</v>
      </c>
      <c r="DB101">
        <v>-248792</v>
      </c>
      <c r="DC101">
        <v>0</v>
      </c>
      <c r="DD101">
        <v>0</v>
      </c>
      <c r="DE101">
        <v>0</v>
      </c>
      <c r="DF101">
        <v>-3635427</v>
      </c>
      <c r="DG101">
        <v>-123576</v>
      </c>
      <c r="DH101">
        <v>-3759003</v>
      </c>
      <c r="DI101">
        <v>0</v>
      </c>
      <c r="DJ101">
        <v>0</v>
      </c>
      <c r="DK101">
        <v>0</v>
      </c>
      <c r="DL101">
        <v>-3888745</v>
      </c>
      <c r="DM101">
        <v>-123576</v>
      </c>
      <c r="DN101">
        <v>0</v>
      </c>
      <c r="DO101">
        <v>0</v>
      </c>
      <c r="DP101">
        <v>-3888745</v>
      </c>
      <c r="DQ101">
        <v>-123576</v>
      </c>
      <c r="DR101">
        <v>-4012321</v>
      </c>
      <c r="DS101">
        <v>20703984</v>
      </c>
      <c r="DT101">
        <v>3010237</v>
      </c>
      <c r="DU101">
        <v>23714221</v>
      </c>
      <c r="DV101" s="479" t="s">
        <v>787</v>
      </c>
      <c r="DW101" t="s">
        <v>1439</v>
      </c>
      <c r="DX101" t="s">
        <v>1409</v>
      </c>
      <c r="DY101" t="s">
        <v>1510</v>
      </c>
    </row>
    <row r="102" spans="2:129" x14ac:dyDescent="0.25">
      <c r="B102" t="s">
        <v>1107</v>
      </c>
      <c r="C102" t="s">
        <v>1363</v>
      </c>
      <c r="D102" t="s">
        <v>1369</v>
      </c>
      <c r="E102" s="479" t="s">
        <v>788</v>
      </c>
      <c r="F102" s="635">
        <v>44935</v>
      </c>
      <c r="G102">
        <v>193701687</v>
      </c>
      <c r="H102">
        <v>7682950</v>
      </c>
      <c r="I102">
        <v>201384637</v>
      </c>
      <c r="J102">
        <v>49.9</v>
      </c>
      <c r="K102">
        <v>96657142</v>
      </c>
      <c r="L102">
        <v>3833792</v>
      </c>
      <c r="M102">
        <v>0</v>
      </c>
      <c r="N102">
        <v>2756725</v>
      </c>
      <c r="O102">
        <v>96657142</v>
      </c>
      <c r="P102">
        <v>6590517</v>
      </c>
      <c r="Q102">
        <v>103247659</v>
      </c>
      <c r="R102">
        <v>-3713118</v>
      </c>
      <c r="S102">
        <v>-99677</v>
      </c>
      <c r="T102">
        <v>-3812795</v>
      </c>
      <c r="U102">
        <v>27944</v>
      </c>
      <c r="V102">
        <v>-27944</v>
      </c>
      <c r="W102">
        <v>-3685174</v>
      </c>
      <c r="X102">
        <v>-127621</v>
      </c>
      <c r="Y102">
        <v>-3812795</v>
      </c>
      <c r="Z102">
        <v>3685174</v>
      </c>
      <c r="AA102">
        <v>127621</v>
      </c>
      <c r="AB102">
        <v>3812795</v>
      </c>
      <c r="AC102">
        <v>-6855907</v>
      </c>
      <c r="AD102">
        <v>-120226</v>
      </c>
      <c r="AE102">
        <v>-6976133</v>
      </c>
      <c r="AF102">
        <v>0</v>
      </c>
      <c r="AG102">
        <v>0</v>
      </c>
      <c r="AH102">
        <v>0</v>
      </c>
      <c r="AI102">
        <v>1843357</v>
      </c>
      <c r="AJ102">
        <v>73504</v>
      </c>
      <c r="AK102">
        <v>1916861</v>
      </c>
      <c r="AL102">
        <v>-5012550</v>
      </c>
      <c r="AM102">
        <v>-46722</v>
      </c>
      <c r="AN102">
        <v>-5059272</v>
      </c>
      <c r="AO102">
        <v>-3716184</v>
      </c>
      <c r="AP102">
        <v>-791470</v>
      </c>
      <c r="AQ102">
        <v>-4507654</v>
      </c>
      <c r="AR102">
        <v>-92848</v>
      </c>
      <c r="AS102">
        <v>0</v>
      </c>
      <c r="AT102">
        <v>-92848</v>
      </c>
      <c r="AU102">
        <v>0</v>
      </c>
      <c r="AV102">
        <v>0</v>
      </c>
      <c r="AW102">
        <v>0</v>
      </c>
      <c r="AX102">
        <v>0</v>
      </c>
      <c r="AY102">
        <v>0</v>
      </c>
      <c r="AZ102">
        <v>0</v>
      </c>
      <c r="BA102">
        <v>-8821582</v>
      </c>
      <c r="BB102">
        <v>-838192</v>
      </c>
      <c r="BC102">
        <v>0</v>
      </c>
      <c r="BD102">
        <v>0</v>
      </c>
      <c r="BE102">
        <v>-8821582</v>
      </c>
      <c r="BF102">
        <v>-838192</v>
      </c>
      <c r="BG102">
        <v>-9659774</v>
      </c>
      <c r="BH102">
        <v>-24000</v>
      </c>
      <c r="BI102">
        <v>0</v>
      </c>
      <c r="BJ102">
        <v>-24000</v>
      </c>
      <c r="BK102">
        <v>-4600000</v>
      </c>
      <c r="BL102">
        <v>-70000</v>
      </c>
      <c r="BM102">
        <v>-4670000</v>
      </c>
      <c r="BN102">
        <v>-4624000</v>
      </c>
      <c r="BO102">
        <v>-70000</v>
      </c>
      <c r="BP102">
        <v>0</v>
      </c>
      <c r="BQ102">
        <v>0</v>
      </c>
      <c r="BR102">
        <v>-4624000</v>
      </c>
      <c r="BS102">
        <v>-70000</v>
      </c>
      <c r="BT102">
        <v>-4694000</v>
      </c>
      <c r="BU102">
        <v>-85997</v>
      </c>
      <c r="BV102">
        <v>-593</v>
      </c>
      <c r="BW102">
        <v>-86590</v>
      </c>
      <c r="BX102">
        <v>0</v>
      </c>
      <c r="BY102">
        <v>0</v>
      </c>
      <c r="BZ102">
        <v>0</v>
      </c>
      <c r="CA102">
        <v>-739</v>
      </c>
      <c r="CB102">
        <v>0</v>
      </c>
      <c r="CC102">
        <v>-739</v>
      </c>
      <c r="CD102">
        <v>0</v>
      </c>
      <c r="CE102">
        <v>0</v>
      </c>
      <c r="CF102">
        <v>0</v>
      </c>
      <c r="CG102">
        <v>0</v>
      </c>
      <c r="CH102">
        <v>0</v>
      </c>
      <c r="CI102">
        <v>0</v>
      </c>
      <c r="CJ102">
        <v>-100000</v>
      </c>
      <c r="CK102">
        <v>0</v>
      </c>
      <c r="CL102">
        <v>-100000</v>
      </c>
      <c r="CM102">
        <v>0</v>
      </c>
      <c r="CN102">
        <v>0</v>
      </c>
      <c r="CO102">
        <v>0</v>
      </c>
      <c r="CP102">
        <v>-186736</v>
      </c>
      <c r="CQ102">
        <v>-593</v>
      </c>
      <c r="CR102">
        <v>0</v>
      </c>
      <c r="CS102">
        <v>0</v>
      </c>
      <c r="CT102">
        <v>-186736</v>
      </c>
      <c r="CU102">
        <v>-593</v>
      </c>
      <c r="CV102">
        <v>-187329</v>
      </c>
      <c r="CW102">
        <v>-8901</v>
      </c>
      <c r="CX102">
        <v>0</v>
      </c>
      <c r="CY102">
        <v>-8901</v>
      </c>
      <c r="CZ102">
        <v>-556862</v>
      </c>
      <c r="DA102">
        <v>0</v>
      </c>
      <c r="DB102">
        <v>-556862</v>
      </c>
      <c r="DC102">
        <v>0</v>
      </c>
      <c r="DD102">
        <v>0</v>
      </c>
      <c r="DE102">
        <v>0</v>
      </c>
      <c r="DF102">
        <v>-6134706</v>
      </c>
      <c r="DG102">
        <v>-302649</v>
      </c>
      <c r="DH102">
        <v>-6437355</v>
      </c>
      <c r="DI102">
        <v>0</v>
      </c>
      <c r="DJ102">
        <v>-206080</v>
      </c>
      <c r="DK102">
        <v>-206080</v>
      </c>
      <c r="DL102">
        <v>-6700469</v>
      </c>
      <c r="DM102">
        <v>-508729</v>
      </c>
      <c r="DN102">
        <v>0</v>
      </c>
      <c r="DO102">
        <v>0</v>
      </c>
      <c r="DP102">
        <v>-6700469</v>
      </c>
      <c r="DQ102">
        <v>-508729</v>
      </c>
      <c r="DR102">
        <v>-7209198</v>
      </c>
      <c r="DS102">
        <v>72639181</v>
      </c>
      <c r="DT102">
        <v>5045382</v>
      </c>
      <c r="DU102">
        <v>77684563</v>
      </c>
      <c r="DV102" s="479" t="s">
        <v>788</v>
      </c>
      <c r="DW102" t="s">
        <v>1390</v>
      </c>
      <c r="DX102" t="s">
        <v>1511</v>
      </c>
      <c r="DY102" t="s">
        <v>1512</v>
      </c>
    </row>
    <row r="103" spans="2:129" x14ac:dyDescent="0.25">
      <c r="B103" t="s">
        <v>1108</v>
      </c>
      <c r="C103" t="s">
        <v>1356</v>
      </c>
      <c r="D103" t="s">
        <v>1359</v>
      </c>
      <c r="E103" s="479" t="s">
        <v>789</v>
      </c>
      <c r="F103" s="635">
        <v>44952</v>
      </c>
      <c r="G103">
        <v>65451278</v>
      </c>
      <c r="H103">
        <v>0</v>
      </c>
      <c r="I103">
        <v>65451278</v>
      </c>
      <c r="J103">
        <v>49.9</v>
      </c>
      <c r="K103">
        <v>32660188</v>
      </c>
      <c r="L103">
        <v>0</v>
      </c>
      <c r="M103">
        <v>0</v>
      </c>
      <c r="N103">
        <v>0</v>
      </c>
      <c r="O103">
        <v>32660188</v>
      </c>
      <c r="P103">
        <v>0</v>
      </c>
      <c r="Q103">
        <v>32660188</v>
      </c>
      <c r="R103">
        <v>-1571535</v>
      </c>
      <c r="S103">
        <v>0</v>
      </c>
      <c r="T103">
        <v>-1571535</v>
      </c>
      <c r="U103">
        <v>0</v>
      </c>
      <c r="V103">
        <v>0</v>
      </c>
      <c r="W103">
        <v>-1571535</v>
      </c>
      <c r="X103">
        <v>0</v>
      </c>
      <c r="Y103">
        <v>-1571535</v>
      </c>
      <c r="Z103">
        <v>1571535</v>
      </c>
      <c r="AA103">
        <v>0</v>
      </c>
      <c r="AB103">
        <v>1571535</v>
      </c>
      <c r="AC103">
        <v>-3053772</v>
      </c>
      <c r="AD103">
        <v>0</v>
      </c>
      <c r="AE103">
        <v>-3053772</v>
      </c>
      <c r="AF103">
        <v>0</v>
      </c>
      <c r="AG103">
        <v>0</v>
      </c>
      <c r="AH103">
        <v>0</v>
      </c>
      <c r="AI103">
        <v>557195</v>
      </c>
      <c r="AJ103">
        <v>0</v>
      </c>
      <c r="AK103">
        <v>557195</v>
      </c>
      <c r="AL103">
        <v>-2496577</v>
      </c>
      <c r="AM103">
        <v>0</v>
      </c>
      <c r="AN103">
        <v>-2496577</v>
      </c>
      <c r="AO103">
        <v>-2109901</v>
      </c>
      <c r="AP103">
        <v>0</v>
      </c>
      <c r="AQ103">
        <v>-2109901</v>
      </c>
      <c r="AR103">
        <v>-44090</v>
      </c>
      <c r="AS103">
        <v>0</v>
      </c>
      <c r="AT103">
        <v>-44090</v>
      </c>
      <c r="AU103">
        <v>0</v>
      </c>
      <c r="AV103">
        <v>0</v>
      </c>
      <c r="AW103">
        <v>0</v>
      </c>
      <c r="AX103">
        <v>-5018</v>
      </c>
      <c r="AY103">
        <v>0</v>
      </c>
      <c r="AZ103">
        <v>-5018</v>
      </c>
      <c r="BA103">
        <v>-4655586</v>
      </c>
      <c r="BB103">
        <v>0</v>
      </c>
      <c r="BC103">
        <v>0</v>
      </c>
      <c r="BD103">
        <v>0</v>
      </c>
      <c r="BE103">
        <v>-4655586</v>
      </c>
      <c r="BF103">
        <v>0</v>
      </c>
      <c r="BG103">
        <v>-4655586</v>
      </c>
      <c r="BH103">
        <v>0</v>
      </c>
      <c r="BI103">
        <v>0</v>
      </c>
      <c r="BJ103">
        <v>0</v>
      </c>
      <c r="BK103">
        <v>-158022</v>
      </c>
      <c r="BL103">
        <v>0</v>
      </c>
      <c r="BM103">
        <v>-158022</v>
      </c>
      <c r="BN103">
        <v>-158022</v>
      </c>
      <c r="BO103">
        <v>0</v>
      </c>
      <c r="BP103">
        <v>0</v>
      </c>
      <c r="BQ103">
        <v>0</v>
      </c>
      <c r="BR103">
        <v>-158022</v>
      </c>
      <c r="BS103">
        <v>0</v>
      </c>
      <c r="BT103">
        <v>-158022</v>
      </c>
      <c r="BU103">
        <v>-80015</v>
      </c>
      <c r="BV103">
        <v>0</v>
      </c>
      <c r="BW103">
        <v>-80015</v>
      </c>
      <c r="BX103">
        <v>-42506</v>
      </c>
      <c r="BY103">
        <v>0</v>
      </c>
      <c r="BZ103">
        <v>-42506</v>
      </c>
      <c r="CA103">
        <v>-5826</v>
      </c>
      <c r="CB103">
        <v>0</v>
      </c>
      <c r="CC103">
        <v>-5826</v>
      </c>
      <c r="CD103">
        <v>0</v>
      </c>
      <c r="CE103">
        <v>0</v>
      </c>
      <c r="CF103">
        <v>0</v>
      </c>
      <c r="CG103">
        <v>0</v>
      </c>
      <c r="CH103">
        <v>0</v>
      </c>
      <c r="CI103">
        <v>0</v>
      </c>
      <c r="CJ103">
        <v>0</v>
      </c>
      <c r="CK103">
        <v>0</v>
      </c>
      <c r="CL103">
        <v>0</v>
      </c>
      <c r="CM103">
        <v>0</v>
      </c>
      <c r="CN103">
        <v>0</v>
      </c>
      <c r="CO103">
        <v>0</v>
      </c>
      <c r="CP103">
        <v>-128347</v>
      </c>
      <c r="CQ103">
        <v>0</v>
      </c>
      <c r="CR103">
        <v>0</v>
      </c>
      <c r="CS103">
        <v>0</v>
      </c>
      <c r="CT103">
        <v>-128347</v>
      </c>
      <c r="CU103">
        <v>0</v>
      </c>
      <c r="CV103">
        <v>-128347</v>
      </c>
      <c r="CW103">
        <v>0</v>
      </c>
      <c r="CX103">
        <v>0</v>
      </c>
      <c r="CY103">
        <v>0</v>
      </c>
      <c r="CZ103">
        <v>-506797</v>
      </c>
      <c r="DA103">
        <v>0</v>
      </c>
      <c r="DB103">
        <v>-506797</v>
      </c>
      <c r="DC103">
        <v>0</v>
      </c>
      <c r="DD103">
        <v>0</v>
      </c>
      <c r="DE103">
        <v>0</v>
      </c>
      <c r="DF103">
        <v>-1428502</v>
      </c>
      <c r="DG103">
        <v>0</v>
      </c>
      <c r="DH103">
        <v>-1428502</v>
      </c>
      <c r="DI103">
        <v>0</v>
      </c>
      <c r="DJ103">
        <v>0</v>
      </c>
      <c r="DK103">
        <v>0</v>
      </c>
      <c r="DL103">
        <v>-1935299</v>
      </c>
      <c r="DM103">
        <v>0</v>
      </c>
      <c r="DN103">
        <v>0</v>
      </c>
      <c r="DO103">
        <v>0</v>
      </c>
      <c r="DP103">
        <v>-1935299</v>
      </c>
      <c r="DQ103">
        <v>0</v>
      </c>
      <c r="DR103">
        <v>-1935299</v>
      </c>
      <c r="DS103">
        <v>24211399</v>
      </c>
      <c r="DT103">
        <v>0</v>
      </c>
      <c r="DU103">
        <v>24211399</v>
      </c>
      <c r="DV103" s="479" t="s">
        <v>789</v>
      </c>
      <c r="DW103" t="s">
        <v>1378</v>
      </c>
      <c r="DX103" t="s">
        <v>1379</v>
      </c>
      <c r="DY103" t="s">
        <v>1513</v>
      </c>
    </row>
    <row r="104" spans="2:129" x14ac:dyDescent="0.25">
      <c r="B104" t="s">
        <v>1109</v>
      </c>
      <c r="C104" t="s">
        <v>1356</v>
      </c>
      <c r="D104" t="s">
        <v>1366</v>
      </c>
      <c r="E104" s="479" t="s">
        <v>790</v>
      </c>
      <c r="F104" s="635">
        <v>44952</v>
      </c>
      <c r="G104">
        <v>140603383</v>
      </c>
      <c r="H104">
        <v>0</v>
      </c>
      <c r="I104">
        <v>140603383</v>
      </c>
      <c r="J104">
        <v>49.9</v>
      </c>
      <c r="K104">
        <v>70161088</v>
      </c>
      <c r="L104">
        <v>0</v>
      </c>
      <c r="M104">
        <v>0</v>
      </c>
      <c r="N104">
        <v>0</v>
      </c>
      <c r="O104">
        <v>70161088</v>
      </c>
      <c r="P104">
        <v>0</v>
      </c>
      <c r="Q104">
        <v>70161088</v>
      </c>
      <c r="R104">
        <v>-4672657</v>
      </c>
      <c r="S104">
        <v>0</v>
      </c>
      <c r="T104">
        <v>-4672657</v>
      </c>
      <c r="U104">
        <v>0</v>
      </c>
      <c r="V104">
        <v>0</v>
      </c>
      <c r="W104">
        <v>-4672657</v>
      </c>
      <c r="X104">
        <v>0</v>
      </c>
      <c r="Y104">
        <v>-4672657</v>
      </c>
      <c r="Z104">
        <v>4672657</v>
      </c>
      <c r="AA104">
        <v>0</v>
      </c>
      <c r="AB104">
        <v>4672657</v>
      </c>
      <c r="AC104">
        <v>-2788250</v>
      </c>
      <c r="AD104">
        <v>0</v>
      </c>
      <c r="AE104">
        <v>-2788250</v>
      </c>
      <c r="AF104">
        <v>0</v>
      </c>
      <c r="AG104">
        <v>0</v>
      </c>
      <c r="AH104">
        <v>0</v>
      </c>
      <c r="AI104">
        <v>1377404</v>
      </c>
      <c r="AJ104">
        <v>0</v>
      </c>
      <c r="AK104">
        <v>1377404</v>
      </c>
      <c r="AL104">
        <v>-1410846</v>
      </c>
      <c r="AM104">
        <v>0</v>
      </c>
      <c r="AN104">
        <v>-1410846</v>
      </c>
      <c r="AO104">
        <v>-4239305</v>
      </c>
      <c r="AP104">
        <v>0</v>
      </c>
      <c r="AQ104">
        <v>-4239305</v>
      </c>
      <c r="AR104">
        <v>-55593</v>
      </c>
      <c r="AS104">
        <v>0</v>
      </c>
      <c r="AT104">
        <v>-55593</v>
      </c>
      <c r="AU104">
        <v>0</v>
      </c>
      <c r="AV104">
        <v>0</v>
      </c>
      <c r="AW104">
        <v>0</v>
      </c>
      <c r="AX104">
        <v>-10598</v>
      </c>
      <c r="AY104">
        <v>0</v>
      </c>
      <c r="AZ104">
        <v>-10598</v>
      </c>
      <c r="BA104">
        <v>-5716342</v>
      </c>
      <c r="BB104">
        <v>0</v>
      </c>
      <c r="BC104">
        <v>0</v>
      </c>
      <c r="BD104">
        <v>0</v>
      </c>
      <c r="BE104">
        <v>-5716342</v>
      </c>
      <c r="BF104">
        <v>0</v>
      </c>
      <c r="BG104">
        <v>-5716342</v>
      </c>
      <c r="BH104">
        <v>-80000</v>
      </c>
      <c r="BI104">
        <v>0</v>
      </c>
      <c r="BJ104">
        <v>-80000</v>
      </c>
      <c r="BK104">
        <v>-2027686</v>
      </c>
      <c r="BL104">
        <v>0</v>
      </c>
      <c r="BM104">
        <v>-2027686</v>
      </c>
      <c r="BN104">
        <v>-2107686</v>
      </c>
      <c r="BO104">
        <v>0</v>
      </c>
      <c r="BP104">
        <v>0</v>
      </c>
      <c r="BQ104">
        <v>0</v>
      </c>
      <c r="BR104">
        <v>-2107686</v>
      </c>
      <c r="BS104">
        <v>0</v>
      </c>
      <c r="BT104">
        <v>-2107686</v>
      </c>
      <c r="BU104">
        <v>0</v>
      </c>
      <c r="BV104">
        <v>0</v>
      </c>
      <c r="BW104">
        <v>0</v>
      </c>
      <c r="BX104">
        <v>-96763</v>
      </c>
      <c r="BY104">
        <v>0</v>
      </c>
      <c r="BZ104">
        <v>-96763</v>
      </c>
      <c r="CA104">
        <v>0</v>
      </c>
      <c r="CB104">
        <v>0</v>
      </c>
      <c r="CC104">
        <v>0</v>
      </c>
      <c r="CD104">
        <v>0</v>
      </c>
      <c r="CE104">
        <v>0</v>
      </c>
      <c r="CF104">
        <v>0</v>
      </c>
      <c r="CG104">
        <v>0</v>
      </c>
      <c r="CH104">
        <v>0</v>
      </c>
      <c r="CI104">
        <v>0</v>
      </c>
      <c r="CJ104">
        <v>0</v>
      </c>
      <c r="CK104">
        <v>0</v>
      </c>
      <c r="CL104">
        <v>0</v>
      </c>
      <c r="CM104">
        <v>0</v>
      </c>
      <c r="CN104">
        <v>0</v>
      </c>
      <c r="CO104">
        <v>0</v>
      </c>
      <c r="CP104">
        <v>-96763</v>
      </c>
      <c r="CQ104">
        <v>0</v>
      </c>
      <c r="CR104">
        <v>0</v>
      </c>
      <c r="CS104">
        <v>0</v>
      </c>
      <c r="CT104">
        <v>-96763</v>
      </c>
      <c r="CU104">
        <v>0</v>
      </c>
      <c r="CV104">
        <v>-96763</v>
      </c>
      <c r="CW104">
        <v>0</v>
      </c>
      <c r="CX104">
        <v>0</v>
      </c>
      <c r="CY104">
        <v>0</v>
      </c>
      <c r="CZ104">
        <v>-639322</v>
      </c>
      <c r="DA104">
        <v>0</v>
      </c>
      <c r="DB104">
        <v>-639322</v>
      </c>
      <c r="DC104">
        <v>0</v>
      </c>
      <c r="DD104">
        <v>0</v>
      </c>
      <c r="DE104">
        <v>0</v>
      </c>
      <c r="DF104">
        <v>-4452769</v>
      </c>
      <c r="DG104">
        <v>0</v>
      </c>
      <c r="DH104">
        <v>-4452769</v>
      </c>
      <c r="DI104">
        <v>0</v>
      </c>
      <c r="DJ104">
        <v>0</v>
      </c>
      <c r="DK104">
        <v>0</v>
      </c>
      <c r="DL104">
        <v>-5092091</v>
      </c>
      <c r="DM104">
        <v>0</v>
      </c>
      <c r="DN104">
        <v>0</v>
      </c>
      <c r="DO104">
        <v>0</v>
      </c>
      <c r="DP104">
        <v>-5092091</v>
      </c>
      <c r="DQ104">
        <v>0</v>
      </c>
      <c r="DR104">
        <v>-5092091</v>
      </c>
      <c r="DS104">
        <v>52475549</v>
      </c>
      <c r="DT104">
        <v>0</v>
      </c>
      <c r="DU104">
        <v>52475549</v>
      </c>
      <c r="DV104" s="479" t="s">
        <v>790</v>
      </c>
      <c r="DW104" t="s">
        <v>1454</v>
      </c>
      <c r="DX104" t="s">
        <v>1372</v>
      </c>
      <c r="DY104" t="s">
        <v>1514</v>
      </c>
    </row>
    <row r="105" spans="2:129" x14ac:dyDescent="0.25">
      <c r="B105" t="s">
        <v>1110</v>
      </c>
      <c r="C105" t="s">
        <v>1356</v>
      </c>
      <c r="D105" t="s">
        <v>1357</v>
      </c>
      <c r="E105" s="479" t="s">
        <v>791</v>
      </c>
      <c r="F105" s="635">
        <v>44936</v>
      </c>
      <c r="G105">
        <v>46927847</v>
      </c>
      <c r="H105">
        <v>2776725</v>
      </c>
      <c r="I105">
        <v>49704572</v>
      </c>
      <c r="J105">
        <v>49.9</v>
      </c>
      <c r="K105">
        <v>23416996</v>
      </c>
      <c r="L105">
        <v>1385586</v>
      </c>
      <c r="M105">
        <v>0</v>
      </c>
      <c r="N105">
        <v>0</v>
      </c>
      <c r="O105">
        <v>23416996</v>
      </c>
      <c r="P105">
        <v>1385586</v>
      </c>
      <c r="Q105">
        <v>24802582</v>
      </c>
      <c r="R105">
        <v>-1729305</v>
      </c>
      <c r="S105">
        <v>-250757</v>
      </c>
      <c r="T105">
        <v>-1980062</v>
      </c>
      <c r="U105">
        <v>0</v>
      </c>
      <c r="V105">
        <v>0</v>
      </c>
      <c r="W105">
        <v>-1729305</v>
      </c>
      <c r="X105">
        <v>-250757</v>
      </c>
      <c r="Y105">
        <v>-1980062</v>
      </c>
      <c r="Z105">
        <v>1729305</v>
      </c>
      <c r="AA105">
        <v>250757</v>
      </c>
      <c r="AB105">
        <v>1980062</v>
      </c>
      <c r="AC105">
        <v>-2061159</v>
      </c>
      <c r="AD105">
        <v>-78430</v>
      </c>
      <c r="AE105">
        <v>-2139589</v>
      </c>
      <c r="AF105">
        <v>0</v>
      </c>
      <c r="AG105">
        <v>0</v>
      </c>
      <c r="AH105">
        <v>0</v>
      </c>
      <c r="AI105">
        <v>412769</v>
      </c>
      <c r="AJ105">
        <v>17470</v>
      </c>
      <c r="AK105">
        <v>430239</v>
      </c>
      <c r="AL105">
        <v>-1648390</v>
      </c>
      <c r="AM105">
        <v>-60960</v>
      </c>
      <c r="AN105">
        <v>-1709350</v>
      </c>
      <c r="AO105">
        <v>-1279522</v>
      </c>
      <c r="AP105">
        <v>-24239</v>
      </c>
      <c r="AQ105">
        <v>-1303761</v>
      </c>
      <c r="AR105">
        <v>-25024</v>
      </c>
      <c r="AS105">
        <v>0</v>
      </c>
      <c r="AT105">
        <v>-25024</v>
      </c>
      <c r="AU105">
        <v>0</v>
      </c>
      <c r="AV105">
        <v>0</v>
      </c>
      <c r="AW105">
        <v>0</v>
      </c>
      <c r="AX105">
        <v>-6630</v>
      </c>
      <c r="AY105">
        <v>0</v>
      </c>
      <c r="AZ105">
        <v>-6630</v>
      </c>
      <c r="BA105">
        <v>-2959566</v>
      </c>
      <c r="BB105">
        <v>-85199</v>
      </c>
      <c r="BC105">
        <v>0</v>
      </c>
      <c r="BD105">
        <v>0</v>
      </c>
      <c r="BE105">
        <v>-2959566</v>
      </c>
      <c r="BF105">
        <v>-85199</v>
      </c>
      <c r="BG105">
        <v>-3044765</v>
      </c>
      <c r="BH105">
        <v>-500</v>
      </c>
      <c r="BI105">
        <v>-500</v>
      </c>
      <c r="BJ105">
        <v>-1000</v>
      </c>
      <c r="BK105">
        <v>-162478</v>
      </c>
      <c r="BL105">
        <v>-58009</v>
      </c>
      <c r="BM105">
        <v>-220487</v>
      </c>
      <c r="BN105">
        <v>-162978</v>
      </c>
      <c r="BO105">
        <v>-58509</v>
      </c>
      <c r="BP105">
        <v>-75000</v>
      </c>
      <c r="BQ105">
        <v>-30000</v>
      </c>
      <c r="BR105">
        <v>-237978</v>
      </c>
      <c r="BS105">
        <v>-88509</v>
      </c>
      <c r="BT105">
        <v>-326487</v>
      </c>
      <c r="BU105">
        <v>-87848</v>
      </c>
      <c r="BV105">
        <v>-6060</v>
      </c>
      <c r="BW105">
        <v>-93908</v>
      </c>
      <c r="BX105">
        <v>-77530</v>
      </c>
      <c r="BY105">
        <v>0</v>
      </c>
      <c r="BZ105">
        <v>-77530</v>
      </c>
      <c r="CA105">
        <v>0</v>
      </c>
      <c r="CB105">
        <v>0</v>
      </c>
      <c r="CC105">
        <v>0</v>
      </c>
      <c r="CD105">
        <v>0</v>
      </c>
      <c r="CE105">
        <v>0</v>
      </c>
      <c r="CF105">
        <v>0</v>
      </c>
      <c r="CG105">
        <v>0</v>
      </c>
      <c r="CH105">
        <v>0</v>
      </c>
      <c r="CI105">
        <v>0</v>
      </c>
      <c r="CJ105">
        <v>0</v>
      </c>
      <c r="CK105">
        <v>0</v>
      </c>
      <c r="CL105">
        <v>0</v>
      </c>
      <c r="CM105">
        <v>0</v>
      </c>
      <c r="CN105">
        <v>0</v>
      </c>
      <c r="CO105">
        <v>0</v>
      </c>
      <c r="CP105">
        <v>-165378</v>
      </c>
      <c r="CQ105">
        <v>-6060</v>
      </c>
      <c r="CR105">
        <v>0</v>
      </c>
      <c r="CS105">
        <v>0</v>
      </c>
      <c r="CT105">
        <v>-165378</v>
      </c>
      <c r="CU105">
        <v>-6060</v>
      </c>
      <c r="CV105">
        <v>-171438</v>
      </c>
      <c r="CW105">
        <v>0</v>
      </c>
      <c r="CX105">
        <v>0</v>
      </c>
      <c r="CY105">
        <v>0</v>
      </c>
      <c r="CZ105">
        <v>-239152</v>
      </c>
      <c r="DA105">
        <v>-20195</v>
      </c>
      <c r="DB105">
        <v>-259347</v>
      </c>
      <c r="DC105">
        <v>0</v>
      </c>
      <c r="DD105">
        <v>0</v>
      </c>
      <c r="DE105">
        <v>0</v>
      </c>
      <c r="DF105">
        <v>-692533</v>
      </c>
      <c r="DG105">
        <v>-7532</v>
      </c>
      <c r="DH105">
        <v>-700065</v>
      </c>
      <c r="DI105">
        <v>0</v>
      </c>
      <c r="DJ105">
        <v>0</v>
      </c>
      <c r="DK105">
        <v>0</v>
      </c>
      <c r="DL105">
        <v>-931685</v>
      </c>
      <c r="DM105">
        <v>-27727</v>
      </c>
      <c r="DN105">
        <v>0</v>
      </c>
      <c r="DO105">
        <v>0</v>
      </c>
      <c r="DP105">
        <v>-931685</v>
      </c>
      <c r="DQ105">
        <v>-27727</v>
      </c>
      <c r="DR105">
        <v>-959412</v>
      </c>
      <c r="DS105">
        <v>17393084</v>
      </c>
      <c r="DT105">
        <v>927334</v>
      </c>
      <c r="DU105">
        <v>18320418</v>
      </c>
      <c r="DV105" s="479" t="s">
        <v>791</v>
      </c>
      <c r="DW105" t="s">
        <v>1395</v>
      </c>
      <c r="DX105" t="s">
        <v>2367</v>
      </c>
      <c r="DY105" t="s">
        <v>1515</v>
      </c>
    </row>
    <row r="106" spans="2:129" x14ac:dyDescent="0.25">
      <c r="B106" t="s">
        <v>1111</v>
      </c>
      <c r="C106" t="s">
        <v>1356</v>
      </c>
      <c r="D106" t="s">
        <v>1357</v>
      </c>
      <c r="E106" s="479" t="s">
        <v>792</v>
      </c>
      <c r="F106" s="635">
        <v>44926</v>
      </c>
      <c r="G106">
        <v>74290000</v>
      </c>
      <c r="H106">
        <v>1210000</v>
      </c>
      <c r="I106">
        <v>75500000</v>
      </c>
      <c r="J106">
        <v>49.9</v>
      </c>
      <c r="K106">
        <v>37070710</v>
      </c>
      <c r="L106">
        <v>603790</v>
      </c>
      <c r="M106">
        <v>-900000</v>
      </c>
      <c r="N106">
        <v>0</v>
      </c>
      <c r="O106">
        <v>36170710</v>
      </c>
      <c r="P106">
        <v>603790</v>
      </c>
      <c r="Q106">
        <v>36774500</v>
      </c>
      <c r="R106">
        <v>-3461030</v>
      </c>
      <c r="S106">
        <v>0</v>
      </c>
      <c r="T106">
        <v>-3461030</v>
      </c>
      <c r="U106">
        <v>0</v>
      </c>
      <c r="V106">
        <v>0</v>
      </c>
      <c r="W106">
        <v>-3461030</v>
      </c>
      <c r="X106">
        <v>0</v>
      </c>
      <c r="Y106">
        <v>-3461030</v>
      </c>
      <c r="Z106">
        <v>3461030</v>
      </c>
      <c r="AA106">
        <v>0</v>
      </c>
      <c r="AB106">
        <v>3461030</v>
      </c>
      <c r="AC106">
        <v>-2433720</v>
      </c>
      <c r="AD106">
        <v>0</v>
      </c>
      <c r="AE106">
        <v>-2433720</v>
      </c>
      <c r="AF106">
        <v>0</v>
      </c>
      <c r="AG106">
        <v>0</v>
      </c>
      <c r="AH106">
        <v>0</v>
      </c>
      <c r="AI106">
        <v>637010</v>
      </c>
      <c r="AJ106">
        <v>15730</v>
      </c>
      <c r="AK106">
        <v>652740</v>
      </c>
      <c r="AL106">
        <v>-1796710</v>
      </c>
      <c r="AM106">
        <v>15730</v>
      </c>
      <c r="AN106">
        <v>-1780980</v>
      </c>
      <c r="AO106">
        <v>-3386449</v>
      </c>
      <c r="AP106">
        <v>0</v>
      </c>
      <c r="AQ106">
        <v>-3386449</v>
      </c>
      <c r="AR106">
        <v>-45250</v>
      </c>
      <c r="AS106">
        <v>0</v>
      </c>
      <c r="AT106">
        <v>-45250</v>
      </c>
      <c r="AU106">
        <v>-2660</v>
      </c>
      <c r="AV106">
        <v>0</v>
      </c>
      <c r="AW106">
        <v>-2660</v>
      </c>
      <c r="AX106">
        <v>-10680</v>
      </c>
      <c r="AY106">
        <v>0</v>
      </c>
      <c r="AZ106">
        <v>-10680</v>
      </c>
      <c r="BA106">
        <v>-5241749</v>
      </c>
      <c r="BB106">
        <v>15730</v>
      </c>
      <c r="BC106">
        <v>0</v>
      </c>
      <c r="BD106">
        <v>0</v>
      </c>
      <c r="BE106">
        <v>-5241749</v>
      </c>
      <c r="BF106">
        <v>15730</v>
      </c>
      <c r="BG106">
        <v>-5226019</v>
      </c>
      <c r="BH106">
        <v>0</v>
      </c>
      <c r="BI106">
        <v>0</v>
      </c>
      <c r="BJ106">
        <v>0</v>
      </c>
      <c r="BK106">
        <v>-1107900</v>
      </c>
      <c r="BL106">
        <v>0</v>
      </c>
      <c r="BM106">
        <v>-1107900</v>
      </c>
      <c r="BN106">
        <v>-1107900</v>
      </c>
      <c r="BO106">
        <v>0</v>
      </c>
      <c r="BP106">
        <v>0</v>
      </c>
      <c r="BQ106">
        <v>0</v>
      </c>
      <c r="BR106">
        <v>-1107900</v>
      </c>
      <c r="BS106">
        <v>0</v>
      </c>
      <c r="BT106">
        <v>-1107900</v>
      </c>
      <c r="BU106">
        <v>-135500</v>
      </c>
      <c r="BV106">
        <v>0</v>
      </c>
      <c r="BW106">
        <v>-135500</v>
      </c>
      <c r="BX106">
        <v>0</v>
      </c>
      <c r="BY106">
        <v>0</v>
      </c>
      <c r="BZ106">
        <v>0</v>
      </c>
      <c r="CA106">
        <v>0</v>
      </c>
      <c r="CB106">
        <v>0</v>
      </c>
      <c r="CC106">
        <v>0</v>
      </c>
      <c r="CD106">
        <v>0</v>
      </c>
      <c r="CE106">
        <v>0</v>
      </c>
      <c r="CF106">
        <v>0</v>
      </c>
      <c r="CG106">
        <v>0</v>
      </c>
      <c r="CH106">
        <v>0</v>
      </c>
      <c r="CI106">
        <v>0</v>
      </c>
      <c r="CJ106">
        <v>0</v>
      </c>
      <c r="CK106">
        <v>-55000</v>
      </c>
      <c r="CL106">
        <v>-55000</v>
      </c>
      <c r="CM106">
        <v>-55000</v>
      </c>
      <c r="CN106">
        <v>0</v>
      </c>
      <c r="CO106">
        <v>0</v>
      </c>
      <c r="CP106">
        <v>-135500</v>
      </c>
      <c r="CQ106">
        <v>-55000</v>
      </c>
      <c r="CR106">
        <v>0</v>
      </c>
      <c r="CS106">
        <v>0</v>
      </c>
      <c r="CT106">
        <v>-135500</v>
      </c>
      <c r="CU106">
        <v>-55000</v>
      </c>
      <c r="CV106">
        <v>-190500</v>
      </c>
      <c r="CW106">
        <v>-2660</v>
      </c>
      <c r="CX106">
        <v>0</v>
      </c>
      <c r="CY106">
        <v>-2660</v>
      </c>
      <c r="CZ106">
        <v>-8270</v>
      </c>
      <c r="DA106">
        <v>0</v>
      </c>
      <c r="DB106">
        <v>-8270</v>
      </c>
      <c r="DC106">
        <v>0</v>
      </c>
      <c r="DD106">
        <v>0</v>
      </c>
      <c r="DE106">
        <v>0</v>
      </c>
      <c r="DF106">
        <v>-2197910</v>
      </c>
      <c r="DG106">
        <v>0</v>
      </c>
      <c r="DH106">
        <v>-2197910</v>
      </c>
      <c r="DI106">
        <v>0</v>
      </c>
      <c r="DJ106">
        <v>0</v>
      </c>
      <c r="DK106">
        <v>0</v>
      </c>
      <c r="DL106">
        <v>-2208840</v>
      </c>
      <c r="DM106">
        <v>0</v>
      </c>
      <c r="DN106">
        <v>0</v>
      </c>
      <c r="DO106">
        <v>0</v>
      </c>
      <c r="DP106">
        <v>-2208840</v>
      </c>
      <c r="DQ106">
        <v>0</v>
      </c>
      <c r="DR106">
        <v>-2208840</v>
      </c>
      <c r="DS106">
        <v>24015691</v>
      </c>
      <c r="DT106">
        <v>564520</v>
      </c>
      <c r="DU106">
        <v>24580211</v>
      </c>
      <c r="DV106" s="479" t="s">
        <v>792</v>
      </c>
      <c r="DW106" t="s">
        <v>1381</v>
      </c>
      <c r="DX106" t="s">
        <v>1382</v>
      </c>
      <c r="DY106" t="s">
        <v>1516</v>
      </c>
    </row>
    <row r="107" spans="2:129" x14ac:dyDescent="0.25">
      <c r="B107" t="s">
        <v>1112</v>
      </c>
      <c r="C107" t="s">
        <v>1356</v>
      </c>
      <c r="D107" t="s">
        <v>1360</v>
      </c>
      <c r="E107" s="479" t="s">
        <v>793</v>
      </c>
      <c r="F107" s="635">
        <v>44945</v>
      </c>
      <c r="G107">
        <v>78193146</v>
      </c>
      <c r="H107">
        <v>4314350</v>
      </c>
      <c r="I107">
        <v>82507496</v>
      </c>
      <c r="J107">
        <v>49.9</v>
      </c>
      <c r="K107">
        <v>39018380</v>
      </c>
      <c r="L107">
        <v>2152861</v>
      </c>
      <c r="M107">
        <v>37765</v>
      </c>
      <c r="N107">
        <v>0</v>
      </c>
      <c r="O107">
        <v>39056145</v>
      </c>
      <c r="P107">
        <v>2152861</v>
      </c>
      <c r="Q107">
        <v>41209006</v>
      </c>
      <c r="R107">
        <v>-2039073</v>
      </c>
      <c r="S107">
        <v>-473457</v>
      </c>
      <c r="T107">
        <v>-2512530</v>
      </c>
      <c r="U107">
        <v>0</v>
      </c>
      <c r="V107">
        <v>0</v>
      </c>
      <c r="W107">
        <v>-2039073</v>
      </c>
      <c r="X107">
        <v>-473457</v>
      </c>
      <c r="Y107">
        <v>-2512530</v>
      </c>
      <c r="Z107">
        <v>2039073</v>
      </c>
      <c r="AA107">
        <v>473457</v>
      </c>
      <c r="AB107">
        <v>2512530</v>
      </c>
      <c r="AC107">
        <v>-4171800</v>
      </c>
      <c r="AD107">
        <v>0</v>
      </c>
      <c r="AE107">
        <v>-4171800</v>
      </c>
      <c r="AF107">
        <v>-7976</v>
      </c>
      <c r="AG107">
        <v>0</v>
      </c>
      <c r="AH107">
        <v>-7976</v>
      </c>
      <c r="AI107">
        <v>623225</v>
      </c>
      <c r="AJ107">
        <v>50317</v>
      </c>
      <c r="AK107">
        <v>673542</v>
      </c>
      <c r="AL107">
        <v>-3548575</v>
      </c>
      <c r="AM107">
        <v>50317</v>
      </c>
      <c r="AN107">
        <v>-3498258</v>
      </c>
      <c r="AO107">
        <v>-2385560</v>
      </c>
      <c r="AP107">
        <v>0</v>
      </c>
      <c r="AQ107">
        <v>-2385560</v>
      </c>
      <c r="AR107">
        <v>0</v>
      </c>
      <c r="AS107">
        <v>0</v>
      </c>
      <c r="AT107">
        <v>0</v>
      </c>
      <c r="AU107">
        <v>-725</v>
      </c>
      <c r="AV107">
        <v>0</v>
      </c>
      <c r="AW107">
        <v>-725</v>
      </c>
      <c r="AX107">
        <v>-27229</v>
      </c>
      <c r="AY107">
        <v>0</v>
      </c>
      <c r="AZ107">
        <v>-27229</v>
      </c>
      <c r="BA107">
        <v>-5962089</v>
      </c>
      <c r="BB107">
        <v>50317</v>
      </c>
      <c r="BC107">
        <v>-223603</v>
      </c>
      <c r="BD107">
        <v>0</v>
      </c>
      <c r="BE107">
        <v>-6185692</v>
      </c>
      <c r="BF107">
        <v>50317</v>
      </c>
      <c r="BG107">
        <v>-6135375</v>
      </c>
      <c r="BH107">
        <v>0</v>
      </c>
      <c r="BI107">
        <v>0</v>
      </c>
      <c r="BJ107">
        <v>0</v>
      </c>
      <c r="BK107">
        <v>-765155</v>
      </c>
      <c r="BL107">
        <v>-144335</v>
      </c>
      <c r="BM107">
        <v>-909490</v>
      </c>
      <c r="BN107">
        <v>-765155</v>
      </c>
      <c r="BO107">
        <v>-144335</v>
      </c>
      <c r="BP107">
        <v>0</v>
      </c>
      <c r="BQ107">
        <v>0</v>
      </c>
      <c r="BR107">
        <v>-765155</v>
      </c>
      <c r="BS107">
        <v>-144335</v>
      </c>
      <c r="BT107">
        <v>-909490</v>
      </c>
      <c r="BU107">
        <v>-73066</v>
      </c>
      <c r="BV107">
        <v>0</v>
      </c>
      <c r="BW107">
        <v>-73066</v>
      </c>
      <c r="BX107">
        <v>-36921</v>
      </c>
      <c r="BY107">
        <v>0</v>
      </c>
      <c r="BZ107">
        <v>-36921</v>
      </c>
      <c r="CA107">
        <v>0</v>
      </c>
      <c r="CB107">
        <v>0</v>
      </c>
      <c r="CC107">
        <v>0</v>
      </c>
      <c r="CD107">
        <v>0</v>
      </c>
      <c r="CE107">
        <v>0</v>
      </c>
      <c r="CF107">
        <v>0</v>
      </c>
      <c r="CG107">
        <v>0</v>
      </c>
      <c r="CH107">
        <v>0</v>
      </c>
      <c r="CI107">
        <v>0</v>
      </c>
      <c r="CJ107">
        <v>0</v>
      </c>
      <c r="CK107">
        <v>0</v>
      </c>
      <c r="CL107">
        <v>0</v>
      </c>
      <c r="CM107">
        <v>0</v>
      </c>
      <c r="CN107">
        <v>0</v>
      </c>
      <c r="CO107">
        <v>0</v>
      </c>
      <c r="CP107">
        <v>-109987</v>
      </c>
      <c r="CQ107">
        <v>0</v>
      </c>
      <c r="CR107">
        <v>-50432</v>
      </c>
      <c r="CS107">
        <v>0</v>
      </c>
      <c r="CT107">
        <v>-160419</v>
      </c>
      <c r="CU107">
        <v>0</v>
      </c>
      <c r="CV107">
        <v>-160419</v>
      </c>
      <c r="CW107">
        <v>-725</v>
      </c>
      <c r="CX107">
        <v>0</v>
      </c>
      <c r="CY107">
        <v>-725</v>
      </c>
      <c r="CZ107">
        <v>-325654</v>
      </c>
      <c r="DA107">
        <v>0</v>
      </c>
      <c r="DB107">
        <v>-325654</v>
      </c>
      <c r="DC107">
        <v>0</v>
      </c>
      <c r="DD107">
        <v>0</v>
      </c>
      <c r="DE107">
        <v>0</v>
      </c>
      <c r="DF107">
        <v>-4235144</v>
      </c>
      <c r="DG107">
        <v>0</v>
      </c>
      <c r="DH107">
        <v>-4235144</v>
      </c>
      <c r="DI107">
        <v>0</v>
      </c>
      <c r="DJ107">
        <v>0</v>
      </c>
      <c r="DK107">
        <v>0</v>
      </c>
      <c r="DL107">
        <v>-4561523</v>
      </c>
      <c r="DM107">
        <v>0</v>
      </c>
      <c r="DN107">
        <v>-1497</v>
      </c>
      <c r="DO107">
        <v>0</v>
      </c>
      <c r="DP107">
        <v>-4563020</v>
      </c>
      <c r="DQ107">
        <v>0</v>
      </c>
      <c r="DR107">
        <v>-4563020</v>
      </c>
      <c r="DS107">
        <v>25342786</v>
      </c>
      <c r="DT107">
        <v>1585386</v>
      </c>
      <c r="DU107">
        <v>26928172</v>
      </c>
      <c r="DV107" s="479" t="s">
        <v>793</v>
      </c>
      <c r="DW107" t="s">
        <v>1422</v>
      </c>
      <c r="DX107" t="s">
        <v>1372</v>
      </c>
      <c r="DY107" t="s">
        <v>1517</v>
      </c>
    </row>
    <row r="108" spans="2:129" x14ac:dyDescent="0.25">
      <c r="B108" t="s">
        <v>1113</v>
      </c>
      <c r="C108" t="s">
        <v>1368</v>
      </c>
      <c r="D108" t="s">
        <v>1362</v>
      </c>
      <c r="E108" s="479" t="s">
        <v>794</v>
      </c>
      <c r="F108" s="635">
        <v>44945</v>
      </c>
      <c r="G108">
        <v>267156031</v>
      </c>
      <c r="H108">
        <v>0</v>
      </c>
      <c r="I108">
        <v>267156031</v>
      </c>
      <c r="J108">
        <v>49.9</v>
      </c>
      <c r="K108">
        <v>133310859</v>
      </c>
      <c r="L108">
        <v>0</v>
      </c>
      <c r="M108">
        <v>0</v>
      </c>
      <c r="N108">
        <v>0</v>
      </c>
      <c r="O108">
        <v>133310859</v>
      </c>
      <c r="P108">
        <v>0</v>
      </c>
      <c r="Q108">
        <v>133310859</v>
      </c>
      <c r="R108">
        <v>-8635249</v>
      </c>
      <c r="S108">
        <v>0</v>
      </c>
      <c r="T108">
        <v>-8635249</v>
      </c>
      <c r="U108">
        <v>0</v>
      </c>
      <c r="V108">
        <v>0</v>
      </c>
      <c r="W108">
        <v>-8635249</v>
      </c>
      <c r="X108">
        <v>0</v>
      </c>
      <c r="Y108">
        <v>-8635249</v>
      </c>
      <c r="Z108">
        <v>8635249</v>
      </c>
      <c r="AA108">
        <v>0</v>
      </c>
      <c r="AB108">
        <v>8635249</v>
      </c>
      <c r="AC108">
        <v>-7217018</v>
      </c>
      <c r="AD108">
        <v>0</v>
      </c>
      <c r="AE108">
        <v>-7217018</v>
      </c>
      <c r="AF108">
        <v>0</v>
      </c>
      <c r="AG108">
        <v>0</v>
      </c>
      <c r="AH108">
        <v>0</v>
      </c>
      <c r="AI108">
        <v>2642290</v>
      </c>
      <c r="AJ108">
        <v>0</v>
      </c>
      <c r="AK108">
        <v>2642290</v>
      </c>
      <c r="AL108">
        <v>-4574728</v>
      </c>
      <c r="AM108">
        <v>0</v>
      </c>
      <c r="AN108">
        <v>-4574728</v>
      </c>
      <c r="AO108">
        <v>-12819760</v>
      </c>
      <c r="AP108">
        <v>0</v>
      </c>
      <c r="AQ108">
        <v>-12819760</v>
      </c>
      <c r="AR108">
        <v>-117300</v>
      </c>
      <c r="AS108">
        <v>0</v>
      </c>
      <c r="AT108">
        <v>-117300</v>
      </c>
      <c r="AU108">
        <v>0</v>
      </c>
      <c r="AV108">
        <v>0</v>
      </c>
      <c r="AW108">
        <v>0</v>
      </c>
      <c r="AX108">
        <v>-29728</v>
      </c>
      <c r="AY108">
        <v>0</v>
      </c>
      <c r="AZ108">
        <v>-29728</v>
      </c>
      <c r="BA108">
        <v>-17541516</v>
      </c>
      <c r="BB108">
        <v>0</v>
      </c>
      <c r="BC108">
        <v>0</v>
      </c>
      <c r="BD108">
        <v>0</v>
      </c>
      <c r="BE108">
        <v>-17541516</v>
      </c>
      <c r="BF108">
        <v>0</v>
      </c>
      <c r="BG108">
        <v>-17541516</v>
      </c>
      <c r="BH108">
        <v>0</v>
      </c>
      <c r="BI108">
        <v>0</v>
      </c>
      <c r="BJ108">
        <v>0</v>
      </c>
      <c r="BK108">
        <v>-3371195</v>
      </c>
      <c r="BL108">
        <v>0</v>
      </c>
      <c r="BM108">
        <v>-3371195</v>
      </c>
      <c r="BN108">
        <v>-3371195</v>
      </c>
      <c r="BO108">
        <v>0</v>
      </c>
      <c r="BP108">
        <v>0</v>
      </c>
      <c r="BQ108">
        <v>0</v>
      </c>
      <c r="BR108">
        <v>-3371195</v>
      </c>
      <c r="BS108">
        <v>0</v>
      </c>
      <c r="BT108">
        <v>-3371195</v>
      </c>
      <c r="BU108">
        <v>-714293</v>
      </c>
      <c r="BV108">
        <v>0</v>
      </c>
      <c r="BW108">
        <v>-714293</v>
      </c>
      <c r="BX108">
        <v>-25043</v>
      </c>
      <c r="BY108">
        <v>0</v>
      </c>
      <c r="BZ108">
        <v>-25043</v>
      </c>
      <c r="CA108">
        <v>0</v>
      </c>
      <c r="CB108">
        <v>0</v>
      </c>
      <c r="CC108">
        <v>0</v>
      </c>
      <c r="CD108">
        <v>0</v>
      </c>
      <c r="CE108">
        <v>0</v>
      </c>
      <c r="CF108">
        <v>0</v>
      </c>
      <c r="CG108">
        <v>0</v>
      </c>
      <c r="CH108">
        <v>0</v>
      </c>
      <c r="CI108">
        <v>0</v>
      </c>
      <c r="CJ108">
        <v>0</v>
      </c>
      <c r="CK108">
        <v>0</v>
      </c>
      <c r="CL108">
        <v>0</v>
      </c>
      <c r="CM108">
        <v>0</v>
      </c>
      <c r="CN108">
        <v>0</v>
      </c>
      <c r="CO108">
        <v>0</v>
      </c>
      <c r="CP108">
        <v>-739336</v>
      </c>
      <c r="CQ108">
        <v>0</v>
      </c>
      <c r="CR108">
        <v>0</v>
      </c>
      <c r="CS108">
        <v>0</v>
      </c>
      <c r="CT108">
        <v>-739336</v>
      </c>
      <c r="CU108">
        <v>0</v>
      </c>
      <c r="CV108">
        <v>-739336</v>
      </c>
      <c r="CW108">
        <v>0</v>
      </c>
      <c r="CX108">
        <v>0</v>
      </c>
      <c r="CY108">
        <v>0</v>
      </c>
      <c r="CZ108">
        <v>0</v>
      </c>
      <c r="DA108">
        <v>0</v>
      </c>
      <c r="DB108">
        <v>0</v>
      </c>
      <c r="DC108">
        <v>0</v>
      </c>
      <c r="DD108">
        <v>0</v>
      </c>
      <c r="DE108">
        <v>0</v>
      </c>
      <c r="DF108">
        <v>-5205553</v>
      </c>
      <c r="DG108">
        <v>0</v>
      </c>
      <c r="DH108">
        <v>-5205553</v>
      </c>
      <c r="DI108">
        <v>0</v>
      </c>
      <c r="DJ108">
        <v>0</v>
      </c>
      <c r="DK108">
        <v>0</v>
      </c>
      <c r="DL108">
        <v>-5205553</v>
      </c>
      <c r="DM108">
        <v>0</v>
      </c>
      <c r="DN108">
        <v>0</v>
      </c>
      <c r="DO108">
        <v>0</v>
      </c>
      <c r="DP108">
        <v>-5205553</v>
      </c>
      <c r="DQ108">
        <v>0</v>
      </c>
      <c r="DR108">
        <v>-5205553</v>
      </c>
      <c r="DS108">
        <v>97818010</v>
      </c>
      <c r="DT108">
        <v>0</v>
      </c>
      <c r="DU108">
        <v>97818010</v>
      </c>
      <c r="DV108" s="479" t="s">
        <v>794</v>
      </c>
      <c r="DW108" t="s">
        <v>1386</v>
      </c>
      <c r="DX108" t="s">
        <v>1387</v>
      </c>
      <c r="DY108" t="s">
        <v>1518</v>
      </c>
    </row>
    <row r="109" spans="2:129" x14ac:dyDescent="0.25">
      <c r="B109" t="s">
        <v>1114</v>
      </c>
      <c r="C109" t="s">
        <v>1356</v>
      </c>
      <c r="D109" t="s">
        <v>1357</v>
      </c>
      <c r="E109" s="479" t="s">
        <v>795</v>
      </c>
      <c r="F109" s="635">
        <v>44933</v>
      </c>
      <c r="G109">
        <v>221700948</v>
      </c>
      <c r="H109">
        <v>0</v>
      </c>
      <c r="I109">
        <v>221700948</v>
      </c>
      <c r="J109">
        <v>49.9</v>
      </c>
      <c r="K109">
        <v>110628773</v>
      </c>
      <c r="L109">
        <v>0</v>
      </c>
      <c r="M109">
        <v>-1500000</v>
      </c>
      <c r="N109">
        <v>0</v>
      </c>
      <c r="O109">
        <v>109128773</v>
      </c>
      <c r="P109">
        <v>0</v>
      </c>
      <c r="Q109">
        <v>109128773</v>
      </c>
      <c r="R109">
        <v>-4501146</v>
      </c>
      <c r="S109">
        <v>0</v>
      </c>
      <c r="T109">
        <v>-4501146</v>
      </c>
      <c r="U109">
        <v>0</v>
      </c>
      <c r="V109">
        <v>0</v>
      </c>
      <c r="W109">
        <v>-4501146</v>
      </c>
      <c r="X109">
        <v>0</v>
      </c>
      <c r="Y109">
        <v>-4501146</v>
      </c>
      <c r="Z109">
        <v>4501146</v>
      </c>
      <c r="AA109">
        <v>0</v>
      </c>
      <c r="AB109">
        <v>4501146</v>
      </c>
      <c r="AC109">
        <v>-3030526</v>
      </c>
      <c r="AD109">
        <v>0</v>
      </c>
      <c r="AE109">
        <v>-3030526</v>
      </c>
      <c r="AF109">
        <v>0</v>
      </c>
      <c r="AG109">
        <v>0</v>
      </c>
      <c r="AH109">
        <v>0</v>
      </c>
      <c r="AI109">
        <v>2355453</v>
      </c>
      <c r="AJ109">
        <v>0</v>
      </c>
      <c r="AK109">
        <v>2355453</v>
      </c>
      <c r="AL109">
        <v>-675073</v>
      </c>
      <c r="AM109">
        <v>0</v>
      </c>
      <c r="AN109">
        <v>-675073</v>
      </c>
      <c r="AO109">
        <v>-12218353</v>
      </c>
      <c r="AP109">
        <v>0</v>
      </c>
      <c r="AQ109">
        <v>-12218353</v>
      </c>
      <c r="AR109">
        <v>-35292</v>
      </c>
      <c r="AS109">
        <v>0</v>
      </c>
      <c r="AT109">
        <v>-35292</v>
      </c>
      <c r="AU109">
        <v>-7841</v>
      </c>
      <c r="AV109">
        <v>0</v>
      </c>
      <c r="AW109">
        <v>-7841</v>
      </c>
      <c r="AX109">
        <v>-6989</v>
      </c>
      <c r="AY109">
        <v>0</v>
      </c>
      <c r="AZ109">
        <v>-6989</v>
      </c>
      <c r="BA109">
        <v>-12943548</v>
      </c>
      <c r="BB109">
        <v>0</v>
      </c>
      <c r="BC109">
        <v>-114470</v>
      </c>
      <c r="BD109">
        <v>0</v>
      </c>
      <c r="BE109">
        <v>-13058018</v>
      </c>
      <c r="BF109">
        <v>0</v>
      </c>
      <c r="BG109">
        <v>-13058018</v>
      </c>
      <c r="BH109">
        <v>0</v>
      </c>
      <c r="BI109">
        <v>0</v>
      </c>
      <c r="BJ109">
        <v>0</v>
      </c>
      <c r="BK109">
        <v>-2473566</v>
      </c>
      <c r="BL109">
        <v>0</v>
      </c>
      <c r="BM109">
        <v>-2473566</v>
      </c>
      <c r="BN109">
        <v>-2473566</v>
      </c>
      <c r="BO109">
        <v>0</v>
      </c>
      <c r="BP109">
        <v>-1978853</v>
      </c>
      <c r="BQ109">
        <v>0</v>
      </c>
      <c r="BR109">
        <v>-4452419</v>
      </c>
      <c r="BS109">
        <v>0</v>
      </c>
      <c r="BT109">
        <v>-4452419</v>
      </c>
      <c r="BU109">
        <v>-158228</v>
      </c>
      <c r="BV109">
        <v>0</v>
      </c>
      <c r="BW109">
        <v>-158228</v>
      </c>
      <c r="BX109">
        <v>-5739</v>
      </c>
      <c r="BY109">
        <v>0</v>
      </c>
      <c r="BZ109">
        <v>-5739</v>
      </c>
      <c r="CA109">
        <v>0</v>
      </c>
      <c r="CB109">
        <v>0</v>
      </c>
      <c r="CC109">
        <v>0</v>
      </c>
      <c r="CD109">
        <v>0</v>
      </c>
      <c r="CE109">
        <v>0</v>
      </c>
      <c r="CF109">
        <v>0</v>
      </c>
      <c r="CG109">
        <v>-10479</v>
      </c>
      <c r="CH109">
        <v>0</v>
      </c>
      <c r="CI109">
        <v>-10479</v>
      </c>
      <c r="CJ109">
        <v>0</v>
      </c>
      <c r="CK109">
        <v>0</v>
      </c>
      <c r="CL109">
        <v>0</v>
      </c>
      <c r="CM109">
        <v>0</v>
      </c>
      <c r="CN109">
        <v>0</v>
      </c>
      <c r="CO109">
        <v>0</v>
      </c>
      <c r="CP109">
        <v>-174446</v>
      </c>
      <c r="CQ109">
        <v>0</v>
      </c>
      <c r="CR109">
        <v>0</v>
      </c>
      <c r="CS109">
        <v>0</v>
      </c>
      <c r="CT109">
        <v>-174446</v>
      </c>
      <c r="CU109">
        <v>0</v>
      </c>
      <c r="CV109">
        <v>-174446</v>
      </c>
      <c r="CW109">
        <v>-6718</v>
      </c>
      <c r="CX109">
        <v>0</v>
      </c>
      <c r="CY109">
        <v>-6718</v>
      </c>
      <c r="CZ109">
        <v>-585030</v>
      </c>
      <c r="DA109">
        <v>0</v>
      </c>
      <c r="DB109">
        <v>-585030</v>
      </c>
      <c r="DC109">
        <v>0</v>
      </c>
      <c r="DD109">
        <v>0</v>
      </c>
      <c r="DE109">
        <v>0</v>
      </c>
      <c r="DF109">
        <v>-7110231</v>
      </c>
      <c r="DG109">
        <v>0</v>
      </c>
      <c r="DH109">
        <v>-7110231</v>
      </c>
      <c r="DI109">
        <v>0</v>
      </c>
      <c r="DJ109">
        <v>0</v>
      </c>
      <c r="DK109">
        <v>0</v>
      </c>
      <c r="DL109">
        <v>-7701979</v>
      </c>
      <c r="DM109">
        <v>0</v>
      </c>
      <c r="DN109">
        <v>0</v>
      </c>
      <c r="DO109">
        <v>0</v>
      </c>
      <c r="DP109">
        <v>-7701979</v>
      </c>
      <c r="DQ109">
        <v>0</v>
      </c>
      <c r="DR109">
        <v>-7701979</v>
      </c>
      <c r="DS109">
        <v>79240765</v>
      </c>
      <c r="DT109">
        <v>0</v>
      </c>
      <c r="DU109">
        <v>79240765</v>
      </c>
      <c r="DV109" s="479" t="s">
        <v>795</v>
      </c>
      <c r="DW109" t="s">
        <v>1499</v>
      </c>
      <c r="DX109" t="s">
        <v>1372</v>
      </c>
      <c r="DY109" t="s">
        <v>1519</v>
      </c>
    </row>
    <row r="110" spans="2:129" x14ac:dyDescent="0.25">
      <c r="B110" t="s">
        <v>1115</v>
      </c>
      <c r="C110" t="s">
        <v>1368</v>
      </c>
      <c r="D110" t="s">
        <v>1362</v>
      </c>
      <c r="E110" s="479" t="s">
        <v>796</v>
      </c>
      <c r="F110" s="635">
        <v>45017</v>
      </c>
      <c r="G110">
        <v>476703123</v>
      </c>
      <c r="H110">
        <v>0</v>
      </c>
      <c r="I110">
        <v>476703123</v>
      </c>
      <c r="J110">
        <v>49.9</v>
      </c>
      <c r="K110">
        <v>237874858</v>
      </c>
      <c r="L110">
        <v>0</v>
      </c>
      <c r="M110">
        <v>-8000000</v>
      </c>
      <c r="N110">
        <v>0</v>
      </c>
      <c r="O110">
        <v>229874858</v>
      </c>
      <c r="P110">
        <v>0</v>
      </c>
      <c r="Q110">
        <v>229874858</v>
      </c>
      <c r="R110">
        <v>-19880338</v>
      </c>
      <c r="S110">
        <v>0</v>
      </c>
      <c r="T110">
        <v>-19880338</v>
      </c>
      <c r="U110">
        <v>0</v>
      </c>
      <c r="V110">
        <v>0</v>
      </c>
      <c r="W110">
        <v>-19880338</v>
      </c>
      <c r="X110">
        <v>0</v>
      </c>
      <c r="Y110">
        <v>-19880338</v>
      </c>
      <c r="Z110">
        <v>19880338</v>
      </c>
      <c r="AA110">
        <v>0</v>
      </c>
      <c r="AB110">
        <v>19880338</v>
      </c>
      <c r="AC110">
        <v>-10316926</v>
      </c>
      <c r="AD110">
        <v>0</v>
      </c>
      <c r="AE110">
        <v>-10316926</v>
      </c>
      <c r="AF110">
        <v>0</v>
      </c>
      <c r="AG110">
        <v>0</v>
      </c>
      <c r="AH110">
        <v>0</v>
      </c>
      <c r="AI110">
        <v>4166016</v>
      </c>
      <c r="AJ110">
        <v>0</v>
      </c>
      <c r="AK110">
        <v>4166016</v>
      </c>
      <c r="AL110">
        <v>-6150910</v>
      </c>
      <c r="AM110">
        <v>0</v>
      </c>
      <c r="AN110">
        <v>-6150910</v>
      </c>
      <c r="AO110">
        <v>-17131450</v>
      </c>
      <c r="AP110">
        <v>0</v>
      </c>
      <c r="AQ110">
        <v>-17131450</v>
      </c>
      <c r="AR110">
        <v>0</v>
      </c>
      <c r="AS110">
        <v>0</v>
      </c>
      <c r="AT110">
        <v>0</v>
      </c>
      <c r="AU110">
        <v>0</v>
      </c>
      <c r="AV110">
        <v>0</v>
      </c>
      <c r="AW110">
        <v>0</v>
      </c>
      <c r="AX110">
        <v>-12507</v>
      </c>
      <c r="AY110">
        <v>0</v>
      </c>
      <c r="AZ110">
        <v>-12507</v>
      </c>
      <c r="BA110">
        <v>-23294867</v>
      </c>
      <c r="BB110">
        <v>0</v>
      </c>
      <c r="BC110">
        <v>0</v>
      </c>
      <c r="BD110">
        <v>0</v>
      </c>
      <c r="BE110">
        <v>-23294867</v>
      </c>
      <c r="BF110">
        <v>0</v>
      </c>
      <c r="BG110">
        <v>-23294867</v>
      </c>
      <c r="BH110">
        <v>0</v>
      </c>
      <c r="BI110">
        <v>0</v>
      </c>
      <c r="BJ110">
        <v>0</v>
      </c>
      <c r="BK110">
        <v>-1462247</v>
      </c>
      <c r="BL110">
        <v>0</v>
      </c>
      <c r="BM110">
        <v>-1462247</v>
      </c>
      <c r="BN110">
        <v>-1462247</v>
      </c>
      <c r="BO110">
        <v>0</v>
      </c>
      <c r="BP110">
        <v>0</v>
      </c>
      <c r="BQ110">
        <v>0</v>
      </c>
      <c r="BR110">
        <v>-1462247</v>
      </c>
      <c r="BS110">
        <v>0</v>
      </c>
      <c r="BT110">
        <v>-1462247</v>
      </c>
      <c r="BU110">
        <v>-536810</v>
      </c>
      <c r="BV110">
        <v>0</v>
      </c>
      <c r="BW110">
        <v>-536810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-536810</v>
      </c>
      <c r="CQ110">
        <v>0</v>
      </c>
      <c r="CR110">
        <v>0</v>
      </c>
      <c r="CS110">
        <v>0</v>
      </c>
      <c r="CT110">
        <v>-536810</v>
      </c>
      <c r="CU110">
        <v>0</v>
      </c>
      <c r="CV110">
        <v>-536810</v>
      </c>
      <c r="CW110">
        <v>0</v>
      </c>
      <c r="CX110">
        <v>0</v>
      </c>
      <c r="CY110">
        <v>0</v>
      </c>
      <c r="CZ110">
        <v>-9182580</v>
      </c>
      <c r="DA110">
        <v>0</v>
      </c>
      <c r="DB110">
        <v>-9182580</v>
      </c>
      <c r="DC110">
        <v>0</v>
      </c>
      <c r="DD110">
        <v>0</v>
      </c>
      <c r="DE110">
        <v>0</v>
      </c>
      <c r="DF110">
        <v>-19173168</v>
      </c>
      <c r="DG110">
        <v>0</v>
      </c>
      <c r="DH110">
        <v>-19173168</v>
      </c>
      <c r="DI110">
        <v>0</v>
      </c>
      <c r="DJ110">
        <v>0</v>
      </c>
      <c r="DK110">
        <v>0</v>
      </c>
      <c r="DL110">
        <v>-28355748</v>
      </c>
      <c r="DM110">
        <v>0</v>
      </c>
      <c r="DN110">
        <v>0</v>
      </c>
      <c r="DO110">
        <v>0</v>
      </c>
      <c r="DP110">
        <v>-28355748</v>
      </c>
      <c r="DQ110">
        <v>0</v>
      </c>
      <c r="DR110">
        <v>-28355748</v>
      </c>
      <c r="DS110">
        <v>156344848</v>
      </c>
      <c r="DT110">
        <v>0</v>
      </c>
      <c r="DU110">
        <v>156344848</v>
      </c>
      <c r="DV110" s="479" t="s">
        <v>796</v>
      </c>
      <c r="DW110" t="s">
        <v>1386</v>
      </c>
      <c r="DX110" t="s">
        <v>1387</v>
      </c>
      <c r="DY110" t="s">
        <v>1520</v>
      </c>
    </row>
    <row r="111" spans="2:129" x14ac:dyDescent="0.25">
      <c r="B111" t="s">
        <v>1116</v>
      </c>
      <c r="C111" t="s">
        <v>1365</v>
      </c>
      <c r="D111" t="s">
        <v>1358</v>
      </c>
      <c r="E111" s="479" t="s">
        <v>1318</v>
      </c>
      <c r="F111" s="635">
        <v>44935</v>
      </c>
      <c r="G111">
        <v>143508113</v>
      </c>
      <c r="H111">
        <v>1237500</v>
      </c>
      <c r="I111">
        <v>144745613</v>
      </c>
      <c r="J111">
        <v>49.9</v>
      </c>
      <c r="K111">
        <v>71610548</v>
      </c>
      <c r="L111">
        <v>617513</v>
      </c>
      <c r="M111">
        <v>-1000000</v>
      </c>
      <c r="N111">
        <v>0</v>
      </c>
      <c r="O111">
        <v>70610548</v>
      </c>
      <c r="P111">
        <v>617513</v>
      </c>
      <c r="Q111">
        <v>71228061</v>
      </c>
      <c r="R111">
        <v>-3956201</v>
      </c>
      <c r="S111">
        <v>0</v>
      </c>
      <c r="T111">
        <v>-3956201</v>
      </c>
      <c r="U111">
        <v>0</v>
      </c>
      <c r="V111">
        <v>0</v>
      </c>
      <c r="W111">
        <v>-3956201</v>
      </c>
      <c r="X111">
        <v>0</v>
      </c>
      <c r="Y111">
        <v>-3956201</v>
      </c>
      <c r="Z111">
        <v>3956201</v>
      </c>
      <c r="AA111">
        <v>0</v>
      </c>
      <c r="AB111">
        <v>3956201</v>
      </c>
      <c r="AC111">
        <v>-3821120</v>
      </c>
      <c r="AD111">
        <v>0</v>
      </c>
      <c r="AE111">
        <v>-3821120</v>
      </c>
      <c r="AF111">
        <v>0</v>
      </c>
      <c r="AG111">
        <v>0</v>
      </c>
      <c r="AH111">
        <v>0</v>
      </c>
      <c r="AI111">
        <v>1453585</v>
      </c>
      <c r="AJ111">
        <v>4466</v>
      </c>
      <c r="AK111">
        <v>1458051</v>
      </c>
      <c r="AL111">
        <v>-2367535</v>
      </c>
      <c r="AM111">
        <v>4466</v>
      </c>
      <c r="AN111">
        <v>-2363069</v>
      </c>
      <c r="AO111">
        <v>-2350208</v>
      </c>
      <c r="AP111">
        <v>0</v>
      </c>
      <c r="AQ111">
        <v>-2350208</v>
      </c>
      <c r="AR111">
        <v>-107110</v>
      </c>
      <c r="AS111">
        <v>0</v>
      </c>
      <c r="AT111">
        <v>-107110</v>
      </c>
      <c r="AU111">
        <v>0</v>
      </c>
      <c r="AV111">
        <v>0</v>
      </c>
      <c r="AW111">
        <v>0</v>
      </c>
      <c r="AX111">
        <v>-6144</v>
      </c>
      <c r="AY111">
        <v>0</v>
      </c>
      <c r="AZ111">
        <v>-6144</v>
      </c>
      <c r="BA111">
        <v>-4830997</v>
      </c>
      <c r="BB111">
        <v>4466</v>
      </c>
      <c r="BC111">
        <v>0</v>
      </c>
      <c r="BD111">
        <v>0</v>
      </c>
      <c r="BE111">
        <v>-4830997</v>
      </c>
      <c r="BF111">
        <v>4466</v>
      </c>
      <c r="BG111">
        <v>-4826531</v>
      </c>
      <c r="BH111">
        <v>0</v>
      </c>
      <c r="BI111">
        <v>0</v>
      </c>
      <c r="BJ111">
        <v>0</v>
      </c>
      <c r="BK111">
        <v>-2063698</v>
      </c>
      <c r="BL111">
        <v>0</v>
      </c>
      <c r="BM111">
        <v>-2063698</v>
      </c>
      <c r="BN111">
        <v>-2063698</v>
      </c>
      <c r="BO111">
        <v>0</v>
      </c>
      <c r="BP111">
        <v>0</v>
      </c>
      <c r="BQ111">
        <v>0</v>
      </c>
      <c r="BR111">
        <v>-2063698</v>
      </c>
      <c r="BS111">
        <v>0</v>
      </c>
      <c r="BT111">
        <v>-2063698</v>
      </c>
      <c r="BU111">
        <v>-47896</v>
      </c>
      <c r="BV111">
        <v>0</v>
      </c>
      <c r="BW111">
        <v>-47896</v>
      </c>
      <c r="BX111">
        <v>-78257</v>
      </c>
      <c r="BY111">
        <v>0</v>
      </c>
      <c r="BZ111">
        <v>-78257</v>
      </c>
      <c r="CA111">
        <v>-14703</v>
      </c>
      <c r="CB111">
        <v>0</v>
      </c>
      <c r="CC111">
        <v>-14703</v>
      </c>
      <c r="CD111">
        <v>0</v>
      </c>
      <c r="CE111">
        <v>0</v>
      </c>
      <c r="CF111">
        <v>0</v>
      </c>
      <c r="CG111">
        <v>0</v>
      </c>
      <c r="CH111">
        <v>0</v>
      </c>
      <c r="CI111">
        <v>0</v>
      </c>
      <c r="CJ111">
        <v>0</v>
      </c>
      <c r="CK111">
        <v>0</v>
      </c>
      <c r="CL111">
        <v>0</v>
      </c>
      <c r="CM111">
        <v>0</v>
      </c>
      <c r="CN111">
        <v>0</v>
      </c>
      <c r="CO111">
        <v>0</v>
      </c>
      <c r="CP111">
        <v>-140856</v>
      </c>
      <c r="CQ111">
        <v>0</v>
      </c>
      <c r="CR111">
        <v>0</v>
      </c>
      <c r="CS111">
        <v>0</v>
      </c>
      <c r="CT111">
        <v>-140856</v>
      </c>
      <c r="CU111">
        <v>0</v>
      </c>
      <c r="CV111">
        <v>-140856</v>
      </c>
      <c r="CW111">
        <v>0</v>
      </c>
      <c r="CX111">
        <v>0</v>
      </c>
      <c r="CY111">
        <v>0</v>
      </c>
      <c r="CZ111">
        <v>-196440</v>
      </c>
      <c r="DA111">
        <v>0</v>
      </c>
      <c r="DB111">
        <v>-196440</v>
      </c>
      <c r="DC111">
        <v>0</v>
      </c>
      <c r="DD111">
        <v>0</v>
      </c>
      <c r="DE111">
        <v>0</v>
      </c>
      <c r="DF111">
        <v>-2526780</v>
      </c>
      <c r="DG111">
        <v>0</v>
      </c>
      <c r="DH111">
        <v>-2526780</v>
      </c>
      <c r="DI111">
        <v>0</v>
      </c>
      <c r="DJ111">
        <v>0</v>
      </c>
      <c r="DK111">
        <v>0</v>
      </c>
      <c r="DL111">
        <v>-2723220</v>
      </c>
      <c r="DM111">
        <v>0</v>
      </c>
      <c r="DN111">
        <v>0</v>
      </c>
      <c r="DO111">
        <v>0</v>
      </c>
      <c r="DP111">
        <v>-2723220</v>
      </c>
      <c r="DQ111">
        <v>0</v>
      </c>
      <c r="DR111">
        <v>-2723220</v>
      </c>
      <c r="DS111">
        <v>56895576</v>
      </c>
      <c r="DT111">
        <v>621979</v>
      </c>
      <c r="DU111">
        <v>57517555</v>
      </c>
      <c r="DV111" s="479" t="s">
        <v>1318</v>
      </c>
      <c r="DW111" t="s">
        <v>1365</v>
      </c>
      <c r="DX111" t="s">
        <v>1458</v>
      </c>
      <c r="DY111" t="s">
        <v>1521</v>
      </c>
    </row>
    <row r="112" spans="2:129" x14ac:dyDescent="0.25">
      <c r="B112" t="s">
        <v>1117</v>
      </c>
      <c r="C112" t="s">
        <v>1368</v>
      </c>
      <c r="D112" t="s">
        <v>1362</v>
      </c>
      <c r="E112" s="479" t="s">
        <v>799</v>
      </c>
      <c r="F112" s="635">
        <v>44947</v>
      </c>
      <c r="G112">
        <v>563269503</v>
      </c>
      <c r="H112">
        <v>0</v>
      </c>
      <c r="I112">
        <v>563269503</v>
      </c>
      <c r="J112">
        <v>49.9</v>
      </c>
      <c r="K112">
        <v>281071482</v>
      </c>
      <c r="L112">
        <v>0</v>
      </c>
      <c r="M112">
        <v>-3000000</v>
      </c>
      <c r="N112">
        <v>0</v>
      </c>
      <c r="O112">
        <v>278071482</v>
      </c>
      <c r="P112">
        <v>0</v>
      </c>
      <c r="Q112">
        <v>278071482</v>
      </c>
      <c r="R112">
        <v>-10197653</v>
      </c>
      <c r="S112">
        <v>0</v>
      </c>
      <c r="T112">
        <v>-10197653</v>
      </c>
      <c r="U112">
        <v>0</v>
      </c>
      <c r="V112">
        <v>0</v>
      </c>
      <c r="W112">
        <v>-10197653</v>
      </c>
      <c r="X112">
        <v>0</v>
      </c>
      <c r="Y112">
        <v>-10197653</v>
      </c>
      <c r="Z112">
        <v>10197653</v>
      </c>
      <c r="AA112">
        <v>0</v>
      </c>
      <c r="AB112">
        <v>10197653</v>
      </c>
      <c r="AC112">
        <v>-4938709</v>
      </c>
      <c r="AD112">
        <v>0</v>
      </c>
      <c r="AE112">
        <v>-4938709</v>
      </c>
      <c r="AF112">
        <v>0</v>
      </c>
      <c r="AG112">
        <v>0</v>
      </c>
      <c r="AH112">
        <v>0</v>
      </c>
      <c r="AI112">
        <v>6105035</v>
      </c>
      <c r="AJ112">
        <v>0</v>
      </c>
      <c r="AK112">
        <v>6105035</v>
      </c>
      <c r="AL112">
        <v>1166326</v>
      </c>
      <c r="AM112">
        <v>0</v>
      </c>
      <c r="AN112">
        <v>1166326</v>
      </c>
      <c r="AO112">
        <v>-12827694</v>
      </c>
      <c r="AP112">
        <v>0</v>
      </c>
      <c r="AQ112">
        <v>-12827694</v>
      </c>
      <c r="AR112">
        <v>0</v>
      </c>
      <c r="AS112">
        <v>0</v>
      </c>
      <c r="AT112">
        <v>0</v>
      </c>
      <c r="AU112">
        <v>0</v>
      </c>
      <c r="AV112">
        <v>0</v>
      </c>
      <c r="AW112">
        <v>0</v>
      </c>
      <c r="AX112">
        <v>0</v>
      </c>
      <c r="AY112">
        <v>0</v>
      </c>
      <c r="AZ112">
        <v>0</v>
      </c>
      <c r="BA112">
        <v>-11661368</v>
      </c>
      <c r="BB112">
        <v>0</v>
      </c>
      <c r="BC112">
        <v>0</v>
      </c>
      <c r="BD112">
        <v>0</v>
      </c>
      <c r="BE112">
        <v>-11661368</v>
      </c>
      <c r="BF112">
        <v>0</v>
      </c>
      <c r="BG112">
        <v>-11661368</v>
      </c>
      <c r="BH112">
        <v>0</v>
      </c>
      <c r="BI112">
        <v>0</v>
      </c>
      <c r="BJ112">
        <v>0</v>
      </c>
      <c r="BK112">
        <v>-12636330</v>
      </c>
      <c r="BL112">
        <v>0</v>
      </c>
      <c r="BM112">
        <v>-12636330</v>
      </c>
      <c r="BN112">
        <v>-12636330</v>
      </c>
      <c r="BO112">
        <v>0</v>
      </c>
      <c r="BP112">
        <v>0</v>
      </c>
      <c r="BQ112">
        <v>0</v>
      </c>
      <c r="BR112">
        <v>-12636330</v>
      </c>
      <c r="BS112">
        <v>0</v>
      </c>
      <c r="BT112">
        <v>-12636330</v>
      </c>
      <c r="BU112">
        <v>-106936</v>
      </c>
      <c r="BV112">
        <v>0</v>
      </c>
      <c r="BW112">
        <v>-106936</v>
      </c>
      <c r="BX112">
        <v>-84477</v>
      </c>
      <c r="BY112">
        <v>0</v>
      </c>
      <c r="BZ112">
        <v>-84477</v>
      </c>
      <c r="CA112">
        <v>0</v>
      </c>
      <c r="CB112">
        <v>0</v>
      </c>
      <c r="CC112">
        <v>0</v>
      </c>
      <c r="CD112">
        <v>0</v>
      </c>
      <c r="CE112">
        <v>0</v>
      </c>
      <c r="CF112">
        <v>0</v>
      </c>
      <c r="CG112">
        <v>0</v>
      </c>
      <c r="CH112">
        <v>0</v>
      </c>
      <c r="CI112">
        <v>0</v>
      </c>
      <c r="CJ112">
        <v>0</v>
      </c>
      <c r="CK112">
        <v>0</v>
      </c>
      <c r="CL112">
        <v>0</v>
      </c>
      <c r="CM112">
        <v>0</v>
      </c>
      <c r="CN112">
        <v>0</v>
      </c>
      <c r="CO112">
        <v>0</v>
      </c>
      <c r="CP112">
        <v>-191413</v>
      </c>
      <c r="CQ112">
        <v>0</v>
      </c>
      <c r="CR112">
        <v>0</v>
      </c>
      <c r="CS112">
        <v>0</v>
      </c>
      <c r="CT112">
        <v>-191413</v>
      </c>
      <c r="CU112">
        <v>0</v>
      </c>
      <c r="CV112">
        <v>-191413</v>
      </c>
      <c r="CW112">
        <v>0</v>
      </c>
      <c r="CX112">
        <v>0</v>
      </c>
      <c r="CY112">
        <v>0</v>
      </c>
      <c r="CZ112">
        <v>-922542</v>
      </c>
      <c r="DA112">
        <v>0</v>
      </c>
      <c r="DB112">
        <v>-922542</v>
      </c>
      <c r="DC112">
        <v>0</v>
      </c>
      <c r="DD112">
        <v>0</v>
      </c>
      <c r="DE112">
        <v>0</v>
      </c>
      <c r="DF112">
        <v>-24171249</v>
      </c>
      <c r="DG112">
        <v>0</v>
      </c>
      <c r="DH112">
        <v>-24171249</v>
      </c>
      <c r="DI112">
        <v>0</v>
      </c>
      <c r="DJ112">
        <v>0</v>
      </c>
      <c r="DK112">
        <v>0</v>
      </c>
      <c r="DL112">
        <v>-25093791</v>
      </c>
      <c r="DM112">
        <v>0</v>
      </c>
      <c r="DN112">
        <v>0</v>
      </c>
      <c r="DO112">
        <v>0</v>
      </c>
      <c r="DP112">
        <v>-25093791</v>
      </c>
      <c r="DQ112">
        <v>0</v>
      </c>
      <c r="DR112">
        <v>-25093791</v>
      </c>
      <c r="DS112">
        <v>218290927</v>
      </c>
      <c r="DT112">
        <v>0</v>
      </c>
      <c r="DU112">
        <v>218290927</v>
      </c>
      <c r="DV112" s="479" t="s">
        <v>799</v>
      </c>
      <c r="DW112" t="s">
        <v>1386</v>
      </c>
      <c r="DX112" t="s">
        <v>1387</v>
      </c>
      <c r="DY112" t="s">
        <v>1522</v>
      </c>
    </row>
    <row r="113" spans="2:129" x14ac:dyDescent="0.25">
      <c r="B113" t="s">
        <v>1118</v>
      </c>
      <c r="C113" t="s">
        <v>1356</v>
      </c>
      <c r="D113" t="s">
        <v>1359</v>
      </c>
      <c r="E113" s="479" t="s">
        <v>800</v>
      </c>
      <c r="F113" s="635">
        <v>44936</v>
      </c>
      <c r="G113">
        <v>135668963</v>
      </c>
      <c r="H113">
        <v>0</v>
      </c>
      <c r="I113">
        <v>135668963</v>
      </c>
      <c r="J113">
        <v>49.9</v>
      </c>
      <c r="K113">
        <v>67698813</v>
      </c>
      <c r="L113">
        <v>0</v>
      </c>
      <c r="M113">
        <v>4386210</v>
      </c>
      <c r="N113">
        <v>0</v>
      </c>
      <c r="O113">
        <v>72085023</v>
      </c>
      <c r="P113">
        <v>0</v>
      </c>
      <c r="Q113">
        <v>72085023</v>
      </c>
      <c r="R113">
        <v>-1459310</v>
      </c>
      <c r="S113">
        <v>0</v>
      </c>
      <c r="T113">
        <v>-1459310</v>
      </c>
      <c r="U113">
        <v>0</v>
      </c>
      <c r="V113">
        <v>0</v>
      </c>
      <c r="W113">
        <v>-1459310</v>
      </c>
      <c r="X113">
        <v>0</v>
      </c>
      <c r="Y113">
        <v>-1459310</v>
      </c>
      <c r="Z113">
        <v>1459310</v>
      </c>
      <c r="AA113">
        <v>0</v>
      </c>
      <c r="AB113">
        <v>1459310</v>
      </c>
      <c r="AC113">
        <v>-3747451</v>
      </c>
      <c r="AD113">
        <v>0</v>
      </c>
      <c r="AE113">
        <v>-3747451</v>
      </c>
      <c r="AF113">
        <v>-9077</v>
      </c>
      <c r="AG113">
        <v>0</v>
      </c>
      <c r="AH113">
        <v>-9077</v>
      </c>
      <c r="AI113">
        <v>1364174</v>
      </c>
      <c r="AJ113">
        <v>0</v>
      </c>
      <c r="AK113">
        <v>1364174</v>
      </c>
      <c r="AL113">
        <v>-2383277</v>
      </c>
      <c r="AM113">
        <v>0</v>
      </c>
      <c r="AN113">
        <v>-2383277</v>
      </c>
      <c r="AO113">
        <v>-2388053</v>
      </c>
      <c r="AP113">
        <v>0</v>
      </c>
      <c r="AQ113">
        <v>-2388053</v>
      </c>
      <c r="AR113">
        <v>-37764</v>
      </c>
      <c r="AS113">
        <v>0</v>
      </c>
      <c r="AT113">
        <v>-37764</v>
      </c>
      <c r="AU113">
        <v>-16650</v>
      </c>
      <c r="AV113">
        <v>0</v>
      </c>
      <c r="AW113">
        <v>-16650</v>
      </c>
      <c r="AX113">
        <v>-3938</v>
      </c>
      <c r="AY113">
        <v>0</v>
      </c>
      <c r="AZ113">
        <v>-3938</v>
      </c>
      <c r="BA113">
        <v>-4829682</v>
      </c>
      <c r="BB113">
        <v>0</v>
      </c>
      <c r="BC113">
        <v>0</v>
      </c>
      <c r="BD113">
        <v>0</v>
      </c>
      <c r="BE113">
        <v>-4829682</v>
      </c>
      <c r="BF113">
        <v>0</v>
      </c>
      <c r="BG113">
        <v>-4829682</v>
      </c>
      <c r="BH113">
        <v>0</v>
      </c>
      <c r="BI113">
        <v>0</v>
      </c>
      <c r="BJ113">
        <v>0</v>
      </c>
      <c r="BK113">
        <v>-337056</v>
      </c>
      <c r="BL113">
        <v>0</v>
      </c>
      <c r="BM113">
        <v>-337056</v>
      </c>
      <c r="BN113">
        <v>-337056</v>
      </c>
      <c r="BO113">
        <v>0</v>
      </c>
      <c r="BP113">
        <v>0</v>
      </c>
      <c r="BQ113">
        <v>0</v>
      </c>
      <c r="BR113">
        <v>-337056</v>
      </c>
      <c r="BS113">
        <v>0</v>
      </c>
      <c r="BT113">
        <v>-337056</v>
      </c>
      <c r="BU113">
        <v>-33593</v>
      </c>
      <c r="BV113">
        <v>0</v>
      </c>
      <c r="BW113">
        <v>-33593</v>
      </c>
      <c r="BX113">
        <v>-28883</v>
      </c>
      <c r="BY113">
        <v>0</v>
      </c>
      <c r="BZ113">
        <v>-28883</v>
      </c>
      <c r="CA113">
        <v>-9441</v>
      </c>
      <c r="CB113">
        <v>0</v>
      </c>
      <c r="CC113">
        <v>-9441</v>
      </c>
      <c r="CD113">
        <v>0</v>
      </c>
      <c r="CE113">
        <v>0</v>
      </c>
      <c r="CF113">
        <v>0</v>
      </c>
      <c r="CG113">
        <v>-2994</v>
      </c>
      <c r="CH113">
        <v>0</v>
      </c>
      <c r="CI113">
        <v>-2994</v>
      </c>
      <c r="CJ113">
        <v>0</v>
      </c>
      <c r="CK113">
        <v>0</v>
      </c>
      <c r="CL113">
        <v>0</v>
      </c>
      <c r="CM113">
        <v>0</v>
      </c>
      <c r="CN113">
        <v>0</v>
      </c>
      <c r="CO113">
        <v>0</v>
      </c>
      <c r="CP113">
        <v>-74911</v>
      </c>
      <c r="CQ113">
        <v>0</v>
      </c>
      <c r="CR113">
        <v>0</v>
      </c>
      <c r="CS113">
        <v>0</v>
      </c>
      <c r="CT113">
        <v>-74911</v>
      </c>
      <c r="CU113">
        <v>0</v>
      </c>
      <c r="CV113">
        <v>-74911</v>
      </c>
      <c r="CW113">
        <v>-16650</v>
      </c>
      <c r="CX113">
        <v>0</v>
      </c>
      <c r="CY113">
        <v>-16650</v>
      </c>
      <c r="CZ113">
        <v>-208485</v>
      </c>
      <c r="DA113">
        <v>0</v>
      </c>
      <c r="DB113">
        <v>-208485</v>
      </c>
      <c r="DC113">
        <v>0</v>
      </c>
      <c r="DD113">
        <v>0</v>
      </c>
      <c r="DE113">
        <v>0</v>
      </c>
      <c r="DF113">
        <v>-3015152</v>
      </c>
      <c r="DG113">
        <v>0</v>
      </c>
      <c r="DH113">
        <v>-3015152</v>
      </c>
      <c r="DI113">
        <v>0</v>
      </c>
      <c r="DJ113">
        <v>0</v>
      </c>
      <c r="DK113">
        <v>0</v>
      </c>
      <c r="DL113">
        <v>-3240287</v>
      </c>
      <c r="DM113">
        <v>0</v>
      </c>
      <c r="DN113">
        <v>0</v>
      </c>
      <c r="DO113">
        <v>0</v>
      </c>
      <c r="DP113">
        <v>-3240287</v>
      </c>
      <c r="DQ113">
        <v>0</v>
      </c>
      <c r="DR113">
        <v>-3240287</v>
      </c>
      <c r="DS113">
        <v>62143777</v>
      </c>
      <c r="DT113">
        <v>0</v>
      </c>
      <c r="DU113">
        <v>62143777</v>
      </c>
      <c r="DV113" s="479" t="s">
        <v>800</v>
      </c>
      <c r="DW113" t="s">
        <v>1406</v>
      </c>
      <c r="DX113" t="s">
        <v>1407</v>
      </c>
      <c r="DY113" t="s">
        <v>1523</v>
      </c>
    </row>
    <row r="114" spans="2:129" x14ac:dyDescent="0.25">
      <c r="B114" t="s">
        <v>1119</v>
      </c>
      <c r="C114" t="s">
        <v>1361</v>
      </c>
      <c r="D114" t="s">
        <v>1362</v>
      </c>
      <c r="E114" s="479" t="s">
        <v>801</v>
      </c>
      <c r="F114" s="635">
        <v>44933</v>
      </c>
      <c r="G114">
        <v>212057355</v>
      </c>
      <c r="H114">
        <v>0</v>
      </c>
      <c r="I114">
        <v>212057355</v>
      </c>
      <c r="J114">
        <v>49.9</v>
      </c>
      <c r="K114">
        <v>105816620</v>
      </c>
      <c r="L114">
        <v>0</v>
      </c>
      <c r="M114">
        <v>0</v>
      </c>
      <c r="N114">
        <v>0</v>
      </c>
      <c r="O114">
        <v>105816620</v>
      </c>
      <c r="P114">
        <v>0</v>
      </c>
      <c r="Q114">
        <v>105816620</v>
      </c>
      <c r="R114">
        <v>-9235784</v>
      </c>
      <c r="S114">
        <v>0</v>
      </c>
      <c r="T114">
        <v>-9235784</v>
      </c>
      <c r="U114">
        <v>0</v>
      </c>
      <c r="V114">
        <v>0</v>
      </c>
      <c r="W114">
        <v>-9235784</v>
      </c>
      <c r="X114">
        <v>0</v>
      </c>
      <c r="Y114">
        <v>-9235784</v>
      </c>
      <c r="Z114">
        <v>9235784</v>
      </c>
      <c r="AA114">
        <v>0</v>
      </c>
      <c r="AB114">
        <v>9235784</v>
      </c>
      <c r="AC114">
        <v>-7642461</v>
      </c>
      <c r="AD114">
        <v>0</v>
      </c>
      <c r="AE114">
        <v>-7642461</v>
      </c>
      <c r="AF114">
        <v>-11107</v>
      </c>
      <c r="AG114">
        <v>0</v>
      </c>
      <c r="AH114">
        <v>-11107</v>
      </c>
      <c r="AI114">
        <v>1813551</v>
      </c>
      <c r="AJ114">
        <v>0</v>
      </c>
      <c r="AK114">
        <v>1813551</v>
      </c>
      <c r="AL114">
        <v>-5828910</v>
      </c>
      <c r="AM114">
        <v>0</v>
      </c>
      <c r="AN114">
        <v>-5828910</v>
      </c>
      <c r="AO114">
        <v>-7138425</v>
      </c>
      <c r="AP114">
        <v>0</v>
      </c>
      <c r="AQ114">
        <v>-7138425</v>
      </c>
      <c r="AR114">
        <v>-36777</v>
      </c>
      <c r="AS114">
        <v>0</v>
      </c>
      <c r="AT114">
        <v>-36777</v>
      </c>
      <c r="AU114">
        <v>0</v>
      </c>
      <c r="AV114">
        <v>0</v>
      </c>
      <c r="AW114">
        <v>0</v>
      </c>
      <c r="AX114">
        <v>0</v>
      </c>
      <c r="AY114">
        <v>0</v>
      </c>
      <c r="AZ114">
        <v>0</v>
      </c>
      <c r="BA114">
        <v>-13004112</v>
      </c>
      <c r="BB114">
        <v>0</v>
      </c>
      <c r="BC114">
        <v>0</v>
      </c>
      <c r="BD114">
        <v>0</v>
      </c>
      <c r="BE114">
        <v>-13004112</v>
      </c>
      <c r="BF114">
        <v>0</v>
      </c>
      <c r="BG114">
        <v>-13004112</v>
      </c>
      <c r="BH114">
        <v>0</v>
      </c>
      <c r="BI114">
        <v>0</v>
      </c>
      <c r="BJ114">
        <v>0</v>
      </c>
      <c r="BK114">
        <v>-1384753</v>
      </c>
      <c r="BL114">
        <v>0</v>
      </c>
      <c r="BM114">
        <v>-1384753</v>
      </c>
      <c r="BN114">
        <v>-1384753</v>
      </c>
      <c r="BO114">
        <v>0</v>
      </c>
      <c r="BP114">
        <v>0</v>
      </c>
      <c r="BQ114">
        <v>0</v>
      </c>
      <c r="BR114">
        <v>-1384753</v>
      </c>
      <c r="BS114">
        <v>0</v>
      </c>
      <c r="BT114">
        <v>-1384753</v>
      </c>
      <c r="BU114">
        <v>-356288</v>
      </c>
      <c r="BV114">
        <v>0</v>
      </c>
      <c r="BW114">
        <v>-356288</v>
      </c>
      <c r="BX114">
        <v>-301029</v>
      </c>
      <c r="BY114">
        <v>0</v>
      </c>
      <c r="BZ114">
        <v>-301029</v>
      </c>
      <c r="CA114">
        <v>0</v>
      </c>
      <c r="CB114">
        <v>0</v>
      </c>
      <c r="CC114">
        <v>0</v>
      </c>
      <c r="CD114">
        <v>0</v>
      </c>
      <c r="CE114">
        <v>0</v>
      </c>
      <c r="CF114">
        <v>0</v>
      </c>
      <c r="CG114">
        <v>0</v>
      </c>
      <c r="CH114">
        <v>0</v>
      </c>
      <c r="CI114">
        <v>0</v>
      </c>
      <c r="CJ114">
        <v>0</v>
      </c>
      <c r="CK114">
        <v>0</v>
      </c>
      <c r="CL114">
        <v>0</v>
      </c>
      <c r="CM114">
        <v>0</v>
      </c>
      <c r="CN114">
        <v>0</v>
      </c>
      <c r="CO114">
        <v>0</v>
      </c>
      <c r="CP114">
        <v>-657317</v>
      </c>
      <c r="CQ114">
        <v>0</v>
      </c>
      <c r="CR114">
        <v>0</v>
      </c>
      <c r="CS114">
        <v>0</v>
      </c>
      <c r="CT114">
        <v>-657317</v>
      </c>
      <c r="CU114">
        <v>0</v>
      </c>
      <c r="CV114">
        <v>-657317</v>
      </c>
      <c r="CW114">
        <v>0</v>
      </c>
      <c r="CX114">
        <v>0</v>
      </c>
      <c r="CY114">
        <v>0</v>
      </c>
      <c r="CZ114">
        <v>0</v>
      </c>
      <c r="DA114">
        <v>0</v>
      </c>
      <c r="DB114">
        <v>0</v>
      </c>
      <c r="DC114">
        <v>0</v>
      </c>
      <c r="DD114">
        <v>0</v>
      </c>
      <c r="DE114">
        <v>0</v>
      </c>
      <c r="DF114">
        <v>-14363256</v>
      </c>
      <c r="DG114">
        <v>0</v>
      </c>
      <c r="DH114">
        <v>-14363256</v>
      </c>
      <c r="DI114">
        <v>0</v>
      </c>
      <c r="DJ114">
        <v>0</v>
      </c>
      <c r="DK114">
        <v>0</v>
      </c>
      <c r="DL114">
        <v>-14363256</v>
      </c>
      <c r="DM114">
        <v>0</v>
      </c>
      <c r="DN114">
        <v>0</v>
      </c>
      <c r="DO114">
        <v>0</v>
      </c>
      <c r="DP114">
        <v>-14363256</v>
      </c>
      <c r="DQ114">
        <v>0</v>
      </c>
      <c r="DR114">
        <v>-14363256</v>
      </c>
      <c r="DS114">
        <v>67171398</v>
      </c>
      <c r="DT114">
        <v>0</v>
      </c>
      <c r="DU114">
        <v>67171398</v>
      </c>
      <c r="DV114" s="479" t="s">
        <v>801</v>
      </c>
      <c r="DW114" t="s">
        <v>1386</v>
      </c>
      <c r="DX114" t="s">
        <v>1387</v>
      </c>
      <c r="DY114" t="s">
        <v>1524</v>
      </c>
    </row>
    <row r="115" spans="2:129" x14ac:dyDescent="0.25">
      <c r="B115" t="s">
        <v>1120</v>
      </c>
      <c r="C115" t="s">
        <v>1356</v>
      </c>
      <c r="D115" t="s">
        <v>1360</v>
      </c>
      <c r="E115" s="479" t="s">
        <v>802</v>
      </c>
      <c r="F115" s="635">
        <v>44950</v>
      </c>
      <c r="G115">
        <v>104350112</v>
      </c>
      <c r="H115">
        <v>12750400</v>
      </c>
      <c r="I115">
        <v>117100512</v>
      </c>
      <c r="J115">
        <v>49.9</v>
      </c>
      <c r="K115">
        <v>52070706</v>
      </c>
      <c r="L115">
        <v>6362450</v>
      </c>
      <c r="M115">
        <v>0</v>
      </c>
      <c r="N115">
        <v>0</v>
      </c>
      <c r="O115">
        <v>52070706</v>
      </c>
      <c r="P115">
        <v>6362450</v>
      </c>
      <c r="Q115">
        <v>58433156</v>
      </c>
      <c r="R115">
        <v>-2521150</v>
      </c>
      <c r="S115">
        <v>-301220</v>
      </c>
      <c r="T115">
        <v>-2822370</v>
      </c>
      <c r="U115">
        <v>0</v>
      </c>
      <c r="V115">
        <v>0</v>
      </c>
      <c r="W115">
        <v>-2521150</v>
      </c>
      <c r="X115">
        <v>-301220</v>
      </c>
      <c r="Y115">
        <v>-2822370</v>
      </c>
      <c r="Z115">
        <v>2521150</v>
      </c>
      <c r="AA115">
        <v>301220</v>
      </c>
      <c r="AB115">
        <v>2822370</v>
      </c>
      <c r="AC115">
        <v>-1574912</v>
      </c>
      <c r="AD115">
        <v>-48564</v>
      </c>
      <c r="AE115">
        <v>-1623476</v>
      </c>
      <c r="AF115">
        <v>0</v>
      </c>
      <c r="AG115">
        <v>0</v>
      </c>
      <c r="AH115">
        <v>0</v>
      </c>
      <c r="AI115">
        <v>1077771</v>
      </c>
      <c r="AJ115">
        <v>142654</v>
      </c>
      <c r="AK115">
        <v>1220425</v>
      </c>
      <c r="AL115">
        <v>-497141</v>
      </c>
      <c r="AM115">
        <v>94090</v>
      </c>
      <c r="AN115">
        <v>-403051</v>
      </c>
      <c r="AO115">
        <v>-3271039</v>
      </c>
      <c r="AP115">
        <v>0</v>
      </c>
      <c r="AQ115">
        <v>-3271039</v>
      </c>
      <c r="AR115">
        <v>-73748</v>
      </c>
      <c r="AS115">
        <v>0</v>
      </c>
      <c r="AT115">
        <v>-73748</v>
      </c>
      <c r="AU115">
        <v>0</v>
      </c>
      <c r="AV115">
        <v>0</v>
      </c>
      <c r="AW115">
        <v>0</v>
      </c>
      <c r="AX115">
        <v>-6198</v>
      </c>
      <c r="AY115">
        <v>0</v>
      </c>
      <c r="AZ115">
        <v>-6198</v>
      </c>
      <c r="BA115">
        <v>-3848126</v>
      </c>
      <c r="BB115">
        <v>94090</v>
      </c>
      <c r="BC115">
        <v>0</v>
      </c>
      <c r="BD115">
        <v>0</v>
      </c>
      <c r="BE115">
        <v>-3848126</v>
      </c>
      <c r="BF115">
        <v>94090</v>
      </c>
      <c r="BG115">
        <v>-3754036</v>
      </c>
      <c r="BH115">
        <v>0</v>
      </c>
      <c r="BI115">
        <v>0</v>
      </c>
      <c r="BJ115">
        <v>0</v>
      </c>
      <c r="BK115">
        <v>-544967</v>
      </c>
      <c r="BL115">
        <v>-139462</v>
      </c>
      <c r="BM115">
        <v>-684429</v>
      </c>
      <c r="BN115">
        <v>-544967</v>
      </c>
      <c r="BO115">
        <v>-139462</v>
      </c>
      <c r="BP115">
        <v>0</v>
      </c>
      <c r="BQ115">
        <v>0</v>
      </c>
      <c r="BR115">
        <v>-544967</v>
      </c>
      <c r="BS115">
        <v>-139462</v>
      </c>
      <c r="BT115">
        <v>-684429</v>
      </c>
      <c r="BU115">
        <v>-35788</v>
      </c>
      <c r="BV115">
        <v>0</v>
      </c>
      <c r="BW115">
        <v>-35788</v>
      </c>
      <c r="BX115">
        <v>-12974</v>
      </c>
      <c r="BY115">
        <v>0</v>
      </c>
      <c r="BZ115">
        <v>-12974</v>
      </c>
      <c r="CA115">
        <v>0</v>
      </c>
      <c r="CB115">
        <v>0</v>
      </c>
      <c r="CC115">
        <v>0</v>
      </c>
      <c r="CD115">
        <v>0</v>
      </c>
      <c r="CE115">
        <v>0</v>
      </c>
      <c r="CF115">
        <v>0</v>
      </c>
      <c r="CG115">
        <v>0</v>
      </c>
      <c r="CH115">
        <v>0</v>
      </c>
      <c r="CI115">
        <v>0</v>
      </c>
      <c r="CJ115">
        <v>0</v>
      </c>
      <c r="CK115">
        <v>-24042</v>
      </c>
      <c r="CL115">
        <v>-24042</v>
      </c>
      <c r="CM115">
        <v>0</v>
      </c>
      <c r="CN115">
        <v>0</v>
      </c>
      <c r="CO115">
        <v>0</v>
      </c>
      <c r="CP115">
        <v>-48762</v>
      </c>
      <c r="CQ115">
        <v>-24042</v>
      </c>
      <c r="CR115">
        <v>0</v>
      </c>
      <c r="CS115">
        <v>0</v>
      </c>
      <c r="CT115">
        <v>-48762</v>
      </c>
      <c r="CU115">
        <v>-24042</v>
      </c>
      <c r="CV115">
        <v>-72804</v>
      </c>
      <c r="CW115">
        <v>0</v>
      </c>
      <c r="CX115">
        <v>0</v>
      </c>
      <c r="CY115">
        <v>0</v>
      </c>
      <c r="CZ115">
        <v>0</v>
      </c>
      <c r="DA115">
        <v>0</v>
      </c>
      <c r="DB115">
        <v>0</v>
      </c>
      <c r="DC115">
        <v>0</v>
      </c>
      <c r="DD115">
        <v>0</v>
      </c>
      <c r="DE115">
        <v>0</v>
      </c>
      <c r="DF115">
        <v>-3358142</v>
      </c>
      <c r="DG115">
        <v>-188424</v>
      </c>
      <c r="DH115">
        <v>-3546566</v>
      </c>
      <c r="DI115">
        <v>0</v>
      </c>
      <c r="DJ115">
        <v>0</v>
      </c>
      <c r="DK115">
        <v>0</v>
      </c>
      <c r="DL115">
        <v>-3358142</v>
      </c>
      <c r="DM115">
        <v>-188424</v>
      </c>
      <c r="DN115">
        <v>0</v>
      </c>
      <c r="DO115">
        <v>0</v>
      </c>
      <c r="DP115">
        <v>-3358142</v>
      </c>
      <c r="DQ115">
        <v>-188424</v>
      </c>
      <c r="DR115">
        <v>-3546566</v>
      </c>
      <c r="DS115">
        <v>41749559</v>
      </c>
      <c r="DT115">
        <v>5803392</v>
      </c>
      <c r="DU115">
        <v>47552951</v>
      </c>
      <c r="DV115" s="479" t="s">
        <v>802</v>
      </c>
      <c r="DW115" t="s">
        <v>1393</v>
      </c>
      <c r="DX115" t="s">
        <v>2366</v>
      </c>
      <c r="DY115" t="s">
        <v>1525</v>
      </c>
    </row>
    <row r="116" spans="2:129" x14ac:dyDescent="0.25">
      <c r="B116" t="s">
        <v>1121</v>
      </c>
      <c r="C116" t="s">
        <v>1361</v>
      </c>
      <c r="D116" t="s">
        <v>1362</v>
      </c>
      <c r="E116" s="479" t="s">
        <v>804</v>
      </c>
      <c r="F116" s="635">
        <v>44935</v>
      </c>
      <c r="G116">
        <v>145401749</v>
      </c>
      <c r="H116">
        <v>0</v>
      </c>
      <c r="I116">
        <v>145401749</v>
      </c>
      <c r="J116">
        <v>49.9</v>
      </c>
      <c r="K116">
        <v>72555473</v>
      </c>
      <c r="L116">
        <v>0</v>
      </c>
      <c r="M116">
        <v>0</v>
      </c>
      <c r="N116">
        <v>0</v>
      </c>
      <c r="O116">
        <v>72555473</v>
      </c>
      <c r="P116">
        <v>0</v>
      </c>
      <c r="Q116">
        <v>72555473</v>
      </c>
      <c r="R116">
        <v>-500000</v>
      </c>
      <c r="S116">
        <v>0</v>
      </c>
      <c r="T116">
        <v>-500000</v>
      </c>
      <c r="U116">
        <v>0</v>
      </c>
      <c r="V116">
        <v>0</v>
      </c>
      <c r="W116">
        <v>-500000</v>
      </c>
      <c r="X116">
        <v>0</v>
      </c>
      <c r="Y116">
        <v>-500000</v>
      </c>
      <c r="Z116">
        <v>500000</v>
      </c>
      <c r="AA116">
        <v>0</v>
      </c>
      <c r="AB116">
        <v>500000</v>
      </c>
      <c r="AC116">
        <v>-7200000</v>
      </c>
      <c r="AD116">
        <v>0</v>
      </c>
      <c r="AE116">
        <v>-7200000</v>
      </c>
      <c r="AF116">
        <v>0</v>
      </c>
      <c r="AG116">
        <v>0</v>
      </c>
      <c r="AH116">
        <v>0</v>
      </c>
      <c r="AI116">
        <v>1090000</v>
      </c>
      <c r="AJ116">
        <v>0</v>
      </c>
      <c r="AK116">
        <v>1090000</v>
      </c>
      <c r="AL116">
        <v>-6110000</v>
      </c>
      <c r="AM116">
        <v>0</v>
      </c>
      <c r="AN116">
        <v>-6110000</v>
      </c>
      <c r="AO116">
        <v>-6200438</v>
      </c>
      <c r="AP116">
        <v>0</v>
      </c>
      <c r="AQ116">
        <v>-6200438</v>
      </c>
      <c r="AR116">
        <v>-85000</v>
      </c>
      <c r="AS116">
        <v>0</v>
      </c>
      <c r="AT116">
        <v>-85000</v>
      </c>
      <c r="AU116">
        <v>0</v>
      </c>
      <c r="AV116">
        <v>0</v>
      </c>
      <c r="AW116">
        <v>0</v>
      </c>
      <c r="AX116">
        <v>0</v>
      </c>
      <c r="AY116">
        <v>0</v>
      </c>
      <c r="AZ116">
        <v>0</v>
      </c>
      <c r="BA116">
        <v>-12395438</v>
      </c>
      <c r="BB116">
        <v>0</v>
      </c>
      <c r="BC116">
        <v>0</v>
      </c>
      <c r="BD116">
        <v>0</v>
      </c>
      <c r="BE116">
        <v>-12395438</v>
      </c>
      <c r="BF116">
        <v>0</v>
      </c>
      <c r="BG116">
        <v>-12395438</v>
      </c>
      <c r="BH116">
        <v>-250000</v>
      </c>
      <c r="BI116">
        <v>0</v>
      </c>
      <c r="BJ116">
        <v>-250000</v>
      </c>
      <c r="BK116">
        <v>-1307000</v>
      </c>
      <c r="BL116">
        <v>0</v>
      </c>
      <c r="BM116">
        <v>-1307000</v>
      </c>
      <c r="BN116">
        <v>-1557000</v>
      </c>
      <c r="BO116">
        <v>0</v>
      </c>
      <c r="BP116">
        <v>0</v>
      </c>
      <c r="BQ116">
        <v>0</v>
      </c>
      <c r="BR116">
        <v>-1557000</v>
      </c>
      <c r="BS116">
        <v>0</v>
      </c>
      <c r="BT116">
        <v>-1557000</v>
      </c>
      <c r="BU116">
        <v>-35000</v>
      </c>
      <c r="BV116">
        <v>0</v>
      </c>
      <c r="BW116">
        <v>-35000</v>
      </c>
      <c r="BX116">
        <v>-25000</v>
      </c>
      <c r="BY116">
        <v>0</v>
      </c>
      <c r="BZ116">
        <v>-25000</v>
      </c>
      <c r="CA116">
        <v>0</v>
      </c>
      <c r="CB116">
        <v>0</v>
      </c>
      <c r="CC116">
        <v>0</v>
      </c>
      <c r="CD116">
        <v>0</v>
      </c>
      <c r="CE116">
        <v>0</v>
      </c>
      <c r="CF116">
        <v>0</v>
      </c>
      <c r="CG116">
        <v>0</v>
      </c>
      <c r="CH116">
        <v>0</v>
      </c>
      <c r="CI116">
        <v>0</v>
      </c>
      <c r="CJ116">
        <v>0</v>
      </c>
      <c r="CK116">
        <v>0</v>
      </c>
      <c r="CL116">
        <v>0</v>
      </c>
      <c r="CM116">
        <v>0</v>
      </c>
      <c r="CN116">
        <v>0</v>
      </c>
      <c r="CO116">
        <v>0</v>
      </c>
      <c r="CP116">
        <v>-60000</v>
      </c>
      <c r="CQ116">
        <v>0</v>
      </c>
      <c r="CR116">
        <v>0</v>
      </c>
      <c r="CS116">
        <v>0</v>
      </c>
      <c r="CT116">
        <v>-60000</v>
      </c>
      <c r="CU116">
        <v>0</v>
      </c>
      <c r="CV116">
        <v>-60000</v>
      </c>
      <c r="CW116">
        <v>0</v>
      </c>
      <c r="CX116">
        <v>0</v>
      </c>
      <c r="CY116">
        <v>0</v>
      </c>
      <c r="CZ116">
        <v>-100000</v>
      </c>
      <c r="DA116">
        <v>0</v>
      </c>
      <c r="DB116">
        <v>-100000</v>
      </c>
      <c r="DC116">
        <v>0</v>
      </c>
      <c r="DD116">
        <v>0</v>
      </c>
      <c r="DE116">
        <v>0</v>
      </c>
      <c r="DF116">
        <v>-12000000</v>
      </c>
      <c r="DG116">
        <v>0</v>
      </c>
      <c r="DH116">
        <v>-12000000</v>
      </c>
      <c r="DI116">
        <v>0</v>
      </c>
      <c r="DJ116">
        <v>0</v>
      </c>
      <c r="DK116">
        <v>0</v>
      </c>
      <c r="DL116">
        <v>-12100000</v>
      </c>
      <c r="DM116">
        <v>0</v>
      </c>
      <c r="DN116">
        <v>0</v>
      </c>
      <c r="DO116">
        <v>0</v>
      </c>
      <c r="DP116">
        <v>-12100000</v>
      </c>
      <c r="DQ116">
        <v>0</v>
      </c>
      <c r="DR116">
        <v>-12100000</v>
      </c>
      <c r="DS116">
        <v>45943035</v>
      </c>
      <c r="DT116">
        <v>0</v>
      </c>
      <c r="DU116">
        <v>45943035</v>
      </c>
      <c r="DV116" s="479" t="s">
        <v>804</v>
      </c>
      <c r="DW116" t="s">
        <v>1386</v>
      </c>
      <c r="DX116" t="s">
        <v>1387</v>
      </c>
      <c r="DY116" t="s">
        <v>1526</v>
      </c>
    </row>
    <row r="117" spans="2:129" x14ac:dyDescent="0.25">
      <c r="B117" t="s">
        <v>1122</v>
      </c>
      <c r="C117" t="s">
        <v>1356</v>
      </c>
      <c r="D117" t="s">
        <v>1357</v>
      </c>
      <c r="E117" s="479" t="s">
        <v>805</v>
      </c>
      <c r="F117" s="635">
        <v>44911</v>
      </c>
      <c r="G117">
        <v>78949937</v>
      </c>
      <c r="H117">
        <v>0</v>
      </c>
      <c r="I117">
        <v>78949937</v>
      </c>
      <c r="J117">
        <v>49.9</v>
      </c>
      <c r="K117">
        <v>39396019</v>
      </c>
      <c r="L117">
        <v>0</v>
      </c>
      <c r="M117">
        <v>0</v>
      </c>
      <c r="N117">
        <v>0</v>
      </c>
      <c r="O117">
        <v>39396019</v>
      </c>
      <c r="P117">
        <v>0</v>
      </c>
      <c r="Q117">
        <v>39396019</v>
      </c>
      <c r="R117">
        <v>-2513079</v>
      </c>
      <c r="S117">
        <v>0</v>
      </c>
      <c r="T117">
        <v>-2513079</v>
      </c>
      <c r="U117">
        <v>0</v>
      </c>
      <c r="V117">
        <v>0</v>
      </c>
      <c r="W117">
        <v>-2513079</v>
      </c>
      <c r="X117">
        <v>0</v>
      </c>
      <c r="Y117">
        <v>-2513079</v>
      </c>
      <c r="Z117">
        <v>2513079</v>
      </c>
      <c r="AA117">
        <v>0</v>
      </c>
      <c r="AB117">
        <v>2513079</v>
      </c>
      <c r="AC117">
        <v>-2269966</v>
      </c>
      <c r="AD117">
        <v>0</v>
      </c>
      <c r="AE117">
        <v>-2269966</v>
      </c>
      <c r="AF117">
        <v>0</v>
      </c>
      <c r="AG117">
        <v>0</v>
      </c>
      <c r="AH117">
        <v>0</v>
      </c>
      <c r="AI117">
        <v>732890</v>
      </c>
      <c r="AJ117">
        <v>0</v>
      </c>
      <c r="AK117">
        <v>732890</v>
      </c>
      <c r="AL117">
        <v>-1537076</v>
      </c>
      <c r="AM117">
        <v>0</v>
      </c>
      <c r="AN117">
        <v>-1537076</v>
      </c>
      <c r="AO117">
        <v>-1968588</v>
      </c>
      <c r="AP117">
        <v>0</v>
      </c>
      <c r="AQ117">
        <v>-1968588</v>
      </c>
      <c r="AR117">
        <v>-6180</v>
      </c>
      <c r="AS117">
        <v>0</v>
      </c>
      <c r="AT117">
        <v>-6180</v>
      </c>
      <c r="AU117">
        <v>0</v>
      </c>
      <c r="AV117">
        <v>0</v>
      </c>
      <c r="AW117">
        <v>0</v>
      </c>
      <c r="AX117">
        <v>-2769</v>
      </c>
      <c r="AY117">
        <v>0</v>
      </c>
      <c r="AZ117">
        <v>-2769</v>
      </c>
      <c r="BA117">
        <v>-3514613</v>
      </c>
      <c r="BB117">
        <v>0</v>
      </c>
      <c r="BC117">
        <v>0</v>
      </c>
      <c r="BD117">
        <v>0</v>
      </c>
      <c r="BE117">
        <v>-3514613</v>
      </c>
      <c r="BF117">
        <v>0</v>
      </c>
      <c r="BG117">
        <v>-3514613</v>
      </c>
      <c r="BH117">
        <v>0</v>
      </c>
      <c r="BI117">
        <v>0</v>
      </c>
      <c r="BJ117">
        <v>0</v>
      </c>
      <c r="BK117">
        <v>-1685768</v>
      </c>
      <c r="BL117">
        <v>0</v>
      </c>
      <c r="BM117">
        <v>-1685768</v>
      </c>
      <c r="BN117">
        <v>-1685768</v>
      </c>
      <c r="BO117">
        <v>0</v>
      </c>
      <c r="BP117">
        <v>0</v>
      </c>
      <c r="BQ117">
        <v>0</v>
      </c>
      <c r="BR117">
        <v>-1685768</v>
      </c>
      <c r="BS117">
        <v>0</v>
      </c>
      <c r="BT117">
        <v>-1685768</v>
      </c>
      <c r="BU117">
        <v>-163134</v>
      </c>
      <c r="BV117">
        <v>0</v>
      </c>
      <c r="BW117">
        <v>-163134</v>
      </c>
      <c r="BX117">
        <v>-23245</v>
      </c>
      <c r="BY117">
        <v>0</v>
      </c>
      <c r="BZ117">
        <v>-23245</v>
      </c>
      <c r="CA117">
        <v>-1545</v>
      </c>
      <c r="CB117">
        <v>0</v>
      </c>
      <c r="CC117">
        <v>-1545</v>
      </c>
      <c r="CD117">
        <v>0</v>
      </c>
      <c r="CE117">
        <v>0</v>
      </c>
      <c r="CF117">
        <v>0</v>
      </c>
      <c r="CG117">
        <v>0</v>
      </c>
      <c r="CH117">
        <v>0</v>
      </c>
      <c r="CI117">
        <v>0</v>
      </c>
      <c r="CJ117">
        <v>0</v>
      </c>
      <c r="CK117">
        <v>0</v>
      </c>
      <c r="CL117">
        <v>0</v>
      </c>
      <c r="CM117">
        <v>0</v>
      </c>
      <c r="CN117">
        <v>0</v>
      </c>
      <c r="CO117">
        <v>0</v>
      </c>
      <c r="CP117">
        <v>-187924</v>
      </c>
      <c r="CQ117">
        <v>0</v>
      </c>
      <c r="CR117">
        <v>0</v>
      </c>
      <c r="CS117">
        <v>0</v>
      </c>
      <c r="CT117">
        <v>-187924</v>
      </c>
      <c r="CU117">
        <v>0</v>
      </c>
      <c r="CV117">
        <v>-187924</v>
      </c>
      <c r="CW117">
        <v>0</v>
      </c>
      <c r="CX117">
        <v>0</v>
      </c>
      <c r="CY117">
        <v>0</v>
      </c>
      <c r="CZ117">
        <v>-230832</v>
      </c>
      <c r="DA117">
        <v>0</v>
      </c>
      <c r="DB117">
        <v>-230832</v>
      </c>
      <c r="DC117">
        <v>0</v>
      </c>
      <c r="DD117">
        <v>0</v>
      </c>
      <c r="DE117">
        <v>0</v>
      </c>
      <c r="DF117">
        <v>-1670356</v>
      </c>
      <c r="DG117">
        <v>0</v>
      </c>
      <c r="DH117">
        <v>-1670356</v>
      </c>
      <c r="DI117">
        <v>0</v>
      </c>
      <c r="DJ117">
        <v>0</v>
      </c>
      <c r="DK117">
        <v>0</v>
      </c>
      <c r="DL117">
        <v>-1901188</v>
      </c>
      <c r="DM117">
        <v>0</v>
      </c>
      <c r="DN117">
        <v>0</v>
      </c>
      <c r="DO117">
        <v>0</v>
      </c>
      <c r="DP117">
        <v>-1901188</v>
      </c>
      <c r="DQ117">
        <v>0</v>
      </c>
      <c r="DR117">
        <v>-1901188</v>
      </c>
      <c r="DS117">
        <v>29593447</v>
      </c>
      <c r="DT117">
        <v>0</v>
      </c>
      <c r="DU117">
        <v>29593447</v>
      </c>
      <c r="DV117" s="479" t="s">
        <v>805</v>
      </c>
      <c r="DW117" t="s">
        <v>1395</v>
      </c>
      <c r="DX117" t="s">
        <v>2367</v>
      </c>
      <c r="DY117" t="s">
        <v>1527</v>
      </c>
    </row>
    <row r="118" spans="2:129" x14ac:dyDescent="0.25">
      <c r="B118" t="s">
        <v>1123</v>
      </c>
      <c r="C118" t="s">
        <v>1365</v>
      </c>
      <c r="D118" t="s">
        <v>1369</v>
      </c>
      <c r="E118" s="479" t="s">
        <v>1319</v>
      </c>
      <c r="F118" s="635">
        <v>44926</v>
      </c>
      <c r="G118">
        <v>78743362</v>
      </c>
      <c r="H118">
        <v>463710</v>
      </c>
      <c r="I118">
        <v>79207072</v>
      </c>
      <c r="J118">
        <v>49.9</v>
      </c>
      <c r="K118">
        <v>39292938</v>
      </c>
      <c r="L118">
        <v>231391</v>
      </c>
      <c r="M118">
        <v>-100000</v>
      </c>
      <c r="N118">
        <v>0</v>
      </c>
      <c r="O118">
        <v>39192938</v>
      </c>
      <c r="P118">
        <v>231391</v>
      </c>
      <c r="Q118">
        <v>39424329</v>
      </c>
      <c r="R118">
        <v>-1231510</v>
      </c>
      <c r="S118">
        <v>0</v>
      </c>
      <c r="T118">
        <v>-1231510</v>
      </c>
      <c r="U118">
        <v>0</v>
      </c>
      <c r="V118">
        <v>0</v>
      </c>
      <c r="W118">
        <v>-1231510</v>
      </c>
      <c r="X118">
        <v>0</v>
      </c>
      <c r="Y118">
        <v>-1231510</v>
      </c>
      <c r="Z118">
        <v>1231510</v>
      </c>
      <c r="AA118">
        <v>0</v>
      </c>
      <c r="AB118">
        <v>1231510</v>
      </c>
      <c r="AC118">
        <v>-3166211</v>
      </c>
      <c r="AD118">
        <v>-59915</v>
      </c>
      <c r="AE118">
        <v>-3226126</v>
      </c>
      <c r="AF118">
        <v>0</v>
      </c>
      <c r="AG118">
        <v>0</v>
      </c>
      <c r="AH118">
        <v>0</v>
      </c>
      <c r="AI118">
        <v>772358</v>
      </c>
      <c r="AJ118">
        <v>2169</v>
      </c>
      <c r="AK118">
        <v>774527</v>
      </c>
      <c r="AL118">
        <v>-2393853</v>
      </c>
      <c r="AM118">
        <v>-57746</v>
      </c>
      <c r="AN118">
        <v>-2451599</v>
      </c>
      <c r="AO118">
        <v>-2414168</v>
      </c>
      <c r="AP118">
        <v>0</v>
      </c>
      <c r="AQ118">
        <v>-2414168</v>
      </c>
      <c r="AR118">
        <v>-26758</v>
      </c>
      <c r="AS118">
        <v>0</v>
      </c>
      <c r="AT118">
        <v>-26758</v>
      </c>
      <c r="AU118">
        <v>0</v>
      </c>
      <c r="AV118">
        <v>0</v>
      </c>
      <c r="AW118">
        <v>0</v>
      </c>
      <c r="AX118">
        <v>0</v>
      </c>
      <c r="AY118">
        <v>0</v>
      </c>
      <c r="AZ118">
        <v>0</v>
      </c>
      <c r="BA118">
        <v>-4834779</v>
      </c>
      <c r="BB118">
        <v>-57746</v>
      </c>
      <c r="BC118">
        <v>0</v>
      </c>
      <c r="BD118">
        <v>0</v>
      </c>
      <c r="BE118">
        <v>-4834779</v>
      </c>
      <c r="BF118">
        <v>-57746</v>
      </c>
      <c r="BG118">
        <v>-4892525</v>
      </c>
      <c r="BH118">
        <v>-18701</v>
      </c>
      <c r="BI118">
        <v>0</v>
      </c>
      <c r="BJ118">
        <v>-18701</v>
      </c>
      <c r="BK118">
        <v>-793454</v>
      </c>
      <c r="BL118">
        <v>0</v>
      </c>
      <c r="BM118">
        <v>-793454</v>
      </c>
      <c r="BN118">
        <v>-812155</v>
      </c>
      <c r="BO118">
        <v>0</v>
      </c>
      <c r="BP118">
        <v>0</v>
      </c>
      <c r="BQ118">
        <v>0</v>
      </c>
      <c r="BR118">
        <v>-812155</v>
      </c>
      <c r="BS118">
        <v>0</v>
      </c>
      <c r="BT118">
        <v>-812155</v>
      </c>
      <c r="BU118">
        <v>-47024</v>
      </c>
      <c r="BV118">
        <v>0</v>
      </c>
      <c r="BW118">
        <v>-47024</v>
      </c>
      <c r="BX118">
        <v>-47550</v>
      </c>
      <c r="BY118">
        <v>0</v>
      </c>
      <c r="BZ118">
        <v>-47550</v>
      </c>
      <c r="CA118">
        <v>-1761</v>
      </c>
      <c r="CB118">
        <v>0</v>
      </c>
      <c r="CC118">
        <v>-1761</v>
      </c>
      <c r="CD118">
        <v>0</v>
      </c>
      <c r="CE118">
        <v>0</v>
      </c>
      <c r="CF118">
        <v>0</v>
      </c>
      <c r="CG118">
        <v>0</v>
      </c>
      <c r="CH118">
        <v>0</v>
      </c>
      <c r="CI118">
        <v>0</v>
      </c>
      <c r="CJ118">
        <v>0</v>
      </c>
      <c r="CK118">
        <v>0</v>
      </c>
      <c r="CL118">
        <v>0</v>
      </c>
      <c r="CM118">
        <v>0</v>
      </c>
      <c r="CN118">
        <v>0</v>
      </c>
      <c r="CO118">
        <v>0</v>
      </c>
      <c r="CP118">
        <v>-96335</v>
      </c>
      <c r="CQ118">
        <v>0</v>
      </c>
      <c r="CR118">
        <v>0</v>
      </c>
      <c r="CS118">
        <v>0</v>
      </c>
      <c r="CT118">
        <v>-96335</v>
      </c>
      <c r="CU118">
        <v>0</v>
      </c>
      <c r="CV118">
        <v>-96335</v>
      </c>
      <c r="CW118">
        <v>0</v>
      </c>
      <c r="CX118">
        <v>0</v>
      </c>
      <c r="CY118">
        <v>0</v>
      </c>
      <c r="CZ118">
        <v>-81721</v>
      </c>
      <c r="DA118">
        <v>0</v>
      </c>
      <c r="DB118">
        <v>-81721</v>
      </c>
      <c r="DC118">
        <v>0</v>
      </c>
      <c r="DD118">
        <v>0</v>
      </c>
      <c r="DE118">
        <v>0</v>
      </c>
      <c r="DF118">
        <v>-1344365</v>
      </c>
      <c r="DG118">
        <v>0</v>
      </c>
      <c r="DH118">
        <v>-1344365</v>
      </c>
      <c r="DI118">
        <v>0</v>
      </c>
      <c r="DJ118">
        <v>0</v>
      </c>
      <c r="DK118">
        <v>0</v>
      </c>
      <c r="DL118">
        <v>-1426086</v>
      </c>
      <c r="DM118">
        <v>0</v>
      </c>
      <c r="DN118">
        <v>0</v>
      </c>
      <c r="DO118">
        <v>0</v>
      </c>
      <c r="DP118">
        <v>-1426086</v>
      </c>
      <c r="DQ118">
        <v>0</v>
      </c>
      <c r="DR118">
        <v>-1426086</v>
      </c>
      <c r="DS118">
        <v>30792073</v>
      </c>
      <c r="DT118">
        <v>173645</v>
      </c>
      <c r="DU118">
        <v>30965718</v>
      </c>
      <c r="DV118" s="479" t="s">
        <v>1319</v>
      </c>
      <c r="DW118" t="s">
        <v>1365</v>
      </c>
      <c r="DX118" t="s">
        <v>1528</v>
      </c>
      <c r="DY118" t="s">
        <v>1529</v>
      </c>
    </row>
    <row r="119" spans="2:129" x14ac:dyDescent="0.25">
      <c r="B119" t="s">
        <v>1124</v>
      </c>
      <c r="C119" t="s">
        <v>1356</v>
      </c>
      <c r="D119" t="s">
        <v>1357</v>
      </c>
      <c r="E119" s="479" t="s">
        <v>807</v>
      </c>
      <c r="F119" s="635">
        <v>44936</v>
      </c>
      <c r="G119">
        <v>66424683</v>
      </c>
      <c r="H119">
        <v>0</v>
      </c>
      <c r="I119">
        <v>66424683</v>
      </c>
      <c r="J119">
        <v>49.9</v>
      </c>
      <c r="K119">
        <v>33145917</v>
      </c>
      <c r="L119">
        <v>0</v>
      </c>
      <c r="M119">
        <v>542802</v>
      </c>
      <c r="N119">
        <v>0</v>
      </c>
      <c r="O119">
        <v>33688719</v>
      </c>
      <c r="P119">
        <v>0</v>
      </c>
      <c r="Q119">
        <v>33688719</v>
      </c>
      <c r="R119">
        <v>-47654</v>
      </c>
      <c r="S119">
        <v>0</v>
      </c>
      <c r="T119">
        <v>-47654</v>
      </c>
      <c r="U119">
        <v>47654</v>
      </c>
      <c r="V119">
        <v>0</v>
      </c>
      <c r="W119">
        <v>0</v>
      </c>
      <c r="X119">
        <v>0</v>
      </c>
      <c r="Y119">
        <v>0</v>
      </c>
      <c r="Z119">
        <v>0</v>
      </c>
      <c r="AA119">
        <v>0</v>
      </c>
      <c r="AB119">
        <v>0</v>
      </c>
      <c r="AC119">
        <v>-4173712</v>
      </c>
      <c r="AD119">
        <v>0</v>
      </c>
      <c r="AE119">
        <v>-4173712</v>
      </c>
      <c r="AF119">
        <v>0</v>
      </c>
      <c r="AG119">
        <v>0</v>
      </c>
      <c r="AH119">
        <v>0</v>
      </c>
      <c r="AI119">
        <v>521268</v>
      </c>
      <c r="AJ119">
        <v>0</v>
      </c>
      <c r="AK119">
        <v>521268</v>
      </c>
      <c r="AL119">
        <v>-3652444</v>
      </c>
      <c r="AM119">
        <v>0</v>
      </c>
      <c r="AN119">
        <v>-3652444</v>
      </c>
      <c r="AO119">
        <v>-3364754</v>
      </c>
      <c r="AP119">
        <v>0</v>
      </c>
      <c r="AQ119">
        <v>-3364754</v>
      </c>
      <c r="AR119">
        <v>-42506</v>
      </c>
      <c r="AS119">
        <v>0</v>
      </c>
      <c r="AT119">
        <v>-42506</v>
      </c>
      <c r="AU119">
        <v>0</v>
      </c>
      <c r="AV119">
        <v>0</v>
      </c>
      <c r="AW119">
        <v>0</v>
      </c>
      <c r="AX119">
        <v>-26066</v>
      </c>
      <c r="AY119">
        <v>0</v>
      </c>
      <c r="AZ119">
        <v>-26066</v>
      </c>
      <c r="BA119">
        <v>-7085770</v>
      </c>
      <c r="BB119">
        <v>0</v>
      </c>
      <c r="BC119">
        <v>0</v>
      </c>
      <c r="BD119">
        <v>0</v>
      </c>
      <c r="BE119">
        <v>-7085770</v>
      </c>
      <c r="BF119">
        <v>0</v>
      </c>
      <c r="BG119">
        <v>-7085770</v>
      </c>
      <c r="BH119">
        <v>0</v>
      </c>
      <c r="BI119">
        <v>0</v>
      </c>
      <c r="BJ119">
        <v>0</v>
      </c>
      <c r="BK119">
        <v>-928614</v>
      </c>
      <c r="BL119">
        <v>0</v>
      </c>
      <c r="BM119">
        <v>-928614</v>
      </c>
      <c r="BN119">
        <v>-928614</v>
      </c>
      <c r="BO119">
        <v>0</v>
      </c>
      <c r="BP119">
        <v>0</v>
      </c>
      <c r="BQ119">
        <v>0</v>
      </c>
      <c r="BR119">
        <v>-928614</v>
      </c>
      <c r="BS119">
        <v>0</v>
      </c>
      <c r="BT119">
        <v>-928614</v>
      </c>
      <c r="BU119">
        <v>-125054</v>
      </c>
      <c r="BV119">
        <v>0</v>
      </c>
      <c r="BW119">
        <v>-125054</v>
      </c>
      <c r="BX119">
        <v>-23953</v>
      </c>
      <c r="BY119">
        <v>0</v>
      </c>
      <c r="BZ119">
        <v>-23953</v>
      </c>
      <c r="CA119">
        <v>0</v>
      </c>
      <c r="CB119">
        <v>0</v>
      </c>
      <c r="CC119">
        <v>0</v>
      </c>
      <c r="CD119">
        <v>0</v>
      </c>
      <c r="CE119">
        <v>0</v>
      </c>
      <c r="CF119">
        <v>0</v>
      </c>
      <c r="CG119">
        <v>0</v>
      </c>
      <c r="CH119">
        <v>0</v>
      </c>
      <c r="CI119">
        <v>0</v>
      </c>
      <c r="CJ119">
        <v>0</v>
      </c>
      <c r="CK119">
        <v>0</v>
      </c>
      <c r="CL119">
        <v>0</v>
      </c>
      <c r="CM119">
        <v>0</v>
      </c>
      <c r="CN119">
        <v>0</v>
      </c>
      <c r="CO119">
        <v>0</v>
      </c>
      <c r="CP119">
        <v>-149007</v>
      </c>
      <c r="CQ119">
        <v>0</v>
      </c>
      <c r="CR119">
        <v>0</v>
      </c>
      <c r="CS119">
        <v>0</v>
      </c>
      <c r="CT119">
        <v>-149007</v>
      </c>
      <c r="CU119">
        <v>0</v>
      </c>
      <c r="CV119">
        <v>-149007</v>
      </c>
      <c r="CW119">
        <v>0</v>
      </c>
      <c r="CX119">
        <v>0</v>
      </c>
      <c r="CY119">
        <v>0</v>
      </c>
      <c r="CZ119">
        <v>0</v>
      </c>
      <c r="DA119">
        <v>0</v>
      </c>
      <c r="DB119">
        <v>0</v>
      </c>
      <c r="DC119">
        <v>0</v>
      </c>
      <c r="DD119">
        <v>0</v>
      </c>
      <c r="DE119">
        <v>0</v>
      </c>
      <c r="DF119">
        <v>-906772</v>
      </c>
      <c r="DG119">
        <v>0</v>
      </c>
      <c r="DH119">
        <v>-906772</v>
      </c>
      <c r="DI119">
        <v>0</v>
      </c>
      <c r="DJ119">
        <v>0</v>
      </c>
      <c r="DK119">
        <v>0</v>
      </c>
      <c r="DL119">
        <v>-906772</v>
      </c>
      <c r="DM119">
        <v>0</v>
      </c>
      <c r="DN119">
        <v>0</v>
      </c>
      <c r="DO119">
        <v>0</v>
      </c>
      <c r="DP119">
        <v>-906772</v>
      </c>
      <c r="DQ119">
        <v>0</v>
      </c>
      <c r="DR119">
        <v>-906772</v>
      </c>
      <c r="DS119">
        <v>24618556</v>
      </c>
      <c r="DT119">
        <v>0</v>
      </c>
      <c r="DU119">
        <v>24618556</v>
      </c>
      <c r="DV119" s="479" t="s">
        <v>807</v>
      </c>
      <c r="DW119" t="s">
        <v>1496</v>
      </c>
      <c r="DX119" t="s">
        <v>1426</v>
      </c>
      <c r="DY119" t="s">
        <v>1530</v>
      </c>
    </row>
    <row r="120" spans="2:129" x14ac:dyDescent="0.25">
      <c r="B120" t="s">
        <v>1125</v>
      </c>
      <c r="C120" t="s">
        <v>1356</v>
      </c>
      <c r="D120" t="s">
        <v>1357</v>
      </c>
      <c r="E120" s="467" t="s">
        <v>808</v>
      </c>
      <c r="F120" s="635">
        <v>44911</v>
      </c>
      <c r="G120">
        <v>90294825</v>
      </c>
      <c r="H120">
        <v>0</v>
      </c>
      <c r="I120">
        <v>90294825</v>
      </c>
      <c r="J120">
        <v>49.9</v>
      </c>
      <c r="K120">
        <v>45057118</v>
      </c>
      <c r="L120">
        <v>0</v>
      </c>
      <c r="M120">
        <v>0</v>
      </c>
      <c r="N120">
        <v>0</v>
      </c>
      <c r="O120">
        <v>45057118</v>
      </c>
      <c r="P120">
        <v>0</v>
      </c>
      <c r="Q120">
        <v>45057118</v>
      </c>
      <c r="R120">
        <v>-2509893</v>
      </c>
      <c r="S120">
        <v>0</v>
      </c>
      <c r="T120">
        <v>-2509893</v>
      </c>
      <c r="U120">
        <v>0</v>
      </c>
      <c r="V120">
        <v>0</v>
      </c>
      <c r="W120">
        <v>-2509893</v>
      </c>
      <c r="X120">
        <v>0</v>
      </c>
      <c r="Y120">
        <v>-2509893</v>
      </c>
      <c r="Z120">
        <v>2509893</v>
      </c>
      <c r="AA120">
        <v>0</v>
      </c>
      <c r="AB120">
        <v>2509893</v>
      </c>
      <c r="AC120">
        <v>-3378112</v>
      </c>
      <c r="AD120">
        <v>0</v>
      </c>
      <c r="AE120">
        <v>-3378112</v>
      </c>
      <c r="AF120">
        <v>0</v>
      </c>
      <c r="AG120">
        <v>0</v>
      </c>
      <c r="AH120">
        <v>0</v>
      </c>
      <c r="AI120">
        <v>818662</v>
      </c>
      <c r="AJ120">
        <v>0</v>
      </c>
      <c r="AK120">
        <v>818662</v>
      </c>
      <c r="AL120">
        <v>-2559450</v>
      </c>
      <c r="AM120">
        <v>0</v>
      </c>
      <c r="AN120">
        <v>-2559450</v>
      </c>
      <c r="AO120">
        <v>-2320877</v>
      </c>
      <c r="AP120">
        <v>0</v>
      </c>
      <c r="AQ120">
        <v>-2320877</v>
      </c>
      <c r="AR120">
        <v>-11020</v>
      </c>
      <c r="AS120">
        <v>0</v>
      </c>
      <c r="AT120">
        <v>-11020</v>
      </c>
      <c r="AU120">
        <v>-1672</v>
      </c>
      <c r="AV120">
        <v>0</v>
      </c>
      <c r="AW120">
        <v>-1672</v>
      </c>
      <c r="AX120">
        <v>-12650</v>
      </c>
      <c r="AY120">
        <v>0</v>
      </c>
      <c r="AZ120">
        <v>-12650</v>
      </c>
      <c r="BA120">
        <v>-4905669</v>
      </c>
      <c r="BB120">
        <v>0</v>
      </c>
      <c r="BC120">
        <v>0</v>
      </c>
      <c r="BD120">
        <v>0</v>
      </c>
      <c r="BE120">
        <v>-4905669</v>
      </c>
      <c r="BF120">
        <v>0</v>
      </c>
      <c r="BG120">
        <v>-4905669</v>
      </c>
      <c r="BH120">
        <v>0</v>
      </c>
      <c r="BI120">
        <v>0</v>
      </c>
      <c r="BJ120">
        <v>0</v>
      </c>
      <c r="BK120">
        <v>-1202106</v>
      </c>
      <c r="BL120">
        <v>0</v>
      </c>
      <c r="BM120">
        <v>-1202106</v>
      </c>
      <c r="BN120">
        <v>-1202106</v>
      </c>
      <c r="BO120">
        <v>0</v>
      </c>
      <c r="BP120">
        <v>0</v>
      </c>
      <c r="BQ120">
        <v>0</v>
      </c>
      <c r="BR120">
        <v>-1202106</v>
      </c>
      <c r="BS120">
        <v>0</v>
      </c>
      <c r="BT120">
        <v>-1202106</v>
      </c>
      <c r="BU120">
        <v>-125926</v>
      </c>
      <c r="BV120">
        <v>0</v>
      </c>
      <c r="BW120">
        <v>-125926</v>
      </c>
      <c r="BX120">
        <v>-70209</v>
      </c>
      <c r="BY120">
        <v>0</v>
      </c>
      <c r="BZ120">
        <v>-70209</v>
      </c>
      <c r="CA120">
        <v>-394</v>
      </c>
      <c r="CB120">
        <v>0</v>
      </c>
      <c r="CC120">
        <v>-394</v>
      </c>
      <c r="CD120">
        <v>0</v>
      </c>
      <c r="CE120">
        <v>0</v>
      </c>
      <c r="CF120">
        <v>0</v>
      </c>
      <c r="CG120">
        <v>0</v>
      </c>
      <c r="CH120">
        <v>0</v>
      </c>
      <c r="CI120">
        <v>0</v>
      </c>
      <c r="CJ120">
        <v>0</v>
      </c>
      <c r="CK120">
        <v>0</v>
      </c>
      <c r="CL120">
        <v>0</v>
      </c>
      <c r="CM120">
        <v>0</v>
      </c>
      <c r="CN120">
        <v>0</v>
      </c>
      <c r="CO120">
        <v>0</v>
      </c>
      <c r="CP120">
        <v>-196529</v>
      </c>
      <c r="CQ120">
        <v>0</v>
      </c>
      <c r="CR120">
        <v>0</v>
      </c>
      <c r="CS120">
        <v>0</v>
      </c>
      <c r="CT120">
        <v>-196529</v>
      </c>
      <c r="CU120">
        <v>0</v>
      </c>
      <c r="CV120">
        <v>-196529</v>
      </c>
      <c r="CW120">
        <v>-1672</v>
      </c>
      <c r="CX120">
        <v>0</v>
      </c>
      <c r="CY120">
        <v>-1672</v>
      </c>
      <c r="CZ120">
        <v>-272902</v>
      </c>
      <c r="DA120">
        <v>0</v>
      </c>
      <c r="DB120">
        <v>-272902</v>
      </c>
      <c r="DC120">
        <v>0</v>
      </c>
      <c r="DD120">
        <v>0</v>
      </c>
      <c r="DE120">
        <v>0</v>
      </c>
      <c r="DF120">
        <v>-1907561</v>
      </c>
      <c r="DG120">
        <v>0</v>
      </c>
      <c r="DH120">
        <v>-1907561</v>
      </c>
      <c r="DI120">
        <v>0</v>
      </c>
      <c r="DJ120">
        <v>0</v>
      </c>
      <c r="DK120">
        <v>0</v>
      </c>
      <c r="DL120">
        <v>-2182135</v>
      </c>
      <c r="DM120">
        <v>0</v>
      </c>
      <c r="DN120">
        <v>0</v>
      </c>
      <c r="DO120">
        <v>0</v>
      </c>
      <c r="DP120">
        <v>-2182135</v>
      </c>
      <c r="DQ120">
        <v>0</v>
      </c>
      <c r="DR120">
        <v>-2182135</v>
      </c>
      <c r="DS120">
        <v>34060786</v>
      </c>
      <c r="DT120">
        <v>0</v>
      </c>
      <c r="DU120">
        <v>34060786</v>
      </c>
      <c r="DV120" s="467" t="s">
        <v>808</v>
      </c>
      <c r="DW120" t="s">
        <v>1395</v>
      </c>
      <c r="DX120" t="s">
        <v>2367</v>
      </c>
      <c r="DY120" t="s">
        <v>1531</v>
      </c>
    </row>
    <row r="121" spans="2:129" x14ac:dyDescent="0.25">
      <c r="B121" t="s">
        <v>1126</v>
      </c>
      <c r="C121" t="s">
        <v>1361</v>
      </c>
      <c r="D121" t="s">
        <v>1362</v>
      </c>
      <c r="E121" s="467" t="s">
        <v>809</v>
      </c>
      <c r="F121" s="635">
        <v>44946</v>
      </c>
      <c r="G121">
        <v>224611309</v>
      </c>
      <c r="H121">
        <v>0</v>
      </c>
      <c r="I121">
        <v>224611309</v>
      </c>
      <c r="J121">
        <v>49.9</v>
      </c>
      <c r="K121">
        <v>112081043</v>
      </c>
      <c r="L121">
        <v>0</v>
      </c>
      <c r="M121">
        <v>0</v>
      </c>
      <c r="N121">
        <v>0</v>
      </c>
      <c r="O121">
        <v>112081043</v>
      </c>
      <c r="P121">
        <v>0</v>
      </c>
      <c r="Q121">
        <v>112081043</v>
      </c>
      <c r="R121">
        <v>-6648270</v>
      </c>
      <c r="S121">
        <v>0</v>
      </c>
      <c r="T121">
        <v>-6648270</v>
      </c>
      <c r="U121">
        <v>0</v>
      </c>
      <c r="V121">
        <v>0</v>
      </c>
      <c r="W121">
        <v>-6648270</v>
      </c>
      <c r="X121">
        <v>0</v>
      </c>
      <c r="Y121">
        <v>-6648270</v>
      </c>
      <c r="Z121">
        <v>6648270</v>
      </c>
      <c r="AA121">
        <v>0</v>
      </c>
      <c r="AB121">
        <v>6648270</v>
      </c>
      <c r="AC121">
        <v>-6570625</v>
      </c>
      <c r="AD121">
        <v>0</v>
      </c>
      <c r="AE121">
        <v>-6570625</v>
      </c>
      <c r="AF121">
        <v>0</v>
      </c>
      <c r="AG121">
        <v>0</v>
      </c>
      <c r="AH121">
        <v>0</v>
      </c>
      <c r="AI121">
        <v>2083341</v>
      </c>
      <c r="AJ121">
        <v>0</v>
      </c>
      <c r="AK121">
        <v>2083341</v>
      </c>
      <c r="AL121">
        <v>-4487284</v>
      </c>
      <c r="AM121">
        <v>0</v>
      </c>
      <c r="AN121">
        <v>-4487284</v>
      </c>
      <c r="AO121">
        <v>-6382994</v>
      </c>
      <c r="AP121">
        <v>0</v>
      </c>
      <c r="AQ121">
        <v>-6382994</v>
      </c>
      <c r="AR121">
        <v>-494169</v>
      </c>
      <c r="AS121">
        <v>0</v>
      </c>
      <c r="AT121">
        <v>-494169</v>
      </c>
      <c r="AU121">
        <v>0</v>
      </c>
      <c r="AV121">
        <v>0</v>
      </c>
      <c r="AW121">
        <v>0</v>
      </c>
      <c r="AX121">
        <v>0</v>
      </c>
      <c r="AY121">
        <v>0</v>
      </c>
      <c r="AZ121">
        <v>0</v>
      </c>
      <c r="BA121">
        <v>-11364447</v>
      </c>
      <c r="BB121">
        <v>0</v>
      </c>
      <c r="BC121">
        <v>0</v>
      </c>
      <c r="BD121">
        <v>0</v>
      </c>
      <c r="BE121">
        <v>-11364447</v>
      </c>
      <c r="BF121">
        <v>0</v>
      </c>
      <c r="BG121">
        <v>-11364447</v>
      </c>
      <c r="BH121">
        <v>0</v>
      </c>
      <c r="BI121">
        <v>0</v>
      </c>
      <c r="BJ121">
        <v>0</v>
      </c>
      <c r="BK121">
        <v>-2073445</v>
      </c>
      <c r="BL121">
        <v>0</v>
      </c>
      <c r="BM121">
        <v>-2073445</v>
      </c>
      <c r="BN121">
        <v>-2073445</v>
      </c>
      <c r="BO121">
        <v>0</v>
      </c>
      <c r="BP121">
        <v>0</v>
      </c>
      <c r="BQ121">
        <v>0</v>
      </c>
      <c r="BR121">
        <v>-2073445</v>
      </c>
      <c r="BS121">
        <v>0</v>
      </c>
      <c r="BT121">
        <v>-2073445</v>
      </c>
      <c r="BU121">
        <v>-231024</v>
      </c>
      <c r="BV121">
        <v>0</v>
      </c>
      <c r="BW121">
        <v>-231024</v>
      </c>
      <c r="BX121">
        <v>-12366</v>
      </c>
      <c r="BY121">
        <v>0</v>
      </c>
      <c r="BZ121">
        <v>-12366</v>
      </c>
      <c r="CA121">
        <v>-114756</v>
      </c>
      <c r="CB121">
        <v>0</v>
      </c>
      <c r="CC121">
        <v>-114756</v>
      </c>
      <c r="CD121">
        <v>0</v>
      </c>
      <c r="CE121">
        <v>0</v>
      </c>
      <c r="CF121">
        <v>0</v>
      </c>
      <c r="CG121">
        <v>0</v>
      </c>
      <c r="CH121">
        <v>0</v>
      </c>
      <c r="CI121">
        <v>0</v>
      </c>
      <c r="CJ121">
        <v>0</v>
      </c>
      <c r="CK121">
        <v>0</v>
      </c>
      <c r="CL121">
        <v>0</v>
      </c>
      <c r="CM121">
        <v>0</v>
      </c>
      <c r="CN121">
        <v>0</v>
      </c>
      <c r="CO121">
        <v>0</v>
      </c>
      <c r="CP121">
        <v>-358146</v>
      </c>
      <c r="CQ121">
        <v>0</v>
      </c>
      <c r="CR121">
        <v>0</v>
      </c>
      <c r="CS121">
        <v>0</v>
      </c>
      <c r="CT121">
        <v>-358146</v>
      </c>
      <c r="CU121">
        <v>0</v>
      </c>
      <c r="CV121">
        <v>-358146</v>
      </c>
      <c r="CW121">
        <v>0</v>
      </c>
      <c r="CX121">
        <v>0</v>
      </c>
      <c r="CY121">
        <v>0</v>
      </c>
      <c r="CZ121">
        <v>-1555557</v>
      </c>
      <c r="DA121">
        <v>0</v>
      </c>
      <c r="DB121">
        <v>-1555557</v>
      </c>
      <c r="DC121">
        <v>0</v>
      </c>
      <c r="DD121">
        <v>0</v>
      </c>
      <c r="DE121">
        <v>0</v>
      </c>
      <c r="DF121">
        <v>-12861981</v>
      </c>
      <c r="DG121">
        <v>0</v>
      </c>
      <c r="DH121">
        <v>-12861981</v>
      </c>
      <c r="DI121">
        <v>0</v>
      </c>
      <c r="DJ121">
        <v>0</v>
      </c>
      <c r="DK121">
        <v>0</v>
      </c>
      <c r="DL121">
        <v>-14417538</v>
      </c>
      <c r="DM121">
        <v>0</v>
      </c>
      <c r="DN121">
        <v>0</v>
      </c>
      <c r="DO121">
        <v>0</v>
      </c>
      <c r="DP121">
        <v>-14417538</v>
      </c>
      <c r="DQ121">
        <v>0</v>
      </c>
      <c r="DR121">
        <v>-14417538</v>
      </c>
      <c r="DS121">
        <v>77219197</v>
      </c>
      <c r="DT121">
        <v>0</v>
      </c>
      <c r="DU121">
        <v>77219197</v>
      </c>
      <c r="DV121" s="467" t="s">
        <v>809</v>
      </c>
      <c r="DW121" t="s">
        <v>1386</v>
      </c>
      <c r="DX121" t="s">
        <v>1387</v>
      </c>
      <c r="DY121" t="s">
        <v>1532</v>
      </c>
    </row>
    <row r="122" spans="2:129" x14ac:dyDescent="0.25">
      <c r="B122" t="s">
        <v>1127</v>
      </c>
      <c r="C122" t="s">
        <v>1365</v>
      </c>
      <c r="D122" t="s">
        <v>1367</v>
      </c>
      <c r="E122" s="467" t="s">
        <v>1320</v>
      </c>
      <c r="F122" s="635">
        <v>44934</v>
      </c>
      <c r="G122">
        <v>143669373</v>
      </c>
      <c r="H122">
        <v>2397845</v>
      </c>
      <c r="I122">
        <v>146067218</v>
      </c>
      <c r="J122">
        <v>49.9</v>
      </c>
      <c r="K122">
        <v>71691017</v>
      </c>
      <c r="L122">
        <v>1196525</v>
      </c>
      <c r="M122">
        <v>-1200000</v>
      </c>
      <c r="N122">
        <v>0</v>
      </c>
      <c r="O122">
        <v>70491017</v>
      </c>
      <c r="P122">
        <v>1196525</v>
      </c>
      <c r="Q122">
        <v>71687542</v>
      </c>
      <c r="R122">
        <v>-5346573</v>
      </c>
      <c r="S122">
        <v>-119284</v>
      </c>
      <c r="T122">
        <v>-5465857</v>
      </c>
      <c r="U122">
        <v>0</v>
      </c>
      <c r="V122">
        <v>0</v>
      </c>
      <c r="W122">
        <v>-5346573</v>
      </c>
      <c r="X122">
        <v>-119284</v>
      </c>
      <c r="Y122">
        <v>-5465857</v>
      </c>
      <c r="Z122">
        <v>5346573</v>
      </c>
      <c r="AA122">
        <v>119284</v>
      </c>
      <c r="AB122">
        <v>5465857</v>
      </c>
      <c r="AC122">
        <v>-8582040</v>
      </c>
      <c r="AD122">
        <v>-71993</v>
      </c>
      <c r="AE122">
        <v>-8654033</v>
      </c>
      <c r="AF122">
        <v>0</v>
      </c>
      <c r="AG122">
        <v>0</v>
      </c>
      <c r="AH122">
        <v>0</v>
      </c>
      <c r="AI122">
        <v>1080640</v>
      </c>
      <c r="AJ122">
        <v>20767</v>
      </c>
      <c r="AK122">
        <v>1101407</v>
      </c>
      <c r="AL122">
        <v>-7501400</v>
      </c>
      <c r="AM122">
        <v>-51226</v>
      </c>
      <c r="AN122">
        <v>-7552626</v>
      </c>
      <c r="AO122">
        <v>-4942618</v>
      </c>
      <c r="AP122">
        <v>-2025</v>
      </c>
      <c r="AQ122">
        <v>-4944643</v>
      </c>
      <c r="AR122">
        <v>-92290</v>
      </c>
      <c r="AS122">
        <v>0</v>
      </c>
      <c r="AT122">
        <v>-92290</v>
      </c>
      <c r="AU122">
        <v>-72675</v>
      </c>
      <c r="AV122">
        <v>0</v>
      </c>
      <c r="AW122">
        <v>-72675</v>
      </c>
      <c r="AX122">
        <v>-28656</v>
      </c>
      <c r="AY122">
        <v>0</v>
      </c>
      <c r="AZ122">
        <v>-28656</v>
      </c>
      <c r="BA122">
        <v>-12637639</v>
      </c>
      <c r="BB122">
        <v>-53251</v>
      </c>
      <c r="BC122">
        <v>0</v>
      </c>
      <c r="BD122">
        <v>0</v>
      </c>
      <c r="BE122">
        <v>-12637639</v>
      </c>
      <c r="BF122">
        <v>-53251</v>
      </c>
      <c r="BG122">
        <v>-12690890</v>
      </c>
      <c r="BH122">
        <v>0</v>
      </c>
      <c r="BI122">
        <v>0</v>
      </c>
      <c r="BJ122">
        <v>0</v>
      </c>
      <c r="BK122">
        <v>-1692449</v>
      </c>
      <c r="BL122">
        <v>-17219</v>
      </c>
      <c r="BM122">
        <v>-1709668</v>
      </c>
      <c r="BN122">
        <v>-1692449</v>
      </c>
      <c r="BO122">
        <v>-17219</v>
      </c>
      <c r="BP122">
        <v>0</v>
      </c>
      <c r="BQ122">
        <v>0</v>
      </c>
      <c r="BR122">
        <v>-1692449</v>
      </c>
      <c r="BS122">
        <v>-17219</v>
      </c>
      <c r="BT122">
        <v>-1709668</v>
      </c>
      <c r="BU122">
        <v>-402383</v>
      </c>
      <c r="BV122">
        <v>0</v>
      </c>
      <c r="BW122">
        <v>-402383</v>
      </c>
      <c r="BX122">
        <v>-170943</v>
      </c>
      <c r="BY122">
        <v>0</v>
      </c>
      <c r="BZ122">
        <v>-170943</v>
      </c>
      <c r="CA122">
        <v>-13770</v>
      </c>
      <c r="CB122">
        <v>0</v>
      </c>
      <c r="CC122">
        <v>-13770</v>
      </c>
      <c r="CD122">
        <v>0</v>
      </c>
      <c r="CE122">
        <v>0</v>
      </c>
      <c r="CF122">
        <v>0</v>
      </c>
      <c r="CG122">
        <v>0</v>
      </c>
      <c r="CH122">
        <v>0</v>
      </c>
      <c r="CI122">
        <v>0</v>
      </c>
      <c r="CJ122">
        <v>0</v>
      </c>
      <c r="CK122">
        <v>-212031</v>
      </c>
      <c r="CL122">
        <v>-212031</v>
      </c>
      <c r="CM122">
        <v>-212031</v>
      </c>
      <c r="CN122">
        <v>0</v>
      </c>
      <c r="CO122">
        <v>0</v>
      </c>
      <c r="CP122">
        <v>-587096</v>
      </c>
      <c r="CQ122">
        <v>-212031</v>
      </c>
      <c r="CR122">
        <v>0</v>
      </c>
      <c r="CS122">
        <v>0</v>
      </c>
      <c r="CT122">
        <v>-587096</v>
      </c>
      <c r="CU122">
        <v>-212031</v>
      </c>
      <c r="CV122">
        <v>-799127</v>
      </c>
      <c r="CW122">
        <v>-72675</v>
      </c>
      <c r="CX122">
        <v>0</v>
      </c>
      <c r="CY122">
        <v>-72675</v>
      </c>
      <c r="CZ122">
        <v>-1500000</v>
      </c>
      <c r="DA122">
        <v>0</v>
      </c>
      <c r="DB122">
        <v>-1500000</v>
      </c>
      <c r="DC122">
        <v>-1500</v>
      </c>
      <c r="DD122">
        <v>0</v>
      </c>
      <c r="DE122">
        <v>-1500</v>
      </c>
      <c r="DF122">
        <v>-8451364</v>
      </c>
      <c r="DG122">
        <v>-126695</v>
      </c>
      <c r="DH122">
        <v>-8578059</v>
      </c>
      <c r="DI122">
        <v>0</v>
      </c>
      <c r="DJ122">
        <v>0</v>
      </c>
      <c r="DK122">
        <v>0</v>
      </c>
      <c r="DL122">
        <v>-10025539</v>
      </c>
      <c r="DM122">
        <v>-126695</v>
      </c>
      <c r="DN122">
        <v>0</v>
      </c>
      <c r="DO122">
        <v>0</v>
      </c>
      <c r="DP122">
        <v>-10025539</v>
      </c>
      <c r="DQ122">
        <v>-126695</v>
      </c>
      <c r="DR122">
        <v>-10152234</v>
      </c>
      <c r="DS122">
        <v>40201721</v>
      </c>
      <c r="DT122">
        <v>668045</v>
      </c>
      <c r="DU122">
        <v>40869766</v>
      </c>
      <c r="DV122" s="467" t="s">
        <v>1320</v>
      </c>
      <c r="DW122" t="s">
        <v>1365</v>
      </c>
      <c r="DX122" t="s">
        <v>1432</v>
      </c>
      <c r="DY122" t="s">
        <v>1533</v>
      </c>
    </row>
    <row r="123" spans="2:129" x14ac:dyDescent="0.25">
      <c r="B123" t="s">
        <v>1128</v>
      </c>
      <c r="C123" t="s">
        <v>1356</v>
      </c>
      <c r="D123" t="s">
        <v>1360</v>
      </c>
      <c r="E123" s="467" t="s">
        <v>811</v>
      </c>
      <c r="F123" s="635">
        <v>44945</v>
      </c>
      <c r="G123">
        <v>153746608</v>
      </c>
      <c r="H123">
        <v>0</v>
      </c>
      <c r="I123">
        <v>153746608</v>
      </c>
      <c r="J123">
        <v>49.9</v>
      </c>
      <c r="K123">
        <v>76719557</v>
      </c>
      <c r="L123">
        <v>0</v>
      </c>
      <c r="M123">
        <v>1000000</v>
      </c>
      <c r="N123">
        <v>0</v>
      </c>
      <c r="O123">
        <v>77719557</v>
      </c>
      <c r="P123">
        <v>0</v>
      </c>
      <c r="Q123">
        <v>77719557</v>
      </c>
      <c r="R123">
        <v>-14416984</v>
      </c>
      <c r="S123">
        <v>0</v>
      </c>
      <c r="T123">
        <v>-14416984</v>
      </c>
      <c r="U123">
        <v>0</v>
      </c>
      <c r="V123">
        <v>0</v>
      </c>
      <c r="W123">
        <v>-14416984</v>
      </c>
      <c r="X123">
        <v>0</v>
      </c>
      <c r="Y123">
        <v>-14416984</v>
      </c>
      <c r="Z123">
        <v>14416984</v>
      </c>
      <c r="AA123">
        <v>0</v>
      </c>
      <c r="AB123">
        <v>14416984</v>
      </c>
      <c r="AC123">
        <v>-2891349</v>
      </c>
      <c r="AD123">
        <v>0</v>
      </c>
      <c r="AE123">
        <v>-2891349</v>
      </c>
      <c r="AF123">
        <v>0</v>
      </c>
      <c r="AG123">
        <v>0</v>
      </c>
      <c r="AH123">
        <v>0</v>
      </c>
      <c r="AI123">
        <v>1548434</v>
      </c>
      <c r="AJ123">
        <v>0</v>
      </c>
      <c r="AK123">
        <v>1548434</v>
      </c>
      <c r="AL123">
        <v>-1342915</v>
      </c>
      <c r="AM123">
        <v>0</v>
      </c>
      <c r="AN123">
        <v>-1342915</v>
      </c>
      <c r="AO123">
        <v>-6554340</v>
      </c>
      <c r="AP123">
        <v>0</v>
      </c>
      <c r="AQ123">
        <v>-6554340</v>
      </c>
      <c r="AR123">
        <v>-31293</v>
      </c>
      <c r="AS123">
        <v>0</v>
      </c>
      <c r="AT123">
        <v>-31293</v>
      </c>
      <c r="AU123">
        <v>0</v>
      </c>
      <c r="AV123">
        <v>0</v>
      </c>
      <c r="AW123">
        <v>0</v>
      </c>
      <c r="AX123">
        <v>0</v>
      </c>
      <c r="AY123">
        <v>0</v>
      </c>
      <c r="AZ123">
        <v>0</v>
      </c>
      <c r="BA123">
        <v>-7928548</v>
      </c>
      <c r="BB123">
        <v>0</v>
      </c>
      <c r="BC123">
        <v>0</v>
      </c>
      <c r="BD123">
        <v>0</v>
      </c>
      <c r="BE123">
        <v>-7928548</v>
      </c>
      <c r="BF123">
        <v>0</v>
      </c>
      <c r="BG123">
        <v>-7928548</v>
      </c>
      <c r="BH123">
        <v>0</v>
      </c>
      <c r="BI123">
        <v>0</v>
      </c>
      <c r="BJ123">
        <v>0</v>
      </c>
      <c r="BK123">
        <v>-1993850</v>
      </c>
      <c r="BL123">
        <v>0</v>
      </c>
      <c r="BM123">
        <v>-1993850</v>
      </c>
      <c r="BN123">
        <v>-1993850</v>
      </c>
      <c r="BO123">
        <v>0</v>
      </c>
      <c r="BP123">
        <v>0</v>
      </c>
      <c r="BQ123">
        <v>0</v>
      </c>
      <c r="BR123">
        <v>-1993850</v>
      </c>
      <c r="BS123">
        <v>0</v>
      </c>
      <c r="BT123">
        <v>-1993850</v>
      </c>
      <c r="BU123">
        <v>-89171</v>
      </c>
      <c r="BV123">
        <v>0</v>
      </c>
      <c r="BW123">
        <v>-89171</v>
      </c>
      <c r="BX123">
        <v>-33749</v>
      </c>
      <c r="BY123">
        <v>0</v>
      </c>
      <c r="BZ123">
        <v>-33749</v>
      </c>
      <c r="CA123">
        <v>0</v>
      </c>
      <c r="CB123">
        <v>0</v>
      </c>
      <c r="CC123">
        <v>0</v>
      </c>
      <c r="CD123">
        <v>0</v>
      </c>
      <c r="CE123">
        <v>0</v>
      </c>
      <c r="CF123">
        <v>0</v>
      </c>
      <c r="CG123">
        <v>0</v>
      </c>
      <c r="CH123">
        <v>0</v>
      </c>
      <c r="CI123">
        <v>0</v>
      </c>
      <c r="CJ123">
        <v>0</v>
      </c>
      <c r="CK123">
        <v>0</v>
      </c>
      <c r="CL123">
        <v>0</v>
      </c>
      <c r="CM123">
        <v>0</v>
      </c>
      <c r="CN123">
        <v>0</v>
      </c>
      <c r="CO123">
        <v>0</v>
      </c>
      <c r="CP123">
        <v>-122920</v>
      </c>
      <c r="CQ123">
        <v>0</v>
      </c>
      <c r="CR123">
        <v>0</v>
      </c>
      <c r="CS123">
        <v>0</v>
      </c>
      <c r="CT123">
        <v>-122920</v>
      </c>
      <c r="CU123">
        <v>0</v>
      </c>
      <c r="CV123">
        <v>-122920</v>
      </c>
      <c r="CW123">
        <v>0</v>
      </c>
      <c r="CX123">
        <v>0</v>
      </c>
      <c r="CY123">
        <v>0</v>
      </c>
      <c r="CZ123">
        <v>-1859899</v>
      </c>
      <c r="DA123">
        <v>0</v>
      </c>
      <c r="DB123">
        <v>-1859899</v>
      </c>
      <c r="DC123">
        <v>0</v>
      </c>
      <c r="DD123">
        <v>0</v>
      </c>
      <c r="DE123">
        <v>0</v>
      </c>
      <c r="DF123">
        <v>-7231823</v>
      </c>
      <c r="DG123">
        <v>0</v>
      </c>
      <c r="DH123">
        <v>-7231823</v>
      </c>
      <c r="DI123">
        <v>0</v>
      </c>
      <c r="DJ123">
        <v>0</v>
      </c>
      <c r="DK123">
        <v>0</v>
      </c>
      <c r="DL123">
        <v>-9091722</v>
      </c>
      <c r="DM123">
        <v>0</v>
      </c>
      <c r="DN123">
        <v>0</v>
      </c>
      <c r="DO123">
        <v>0</v>
      </c>
      <c r="DP123">
        <v>-9091722</v>
      </c>
      <c r="DQ123">
        <v>0</v>
      </c>
      <c r="DR123">
        <v>-9091722</v>
      </c>
      <c r="DS123">
        <v>44165533</v>
      </c>
      <c r="DT123">
        <v>0</v>
      </c>
      <c r="DU123">
        <v>44165533</v>
      </c>
      <c r="DV123" s="467" t="s">
        <v>811</v>
      </c>
      <c r="DW123" t="s">
        <v>1434</v>
      </c>
      <c r="DX123" t="s">
        <v>1372</v>
      </c>
      <c r="DY123" t="s">
        <v>1534</v>
      </c>
    </row>
    <row r="124" spans="2:129" x14ac:dyDescent="0.25">
      <c r="B124" t="s">
        <v>1129</v>
      </c>
      <c r="C124" t="s">
        <v>1356</v>
      </c>
      <c r="D124" t="s">
        <v>1359</v>
      </c>
      <c r="E124" s="467" t="s">
        <v>812</v>
      </c>
      <c r="F124" s="635">
        <v>44914</v>
      </c>
      <c r="G124">
        <v>77875000</v>
      </c>
      <c r="H124">
        <v>0</v>
      </c>
      <c r="I124">
        <v>77875000</v>
      </c>
      <c r="J124">
        <v>49.9</v>
      </c>
      <c r="K124">
        <v>38859625</v>
      </c>
      <c r="L124">
        <v>0</v>
      </c>
      <c r="M124">
        <v>194298</v>
      </c>
      <c r="N124">
        <v>0</v>
      </c>
      <c r="O124">
        <v>39053923</v>
      </c>
      <c r="P124">
        <v>0</v>
      </c>
      <c r="Q124">
        <v>39053923</v>
      </c>
      <c r="R124">
        <v>-2500000</v>
      </c>
      <c r="S124">
        <v>0</v>
      </c>
      <c r="T124">
        <v>-2500000</v>
      </c>
      <c r="U124">
        <v>0</v>
      </c>
      <c r="V124">
        <v>0</v>
      </c>
      <c r="W124">
        <v>-2500000</v>
      </c>
      <c r="X124">
        <v>0</v>
      </c>
      <c r="Y124">
        <v>-2500000</v>
      </c>
      <c r="Z124">
        <v>2500000</v>
      </c>
      <c r="AA124">
        <v>0</v>
      </c>
      <c r="AB124">
        <v>2500000</v>
      </c>
      <c r="AC124">
        <v>-5662329</v>
      </c>
      <c r="AD124">
        <v>0</v>
      </c>
      <c r="AE124">
        <v>-5662329</v>
      </c>
      <c r="AF124">
        <v>0</v>
      </c>
      <c r="AG124">
        <v>0</v>
      </c>
      <c r="AH124">
        <v>0</v>
      </c>
      <c r="AI124">
        <v>626205</v>
      </c>
      <c r="AJ124">
        <v>0</v>
      </c>
      <c r="AK124">
        <v>626205</v>
      </c>
      <c r="AL124">
        <v>-5036124</v>
      </c>
      <c r="AM124">
        <v>0</v>
      </c>
      <c r="AN124">
        <v>-5036124</v>
      </c>
      <c r="AO124">
        <v>-1471636</v>
      </c>
      <c r="AP124">
        <v>0</v>
      </c>
      <c r="AQ124">
        <v>-1471636</v>
      </c>
      <c r="AR124">
        <v>-91380</v>
      </c>
      <c r="AS124">
        <v>0</v>
      </c>
      <c r="AT124">
        <v>-91380</v>
      </c>
      <c r="AU124">
        <v>-14608</v>
      </c>
      <c r="AV124">
        <v>0</v>
      </c>
      <c r="AW124">
        <v>-14608</v>
      </c>
      <c r="AX124">
        <v>-35756</v>
      </c>
      <c r="AY124">
        <v>0</v>
      </c>
      <c r="AZ124">
        <v>-35756</v>
      </c>
      <c r="BA124">
        <v>-6649504</v>
      </c>
      <c r="BB124">
        <v>0</v>
      </c>
      <c r="BC124">
        <v>0</v>
      </c>
      <c r="BD124">
        <v>0</v>
      </c>
      <c r="BE124">
        <v>-6649504</v>
      </c>
      <c r="BF124">
        <v>0</v>
      </c>
      <c r="BG124">
        <v>-6649504</v>
      </c>
      <c r="BH124">
        <v>-50000</v>
      </c>
      <c r="BI124">
        <v>0</v>
      </c>
      <c r="BJ124">
        <v>-50000</v>
      </c>
      <c r="BK124">
        <v>-673902</v>
      </c>
      <c r="BL124">
        <v>0</v>
      </c>
      <c r="BM124">
        <v>-673902</v>
      </c>
      <c r="BN124">
        <v>-723902</v>
      </c>
      <c r="BO124">
        <v>0</v>
      </c>
      <c r="BP124">
        <v>0</v>
      </c>
      <c r="BQ124">
        <v>0</v>
      </c>
      <c r="BR124">
        <v>-723902</v>
      </c>
      <c r="BS124">
        <v>0</v>
      </c>
      <c r="BT124">
        <v>-723902</v>
      </c>
      <c r="BU124">
        <v>-48581</v>
      </c>
      <c r="BV124">
        <v>0</v>
      </c>
      <c r="BW124">
        <v>-48581</v>
      </c>
      <c r="BX124">
        <v>-319655</v>
      </c>
      <c r="BY124">
        <v>0</v>
      </c>
      <c r="BZ124">
        <v>-319655</v>
      </c>
      <c r="CA124">
        <v>-495</v>
      </c>
      <c r="CB124">
        <v>0</v>
      </c>
      <c r="CC124">
        <v>-495</v>
      </c>
      <c r="CD124">
        <v>-1342</v>
      </c>
      <c r="CE124">
        <v>0</v>
      </c>
      <c r="CF124">
        <v>-1342</v>
      </c>
      <c r="CG124">
        <v>0</v>
      </c>
      <c r="CH124">
        <v>0</v>
      </c>
      <c r="CI124">
        <v>0</v>
      </c>
      <c r="CJ124">
        <v>0</v>
      </c>
      <c r="CK124">
        <v>0</v>
      </c>
      <c r="CL124">
        <v>0</v>
      </c>
      <c r="CM124">
        <v>0</v>
      </c>
      <c r="CN124">
        <v>0</v>
      </c>
      <c r="CO124">
        <v>0</v>
      </c>
      <c r="CP124">
        <v>-370073</v>
      </c>
      <c r="CQ124">
        <v>0</v>
      </c>
      <c r="CR124">
        <v>0</v>
      </c>
      <c r="CS124">
        <v>0</v>
      </c>
      <c r="CT124">
        <v>-370073</v>
      </c>
      <c r="CU124">
        <v>0</v>
      </c>
      <c r="CV124">
        <v>-370073</v>
      </c>
      <c r="CW124">
        <v>-14608</v>
      </c>
      <c r="CX124">
        <v>0</v>
      </c>
      <c r="CY124">
        <v>-14608</v>
      </c>
      <c r="CZ124">
        <v>-50000</v>
      </c>
      <c r="DA124">
        <v>0</v>
      </c>
      <c r="DB124">
        <v>-50000</v>
      </c>
      <c r="DC124">
        <v>0</v>
      </c>
      <c r="DD124">
        <v>0</v>
      </c>
      <c r="DE124">
        <v>0</v>
      </c>
      <c r="DF124">
        <v>-2925023</v>
      </c>
      <c r="DG124">
        <v>0</v>
      </c>
      <c r="DH124">
        <v>-2925023</v>
      </c>
      <c r="DI124">
        <v>0</v>
      </c>
      <c r="DJ124">
        <v>0</v>
      </c>
      <c r="DK124">
        <v>0</v>
      </c>
      <c r="DL124">
        <v>-2989631</v>
      </c>
      <c r="DM124">
        <v>0</v>
      </c>
      <c r="DN124">
        <v>0</v>
      </c>
      <c r="DO124">
        <v>0</v>
      </c>
      <c r="DP124">
        <v>-2989631</v>
      </c>
      <c r="DQ124">
        <v>0</v>
      </c>
      <c r="DR124">
        <v>-2989631</v>
      </c>
      <c r="DS124">
        <v>25820813</v>
      </c>
      <c r="DT124">
        <v>0</v>
      </c>
      <c r="DU124">
        <v>25820813</v>
      </c>
      <c r="DV124" s="467" t="s">
        <v>812</v>
      </c>
      <c r="DW124" t="s">
        <v>1374</v>
      </c>
      <c r="DX124" t="s">
        <v>1375</v>
      </c>
      <c r="DY124" t="s">
        <v>1535</v>
      </c>
    </row>
    <row r="125" spans="2:129" x14ac:dyDescent="0.25">
      <c r="B125" t="s">
        <v>1130</v>
      </c>
      <c r="C125" t="s">
        <v>1361</v>
      </c>
      <c r="D125" t="s">
        <v>1362</v>
      </c>
      <c r="E125" s="467" t="s">
        <v>813</v>
      </c>
      <c r="F125" s="635">
        <v>44923</v>
      </c>
      <c r="G125">
        <v>846329000</v>
      </c>
      <c r="H125">
        <v>0</v>
      </c>
      <c r="I125">
        <v>846329000</v>
      </c>
      <c r="J125">
        <v>49.9</v>
      </c>
      <c r="K125">
        <v>422318171</v>
      </c>
      <c r="L125">
        <v>0</v>
      </c>
      <c r="M125">
        <v>-59000</v>
      </c>
      <c r="N125">
        <v>0</v>
      </c>
      <c r="O125">
        <v>422259171</v>
      </c>
      <c r="P125">
        <v>0</v>
      </c>
      <c r="Q125">
        <v>422259171</v>
      </c>
      <c r="R125">
        <v>-10244834</v>
      </c>
      <c r="S125">
        <v>0</v>
      </c>
      <c r="T125">
        <v>-10244834</v>
      </c>
      <c r="U125">
        <v>0</v>
      </c>
      <c r="V125">
        <v>0</v>
      </c>
      <c r="W125">
        <v>-10244834</v>
      </c>
      <c r="X125">
        <v>0</v>
      </c>
      <c r="Y125">
        <v>-10244834</v>
      </c>
      <c r="Z125">
        <v>10244834</v>
      </c>
      <c r="AA125">
        <v>0</v>
      </c>
      <c r="AB125">
        <v>10244834</v>
      </c>
      <c r="AC125">
        <v>-8427000</v>
      </c>
      <c r="AD125">
        <v>0</v>
      </c>
      <c r="AE125">
        <v>-8427000</v>
      </c>
      <c r="AF125">
        <v>0</v>
      </c>
      <c r="AG125">
        <v>0</v>
      </c>
      <c r="AH125">
        <v>0</v>
      </c>
      <c r="AI125">
        <v>9332000</v>
      </c>
      <c r="AJ125">
        <v>0</v>
      </c>
      <c r="AK125">
        <v>9332000</v>
      </c>
      <c r="AL125">
        <v>905000</v>
      </c>
      <c r="AM125">
        <v>0</v>
      </c>
      <c r="AN125">
        <v>905000</v>
      </c>
      <c r="AO125">
        <v>-9076000</v>
      </c>
      <c r="AP125">
        <v>0</v>
      </c>
      <c r="AQ125">
        <v>-9076000</v>
      </c>
      <c r="AR125">
        <v>-100000</v>
      </c>
      <c r="AS125">
        <v>0</v>
      </c>
      <c r="AT125">
        <v>-100000</v>
      </c>
      <c r="AU125">
        <v>0</v>
      </c>
      <c r="AV125">
        <v>0</v>
      </c>
      <c r="AW125">
        <v>0</v>
      </c>
      <c r="AX125">
        <v>-20000</v>
      </c>
      <c r="AY125">
        <v>0</v>
      </c>
      <c r="AZ125">
        <v>-20000</v>
      </c>
      <c r="BA125">
        <v>-8291000</v>
      </c>
      <c r="BB125">
        <v>0</v>
      </c>
      <c r="BC125">
        <v>-1239000</v>
      </c>
      <c r="BD125">
        <v>0</v>
      </c>
      <c r="BE125">
        <v>-9530000</v>
      </c>
      <c r="BF125">
        <v>0</v>
      </c>
      <c r="BG125">
        <v>-9530000</v>
      </c>
      <c r="BH125">
        <v>-79000</v>
      </c>
      <c r="BI125">
        <v>0</v>
      </c>
      <c r="BJ125">
        <v>-79000</v>
      </c>
      <c r="BK125">
        <v>-13553000</v>
      </c>
      <c r="BL125">
        <v>0</v>
      </c>
      <c r="BM125">
        <v>-13553000</v>
      </c>
      <c r="BN125">
        <v>-13632000</v>
      </c>
      <c r="BO125">
        <v>0</v>
      </c>
      <c r="BP125">
        <v>-3956000</v>
      </c>
      <c r="BQ125">
        <v>0</v>
      </c>
      <c r="BR125">
        <v>-17588000</v>
      </c>
      <c r="BS125">
        <v>0</v>
      </c>
      <c r="BT125">
        <v>-17588000</v>
      </c>
      <c r="BU125">
        <v>-226000</v>
      </c>
      <c r="BV125">
        <v>0</v>
      </c>
      <c r="BW125">
        <v>-226000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-226000</v>
      </c>
      <c r="CQ125">
        <v>0</v>
      </c>
      <c r="CR125">
        <v>-24000</v>
      </c>
      <c r="CS125">
        <v>0</v>
      </c>
      <c r="CT125">
        <v>-250000</v>
      </c>
      <c r="CU125">
        <v>0</v>
      </c>
      <c r="CV125">
        <v>-250000</v>
      </c>
      <c r="CW125">
        <v>0</v>
      </c>
      <c r="CX125">
        <v>0</v>
      </c>
      <c r="CY125">
        <v>0</v>
      </c>
      <c r="CZ125">
        <v>-25000</v>
      </c>
      <c r="DA125">
        <v>0</v>
      </c>
      <c r="DB125">
        <v>-25000</v>
      </c>
      <c r="DC125">
        <v>0</v>
      </c>
      <c r="DD125">
        <v>0</v>
      </c>
      <c r="DE125">
        <v>0</v>
      </c>
      <c r="DF125">
        <v>-16500000</v>
      </c>
      <c r="DG125">
        <v>0</v>
      </c>
      <c r="DH125">
        <v>-16500000</v>
      </c>
      <c r="DI125">
        <v>0</v>
      </c>
      <c r="DJ125">
        <v>0</v>
      </c>
      <c r="DK125">
        <v>0</v>
      </c>
      <c r="DL125">
        <v>-16525000</v>
      </c>
      <c r="DM125">
        <v>0</v>
      </c>
      <c r="DN125">
        <v>0</v>
      </c>
      <c r="DO125">
        <v>0</v>
      </c>
      <c r="DP125">
        <v>-16525000</v>
      </c>
      <c r="DQ125">
        <v>0</v>
      </c>
      <c r="DR125">
        <v>-16525000</v>
      </c>
      <c r="DS125">
        <v>368121337</v>
      </c>
      <c r="DT125">
        <v>0</v>
      </c>
      <c r="DU125">
        <v>368121337</v>
      </c>
      <c r="DV125" s="467" t="s">
        <v>813</v>
      </c>
      <c r="DW125" t="s">
        <v>1386</v>
      </c>
      <c r="DX125" t="s">
        <v>1387</v>
      </c>
      <c r="DY125" t="s">
        <v>1536</v>
      </c>
    </row>
    <row r="126" spans="2:129" x14ac:dyDescent="0.25">
      <c r="B126" t="s">
        <v>1131</v>
      </c>
      <c r="C126" t="s">
        <v>1356</v>
      </c>
      <c r="D126" t="s">
        <v>1359</v>
      </c>
      <c r="E126" s="467" t="s">
        <v>814</v>
      </c>
      <c r="F126" s="635">
        <v>44936</v>
      </c>
      <c r="G126">
        <v>103630918</v>
      </c>
      <c r="H126">
        <v>3456650</v>
      </c>
      <c r="I126">
        <v>107087568</v>
      </c>
      <c r="J126">
        <v>49.9</v>
      </c>
      <c r="K126">
        <v>51711828</v>
      </c>
      <c r="L126">
        <v>1724868</v>
      </c>
      <c r="M126">
        <v>531584</v>
      </c>
      <c r="N126">
        <v>0</v>
      </c>
      <c r="O126">
        <v>52243412</v>
      </c>
      <c r="P126">
        <v>1724868</v>
      </c>
      <c r="Q126">
        <v>53968280</v>
      </c>
      <c r="R126">
        <v>-2898824</v>
      </c>
      <c r="S126">
        <v>-54136</v>
      </c>
      <c r="T126">
        <v>-2952960</v>
      </c>
      <c r="U126">
        <v>0</v>
      </c>
      <c r="V126">
        <v>0</v>
      </c>
      <c r="W126">
        <v>-2898824</v>
      </c>
      <c r="X126">
        <v>-54136</v>
      </c>
      <c r="Y126">
        <v>-2952960</v>
      </c>
      <c r="Z126">
        <v>2898824</v>
      </c>
      <c r="AA126">
        <v>54136</v>
      </c>
      <c r="AB126">
        <v>2952960</v>
      </c>
      <c r="AC126">
        <v>-4156059</v>
      </c>
      <c r="AD126">
        <v>0</v>
      </c>
      <c r="AE126">
        <v>-4156059</v>
      </c>
      <c r="AF126">
        <v>0</v>
      </c>
      <c r="AG126">
        <v>0</v>
      </c>
      <c r="AH126">
        <v>0</v>
      </c>
      <c r="AI126">
        <v>1003754</v>
      </c>
      <c r="AJ126">
        <v>0</v>
      </c>
      <c r="AK126">
        <v>1003754</v>
      </c>
      <c r="AL126">
        <v>-3152305</v>
      </c>
      <c r="AM126">
        <v>0</v>
      </c>
      <c r="AN126">
        <v>-3152305</v>
      </c>
      <c r="AO126">
        <v>-2868763</v>
      </c>
      <c r="AP126">
        <v>0</v>
      </c>
      <c r="AQ126">
        <v>-2868763</v>
      </c>
      <c r="AR126">
        <v>-4751</v>
      </c>
      <c r="AS126">
        <v>0</v>
      </c>
      <c r="AT126">
        <v>-4751</v>
      </c>
      <c r="AU126">
        <v>-4906</v>
      </c>
      <c r="AV126">
        <v>0</v>
      </c>
      <c r="AW126">
        <v>-4906</v>
      </c>
      <c r="AX126">
        <v>-6963</v>
      </c>
      <c r="AY126">
        <v>0</v>
      </c>
      <c r="AZ126">
        <v>-6963</v>
      </c>
      <c r="BA126">
        <v>-6037688</v>
      </c>
      <c r="BB126">
        <v>0</v>
      </c>
      <c r="BC126">
        <v>0</v>
      </c>
      <c r="BD126">
        <v>0</v>
      </c>
      <c r="BE126">
        <v>-6037688</v>
      </c>
      <c r="BF126">
        <v>0</v>
      </c>
      <c r="BG126">
        <v>-6037688</v>
      </c>
      <c r="BH126">
        <v>0</v>
      </c>
      <c r="BI126">
        <v>0</v>
      </c>
      <c r="BJ126">
        <v>0</v>
      </c>
      <c r="BK126">
        <v>-250474</v>
      </c>
      <c r="BL126">
        <v>0</v>
      </c>
      <c r="BM126">
        <v>-250474</v>
      </c>
      <c r="BN126">
        <v>-250474</v>
      </c>
      <c r="BO126">
        <v>0</v>
      </c>
      <c r="BP126">
        <v>-50000</v>
      </c>
      <c r="BQ126">
        <v>0</v>
      </c>
      <c r="BR126">
        <v>-300474</v>
      </c>
      <c r="BS126">
        <v>0</v>
      </c>
      <c r="BT126">
        <v>-300474</v>
      </c>
      <c r="BU126">
        <v>-68193</v>
      </c>
      <c r="BV126">
        <v>0</v>
      </c>
      <c r="BW126">
        <v>-68193</v>
      </c>
      <c r="BX126">
        <v>-77299</v>
      </c>
      <c r="BY126">
        <v>0</v>
      </c>
      <c r="BZ126">
        <v>-77299</v>
      </c>
      <c r="CA126">
        <v>-1188</v>
      </c>
      <c r="CB126">
        <v>0</v>
      </c>
      <c r="CC126">
        <v>-1188</v>
      </c>
      <c r="CD126">
        <v>0</v>
      </c>
      <c r="CE126">
        <v>0</v>
      </c>
      <c r="CF126">
        <v>0</v>
      </c>
      <c r="CG126">
        <v>0</v>
      </c>
      <c r="CH126">
        <v>0</v>
      </c>
      <c r="CI126">
        <v>0</v>
      </c>
      <c r="CJ126">
        <v>-50000</v>
      </c>
      <c r="CK126">
        <v>0</v>
      </c>
      <c r="CL126">
        <v>-50000</v>
      </c>
      <c r="CM126">
        <v>0</v>
      </c>
      <c r="CN126">
        <v>0</v>
      </c>
      <c r="CO126">
        <v>0</v>
      </c>
      <c r="CP126">
        <v>-196680</v>
      </c>
      <c r="CQ126">
        <v>0</v>
      </c>
      <c r="CR126">
        <v>0</v>
      </c>
      <c r="CS126">
        <v>0</v>
      </c>
      <c r="CT126">
        <v>-196680</v>
      </c>
      <c r="CU126">
        <v>0</v>
      </c>
      <c r="CV126">
        <v>-196680</v>
      </c>
      <c r="CW126">
        <v>-3200</v>
      </c>
      <c r="CX126">
        <v>0</v>
      </c>
      <c r="CY126">
        <v>-3200</v>
      </c>
      <c r="CZ126">
        <v>-579386</v>
      </c>
      <c r="DA126">
        <v>0</v>
      </c>
      <c r="DB126">
        <v>-579386</v>
      </c>
      <c r="DC126">
        <v>0</v>
      </c>
      <c r="DD126">
        <v>0</v>
      </c>
      <c r="DE126">
        <v>0</v>
      </c>
      <c r="DF126">
        <v>-2463738</v>
      </c>
      <c r="DG126">
        <v>0</v>
      </c>
      <c r="DH126">
        <v>-2463738</v>
      </c>
      <c r="DI126">
        <v>0</v>
      </c>
      <c r="DJ126">
        <v>0</v>
      </c>
      <c r="DK126">
        <v>0</v>
      </c>
      <c r="DL126">
        <v>-3046324</v>
      </c>
      <c r="DM126">
        <v>0</v>
      </c>
      <c r="DN126">
        <v>0</v>
      </c>
      <c r="DO126">
        <v>0</v>
      </c>
      <c r="DP126">
        <v>-3046324</v>
      </c>
      <c r="DQ126">
        <v>0</v>
      </c>
      <c r="DR126">
        <v>-3046324</v>
      </c>
      <c r="DS126">
        <v>39763422</v>
      </c>
      <c r="DT126">
        <v>1670732</v>
      </c>
      <c r="DU126">
        <v>41434154</v>
      </c>
      <c r="DV126" s="467" t="s">
        <v>814</v>
      </c>
      <c r="DW126" t="s">
        <v>1406</v>
      </c>
      <c r="DX126" t="s">
        <v>1407</v>
      </c>
      <c r="DY126" t="s">
        <v>1537</v>
      </c>
    </row>
    <row r="127" spans="2:129" x14ac:dyDescent="0.25">
      <c r="B127" t="s">
        <v>1132</v>
      </c>
      <c r="C127" t="s">
        <v>1356</v>
      </c>
      <c r="D127" t="s">
        <v>1357</v>
      </c>
      <c r="E127" s="467" t="s">
        <v>815</v>
      </c>
      <c r="F127" s="635">
        <v>44933</v>
      </c>
      <c r="G127">
        <v>130910370</v>
      </c>
      <c r="H127">
        <v>0</v>
      </c>
      <c r="I127">
        <v>130910370</v>
      </c>
      <c r="J127">
        <v>49.9</v>
      </c>
      <c r="K127">
        <v>65324275</v>
      </c>
      <c r="L127">
        <v>0</v>
      </c>
      <c r="M127">
        <v>250000</v>
      </c>
      <c r="N127">
        <v>0</v>
      </c>
      <c r="O127">
        <v>65574275</v>
      </c>
      <c r="P127">
        <v>0</v>
      </c>
      <c r="Q127">
        <v>65574275</v>
      </c>
      <c r="R127">
        <v>-5224155</v>
      </c>
      <c r="S127">
        <v>0</v>
      </c>
      <c r="T127">
        <v>-5224155</v>
      </c>
      <c r="U127">
        <v>0</v>
      </c>
      <c r="V127">
        <v>0</v>
      </c>
      <c r="W127">
        <v>-5224155</v>
      </c>
      <c r="X127">
        <v>0</v>
      </c>
      <c r="Y127">
        <v>-5224155</v>
      </c>
      <c r="Z127">
        <v>5224155</v>
      </c>
      <c r="AA127">
        <v>0</v>
      </c>
      <c r="AB127">
        <v>5224155</v>
      </c>
      <c r="AC127">
        <v>-5323484</v>
      </c>
      <c r="AD127">
        <v>0</v>
      </c>
      <c r="AE127">
        <v>-5323484</v>
      </c>
      <c r="AF127">
        <v>0</v>
      </c>
      <c r="AG127">
        <v>0</v>
      </c>
      <c r="AH127">
        <v>0</v>
      </c>
      <c r="AI127">
        <v>1055388</v>
      </c>
      <c r="AJ127">
        <v>0</v>
      </c>
      <c r="AK127">
        <v>1055388</v>
      </c>
      <c r="AL127">
        <v>-4268096</v>
      </c>
      <c r="AM127">
        <v>0</v>
      </c>
      <c r="AN127">
        <v>-4268096</v>
      </c>
      <c r="AO127">
        <v>-3985169</v>
      </c>
      <c r="AP127">
        <v>0</v>
      </c>
      <c r="AQ127">
        <v>-3985169</v>
      </c>
      <c r="AR127">
        <v>-65706</v>
      </c>
      <c r="AS127">
        <v>0</v>
      </c>
      <c r="AT127">
        <v>-65706</v>
      </c>
      <c r="AU127">
        <v>-7480</v>
      </c>
      <c r="AV127">
        <v>0</v>
      </c>
      <c r="AW127">
        <v>-7480</v>
      </c>
      <c r="AX127">
        <v>-7136</v>
      </c>
      <c r="AY127">
        <v>0</v>
      </c>
      <c r="AZ127">
        <v>-7136</v>
      </c>
      <c r="BA127">
        <v>-8333587</v>
      </c>
      <c r="BB127">
        <v>0</v>
      </c>
      <c r="BC127">
        <v>0</v>
      </c>
      <c r="BD127">
        <v>0</v>
      </c>
      <c r="BE127">
        <v>-8333587</v>
      </c>
      <c r="BF127">
        <v>0</v>
      </c>
      <c r="BG127">
        <v>-8333587</v>
      </c>
      <c r="BH127">
        <v>-50000</v>
      </c>
      <c r="BI127">
        <v>0</v>
      </c>
      <c r="BJ127">
        <v>-50000</v>
      </c>
      <c r="BK127">
        <v>-277981</v>
      </c>
      <c r="BL127">
        <v>0</v>
      </c>
      <c r="BM127">
        <v>-277981</v>
      </c>
      <c r="BN127">
        <v>-327981</v>
      </c>
      <c r="BO127">
        <v>0</v>
      </c>
      <c r="BP127">
        <v>0</v>
      </c>
      <c r="BQ127">
        <v>0</v>
      </c>
      <c r="BR127">
        <v>-327981</v>
      </c>
      <c r="BS127">
        <v>0</v>
      </c>
      <c r="BT127">
        <v>-327981</v>
      </c>
      <c r="BU127">
        <v>-41307</v>
      </c>
      <c r="BV127">
        <v>0</v>
      </c>
      <c r="BW127">
        <v>-41307</v>
      </c>
      <c r="BX127">
        <v>-242263</v>
      </c>
      <c r="BY127">
        <v>0</v>
      </c>
      <c r="BZ127">
        <v>-242263</v>
      </c>
      <c r="CA127">
        <v>-1907</v>
      </c>
      <c r="CB127">
        <v>0</v>
      </c>
      <c r="CC127">
        <v>-1907</v>
      </c>
      <c r="CD127">
        <v>0</v>
      </c>
      <c r="CE127">
        <v>0</v>
      </c>
      <c r="CF127">
        <v>0</v>
      </c>
      <c r="CG127">
        <v>0</v>
      </c>
      <c r="CH127">
        <v>0</v>
      </c>
      <c r="CI127">
        <v>0</v>
      </c>
      <c r="CJ127">
        <v>0</v>
      </c>
      <c r="CK127">
        <v>0</v>
      </c>
      <c r="CL127">
        <v>0</v>
      </c>
      <c r="CM127">
        <v>0</v>
      </c>
      <c r="CN127">
        <v>0</v>
      </c>
      <c r="CO127">
        <v>0</v>
      </c>
      <c r="CP127">
        <v>-285477</v>
      </c>
      <c r="CQ127">
        <v>0</v>
      </c>
      <c r="CR127">
        <v>0</v>
      </c>
      <c r="CS127">
        <v>0</v>
      </c>
      <c r="CT127">
        <v>-285477</v>
      </c>
      <c r="CU127">
        <v>0</v>
      </c>
      <c r="CV127">
        <v>-285477</v>
      </c>
      <c r="CW127">
        <v>-7480</v>
      </c>
      <c r="CX127">
        <v>0</v>
      </c>
      <c r="CY127">
        <v>-7480</v>
      </c>
      <c r="CZ127">
        <v>-2149786</v>
      </c>
      <c r="DA127">
        <v>0</v>
      </c>
      <c r="DB127">
        <v>-2149786</v>
      </c>
      <c r="DC127">
        <v>0</v>
      </c>
      <c r="DD127">
        <v>0</v>
      </c>
      <c r="DE127">
        <v>0</v>
      </c>
      <c r="DF127">
        <v>-3925949</v>
      </c>
      <c r="DG127">
        <v>0</v>
      </c>
      <c r="DH127">
        <v>-3925949</v>
      </c>
      <c r="DI127">
        <v>0</v>
      </c>
      <c r="DJ127">
        <v>0</v>
      </c>
      <c r="DK127">
        <v>0</v>
      </c>
      <c r="DL127">
        <v>-6083215</v>
      </c>
      <c r="DM127">
        <v>0</v>
      </c>
      <c r="DN127">
        <v>0</v>
      </c>
      <c r="DO127">
        <v>0</v>
      </c>
      <c r="DP127">
        <v>-6083215</v>
      </c>
      <c r="DQ127">
        <v>0</v>
      </c>
      <c r="DR127">
        <v>-6083215</v>
      </c>
      <c r="DS127">
        <v>45319860</v>
      </c>
      <c r="DT127">
        <v>0</v>
      </c>
      <c r="DU127">
        <v>45319860</v>
      </c>
      <c r="DV127" s="467" t="s">
        <v>815</v>
      </c>
      <c r="DW127" t="s">
        <v>1371</v>
      </c>
      <c r="DX127" t="s">
        <v>1372</v>
      </c>
      <c r="DY127" t="s">
        <v>1538</v>
      </c>
    </row>
    <row r="128" spans="2:129" x14ac:dyDescent="0.25">
      <c r="B128" t="s">
        <v>1133</v>
      </c>
      <c r="C128" t="s">
        <v>1361</v>
      </c>
      <c r="D128" t="s">
        <v>1362</v>
      </c>
      <c r="E128" s="467" t="s">
        <v>816</v>
      </c>
      <c r="F128" s="635">
        <v>44949</v>
      </c>
      <c r="G128">
        <v>498385866</v>
      </c>
      <c r="H128">
        <v>0</v>
      </c>
      <c r="I128">
        <v>498385866</v>
      </c>
      <c r="J128">
        <v>49.9</v>
      </c>
      <c r="K128">
        <v>248694547</v>
      </c>
      <c r="L128">
        <v>0</v>
      </c>
      <c r="M128">
        <v>-3400000</v>
      </c>
      <c r="N128">
        <v>0</v>
      </c>
      <c r="O128">
        <v>245294547</v>
      </c>
      <c r="P128">
        <v>0</v>
      </c>
      <c r="Q128">
        <v>245294547</v>
      </c>
      <c r="R128">
        <v>-8160465</v>
      </c>
      <c r="S128">
        <v>0</v>
      </c>
      <c r="T128">
        <v>-8160465</v>
      </c>
      <c r="U128">
        <v>0</v>
      </c>
      <c r="V128">
        <v>0</v>
      </c>
      <c r="W128">
        <v>-8160465</v>
      </c>
      <c r="X128">
        <v>0</v>
      </c>
      <c r="Y128">
        <v>-8160465</v>
      </c>
      <c r="Z128">
        <v>8160465</v>
      </c>
      <c r="AA128">
        <v>0</v>
      </c>
      <c r="AB128">
        <v>8160465</v>
      </c>
      <c r="AC128">
        <v>-5789971</v>
      </c>
      <c r="AD128">
        <v>0</v>
      </c>
      <c r="AE128">
        <v>-5789971</v>
      </c>
      <c r="AF128">
        <v>-3472</v>
      </c>
      <c r="AG128">
        <v>0</v>
      </c>
      <c r="AH128">
        <v>-3472</v>
      </c>
      <c r="AI128">
        <v>5541755</v>
      </c>
      <c r="AJ128">
        <v>0</v>
      </c>
      <c r="AK128">
        <v>5541755</v>
      </c>
      <c r="AL128">
        <v>-248216</v>
      </c>
      <c r="AM128">
        <v>0</v>
      </c>
      <c r="AN128">
        <v>-248216</v>
      </c>
      <c r="AO128">
        <v>-6842296</v>
      </c>
      <c r="AP128">
        <v>0</v>
      </c>
      <c r="AQ128">
        <v>-6842296</v>
      </c>
      <c r="AR128">
        <v>-85904</v>
      </c>
      <c r="AS128">
        <v>0</v>
      </c>
      <c r="AT128">
        <v>-85904</v>
      </c>
      <c r="AU128">
        <v>0</v>
      </c>
      <c r="AV128">
        <v>0</v>
      </c>
      <c r="AW128">
        <v>0</v>
      </c>
      <c r="AX128">
        <v>0</v>
      </c>
      <c r="AY128">
        <v>0</v>
      </c>
      <c r="AZ128">
        <v>0</v>
      </c>
      <c r="BA128">
        <v>-7176416</v>
      </c>
      <c r="BB128">
        <v>0</v>
      </c>
      <c r="BC128">
        <v>0</v>
      </c>
      <c r="BD128">
        <v>0</v>
      </c>
      <c r="BE128">
        <v>-7176416</v>
      </c>
      <c r="BF128">
        <v>0</v>
      </c>
      <c r="BG128">
        <v>-7176416</v>
      </c>
      <c r="BH128">
        <v>0</v>
      </c>
      <c r="BI128">
        <v>0</v>
      </c>
      <c r="BJ128">
        <v>0</v>
      </c>
      <c r="BK128">
        <v>-4385735</v>
      </c>
      <c r="BL128">
        <v>0</v>
      </c>
      <c r="BM128">
        <v>-4385735</v>
      </c>
      <c r="BN128">
        <v>-4385735</v>
      </c>
      <c r="BO128">
        <v>0</v>
      </c>
      <c r="BP128">
        <v>-5900000</v>
      </c>
      <c r="BQ128">
        <v>0</v>
      </c>
      <c r="BR128">
        <v>-10285735</v>
      </c>
      <c r="BS128">
        <v>0</v>
      </c>
      <c r="BT128">
        <v>-10285735</v>
      </c>
      <c r="BU128">
        <v>-229679</v>
      </c>
      <c r="BV128">
        <v>0</v>
      </c>
      <c r="BW128">
        <v>-229679</v>
      </c>
      <c r="BX128">
        <v>-215402</v>
      </c>
      <c r="BY128">
        <v>0</v>
      </c>
      <c r="BZ128">
        <v>-215402</v>
      </c>
      <c r="CA128">
        <v>-2125</v>
      </c>
      <c r="CB128">
        <v>0</v>
      </c>
      <c r="CC128">
        <v>-2125</v>
      </c>
      <c r="CD128">
        <v>0</v>
      </c>
      <c r="CE128">
        <v>0</v>
      </c>
      <c r="CF128">
        <v>0</v>
      </c>
      <c r="CG128">
        <v>0</v>
      </c>
      <c r="CH128">
        <v>0</v>
      </c>
      <c r="CI128">
        <v>0</v>
      </c>
      <c r="CJ128">
        <v>0</v>
      </c>
      <c r="CK128">
        <v>0</v>
      </c>
      <c r="CL128">
        <v>0</v>
      </c>
      <c r="CM128">
        <v>0</v>
      </c>
      <c r="CN128">
        <v>0</v>
      </c>
      <c r="CO128">
        <v>0</v>
      </c>
      <c r="CP128">
        <v>-447206</v>
      </c>
      <c r="CQ128">
        <v>0</v>
      </c>
      <c r="CR128">
        <v>0</v>
      </c>
      <c r="CS128">
        <v>0</v>
      </c>
      <c r="CT128">
        <v>-447206</v>
      </c>
      <c r="CU128">
        <v>0</v>
      </c>
      <c r="CV128">
        <v>-447206</v>
      </c>
      <c r="CW128">
        <v>0</v>
      </c>
      <c r="CX128">
        <v>0</v>
      </c>
      <c r="CY128">
        <v>0</v>
      </c>
      <c r="CZ128">
        <v>-992048</v>
      </c>
      <c r="DA128">
        <v>0</v>
      </c>
      <c r="DB128">
        <v>-992048</v>
      </c>
      <c r="DC128">
        <v>0</v>
      </c>
      <c r="DD128">
        <v>0</v>
      </c>
      <c r="DE128">
        <v>0</v>
      </c>
      <c r="DF128">
        <v>-15612380</v>
      </c>
      <c r="DG128">
        <v>0</v>
      </c>
      <c r="DH128">
        <v>-15612380</v>
      </c>
      <c r="DI128">
        <v>0</v>
      </c>
      <c r="DJ128">
        <v>0</v>
      </c>
      <c r="DK128">
        <v>0</v>
      </c>
      <c r="DL128">
        <v>-16604428</v>
      </c>
      <c r="DM128">
        <v>0</v>
      </c>
      <c r="DN128">
        <v>0</v>
      </c>
      <c r="DO128">
        <v>0</v>
      </c>
      <c r="DP128">
        <v>-16604428</v>
      </c>
      <c r="DQ128">
        <v>0</v>
      </c>
      <c r="DR128">
        <v>-16604428</v>
      </c>
      <c r="DS128">
        <v>202620297</v>
      </c>
      <c r="DT128">
        <v>0</v>
      </c>
      <c r="DU128">
        <v>202620297</v>
      </c>
      <c r="DV128" s="467" t="s">
        <v>816</v>
      </c>
      <c r="DW128" t="s">
        <v>1386</v>
      </c>
      <c r="DX128" t="s">
        <v>1387</v>
      </c>
      <c r="DY128" t="s">
        <v>1539</v>
      </c>
    </row>
    <row r="129" spans="2:129" x14ac:dyDescent="0.25">
      <c r="B129" t="s">
        <v>1134</v>
      </c>
      <c r="C129" t="s">
        <v>1356</v>
      </c>
      <c r="D129" t="s">
        <v>1360</v>
      </c>
      <c r="E129" s="467" t="s">
        <v>817</v>
      </c>
      <c r="F129" s="635">
        <v>44944</v>
      </c>
      <c r="G129">
        <v>169206575</v>
      </c>
      <c r="H129">
        <v>6751350</v>
      </c>
      <c r="I129">
        <v>175957925</v>
      </c>
      <c r="J129">
        <v>49.9</v>
      </c>
      <c r="K129">
        <v>84434081</v>
      </c>
      <c r="L129">
        <v>3368924</v>
      </c>
      <c r="M129">
        <v>0</v>
      </c>
      <c r="N129">
        <v>0</v>
      </c>
      <c r="O129">
        <v>84434081</v>
      </c>
      <c r="P129">
        <v>3368924</v>
      </c>
      <c r="Q129">
        <v>87803005</v>
      </c>
      <c r="R129">
        <v>-6088297</v>
      </c>
      <c r="S129">
        <v>-338973</v>
      </c>
      <c r="T129">
        <v>-6427270</v>
      </c>
      <c r="U129">
        <v>0</v>
      </c>
      <c r="V129">
        <v>0</v>
      </c>
      <c r="W129">
        <v>-6088297</v>
      </c>
      <c r="X129">
        <v>-338973</v>
      </c>
      <c r="Y129">
        <v>-6427270</v>
      </c>
      <c r="Z129">
        <v>6088297</v>
      </c>
      <c r="AA129">
        <v>338973</v>
      </c>
      <c r="AB129">
        <v>6427270</v>
      </c>
      <c r="AC129">
        <v>-5631218</v>
      </c>
      <c r="AD129">
        <v>-6331</v>
      </c>
      <c r="AE129">
        <v>-5637549</v>
      </c>
      <c r="AF129">
        <v>-23560</v>
      </c>
      <c r="AG129">
        <v>0</v>
      </c>
      <c r="AH129">
        <v>-23560</v>
      </c>
      <c r="AI129">
        <v>1501814</v>
      </c>
      <c r="AJ129">
        <v>82596</v>
      </c>
      <c r="AK129">
        <v>1584410</v>
      </c>
      <c r="AL129">
        <v>-4129404</v>
      </c>
      <c r="AM129">
        <v>76265</v>
      </c>
      <c r="AN129">
        <v>-4053139</v>
      </c>
      <c r="AO129">
        <v>-3578087</v>
      </c>
      <c r="AP129">
        <v>-16323</v>
      </c>
      <c r="AQ129">
        <v>-3594410</v>
      </c>
      <c r="AR129">
        <v>-201366</v>
      </c>
      <c r="AS129">
        <v>0</v>
      </c>
      <c r="AT129">
        <v>-201366</v>
      </c>
      <c r="AU129">
        <v>-31758</v>
      </c>
      <c r="AV129">
        <v>0</v>
      </c>
      <c r="AW129">
        <v>-31758</v>
      </c>
      <c r="AX129">
        <v>-8879</v>
      </c>
      <c r="AY129">
        <v>0</v>
      </c>
      <c r="AZ129">
        <v>-8879</v>
      </c>
      <c r="BA129">
        <v>-7949494</v>
      </c>
      <c r="BB129">
        <v>59942</v>
      </c>
      <c r="BC129">
        <v>0</v>
      </c>
      <c r="BD129">
        <v>0</v>
      </c>
      <c r="BE129">
        <v>-7949494</v>
      </c>
      <c r="BF129">
        <v>59942</v>
      </c>
      <c r="BG129">
        <v>-7889552</v>
      </c>
      <c r="BH129">
        <v>0</v>
      </c>
      <c r="BI129">
        <v>0</v>
      </c>
      <c r="BJ129">
        <v>0</v>
      </c>
      <c r="BK129">
        <v>-1430767</v>
      </c>
      <c r="BL129">
        <v>-106007</v>
      </c>
      <c r="BM129">
        <v>-1536774</v>
      </c>
      <c r="BN129">
        <v>-1430767</v>
      </c>
      <c r="BO129">
        <v>-106007</v>
      </c>
      <c r="BP129">
        <v>0</v>
      </c>
      <c r="BQ129">
        <v>0</v>
      </c>
      <c r="BR129">
        <v>-1430767</v>
      </c>
      <c r="BS129">
        <v>-106007</v>
      </c>
      <c r="BT129">
        <v>-1536774</v>
      </c>
      <c r="BU129">
        <v>0</v>
      </c>
      <c r="BV129">
        <v>0</v>
      </c>
      <c r="BW129">
        <v>0</v>
      </c>
      <c r="BX129">
        <v>-10610</v>
      </c>
      <c r="BY129">
        <v>0</v>
      </c>
      <c r="BZ129">
        <v>-10610</v>
      </c>
      <c r="CA129">
        <v>0</v>
      </c>
      <c r="CB129">
        <v>0</v>
      </c>
      <c r="CC129">
        <v>0</v>
      </c>
      <c r="CD129">
        <v>0</v>
      </c>
      <c r="CE129">
        <v>0</v>
      </c>
      <c r="CF129">
        <v>0</v>
      </c>
      <c r="CG129">
        <v>0</v>
      </c>
      <c r="CH129">
        <v>0</v>
      </c>
      <c r="CI129">
        <v>0</v>
      </c>
      <c r="CJ129">
        <v>0</v>
      </c>
      <c r="CK129">
        <v>0</v>
      </c>
      <c r="CL129">
        <v>0</v>
      </c>
      <c r="CM129">
        <v>0</v>
      </c>
      <c r="CN129">
        <v>0</v>
      </c>
      <c r="CO129">
        <v>0</v>
      </c>
      <c r="CP129">
        <v>-10610</v>
      </c>
      <c r="CQ129">
        <v>0</v>
      </c>
      <c r="CR129">
        <v>0</v>
      </c>
      <c r="CS129">
        <v>0</v>
      </c>
      <c r="CT129">
        <v>-10610</v>
      </c>
      <c r="CU129">
        <v>0</v>
      </c>
      <c r="CV129">
        <v>-10610</v>
      </c>
      <c r="CW129">
        <v>-31758</v>
      </c>
      <c r="CX129">
        <v>0</v>
      </c>
      <c r="CY129">
        <v>-31758</v>
      </c>
      <c r="CZ129">
        <v>-1000000</v>
      </c>
      <c r="DA129">
        <v>0</v>
      </c>
      <c r="DB129">
        <v>-1000000</v>
      </c>
      <c r="DC129">
        <v>0</v>
      </c>
      <c r="DD129">
        <v>0</v>
      </c>
      <c r="DE129">
        <v>0</v>
      </c>
      <c r="DF129">
        <v>-4645884</v>
      </c>
      <c r="DG129">
        <v>0</v>
      </c>
      <c r="DH129">
        <v>-4645884</v>
      </c>
      <c r="DI129">
        <v>0</v>
      </c>
      <c r="DJ129">
        <v>0</v>
      </c>
      <c r="DK129">
        <v>0</v>
      </c>
      <c r="DL129">
        <v>-5677642</v>
      </c>
      <c r="DM129">
        <v>0</v>
      </c>
      <c r="DN129">
        <v>0</v>
      </c>
      <c r="DO129">
        <v>0</v>
      </c>
      <c r="DP129">
        <v>-5677642</v>
      </c>
      <c r="DQ129">
        <v>0</v>
      </c>
      <c r="DR129">
        <v>-5677642</v>
      </c>
      <c r="DS129">
        <v>63277271</v>
      </c>
      <c r="DT129">
        <v>2983886</v>
      </c>
      <c r="DU129">
        <v>66261157</v>
      </c>
      <c r="DV129" s="467" t="s">
        <v>817</v>
      </c>
      <c r="DW129" t="s">
        <v>1443</v>
      </c>
      <c r="DX129" t="s">
        <v>1444</v>
      </c>
      <c r="DY129" t="s">
        <v>1540</v>
      </c>
    </row>
    <row r="130" spans="2:129" x14ac:dyDescent="0.25">
      <c r="B130" t="s">
        <v>1135</v>
      </c>
      <c r="C130" t="s">
        <v>1356</v>
      </c>
      <c r="D130" t="s">
        <v>1358</v>
      </c>
      <c r="E130" s="467" t="s">
        <v>818</v>
      </c>
      <c r="F130" s="635">
        <v>44938</v>
      </c>
      <c r="G130">
        <v>66052550</v>
      </c>
      <c r="H130">
        <v>0</v>
      </c>
      <c r="I130">
        <v>66052550</v>
      </c>
      <c r="J130">
        <v>49.9</v>
      </c>
      <c r="K130">
        <v>32960222</v>
      </c>
      <c r="L130">
        <v>0</v>
      </c>
      <c r="M130">
        <v>0</v>
      </c>
      <c r="N130">
        <v>0</v>
      </c>
      <c r="O130">
        <v>32960222</v>
      </c>
      <c r="P130">
        <v>0</v>
      </c>
      <c r="Q130">
        <v>32960222</v>
      </c>
      <c r="R130">
        <v>-2769393</v>
      </c>
      <c r="S130">
        <v>0</v>
      </c>
      <c r="T130">
        <v>-2769393</v>
      </c>
      <c r="U130">
        <v>-55388</v>
      </c>
      <c r="V130">
        <v>0</v>
      </c>
      <c r="W130">
        <v>-2824781</v>
      </c>
      <c r="X130">
        <v>0</v>
      </c>
      <c r="Y130">
        <v>-2824781</v>
      </c>
      <c r="Z130">
        <v>2824781</v>
      </c>
      <c r="AA130">
        <v>0</v>
      </c>
      <c r="AB130">
        <v>2824781</v>
      </c>
      <c r="AC130">
        <v>-4521100</v>
      </c>
      <c r="AD130">
        <v>0</v>
      </c>
      <c r="AE130">
        <v>-4521100</v>
      </c>
      <c r="AF130">
        <v>-14903</v>
      </c>
      <c r="AG130">
        <v>0</v>
      </c>
      <c r="AH130">
        <v>-14903</v>
      </c>
      <c r="AI130">
        <v>580360</v>
      </c>
      <c r="AJ130">
        <v>0</v>
      </c>
      <c r="AK130">
        <v>580360</v>
      </c>
      <c r="AL130">
        <v>-3940740</v>
      </c>
      <c r="AM130">
        <v>0</v>
      </c>
      <c r="AN130">
        <v>-3940740</v>
      </c>
      <c r="AO130">
        <v>-1658336</v>
      </c>
      <c r="AP130">
        <v>0</v>
      </c>
      <c r="AQ130">
        <v>-1658336</v>
      </c>
      <c r="AR130">
        <v>-51241</v>
      </c>
      <c r="AS130">
        <v>0</v>
      </c>
      <c r="AT130">
        <v>-51241</v>
      </c>
      <c r="AU130">
        <v>0</v>
      </c>
      <c r="AV130">
        <v>0</v>
      </c>
      <c r="AW130">
        <v>0</v>
      </c>
      <c r="AX130">
        <v>0</v>
      </c>
      <c r="AY130">
        <v>0</v>
      </c>
      <c r="AZ130">
        <v>0</v>
      </c>
      <c r="BA130">
        <v>-5650317</v>
      </c>
      <c r="BB130">
        <v>0</v>
      </c>
      <c r="BC130">
        <v>-423774</v>
      </c>
      <c r="BD130">
        <v>0</v>
      </c>
      <c r="BE130">
        <v>-6074091</v>
      </c>
      <c r="BF130">
        <v>0</v>
      </c>
      <c r="BG130">
        <v>-6074091</v>
      </c>
      <c r="BH130">
        <v>0</v>
      </c>
      <c r="BI130">
        <v>0</v>
      </c>
      <c r="BJ130">
        <v>0</v>
      </c>
      <c r="BK130">
        <v>-744159</v>
      </c>
      <c r="BL130">
        <v>0</v>
      </c>
      <c r="BM130">
        <v>-744159</v>
      </c>
      <c r="BN130">
        <v>-744159</v>
      </c>
      <c r="BO130">
        <v>0</v>
      </c>
      <c r="BP130">
        <v>-500000</v>
      </c>
      <c r="BQ130">
        <v>0</v>
      </c>
      <c r="BR130">
        <v>-1244159</v>
      </c>
      <c r="BS130">
        <v>0</v>
      </c>
      <c r="BT130">
        <v>-1244159</v>
      </c>
      <c r="BU130">
        <v>-119844</v>
      </c>
      <c r="BV130">
        <v>0</v>
      </c>
      <c r="BW130">
        <v>-119844</v>
      </c>
      <c r="BX130">
        <v>-68825</v>
      </c>
      <c r="BY130">
        <v>0</v>
      </c>
      <c r="BZ130">
        <v>-68825</v>
      </c>
      <c r="CA130">
        <v>0</v>
      </c>
      <c r="CB130">
        <v>0</v>
      </c>
      <c r="CC130">
        <v>0</v>
      </c>
      <c r="CD130">
        <v>0</v>
      </c>
      <c r="CE130">
        <v>0</v>
      </c>
      <c r="CF130">
        <v>0</v>
      </c>
      <c r="CG130">
        <v>0</v>
      </c>
      <c r="CH130">
        <v>0</v>
      </c>
      <c r="CI130">
        <v>0</v>
      </c>
      <c r="CJ130">
        <v>0</v>
      </c>
      <c r="CK130">
        <v>0</v>
      </c>
      <c r="CL130">
        <v>0</v>
      </c>
      <c r="CM130">
        <v>0</v>
      </c>
      <c r="CN130">
        <v>0</v>
      </c>
      <c r="CO130">
        <v>0</v>
      </c>
      <c r="CP130">
        <v>-188669</v>
      </c>
      <c r="CQ130">
        <v>0</v>
      </c>
      <c r="CR130">
        <v>-100000</v>
      </c>
      <c r="CS130">
        <v>0</v>
      </c>
      <c r="CT130">
        <v>-288669</v>
      </c>
      <c r="CU130">
        <v>0</v>
      </c>
      <c r="CV130">
        <v>-288669</v>
      </c>
      <c r="CW130">
        <v>0</v>
      </c>
      <c r="CX130">
        <v>0</v>
      </c>
      <c r="CY130">
        <v>0</v>
      </c>
      <c r="CZ130">
        <v>0</v>
      </c>
      <c r="DA130">
        <v>0</v>
      </c>
      <c r="DB130">
        <v>0</v>
      </c>
      <c r="DC130">
        <v>0</v>
      </c>
      <c r="DD130">
        <v>0</v>
      </c>
      <c r="DE130">
        <v>0</v>
      </c>
      <c r="DF130">
        <v>-1286319</v>
      </c>
      <c r="DG130">
        <v>0</v>
      </c>
      <c r="DH130">
        <v>-1286319</v>
      </c>
      <c r="DI130">
        <v>0</v>
      </c>
      <c r="DJ130">
        <v>0</v>
      </c>
      <c r="DK130">
        <v>0</v>
      </c>
      <c r="DL130">
        <v>-1286319</v>
      </c>
      <c r="DM130">
        <v>0</v>
      </c>
      <c r="DN130">
        <v>-200000</v>
      </c>
      <c r="DO130">
        <v>0</v>
      </c>
      <c r="DP130">
        <v>-1486319</v>
      </c>
      <c r="DQ130">
        <v>0</v>
      </c>
      <c r="DR130">
        <v>-1486319</v>
      </c>
      <c r="DS130">
        <v>21042203</v>
      </c>
      <c r="DT130">
        <v>0</v>
      </c>
      <c r="DU130">
        <v>21042203</v>
      </c>
      <c r="DV130" s="467" t="s">
        <v>818</v>
      </c>
      <c r="DW130" t="s">
        <v>1439</v>
      </c>
      <c r="DX130" t="s">
        <v>1409</v>
      </c>
      <c r="DY130" t="s">
        <v>1541</v>
      </c>
    </row>
    <row r="131" spans="2:129" x14ac:dyDescent="0.25">
      <c r="B131" t="s">
        <v>1136</v>
      </c>
      <c r="C131" t="s">
        <v>1356</v>
      </c>
      <c r="D131" t="s">
        <v>1360</v>
      </c>
      <c r="E131" s="467" t="s">
        <v>819</v>
      </c>
      <c r="F131" s="635">
        <v>44933</v>
      </c>
      <c r="G131">
        <v>138362074</v>
      </c>
      <c r="H131">
        <v>3202090</v>
      </c>
      <c r="I131">
        <v>141564164</v>
      </c>
      <c r="J131">
        <v>49.9</v>
      </c>
      <c r="K131">
        <v>69042675</v>
      </c>
      <c r="L131">
        <v>1597843</v>
      </c>
      <c r="M131">
        <v>-168499</v>
      </c>
      <c r="N131">
        <v>264484</v>
      </c>
      <c r="O131">
        <v>68874176</v>
      </c>
      <c r="P131">
        <v>1862327</v>
      </c>
      <c r="Q131">
        <v>70736503</v>
      </c>
      <c r="R131">
        <v>-2708316</v>
      </c>
      <c r="S131">
        <v>-126730</v>
      </c>
      <c r="T131">
        <v>-2835046</v>
      </c>
      <c r="U131">
        <v>0</v>
      </c>
      <c r="V131">
        <v>0</v>
      </c>
      <c r="W131">
        <v>-2708316</v>
      </c>
      <c r="X131">
        <v>-126730</v>
      </c>
      <c r="Y131">
        <v>-2835046</v>
      </c>
      <c r="Z131">
        <v>2708316</v>
      </c>
      <c r="AA131">
        <v>126730</v>
      </c>
      <c r="AB131">
        <v>2835046</v>
      </c>
      <c r="AC131">
        <v>-4406072</v>
      </c>
      <c r="AD131">
        <v>0</v>
      </c>
      <c r="AE131">
        <v>-4406072</v>
      </c>
      <c r="AF131">
        <v>-14199</v>
      </c>
      <c r="AG131">
        <v>0</v>
      </c>
      <c r="AH131">
        <v>-14199</v>
      </c>
      <c r="AI131">
        <v>1329439</v>
      </c>
      <c r="AJ131">
        <v>35277</v>
      </c>
      <c r="AK131">
        <v>1364716</v>
      </c>
      <c r="AL131">
        <v>-3076633</v>
      </c>
      <c r="AM131">
        <v>35277</v>
      </c>
      <c r="AN131">
        <v>-3041356</v>
      </c>
      <c r="AO131">
        <v>-5267832</v>
      </c>
      <c r="AP131">
        <v>0</v>
      </c>
      <c r="AQ131">
        <v>-5267832</v>
      </c>
      <c r="AR131">
        <v>-101772</v>
      </c>
      <c r="AS131">
        <v>0</v>
      </c>
      <c r="AT131">
        <v>-101772</v>
      </c>
      <c r="AU131">
        <v>0</v>
      </c>
      <c r="AV131">
        <v>0</v>
      </c>
      <c r="AW131">
        <v>0</v>
      </c>
      <c r="AX131">
        <v>-9467</v>
      </c>
      <c r="AY131">
        <v>0</v>
      </c>
      <c r="AZ131">
        <v>-9467</v>
      </c>
      <c r="BA131">
        <v>-8455704</v>
      </c>
      <c r="BB131">
        <v>35277</v>
      </c>
      <c r="BC131">
        <v>0</v>
      </c>
      <c r="BD131">
        <v>0</v>
      </c>
      <c r="BE131">
        <v>-8455704</v>
      </c>
      <c r="BF131">
        <v>35277</v>
      </c>
      <c r="BG131">
        <v>-8420427</v>
      </c>
      <c r="BH131">
        <v>0</v>
      </c>
      <c r="BI131">
        <v>0</v>
      </c>
      <c r="BJ131">
        <v>0</v>
      </c>
      <c r="BK131">
        <v>-1393622</v>
      </c>
      <c r="BL131">
        <v>-2434</v>
      </c>
      <c r="BM131">
        <v>-1396056</v>
      </c>
      <c r="BN131">
        <v>-1393622</v>
      </c>
      <c r="BO131">
        <v>-2434</v>
      </c>
      <c r="BP131">
        <v>-500000</v>
      </c>
      <c r="BQ131">
        <v>0</v>
      </c>
      <c r="BR131">
        <v>-1893622</v>
      </c>
      <c r="BS131">
        <v>-2434</v>
      </c>
      <c r="BT131">
        <v>-1896056</v>
      </c>
      <c r="BU131">
        <v>-143906</v>
      </c>
      <c r="BV131">
        <v>0</v>
      </c>
      <c r="BW131">
        <v>-143906</v>
      </c>
      <c r="BX131">
        <v>-47199</v>
      </c>
      <c r="BY131">
        <v>0</v>
      </c>
      <c r="BZ131">
        <v>-47199</v>
      </c>
      <c r="CA131">
        <v>0</v>
      </c>
      <c r="CB131">
        <v>0</v>
      </c>
      <c r="CC131">
        <v>0</v>
      </c>
      <c r="CD131">
        <v>0</v>
      </c>
      <c r="CE131">
        <v>0</v>
      </c>
      <c r="CF131">
        <v>0</v>
      </c>
      <c r="CG131">
        <v>0</v>
      </c>
      <c r="CH131">
        <v>0</v>
      </c>
      <c r="CI131">
        <v>0</v>
      </c>
      <c r="CJ131">
        <v>0</v>
      </c>
      <c r="CK131">
        <v>-166020</v>
      </c>
      <c r="CL131">
        <v>-166020</v>
      </c>
      <c r="CM131">
        <v>-166020</v>
      </c>
      <c r="CN131">
        <v>0</v>
      </c>
      <c r="CO131">
        <v>0</v>
      </c>
      <c r="CP131">
        <v>-191105</v>
      </c>
      <c r="CQ131">
        <v>-166020</v>
      </c>
      <c r="CR131">
        <v>0</v>
      </c>
      <c r="CS131">
        <v>0</v>
      </c>
      <c r="CT131">
        <v>-191105</v>
      </c>
      <c r="CU131">
        <v>-166020</v>
      </c>
      <c r="CV131">
        <v>-357125</v>
      </c>
      <c r="CW131">
        <v>0</v>
      </c>
      <c r="CX131">
        <v>0</v>
      </c>
      <c r="CY131">
        <v>0</v>
      </c>
      <c r="CZ131">
        <v>-366962</v>
      </c>
      <c r="DA131">
        <v>0</v>
      </c>
      <c r="DB131">
        <v>-366962</v>
      </c>
      <c r="DC131">
        <v>0</v>
      </c>
      <c r="DD131">
        <v>0</v>
      </c>
      <c r="DE131">
        <v>0</v>
      </c>
      <c r="DF131">
        <v>-5677747</v>
      </c>
      <c r="DG131">
        <v>-208512</v>
      </c>
      <c r="DH131">
        <v>-5886259</v>
      </c>
      <c r="DI131">
        <v>0</v>
      </c>
      <c r="DJ131">
        <v>0</v>
      </c>
      <c r="DK131">
        <v>0</v>
      </c>
      <c r="DL131">
        <v>-6044709</v>
      </c>
      <c r="DM131">
        <v>-208512</v>
      </c>
      <c r="DN131">
        <v>0</v>
      </c>
      <c r="DO131">
        <v>0</v>
      </c>
      <c r="DP131">
        <v>-6044709</v>
      </c>
      <c r="DQ131">
        <v>-208512</v>
      </c>
      <c r="DR131">
        <v>-6253221</v>
      </c>
      <c r="DS131">
        <v>49580720</v>
      </c>
      <c r="DT131">
        <v>1393908</v>
      </c>
      <c r="DU131">
        <v>50974628</v>
      </c>
      <c r="DV131" s="467" t="s">
        <v>819</v>
      </c>
      <c r="DW131" t="s">
        <v>1384</v>
      </c>
      <c r="DX131" t="s">
        <v>1372</v>
      </c>
      <c r="DY131" t="s">
        <v>1542</v>
      </c>
    </row>
    <row r="132" spans="2:129" x14ac:dyDescent="0.25">
      <c r="B132" t="s">
        <v>1137</v>
      </c>
      <c r="C132" t="s">
        <v>1365</v>
      </c>
      <c r="D132" t="s">
        <v>1357</v>
      </c>
      <c r="E132" s="467" t="s">
        <v>2412</v>
      </c>
      <c r="F132" s="635">
        <v>44936</v>
      </c>
      <c r="G132">
        <v>117635743</v>
      </c>
      <c r="H132">
        <v>0</v>
      </c>
      <c r="I132">
        <v>117635743</v>
      </c>
      <c r="J132">
        <v>49.9</v>
      </c>
      <c r="K132">
        <v>58700236</v>
      </c>
      <c r="L132">
        <v>0</v>
      </c>
      <c r="M132">
        <v>-121257</v>
      </c>
      <c r="N132">
        <v>0</v>
      </c>
      <c r="O132">
        <v>58578979</v>
      </c>
      <c r="P132">
        <v>0</v>
      </c>
      <c r="Q132">
        <v>58578979</v>
      </c>
      <c r="R132">
        <v>-4349732</v>
      </c>
      <c r="S132">
        <v>0</v>
      </c>
      <c r="T132">
        <v>-4349732</v>
      </c>
      <c r="U132">
        <v>0</v>
      </c>
      <c r="V132">
        <v>0</v>
      </c>
      <c r="W132">
        <v>-4349732</v>
      </c>
      <c r="X132">
        <v>0</v>
      </c>
      <c r="Y132">
        <v>-4349732</v>
      </c>
      <c r="Z132">
        <v>4349732</v>
      </c>
      <c r="AA132">
        <v>0</v>
      </c>
      <c r="AB132">
        <v>4349732</v>
      </c>
      <c r="AC132">
        <v>-8670409</v>
      </c>
      <c r="AD132">
        <v>0</v>
      </c>
      <c r="AE132">
        <v>-8670409</v>
      </c>
      <c r="AF132">
        <v>-23525</v>
      </c>
      <c r="AG132">
        <v>0</v>
      </c>
      <c r="AH132">
        <v>-23525</v>
      </c>
      <c r="AI132">
        <v>786637</v>
      </c>
      <c r="AJ132">
        <v>0</v>
      </c>
      <c r="AK132">
        <v>786637</v>
      </c>
      <c r="AL132">
        <v>-7883772</v>
      </c>
      <c r="AM132">
        <v>0</v>
      </c>
      <c r="AN132">
        <v>-7883772</v>
      </c>
      <c r="AO132">
        <v>-3587048</v>
      </c>
      <c r="AP132">
        <v>0</v>
      </c>
      <c r="AQ132">
        <v>-3587048</v>
      </c>
      <c r="AR132">
        <v>-107992</v>
      </c>
      <c r="AS132">
        <v>0</v>
      </c>
      <c r="AT132">
        <v>-107992</v>
      </c>
      <c r="AU132">
        <v>-700</v>
      </c>
      <c r="AV132">
        <v>0</v>
      </c>
      <c r="AW132">
        <v>-700</v>
      </c>
      <c r="AX132">
        <v>-53847</v>
      </c>
      <c r="AY132">
        <v>0</v>
      </c>
      <c r="AZ132">
        <v>-53847</v>
      </c>
      <c r="BA132">
        <v>-11633359</v>
      </c>
      <c r="BB132">
        <v>0</v>
      </c>
      <c r="BC132">
        <v>0</v>
      </c>
      <c r="BD132">
        <v>0</v>
      </c>
      <c r="BE132">
        <v>-11633359</v>
      </c>
      <c r="BF132">
        <v>0</v>
      </c>
      <c r="BG132">
        <v>-11633359</v>
      </c>
      <c r="BH132">
        <v>-10000</v>
      </c>
      <c r="BI132">
        <v>0</v>
      </c>
      <c r="BJ132">
        <v>-10000</v>
      </c>
      <c r="BK132">
        <v>-1551121</v>
      </c>
      <c r="BL132">
        <v>0</v>
      </c>
      <c r="BM132">
        <v>-1551121</v>
      </c>
      <c r="BN132">
        <v>-1561121</v>
      </c>
      <c r="BO132">
        <v>0</v>
      </c>
      <c r="BP132">
        <v>0</v>
      </c>
      <c r="BQ132">
        <v>0</v>
      </c>
      <c r="BR132">
        <v>-1561121</v>
      </c>
      <c r="BS132">
        <v>0</v>
      </c>
      <c r="BT132">
        <v>-1561121</v>
      </c>
      <c r="BU132">
        <v>-168521</v>
      </c>
      <c r="BV132">
        <v>0</v>
      </c>
      <c r="BW132">
        <v>-168521</v>
      </c>
      <c r="BX132">
        <v>-21104</v>
      </c>
      <c r="BY132">
        <v>0</v>
      </c>
      <c r="BZ132">
        <v>-21104</v>
      </c>
      <c r="CA132">
        <v>-1029</v>
      </c>
      <c r="CB132">
        <v>0</v>
      </c>
      <c r="CC132">
        <v>-1029</v>
      </c>
      <c r="CD132">
        <v>0</v>
      </c>
      <c r="CE132">
        <v>0</v>
      </c>
      <c r="CF132">
        <v>0</v>
      </c>
      <c r="CG132">
        <v>0</v>
      </c>
      <c r="CH132">
        <v>0</v>
      </c>
      <c r="CI132">
        <v>0</v>
      </c>
      <c r="CJ132">
        <v>0</v>
      </c>
      <c r="CK132">
        <v>0</v>
      </c>
      <c r="CL132">
        <v>0</v>
      </c>
      <c r="CM132">
        <v>0</v>
      </c>
      <c r="CN132">
        <v>0</v>
      </c>
      <c r="CO132">
        <v>0</v>
      </c>
      <c r="CP132">
        <v>-190654</v>
      </c>
      <c r="CQ132">
        <v>0</v>
      </c>
      <c r="CR132">
        <v>0</v>
      </c>
      <c r="CS132">
        <v>0</v>
      </c>
      <c r="CT132">
        <v>-190654</v>
      </c>
      <c r="CU132">
        <v>0</v>
      </c>
      <c r="CV132">
        <v>-190654</v>
      </c>
      <c r="CW132">
        <v>-700</v>
      </c>
      <c r="CX132">
        <v>0</v>
      </c>
      <c r="CY132">
        <v>-700</v>
      </c>
      <c r="CZ132">
        <v>-800258</v>
      </c>
      <c r="DA132">
        <v>0</v>
      </c>
      <c r="DB132">
        <v>-800258</v>
      </c>
      <c r="DC132">
        <v>-1500</v>
      </c>
      <c r="DD132">
        <v>0</v>
      </c>
      <c r="DE132">
        <v>-1500</v>
      </c>
      <c r="DF132">
        <v>-7459594</v>
      </c>
      <c r="DG132">
        <v>0</v>
      </c>
      <c r="DH132">
        <v>-7459594</v>
      </c>
      <c r="DI132">
        <v>-25200</v>
      </c>
      <c r="DJ132">
        <v>0</v>
      </c>
      <c r="DK132">
        <v>-25200</v>
      </c>
      <c r="DL132">
        <v>-8287252</v>
      </c>
      <c r="DM132">
        <v>0</v>
      </c>
      <c r="DN132">
        <v>0</v>
      </c>
      <c r="DO132">
        <v>0</v>
      </c>
      <c r="DP132">
        <v>-8287252</v>
      </c>
      <c r="DQ132">
        <v>0</v>
      </c>
      <c r="DR132">
        <v>-8287252</v>
      </c>
      <c r="DS132">
        <v>32556861</v>
      </c>
      <c r="DT132">
        <v>0</v>
      </c>
      <c r="DU132">
        <v>32556861</v>
      </c>
      <c r="DV132" s="467" t="s">
        <v>1321</v>
      </c>
      <c r="DW132" t="s">
        <v>1365</v>
      </c>
      <c r="DX132" t="s">
        <v>2367</v>
      </c>
      <c r="DY132" t="s">
        <v>1543</v>
      </c>
    </row>
    <row r="133" spans="2:129" x14ac:dyDescent="0.25">
      <c r="B133" t="s">
        <v>1138</v>
      </c>
      <c r="C133" t="s">
        <v>1365</v>
      </c>
      <c r="D133" t="s">
        <v>1366</v>
      </c>
      <c r="E133" s="467" t="s">
        <v>1322</v>
      </c>
      <c r="F133" s="635">
        <v>44933</v>
      </c>
      <c r="G133">
        <v>4691195</v>
      </c>
      <c r="H133">
        <v>0</v>
      </c>
      <c r="I133">
        <v>4691195</v>
      </c>
      <c r="J133">
        <v>49.9</v>
      </c>
      <c r="K133">
        <v>2340906</v>
      </c>
      <c r="L133">
        <v>0</v>
      </c>
      <c r="M133">
        <v>0</v>
      </c>
      <c r="N133">
        <v>0</v>
      </c>
      <c r="O133">
        <v>2340906</v>
      </c>
      <c r="P133">
        <v>0</v>
      </c>
      <c r="Q133">
        <v>2340906</v>
      </c>
      <c r="R133">
        <v>-171099</v>
      </c>
      <c r="S133">
        <v>0</v>
      </c>
      <c r="T133">
        <v>-171099</v>
      </c>
      <c r="U133">
        <v>0</v>
      </c>
      <c r="V133">
        <v>0</v>
      </c>
      <c r="W133">
        <v>-171099</v>
      </c>
      <c r="X133">
        <v>0</v>
      </c>
      <c r="Y133">
        <v>-171099</v>
      </c>
      <c r="Z133">
        <v>171099</v>
      </c>
      <c r="AA133">
        <v>0</v>
      </c>
      <c r="AB133">
        <v>171099</v>
      </c>
      <c r="AC133">
        <v>-604953</v>
      </c>
      <c r="AD133">
        <v>0</v>
      </c>
      <c r="AE133">
        <v>-604953</v>
      </c>
      <c r="AF133">
        <v>-1722</v>
      </c>
      <c r="AG133">
        <v>0</v>
      </c>
      <c r="AH133">
        <v>-1722</v>
      </c>
      <c r="AI133">
        <v>19571</v>
      </c>
      <c r="AJ133">
        <v>0</v>
      </c>
      <c r="AK133">
        <v>19571</v>
      </c>
      <c r="AL133">
        <v>-585382</v>
      </c>
      <c r="AM133">
        <v>0</v>
      </c>
      <c r="AN133">
        <v>-585382</v>
      </c>
      <c r="AO133">
        <v>-46226</v>
      </c>
      <c r="AP133">
        <v>0</v>
      </c>
      <c r="AQ133">
        <v>-46226</v>
      </c>
      <c r="AR133">
        <v>-6614</v>
      </c>
      <c r="AS133">
        <v>0</v>
      </c>
      <c r="AT133">
        <v>-6614</v>
      </c>
      <c r="AU133">
        <v>-2373</v>
      </c>
      <c r="AV133">
        <v>0</v>
      </c>
      <c r="AW133">
        <v>-2373</v>
      </c>
      <c r="AX133">
        <v>-4544</v>
      </c>
      <c r="AY133">
        <v>0</v>
      </c>
      <c r="AZ133">
        <v>-4544</v>
      </c>
      <c r="BA133">
        <v>-645139</v>
      </c>
      <c r="BB133">
        <v>0</v>
      </c>
      <c r="BC133">
        <v>0</v>
      </c>
      <c r="BD133">
        <v>0</v>
      </c>
      <c r="BE133">
        <v>-645139</v>
      </c>
      <c r="BF133">
        <v>0</v>
      </c>
      <c r="BG133">
        <v>-645139</v>
      </c>
      <c r="BH133">
        <v>0</v>
      </c>
      <c r="BI133">
        <v>0</v>
      </c>
      <c r="BJ133">
        <v>0</v>
      </c>
      <c r="BK133">
        <v>-20869</v>
      </c>
      <c r="BL133">
        <v>0</v>
      </c>
      <c r="BM133">
        <v>-20869</v>
      </c>
      <c r="BN133">
        <v>-20869</v>
      </c>
      <c r="BO133">
        <v>0</v>
      </c>
      <c r="BP133">
        <v>0</v>
      </c>
      <c r="BQ133">
        <v>0</v>
      </c>
      <c r="BR133">
        <v>-20869</v>
      </c>
      <c r="BS133">
        <v>0</v>
      </c>
      <c r="BT133">
        <v>-20869</v>
      </c>
      <c r="BU133">
        <v>-2906</v>
      </c>
      <c r="BV133">
        <v>0</v>
      </c>
      <c r="BW133">
        <v>-2906</v>
      </c>
      <c r="BX133">
        <v>-4340</v>
      </c>
      <c r="BY133">
        <v>0</v>
      </c>
      <c r="BZ133">
        <v>-4340</v>
      </c>
      <c r="CA133">
        <v>-1347</v>
      </c>
      <c r="CB133">
        <v>0</v>
      </c>
      <c r="CC133">
        <v>-1347</v>
      </c>
      <c r="CD133">
        <v>0</v>
      </c>
      <c r="CE133">
        <v>0</v>
      </c>
      <c r="CF133">
        <v>0</v>
      </c>
      <c r="CG133">
        <v>0</v>
      </c>
      <c r="CH133">
        <v>0</v>
      </c>
      <c r="CI133">
        <v>0</v>
      </c>
      <c r="CJ133">
        <v>0</v>
      </c>
      <c r="CK133">
        <v>0</v>
      </c>
      <c r="CL133">
        <v>0</v>
      </c>
      <c r="CM133">
        <v>0</v>
      </c>
      <c r="CN133">
        <v>0</v>
      </c>
      <c r="CO133">
        <v>0</v>
      </c>
      <c r="CP133">
        <v>-8593</v>
      </c>
      <c r="CQ133">
        <v>0</v>
      </c>
      <c r="CR133">
        <v>0</v>
      </c>
      <c r="CS133">
        <v>0</v>
      </c>
      <c r="CT133">
        <v>-8593</v>
      </c>
      <c r="CU133">
        <v>0</v>
      </c>
      <c r="CV133">
        <v>-8593</v>
      </c>
      <c r="CW133">
        <v>-2373</v>
      </c>
      <c r="CX133">
        <v>0</v>
      </c>
      <c r="CY133">
        <v>-2373</v>
      </c>
      <c r="CZ133">
        <v>-26033</v>
      </c>
      <c r="DA133">
        <v>0</v>
      </c>
      <c r="DB133">
        <v>-26033</v>
      </c>
      <c r="DC133">
        <v>0</v>
      </c>
      <c r="DD133">
        <v>0</v>
      </c>
      <c r="DE133">
        <v>0</v>
      </c>
      <c r="DF133">
        <v>-387802</v>
      </c>
      <c r="DG133">
        <v>0</v>
      </c>
      <c r="DH133">
        <v>-387802</v>
      </c>
      <c r="DI133">
        <v>0</v>
      </c>
      <c r="DJ133">
        <v>0</v>
      </c>
      <c r="DK133">
        <v>0</v>
      </c>
      <c r="DL133">
        <v>-416208</v>
      </c>
      <c r="DM133">
        <v>0</v>
      </c>
      <c r="DN133">
        <v>0</v>
      </c>
      <c r="DO133">
        <v>0</v>
      </c>
      <c r="DP133">
        <v>-416208</v>
      </c>
      <c r="DQ133">
        <v>0</v>
      </c>
      <c r="DR133">
        <v>-416208</v>
      </c>
      <c r="DS133">
        <v>1078998</v>
      </c>
      <c r="DT133">
        <v>0</v>
      </c>
      <c r="DU133">
        <v>1078998</v>
      </c>
      <c r="DV133" s="467" t="s">
        <v>1322</v>
      </c>
      <c r="DW133" t="s">
        <v>1365</v>
      </c>
      <c r="DX133" t="s">
        <v>1372</v>
      </c>
      <c r="DY133" t="s">
        <v>1544</v>
      </c>
    </row>
    <row r="134" spans="2:129" x14ac:dyDescent="0.25">
      <c r="B134" t="s">
        <v>1139</v>
      </c>
      <c r="C134" t="s">
        <v>1368</v>
      </c>
      <c r="D134" t="s">
        <v>1362</v>
      </c>
      <c r="E134" s="467" t="s">
        <v>822</v>
      </c>
      <c r="F134" s="635">
        <v>44933</v>
      </c>
      <c r="G134">
        <v>690680020</v>
      </c>
      <c r="H134">
        <v>0</v>
      </c>
      <c r="I134">
        <v>690680020</v>
      </c>
      <c r="J134">
        <v>49.9</v>
      </c>
      <c r="K134">
        <v>344649330</v>
      </c>
      <c r="L134">
        <v>0</v>
      </c>
      <c r="M134">
        <v>0</v>
      </c>
      <c r="N134">
        <v>0</v>
      </c>
      <c r="O134">
        <v>344649330</v>
      </c>
      <c r="P134">
        <v>0</v>
      </c>
      <c r="Q134">
        <v>344649330</v>
      </c>
      <c r="R134">
        <v>-5099486</v>
      </c>
      <c r="S134">
        <v>0</v>
      </c>
      <c r="T134">
        <v>-5099486</v>
      </c>
      <c r="U134">
        <v>0</v>
      </c>
      <c r="V134">
        <v>0</v>
      </c>
      <c r="W134">
        <v>-5099486</v>
      </c>
      <c r="X134">
        <v>0</v>
      </c>
      <c r="Y134">
        <v>-5099486</v>
      </c>
      <c r="Z134">
        <v>5099486</v>
      </c>
      <c r="AA134">
        <v>0</v>
      </c>
      <c r="AB134">
        <v>5099486</v>
      </c>
      <c r="AC134">
        <v>-7290272</v>
      </c>
      <c r="AD134">
        <v>0</v>
      </c>
      <c r="AE134">
        <v>-7290272</v>
      </c>
      <c r="AF134">
        <v>0</v>
      </c>
      <c r="AG134">
        <v>0</v>
      </c>
      <c r="AH134">
        <v>0</v>
      </c>
      <c r="AI134">
        <v>7394065</v>
      </c>
      <c r="AJ134">
        <v>0</v>
      </c>
      <c r="AK134">
        <v>7394065</v>
      </c>
      <c r="AL134">
        <v>103793</v>
      </c>
      <c r="AM134">
        <v>0</v>
      </c>
      <c r="AN134">
        <v>103793</v>
      </c>
      <c r="AO134">
        <v>-25190313</v>
      </c>
      <c r="AP134">
        <v>0</v>
      </c>
      <c r="AQ134">
        <v>-25190313</v>
      </c>
      <c r="AR134">
        <v>0</v>
      </c>
      <c r="AS134">
        <v>0</v>
      </c>
      <c r="AT134">
        <v>0</v>
      </c>
      <c r="AU134">
        <v>0</v>
      </c>
      <c r="AV134">
        <v>0</v>
      </c>
      <c r="AW134">
        <v>0</v>
      </c>
      <c r="AX134">
        <v>0</v>
      </c>
      <c r="AY134">
        <v>0</v>
      </c>
      <c r="AZ134">
        <v>0</v>
      </c>
      <c r="BA134">
        <v>-25086520</v>
      </c>
      <c r="BB134">
        <v>0</v>
      </c>
      <c r="BC134">
        <v>0</v>
      </c>
      <c r="BD134">
        <v>0</v>
      </c>
      <c r="BE134">
        <v>-25086520</v>
      </c>
      <c r="BF134">
        <v>0</v>
      </c>
      <c r="BG134">
        <v>-25086520</v>
      </c>
      <c r="BH134">
        <v>0</v>
      </c>
      <c r="BI134">
        <v>0</v>
      </c>
      <c r="BJ134">
        <v>0</v>
      </c>
      <c r="BK134">
        <v>-17072450</v>
      </c>
      <c r="BL134">
        <v>0</v>
      </c>
      <c r="BM134">
        <v>-17072450</v>
      </c>
      <c r="BN134">
        <v>-17072450</v>
      </c>
      <c r="BO134">
        <v>0</v>
      </c>
      <c r="BP134">
        <v>0</v>
      </c>
      <c r="BQ134">
        <v>0</v>
      </c>
      <c r="BR134">
        <v>-17072450</v>
      </c>
      <c r="BS134">
        <v>0</v>
      </c>
      <c r="BT134">
        <v>-17072450</v>
      </c>
      <c r="BU134">
        <v>-898802</v>
      </c>
      <c r="BV134">
        <v>0</v>
      </c>
      <c r="BW134">
        <v>-898802</v>
      </c>
      <c r="BX134">
        <v>-339452</v>
      </c>
      <c r="BY134">
        <v>0</v>
      </c>
      <c r="BZ134">
        <v>-339452</v>
      </c>
      <c r="CA134">
        <v>0</v>
      </c>
      <c r="CB134">
        <v>0</v>
      </c>
      <c r="CC134">
        <v>0</v>
      </c>
      <c r="CD134">
        <v>0</v>
      </c>
      <c r="CE134">
        <v>0</v>
      </c>
      <c r="CF134">
        <v>0</v>
      </c>
      <c r="CG134">
        <v>0</v>
      </c>
      <c r="CH134">
        <v>0</v>
      </c>
      <c r="CI134">
        <v>0</v>
      </c>
      <c r="CJ134">
        <v>0</v>
      </c>
      <c r="CK134">
        <v>0</v>
      </c>
      <c r="CL134">
        <v>0</v>
      </c>
      <c r="CM134">
        <v>0</v>
      </c>
      <c r="CN134">
        <v>0</v>
      </c>
      <c r="CO134">
        <v>0</v>
      </c>
      <c r="CP134">
        <v>-1238254</v>
      </c>
      <c r="CQ134">
        <v>0</v>
      </c>
      <c r="CR134">
        <v>0</v>
      </c>
      <c r="CS134">
        <v>0</v>
      </c>
      <c r="CT134">
        <v>-1238254</v>
      </c>
      <c r="CU134">
        <v>0</v>
      </c>
      <c r="CV134">
        <v>-1238254</v>
      </c>
      <c r="CW134">
        <v>0</v>
      </c>
      <c r="CX134">
        <v>0</v>
      </c>
      <c r="CY134">
        <v>0</v>
      </c>
      <c r="CZ134">
        <v>-68476</v>
      </c>
      <c r="DA134">
        <v>0</v>
      </c>
      <c r="DB134">
        <v>-68476</v>
      </c>
      <c r="DC134">
        <v>0</v>
      </c>
      <c r="DD134">
        <v>0</v>
      </c>
      <c r="DE134">
        <v>0</v>
      </c>
      <c r="DF134">
        <v>-35572637</v>
      </c>
      <c r="DG134">
        <v>0</v>
      </c>
      <c r="DH134">
        <v>-35572637</v>
      </c>
      <c r="DI134">
        <v>0</v>
      </c>
      <c r="DJ134">
        <v>0</v>
      </c>
      <c r="DK134">
        <v>0</v>
      </c>
      <c r="DL134">
        <v>-35641113</v>
      </c>
      <c r="DM134">
        <v>0</v>
      </c>
      <c r="DN134">
        <v>0</v>
      </c>
      <c r="DO134">
        <v>0</v>
      </c>
      <c r="DP134">
        <v>-35641113</v>
      </c>
      <c r="DQ134">
        <v>0</v>
      </c>
      <c r="DR134">
        <v>-35641113</v>
      </c>
      <c r="DS134">
        <v>260511507</v>
      </c>
      <c r="DT134">
        <v>0</v>
      </c>
      <c r="DU134">
        <v>260511507</v>
      </c>
      <c r="DV134" s="467" t="s">
        <v>822</v>
      </c>
      <c r="DW134" t="s">
        <v>1386</v>
      </c>
      <c r="DX134" t="s">
        <v>1387</v>
      </c>
      <c r="DY134" t="s">
        <v>1545</v>
      </c>
    </row>
    <row r="135" spans="2:129" x14ac:dyDescent="0.25">
      <c r="B135" t="s">
        <v>1140</v>
      </c>
      <c r="C135" t="s">
        <v>1368</v>
      </c>
      <c r="D135" t="s">
        <v>1362</v>
      </c>
      <c r="E135" s="467" t="s">
        <v>823</v>
      </c>
      <c r="F135" s="635">
        <v>44926</v>
      </c>
      <c r="G135">
        <v>674147680</v>
      </c>
      <c r="H135">
        <v>0</v>
      </c>
      <c r="I135">
        <v>674147680</v>
      </c>
      <c r="J135">
        <v>49.9</v>
      </c>
      <c r="K135">
        <v>336399692</v>
      </c>
      <c r="L135">
        <v>0</v>
      </c>
      <c r="M135">
        <v>0</v>
      </c>
      <c r="N135">
        <v>0</v>
      </c>
      <c r="O135">
        <v>336399692</v>
      </c>
      <c r="P135">
        <v>0</v>
      </c>
      <c r="Q135">
        <v>336399692</v>
      </c>
      <c r="R135">
        <v>-4308121</v>
      </c>
      <c r="S135">
        <v>0</v>
      </c>
      <c r="T135">
        <v>-4308121</v>
      </c>
      <c r="U135">
        <v>0</v>
      </c>
      <c r="V135">
        <v>0</v>
      </c>
      <c r="W135">
        <v>-4308121</v>
      </c>
      <c r="X135">
        <v>0</v>
      </c>
      <c r="Y135">
        <v>-4308121</v>
      </c>
      <c r="Z135">
        <v>4308121</v>
      </c>
      <c r="AA135">
        <v>0</v>
      </c>
      <c r="AB135">
        <v>4308121</v>
      </c>
      <c r="AC135">
        <v>-4361853</v>
      </c>
      <c r="AD135">
        <v>0</v>
      </c>
      <c r="AE135">
        <v>-4361853</v>
      </c>
      <c r="AF135">
        <v>0</v>
      </c>
      <c r="AG135">
        <v>0</v>
      </c>
      <c r="AH135">
        <v>0</v>
      </c>
      <c r="AI135">
        <v>7532864</v>
      </c>
      <c r="AJ135">
        <v>0</v>
      </c>
      <c r="AK135">
        <v>7532864</v>
      </c>
      <c r="AL135">
        <v>3171011</v>
      </c>
      <c r="AM135">
        <v>0</v>
      </c>
      <c r="AN135">
        <v>3171011</v>
      </c>
      <c r="AO135">
        <v>-28444267</v>
      </c>
      <c r="AP135">
        <v>0</v>
      </c>
      <c r="AQ135">
        <v>-28444267</v>
      </c>
      <c r="AR135">
        <v>0</v>
      </c>
      <c r="AS135">
        <v>0</v>
      </c>
      <c r="AT135">
        <v>0</v>
      </c>
      <c r="AU135">
        <v>0</v>
      </c>
      <c r="AV135">
        <v>0</v>
      </c>
      <c r="AW135">
        <v>0</v>
      </c>
      <c r="AX135">
        <v>0</v>
      </c>
      <c r="AY135">
        <v>0</v>
      </c>
      <c r="AZ135">
        <v>0</v>
      </c>
      <c r="BA135">
        <v>-25273256</v>
      </c>
      <c r="BB135">
        <v>0</v>
      </c>
      <c r="BC135">
        <v>0</v>
      </c>
      <c r="BD135">
        <v>0</v>
      </c>
      <c r="BE135">
        <v>-25273256</v>
      </c>
      <c r="BF135">
        <v>0</v>
      </c>
      <c r="BG135">
        <v>-25273256</v>
      </c>
      <c r="BH135">
        <v>0</v>
      </c>
      <c r="BI135">
        <v>0</v>
      </c>
      <c r="BJ135">
        <v>0</v>
      </c>
      <c r="BK135">
        <v>-11505000</v>
      </c>
      <c r="BL135">
        <v>0</v>
      </c>
      <c r="BM135">
        <v>-11505000</v>
      </c>
      <c r="BN135">
        <v>-11505000</v>
      </c>
      <c r="BO135">
        <v>0</v>
      </c>
      <c r="BP135">
        <v>0</v>
      </c>
      <c r="BQ135">
        <v>0</v>
      </c>
      <c r="BR135">
        <v>-11505000</v>
      </c>
      <c r="BS135">
        <v>0</v>
      </c>
      <c r="BT135">
        <v>-11505000</v>
      </c>
      <c r="BU135">
        <v>-114404</v>
      </c>
      <c r="BV135">
        <v>0</v>
      </c>
      <c r="BW135">
        <v>-114404</v>
      </c>
      <c r="BX135">
        <v>-158896</v>
      </c>
      <c r="BY135">
        <v>0</v>
      </c>
      <c r="BZ135">
        <v>-158896</v>
      </c>
      <c r="CA135">
        <v>0</v>
      </c>
      <c r="CB135">
        <v>0</v>
      </c>
      <c r="CC135">
        <v>0</v>
      </c>
      <c r="CD135">
        <v>0</v>
      </c>
      <c r="CE135">
        <v>0</v>
      </c>
      <c r="CF135">
        <v>0</v>
      </c>
      <c r="CG135">
        <v>0</v>
      </c>
      <c r="CH135">
        <v>0</v>
      </c>
      <c r="CI135">
        <v>0</v>
      </c>
      <c r="CJ135">
        <v>0</v>
      </c>
      <c r="CK135">
        <v>0</v>
      </c>
      <c r="CL135">
        <v>0</v>
      </c>
      <c r="CM135">
        <v>0</v>
      </c>
      <c r="CN135">
        <v>0</v>
      </c>
      <c r="CO135">
        <v>0</v>
      </c>
      <c r="CP135">
        <v>-273300</v>
      </c>
      <c r="CQ135">
        <v>0</v>
      </c>
      <c r="CR135">
        <v>0</v>
      </c>
      <c r="CS135">
        <v>0</v>
      </c>
      <c r="CT135">
        <v>-273300</v>
      </c>
      <c r="CU135">
        <v>0</v>
      </c>
      <c r="CV135">
        <v>-273300</v>
      </c>
      <c r="CW135">
        <v>0</v>
      </c>
      <c r="CX135">
        <v>0</v>
      </c>
      <c r="CY135">
        <v>0</v>
      </c>
      <c r="CZ135">
        <v>-557789</v>
      </c>
      <c r="DA135">
        <v>0</v>
      </c>
      <c r="DB135">
        <v>-557789</v>
      </c>
      <c r="DC135">
        <v>0</v>
      </c>
      <c r="DD135">
        <v>0</v>
      </c>
      <c r="DE135">
        <v>0</v>
      </c>
      <c r="DF135">
        <v>-46005723</v>
      </c>
      <c r="DG135">
        <v>0</v>
      </c>
      <c r="DH135">
        <v>-46005723</v>
      </c>
      <c r="DI135">
        <v>0</v>
      </c>
      <c r="DJ135">
        <v>0</v>
      </c>
      <c r="DK135">
        <v>0</v>
      </c>
      <c r="DL135">
        <v>-46563512</v>
      </c>
      <c r="DM135">
        <v>0</v>
      </c>
      <c r="DN135">
        <v>0</v>
      </c>
      <c r="DO135">
        <v>0</v>
      </c>
      <c r="DP135">
        <v>-46563512</v>
      </c>
      <c r="DQ135">
        <v>0</v>
      </c>
      <c r="DR135">
        <v>-46563512</v>
      </c>
      <c r="DS135">
        <v>248476503</v>
      </c>
      <c r="DT135">
        <v>0</v>
      </c>
      <c r="DU135">
        <v>248476503</v>
      </c>
      <c r="DV135" s="467" t="s">
        <v>823</v>
      </c>
      <c r="DW135" t="s">
        <v>1386</v>
      </c>
      <c r="DX135" t="s">
        <v>1387</v>
      </c>
      <c r="DY135" t="s">
        <v>1546</v>
      </c>
    </row>
    <row r="136" spans="2:129" x14ac:dyDescent="0.25">
      <c r="B136" t="s">
        <v>1141</v>
      </c>
      <c r="C136" t="s">
        <v>1356</v>
      </c>
      <c r="D136" t="s">
        <v>1360</v>
      </c>
      <c r="E136" s="467" t="s">
        <v>824</v>
      </c>
      <c r="F136" s="635">
        <v>44926</v>
      </c>
      <c r="G136">
        <v>132960326</v>
      </c>
      <c r="H136">
        <v>205175</v>
      </c>
      <c r="I136">
        <v>133165501</v>
      </c>
      <c r="J136">
        <v>49.9</v>
      </c>
      <c r="K136">
        <v>66347203</v>
      </c>
      <c r="L136">
        <v>102382</v>
      </c>
      <c r="M136">
        <v>0</v>
      </c>
      <c r="N136">
        <v>106018</v>
      </c>
      <c r="O136">
        <v>66347203</v>
      </c>
      <c r="P136">
        <v>208400</v>
      </c>
      <c r="Q136">
        <v>66555603</v>
      </c>
      <c r="R136">
        <v>-3630720</v>
      </c>
      <c r="S136">
        <v>-808</v>
      </c>
      <c r="T136">
        <v>-3631528</v>
      </c>
      <c r="U136">
        <v>0</v>
      </c>
      <c r="V136">
        <v>0</v>
      </c>
      <c r="W136">
        <v>-3630720</v>
      </c>
      <c r="X136">
        <v>-808</v>
      </c>
      <c r="Y136">
        <v>-3631528</v>
      </c>
      <c r="Z136">
        <v>3630720</v>
      </c>
      <c r="AA136">
        <v>808</v>
      </c>
      <c r="AB136">
        <v>3631528</v>
      </c>
      <c r="AC136">
        <v>-6228632</v>
      </c>
      <c r="AD136">
        <v>-16966</v>
      </c>
      <c r="AE136">
        <v>-6245598</v>
      </c>
      <c r="AF136">
        <v>-9198</v>
      </c>
      <c r="AG136">
        <v>0</v>
      </c>
      <c r="AH136">
        <v>-9198</v>
      </c>
      <c r="AI136">
        <v>1160818</v>
      </c>
      <c r="AJ136">
        <v>3481</v>
      </c>
      <c r="AK136">
        <v>1164299</v>
      </c>
      <c r="AL136">
        <v>-5067814</v>
      </c>
      <c r="AM136">
        <v>-13485</v>
      </c>
      <c r="AN136">
        <v>-5081299</v>
      </c>
      <c r="AO136">
        <v>-3370631</v>
      </c>
      <c r="AP136">
        <v>-14541</v>
      </c>
      <c r="AQ136">
        <v>-3385172</v>
      </c>
      <c r="AR136">
        <v>-35724</v>
      </c>
      <c r="AS136">
        <v>0</v>
      </c>
      <c r="AT136">
        <v>-35724</v>
      </c>
      <c r="AU136">
        <v>-47892</v>
      </c>
      <c r="AV136">
        <v>0</v>
      </c>
      <c r="AW136">
        <v>-47892</v>
      </c>
      <c r="AX136">
        <v>-27725</v>
      </c>
      <c r="AY136">
        <v>0</v>
      </c>
      <c r="AZ136">
        <v>-27725</v>
      </c>
      <c r="BA136">
        <v>-8549786</v>
      </c>
      <c r="BB136">
        <v>-28026</v>
      </c>
      <c r="BC136">
        <v>0</v>
      </c>
      <c r="BD136">
        <v>0</v>
      </c>
      <c r="BE136">
        <v>-8549786</v>
      </c>
      <c r="BF136">
        <v>-28026</v>
      </c>
      <c r="BG136">
        <v>-8577812</v>
      </c>
      <c r="BH136">
        <v>-10000</v>
      </c>
      <c r="BI136">
        <v>0</v>
      </c>
      <c r="BJ136">
        <v>-10000</v>
      </c>
      <c r="BK136">
        <v>-1044228</v>
      </c>
      <c r="BL136">
        <v>-55772</v>
      </c>
      <c r="BM136">
        <v>-1100000</v>
      </c>
      <c r="BN136">
        <v>-1054228</v>
      </c>
      <c r="BO136">
        <v>-55772</v>
      </c>
      <c r="BP136">
        <v>0</v>
      </c>
      <c r="BQ136">
        <v>0</v>
      </c>
      <c r="BR136">
        <v>-1054228</v>
      </c>
      <c r="BS136">
        <v>-55772</v>
      </c>
      <c r="BT136">
        <v>-1110000</v>
      </c>
      <c r="BU136">
        <v>-127154</v>
      </c>
      <c r="BV136">
        <v>0</v>
      </c>
      <c r="BW136">
        <v>-127154</v>
      </c>
      <c r="BX136">
        <v>-695133</v>
      </c>
      <c r="BY136">
        <v>0</v>
      </c>
      <c r="BZ136">
        <v>-695133</v>
      </c>
      <c r="CA136">
        <v>-8931</v>
      </c>
      <c r="CB136">
        <v>0</v>
      </c>
      <c r="CC136">
        <v>-8931</v>
      </c>
      <c r="CD136">
        <v>0</v>
      </c>
      <c r="CE136">
        <v>0</v>
      </c>
      <c r="CF136">
        <v>0</v>
      </c>
      <c r="CG136">
        <v>-8449</v>
      </c>
      <c r="CH136">
        <v>0</v>
      </c>
      <c r="CI136">
        <v>-8449</v>
      </c>
      <c r="CJ136">
        <v>0</v>
      </c>
      <c r="CK136">
        <v>-23472</v>
      </c>
      <c r="CL136">
        <v>-23472</v>
      </c>
      <c r="CM136">
        <v>-23472</v>
      </c>
      <c r="CN136">
        <v>0</v>
      </c>
      <c r="CO136">
        <v>0</v>
      </c>
      <c r="CP136">
        <v>-839667</v>
      </c>
      <c r="CQ136">
        <v>-23472</v>
      </c>
      <c r="CR136">
        <v>-50000</v>
      </c>
      <c r="CS136">
        <v>0</v>
      </c>
      <c r="CT136">
        <v>-889667</v>
      </c>
      <c r="CU136">
        <v>-23472</v>
      </c>
      <c r="CV136">
        <v>-913139</v>
      </c>
      <c r="CW136">
        <v>-47892</v>
      </c>
      <c r="CX136">
        <v>0</v>
      </c>
      <c r="CY136">
        <v>-47892</v>
      </c>
      <c r="CZ136">
        <v>-50000</v>
      </c>
      <c r="DA136">
        <v>0</v>
      </c>
      <c r="DB136">
        <v>-50000</v>
      </c>
      <c r="DC136">
        <v>-3000</v>
      </c>
      <c r="DD136">
        <v>0</v>
      </c>
      <c r="DE136">
        <v>-3000</v>
      </c>
      <c r="DF136">
        <v>-6137064</v>
      </c>
      <c r="DG136">
        <v>0</v>
      </c>
      <c r="DH136">
        <v>-6137064</v>
      </c>
      <c r="DI136">
        <v>0</v>
      </c>
      <c r="DJ136">
        <v>0</v>
      </c>
      <c r="DK136">
        <v>0</v>
      </c>
      <c r="DL136">
        <v>-6237956</v>
      </c>
      <c r="DM136">
        <v>0</v>
      </c>
      <c r="DN136">
        <v>0</v>
      </c>
      <c r="DO136">
        <v>0</v>
      </c>
      <c r="DP136">
        <v>-6237956</v>
      </c>
      <c r="DQ136">
        <v>0</v>
      </c>
      <c r="DR136">
        <v>-6237956</v>
      </c>
      <c r="DS136">
        <v>45984846</v>
      </c>
      <c r="DT136">
        <v>100322</v>
      </c>
      <c r="DU136">
        <v>46085168</v>
      </c>
      <c r="DV136" s="467" t="s">
        <v>824</v>
      </c>
      <c r="DW136" t="s">
        <v>1422</v>
      </c>
      <c r="DX136" t="s">
        <v>1372</v>
      </c>
      <c r="DY136" t="s">
        <v>1547</v>
      </c>
    </row>
    <row r="137" spans="2:129" x14ac:dyDescent="0.25">
      <c r="B137" t="s">
        <v>1142</v>
      </c>
      <c r="C137" t="s">
        <v>1365</v>
      </c>
      <c r="D137" t="s">
        <v>1364</v>
      </c>
      <c r="E137" s="467" t="s">
        <v>1323</v>
      </c>
      <c r="F137" s="635">
        <v>44937</v>
      </c>
      <c r="G137">
        <v>219992405</v>
      </c>
      <c r="H137">
        <v>11430150</v>
      </c>
      <c r="I137">
        <v>231422555</v>
      </c>
      <c r="J137">
        <v>49.9</v>
      </c>
      <c r="K137">
        <v>109776210</v>
      </c>
      <c r="L137">
        <v>5703645</v>
      </c>
      <c r="M137">
        <v>1000000</v>
      </c>
      <c r="N137">
        <v>3772388</v>
      </c>
      <c r="O137">
        <v>110776210</v>
      </c>
      <c r="P137">
        <v>9476033</v>
      </c>
      <c r="Q137">
        <v>120252243</v>
      </c>
      <c r="R137">
        <v>-3729377</v>
      </c>
      <c r="S137">
        <v>-138974</v>
      </c>
      <c r="T137">
        <v>-3868351</v>
      </c>
      <c r="U137">
        <v>0</v>
      </c>
      <c r="V137">
        <v>0</v>
      </c>
      <c r="W137">
        <v>-3729377</v>
      </c>
      <c r="X137">
        <v>-138974</v>
      </c>
      <c r="Y137">
        <v>-3868351</v>
      </c>
      <c r="Z137">
        <v>3729377</v>
      </c>
      <c r="AA137">
        <v>138974</v>
      </c>
      <c r="AB137">
        <v>3868351</v>
      </c>
      <c r="AC137">
        <v>-9243479</v>
      </c>
      <c r="AD137">
        <v>-23054</v>
      </c>
      <c r="AE137">
        <v>-9266533</v>
      </c>
      <c r="AF137">
        <v>0</v>
      </c>
      <c r="AG137">
        <v>0</v>
      </c>
      <c r="AH137">
        <v>0</v>
      </c>
      <c r="AI137">
        <v>1954787</v>
      </c>
      <c r="AJ137">
        <v>143228</v>
      </c>
      <c r="AK137">
        <v>2098015</v>
      </c>
      <c r="AL137">
        <v>-7288692</v>
      </c>
      <c r="AM137">
        <v>120174</v>
      </c>
      <c r="AN137">
        <v>-7168518</v>
      </c>
      <c r="AO137">
        <v>-9544423</v>
      </c>
      <c r="AP137">
        <v>-106756</v>
      </c>
      <c r="AQ137">
        <v>-9651179</v>
      </c>
      <c r="AR137">
        <v>0</v>
      </c>
      <c r="AS137">
        <v>0</v>
      </c>
      <c r="AT137">
        <v>0</v>
      </c>
      <c r="AU137">
        <v>0</v>
      </c>
      <c r="AV137">
        <v>0</v>
      </c>
      <c r="AW137">
        <v>0</v>
      </c>
      <c r="AX137">
        <v>-9961</v>
      </c>
      <c r="AY137">
        <v>0</v>
      </c>
      <c r="AZ137">
        <v>-9961</v>
      </c>
      <c r="BA137">
        <v>-16843076</v>
      </c>
      <c r="BB137">
        <v>13418</v>
      </c>
      <c r="BC137">
        <v>0</v>
      </c>
      <c r="BD137">
        <v>0</v>
      </c>
      <c r="BE137">
        <v>-16843076</v>
      </c>
      <c r="BF137">
        <v>13418</v>
      </c>
      <c r="BG137">
        <v>-16829658</v>
      </c>
      <c r="BH137">
        <v>0</v>
      </c>
      <c r="BI137">
        <v>0</v>
      </c>
      <c r="BJ137">
        <v>0</v>
      </c>
      <c r="BK137">
        <v>-1759987</v>
      </c>
      <c r="BL137">
        <v>-321280</v>
      </c>
      <c r="BM137">
        <v>-2081267</v>
      </c>
      <c r="BN137">
        <v>-1759987</v>
      </c>
      <c r="BO137">
        <v>-321280</v>
      </c>
      <c r="BP137">
        <v>-100000</v>
      </c>
      <c r="BQ137">
        <v>-25000</v>
      </c>
      <c r="BR137">
        <v>-1859987</v>
      </c>
      <c r="BS137">
        <v>-346280</v>
      </c>
      <c r="BT137">
        <v>-2206267</v>
      </c>
      <c r="BU137">
        <v>-3102</v>
      </c>
      <c r="BV137">
        <v>-81920</v>
      </c>
      <c r="BW137">
        <v>-85022</v>
      </c>
      <c r="BX137">
        <v>-970569</v>
      </c>
      <c r="BY137">
        <v>0</v>
      </c>
      <c r="BZ137">
        <v>-970569</v>
      </c>
      <c r="CA137">
        <v>0</v>
      </c>
      <c r="CB137">
        <v>0</v>
      </c>
      <c r="CC137">
        <v>0</v>
      </c>
      <c r="CD137">
        <v>0</v>
      </c>
      <c r="CE137">
        <v>0</v>
      </c>
      <c r="CF137">
        <v>0</v>
      </c>
      <c r="CG137">
        <v>0</v>
      </c>
      <c r="CH137">
        <v>0</v>
      </c>
      <c r="CI137">
        <v>0</v>
      </c>
      <c r="CJ137">
        <v>-100000</v>
      </c>
      <c r="CK137">
        <v>-124269</v>
      </c>
      <c r="CL137">
        <v>-224269</v>
      </c>
      <c r="CM137">
        <v>-81920</v>
      </c>
      <c r="CN137">
        <v>0</v>
      </c>
      <c r="CO137">
        <v>0</v>
      </c>
      <c r="CP137">
        <v>-1073671</v>
      </c>
      <c r="CQ137">
        <v>-206189</v>
      </c>
      <c r="CR137">
        <v>0</v>
      </c>
      <c r="CS137">
        <v>0</v>
      </c>
      <c r="CT137">
        <v>-1073671</v>
      </c>
      <c r="CU137">
        <v>-206189</v>
      </c>
      <c r="CV137">
        <v>-1279860</v>
      </c>
      <c r="CW137">
        <v>0</v>
      </c>
      <c r="CX137">
        <v>0</v>
      </c>
      <c r="CY137">
        <v>0</v>
      </c>
      <c r="CZ137">
        <v>-243450</v>
      </c>
      <c r="DA137">
        <v>0</v>
      </c>
      <c r="DB137">
        <v>-243450</v>
      </c>
      <c r="DC137">
        <v>-3000</v>
      </c>
      <c r="DD137">
        <v>0</v>
      </c>
      <c r="DE137">
        <v>-3000</v>
      </c>
      <c r="DF137">
        <v>-5958421</v>
      </c>
      <c r="DG137">
        <v>-220000</v>
      </c>
      <c r="DH137">
        <v>-6178421</v>
      </c>
      <c r="DI137">
        <v>0</v>
      </c>
      <c r="DJ137">
        <v>0</v>
      </c>
      <c r="DK137">
        <v>0</v>
      </c>
      <c r="DL137">
        <v>-6204871</v>
      </c>
      <c r="DM137">
        <v>-220000</v>
      </c>
      <c r="DN137">
        <v>0</v>
      </c>
      <c r="DO137">
        <v>0</v>
      </c>
      <c r="DP137">
        <v>-6204871</v>
      </c>
      <c r="DQ137">
        <v>-220000</v>
      </c>
      <c r="DR137">
        <v>-6424871</v>
      </c>
      <c r="DS137">
        <v>81065228</v>
      </c>
      <c r="DT137">
        <v>8578008</v>
      </c>
      <c r="DU137">
        <v>89643236</v>
      </c>
      <c r="DV137" s="467" t="s">
        <v>1323</v>
      </c>
      <c r="DW137" t="s">
        <v>1365</v>
      </c>
      <c r="DX137" t="s">
        <v>1492</v>
      </c>
      <c r="DY137" t="s">
        <v>1548</v>
      </c>
    </row>
    <row r="138" spans="2:129" x14ac:dyDescent="0.25">
      <c r="B138" t="s">
        <v>1143</v>
      </c>
      <c r="C138" t="s">
        <v>1361</v>
      </c>
      <c r="D138" t="s">
        <v>1362</v>
      </c>
      <c r="E138" s="467" t="s">
        <v>826</v>
      </c>
      <c r="F138" s="635">
        <v>44916</v>
      </c>
      <c r="G138">
        <v>206059947</v>
      </c>
      <c r="H138">
        <v>0</v>
      </c>
      <c r="I138">
        <v>206059947</v>
      </c>
      <c r="J138">
        <v>49.9</v>
      </c>
      <c r="K138">
        <v>102823914</v>
      </c>
      <c r="L138">
        <v>0</v>
      </c>
      <c r="M138">
        <v>-1000000</v>
      </c>
      <c r="N138">
        <v>0</v>
      </c>
      <c r="O138">
        <v>101823914</v>
      </c>
      <c r="P138">
        <v>0</v>
      </c>
      <c r="Q138">
        <v>101823914</v>
      </c>
      <c r="R138">
        <v>-5656539</v>
      </c>
      <c r="S138">
        <v>0</v>
      </c>
      <c r="T138">
        <v>-5656539</v>
      </c>
      <c r="U138">
        <v>0</v>
      </c>
      <c r="V138">
        <v>0</v>
      </c>
      <c r="W138">
        <v>-5656539</v>
      </c>
      <c r="X138">
        <v>0</v>
      </c>
      <c r="Y138">
        <v>-5656539</v>
      </c>
      <c r="Z138">
        <v>5656539</v>
      </c>
      <c r="AA138">
        <v>0</v>
      </c>
      <c r="AB138">
        <v>5656539</v>
      </c>
      <c r="AC138">
        <v>-3720179</v>
      </c>
      <c r="AD138">
        <v>0</v>
      </c>
      <c r="AE138">
        <v>-3720179</v>
      </c>
      <c r="AF138">
        <v>-24623</v>
      </c>
      <c r="AG138">
        <v>0</v>
      </c>
      <c r="AH138">
        <v>-24623</v>
      </c>
      <c r="AI138">
        <v>1792307</v>
      </c>
      <c r="AJ138">
        <v>0</v>
      </c>
      <c r="AK138">
        <v>1792307</v>
      </c>
      <c r="AL138">
        <v>-1927872</v>
      </c>
      <c r="AM138">
        <v>0</v>
      </c>
      <c r="AN138">
        <v>-1927872</v>
      </c>
      <c r="AO138">
        <v>-9072902</v>
      </c>
      <c r="AP138">
        <v>0</v>
      </c>
      <c r="AQ138">
        <v>-9072902</v>
      </c>
      <c r="AR138">
        <v>-119071</v>
      </c>
      <c r="AS138">
        <v>0</v>
      </c>
      <c r="AT138">
        <v>-119071</v>
      </c>
      <c r="AU138">
        <v>0</v>
      </c>
      <c r="AV138">
        <v>0</v>
      </c>
      <c r="AW138">
        <v>0</v>
      </c>
      <c r="AX138">
        <v>0</v>
      </c>
      <c r="AY138">
        <v>0</v>
      </c>
      <c r="AZ138">
        <v>0</v>
      </c>
      <c r="BA138">
        <v>-11119845</v>
      </c>
      <c r="BB138">
        <v>0</v>
      </c>
      <c r="BC138">
        <v>0</v>
      </c>
      <c r="BD138">
        <v>0</v>
      </c>
      <c r="BE138">
        <v>-11119845</v>
      </c>
      <c r="BF138">
        <v>0</v>
      </c>
      <c r="BG138">
        <v>-11119845</v>
      </c>
      <c r="BH138">
        <v>-30000</v>
      </c>
      <c r="BI138">
        <v>0</v>
      </c>
      <c r="BJ138">
        <v>-30000</v>
      </c>
      <c r="BK138">
        <v>-3595000</v>
      </c>
      <c r="BL138">
        <v>0</v>
      </c>
      <c r="BM138">
        <v>-3595000</v>
      </c>
      <c r="BN138">
        <v>-3625000</v>
      </c>
      <c r="BO138">
        <v>0</v>
      </c>
      <c r="BP138">
        <v>0</v>
      </c>
      <c r="BQ138">
        <v>0</v>
      </c>
      <c r="BR138">
        <v>-3625000</v>
      </c>
      <c r="BS138">
        <v>0</v>
      </c>
      <c r="BT138">
        <v>-3625000</v>
      </c>
      <c r="BU138">
        <v>-69693</v>
      </c>
      <c r="BV138">
        <v>0</v>
      </c>
      <c r="BW138">
        <v>-69693</v>
      </c>
      <c r="BX138">
        <v>-357367</v>
      </c>
      <c r="BY138">
        <v>0</v>
      </c>
      <c r="BZ138">
        <v>-357367</v>
      </c>
      <c r="CA138">
        <v>0</v>
      </c>
      <c r="CB138">
        <v>0</v>
      </c>
      <c r="CC138">
        <v>0</v>
      </c>
      <c r="CD138">
        <v>0</v>
      </c>
      <c r="CE138">
        <v>0</v>
      </c>
      <c r="CF138">
        <v>0</v>
      </c>
      <c r="CG138">
        <v>0</v>
      </c>
      <c r="CH138">
        <v>0</v>
      </c>
      <c r="CI138">
        <v>0</v>
      </c>
      <c r="CJ138">
        <v>0</v>
      </c>
      <c r="CK138">
        <v>0</v>
      </c>
      <c r="CL138">
        <v>0</v>
      </c>
      <c r="CM138">
        <v>0</v>
      </c>
      <c r="CN138">
        <v>0</v>
      </c>
      <c r="CO138" t="s">
        <v>369</v>
      </c>
      <c r="CP138">
        <v>-427060</v>
      </c>
      <c r="CQ138">
        <v>0</v>
      </c>
      <c r="CR138">
        <v>0</v>
      </c>
      <c r="CS138">
        <v>0</v>
      </c>
      <c r="CT138">
        <v>-427060</v>
      </c>
      <c r="CU138">
        <v>0</v>
      </c>
      <c r="CV138">
        <v>-427060</v>
      </c>
      <c r="CW138">
        <v>0</v>
      </c>
      <c r="CX138">
        <v>0</v>
      </c>
      <c r="CY138">
        <v>0</v>
      </c>
      <c r="CZ138">
        <v>-500000</v>
      </c>
      <c r="DA138">
        <v>0</v>
      </c>
      <c r="DB138">
        <v>-500000</v>
      </c>
      <c r="DC138">
        <v>0</v>
      </c>
      <c r="DD138">
        <v>0</v>
      </c>
      <c r="DE138">
        <v>0</v>
      </c>
      <c r="DF138">
        <v>-11250000</v>
      </c>
      <c r="DG138">
        <v>0</v>
      </c>
      <c r="DH138">
        <v>-11250000</v>
      </c>
      <c r="DI138">
        <v>0</v>
      </c>
      <c r="DJ138">
        <v>0</v>
      </c>
      <c r="DK138">
        <v>0</v>
      </c>
      <c r="DL138">
        <v>-11750000</v>
      </c>
      <c r="DM138">
        <v>0</v>
      </c>
      <c r="DN138">
        <v>0</v>
      </c>
      <c r="DO138">
        <v>0</v>
      </c>
      <c r="DP138">
        <v>-11750000</v>
      </c>
      <c r="DQ138">
        <v>0</v>
      </c>
      <c r="DR138">
        <v>-11750000</v>
      </c>
      <c r="DS138">
        <v>69245470</v>
      </c>
      <c r="DT138">
        <v>0</v>
      </c>
      <c r="DU138">
        <v>69245470</v>
      </c>
      <c r="DV138" s="467" t="s">
        <v>826</v>
      </c>
      <c r="DW138" t="s">
        <v>1386</v>
      </c>
      <c r="DX138" t="s">
        <v>1387</v>
      </c>
      <c r="DY138" t="s">
        <v>1549</v>
      </c>
    </row>
    <row r="139" spans="2:129" x14ac:dyDescent="0.25">
      <c r="B139" t="s">
        <v>1144</v>
      </c>
      <c r="C139" t="s">
        <v>1363</v>
      </c>
      <c r="D139" t="s">
        <v>1364</v>
      </c>
      <c r="E139" s="467" t="s">
        <v>827</v>
      </c>
      <c r="F139" s="635">
        <v>44933</v>
      </c>
      <c r="G139">
        <v>299225245</v>
      </c>
      <c r="H139">
        <v>1813000</v>
      </c>
      <c r="I139">
        <v>301038245</v>
      </c>
      <c r="J139">
        <v>49.9</v>
      </c>
      <c r="K139">
        <v>149313397</v>
      </c>
      <c r="L139">
        <v>904687</v>
      </c>
      <c r="M139">
        <v>0</v>
      </c>
      <c r="N139">
        <v>0</v>
      </c>
      <c r="O139">
        <v>149313397</v>
      </c>
      <c r="P139">
        <v>904687</v>
      </c>
      <c r="Q139">
        <v>150218084</v>
      </c>
      <c r="R139">
        <v>-8249127</v>
      </c>
      <c r="S139">
        <v>0</v>
      </c>
      <c r="T139">
        <v>-8249127</v>
      </c>
      <c r="U139">
        <v>0</v>
      </c>
      <c r="V139">
        <v>0</v>
      </c>
      <c r="W139">
        <v>-8249127</v>
      </c>
      <c r="X139">
        <v>0</v>
      </c>
      <c r="Y139">
        <v>-8249127</v>
      </c>
      <c r="Z139">
        <v>8249127</v>
      </c>
      <c r="AA139">
        <v>0</v>
      </c>
      <c r="AB139">
        <v>8249127</v>
      </c>
      <c r="AC139">
        <v>-20089499</v>
      </c>
      <c r="AD139">
        <v>0</v>
      </c>
      <c r="AE139">
        <v>-20089499</v>
      </c>
      <c r="AF139">
        <v>-25870</v>
      </c>
      <c r="AG139">
        <v>0</v>
      </c>
      <c r="AH139">
        <v>-25870</v>
      </c>
      <c r="AI139">
        <v>2285320</v>
      </c>
      <c r="AJ139">
        <v>23569</v>
      </c>
      <c r="AK139">
        <v>2308889</v>
      </c>
      <c r="AL139">
        <v>-17804179</v>
      </c>
      <c r="AM139">
        <v>23569</v>
      </c>
      <c r="AN139">
        <v>-17780610</v>
      </c>
      <c r="AO139">
        <v>-9004649</v>
      </c>
      <c r="AP139">
        <v>0</v>
      </c>
      <c r="AQ139">
        <v>-9004649</v>
      </c>
      <c r="AR139">
        <v>-153784</v>
      </c>
      <c r="AS139">
        <v>0</v>
      </c>
      <c r="AT139">
        <v>-153784</v>
      </c>
      <c r="AU139">
        <v>-2071</v>
      </c>
      <c r="AV139">
        <v>0</v>
      </c>
      <c r="AW139">
        <v>-2071</v>
      </c>
      <c r="AX139">
        <v>-4303</v>
      </c>
      <c r="AY139">
        <v>0</v>
      </c>
      <c r="AZ139">
        <v>-4303</v>
      </c>
      <c r="BA139">
        <v>-26968986</v>
      </c>
      <c r="BB139">
        <v>23569</v>
      </c>
      <c r="BC139">
        <v>0</v>
      </c>
      <c r="BD139">
        <v>0</v>
      </c>
      <c r="BE139">
        <v>-26968986</v>
      </c>
      <c r="BF139">
        <v>23569</v>
      </c>
      <c r="BG139">
        <v>-26945417</v>
      </c>
      <c r="BH139">
        <v>-20256</v>
      </c>
      <c r="BI139">
        <v>0</v>
      </c>
      <c r="BJ139">
        <v>-20256</v>
      </c>
      <c r="BK139">
        <v>-4207243</v>
      </c>
      <c r="BL139">
        <v>0</v>
      </c>
      <c r="BM139">
        <v>-4207243</v>
      </c>
      <c r="BN139">
        <v>-4227499</v>
      </c>
      <c r="BO139">
        <v>0</v>
      </c>
      <c r="BP139">
        <v>0</v>
      </c>
      <c r="BQ139">
        <v>0</v>
      </c>
      <c r="BR139">
        <v>-4227499</v>
      </c>
      <c r="BS139">
        <v>0</v>
      </c>
      <c r="BT139">
        <v>-4227499</v>
      </c>
      <c r="BU139">
        <v>-266139</v>
      </c>
      <c r="BV139">
        <v>0</v>
      </c>
      <c r="BW139">
        <v>-266139</v>
      </c>
      <c r="BX139">
        <v>-95750</v>
      </c>
      <c r="BY139">
        <v>0</v>
      </c>
      <c r="BZ139">
        <v>-95750</v>
      </c>
      <c r="CA139">
        <v>0</v>
      </c>
      <c r="CB139">
        <v>0</v>
      </c>
      <c r="CC139">
        <v>0</v>
      </c>
      <c r="CD139">
        <v>0</v>
      </c>
      <c r="CE139">
        <v>0</v>
      </c>
      <c r="CF139">
        <v>0</v>
      </c>
      <c r="CG139">
        <v>-70891</v>
      </c>
      <c r="CH139">
        <v>0</v>
      </c>
      <c r="CI139">
        <v>-70891</v>
      </c>
      <c r="CJ139">
        <v>0</v>
      </c>
      <c r="CK139">
        <v>-165000</v>
      </c>
      <c r="CL139">
        <v>-165000</v>
      </c>
      <c r="CM139">
        <v>-165000</v>
      </c>
      <c r="CN139">
        <v>0</v>
      </c>
      <c r="CO139">
        <v>0</v>
      </c>
      <c r="CP139">
        <v>-432780</v>
      </c>
      <c r="CQ139">
        <v>-165000</v>
      </c>
      <c r="CR139">
        <v>0</v>
      </c>
      <c r="CS139">
        <v>0</v>
      </c>
      <c r="CT139">
        <v>-432780</v>
      </c>
      <c r="CU139">
        <v>-165000</v>
      </c>
      <c r="CV139">
        <v>-597780</v>
      </c>
      <c r="CW139">
        <v>0</v>
      </c>
      <c r="CX139">
        <v>0</v>
      </c>
      <c r="CY139">
        <v>0</v>
      </c>
      <c r="CZ139">
        <v>-22488</v>
      </c>
      <c r="DA139">
        <v>0</v>
      </c>
      <c r="DB139">
        <v>-22488</v>
      </c>
      <c r="DC139">
        <v>-1500</v>
      </c>
      <c r="DD139">
        <v>0</v>
      </c>
      <c r="DE139">
        <v>-1500</v>
      </c>
      <c r="DF139">
        <v>-11934441</v>
      </c>
      <c r="DG139">
        <v>0</v>
      </c>
      <c r="DH139">
        <v>-11934441</v>
      </c>
      <c r="DI139">
        <v>0</v>
      </c>
      <c r="DJ139">
        <v>0</v>
      </c>
      <c r="DK139">
        <v>0</v>
      </c>
      <c r="DL139">
        <v>-11958429</v>
      </c>
      <c r="DM139">
        <v>0</v>
      </c>
      <c r="DN139">
        <v>0</v>
      </c>
      <c r="DO139">
        <v>0</v>
      </c>
      <c r="DP139">
        <v>-11958429</v>
      </c>
      <c r="DQ139">
        <v>0</v>
      </c>
      <c r="DR139">
        <v>-11958429</v>
      </c>
      <c r="DS139">
        <v>97476576</v>
      </c>
      <c r="DT139">
        <v>763256</v>
      </c>
      <c r="DU139">
        <v>98239832</v>
      </c>
      <c r="DV139" s="467" t="s">
        <v>827</v>
      </c>
      <c r="DW139" t="s">
        <v>1390</v>
      </c>
      <c r="DX139" t="s">
        <v>1419</v>
      </c>
      <c r="DY139" t="s">
        <v>1550</v>
      </c>
    </row>
    <row r="140" spans="2:129" x14ac:dyDescent="0.25">
      <c r="B140" t="s">
        <v>1145</v>
      </c>
      <c r="C140" t="s">
        <v>1363</v>
      </c>
      <c r="D140" t="s">
        <v>1358</v>
      </c>
      <c r="E140" s="467" t="s">
        <v>828</v>
      </c>
      <c r="F140" s="635">
        <v>44951</v>
      </c>
      <c r="G140">
        <v>124593385</v>
      </c>
      <c r="H140">
        <v>0</v>
      </c>
      <c r="I140">
        <v>124593385</v>
      </c>
      <c r="J140">
        <v>49.9</v>
      </c>
      <c r="K140">
        <v>62172099</v>
      </c>
      <c r="L140">
        <v>0</v>
      </c>
      <c r="M140">
        <v>0</v>
      </c>
      <c r="N140">
        <v>0</v>
      </c>
      <c r="O140">
        <v>62172099</v>
      </c>
      <c r="P140">
        <v>0</v>
      </c>
      <c r="Q140">
        <v>62172099</v>
      </c>
      <c r="R140">
        <v>-3574852</v>
      </c>
      <c r="S140">
        <v>0</v>
      </c>
      <c r="T140">
        <v>-3574852</v>
      </c>
      <c r="U140">
        <v>0</v>
      </c>
      <c r="V140">
        <v>0</v>
      </c>
      <c r="W140">
        <v>-3574852</v>
      </c>
      <c r="X140">
        <v>0</v>
      </c>
      <c r="Y140">
        <v>-3574852</v>
      </c>
      <c r="Z140">
        <v>3574852</v>
      </c>
      <c r="AA140">
        <v>0</v>
      </c>
      <c r="AB140">
        <v>3574852</v>
      </c>
      <c r="AC140">
        <v>-3442082</v>
      </c>
      <c r="AD140">
        <v>0</v>
      </c>
      <c r="AE140">
        <v>-3442082</v>
      </c>
      <c r="AF140">
        <v>-9221</v>
      </c>
      <c r="AG140">
        <v>0</v>
      </c>
      <c r="AH140">
        <v>-9221</v>
      </c>
      <c r="AI140">
        <v>1237012</v>
      </c>
      <c r="AJ140">
        <v>0</v>
      </c>
      <c r="AK140">
        <v>1237012</v>
      </c>
      <c r="AL140">
        <v>-2205070</v>
      </c>
      <c r="AM140">
        <v>0</v>
      </c>
      <c r="AN140">
        <v>-2205070</v>
      </c>
      <c r="AO140">
        <v>-3075908</v>
      </c>
      <c r="AP140">
        <v>0</v>
      </c>
      <c r="AQ140">
        <v>-3075908</v>
      </c>
      <c r="AR140">
        <v>-13107</v>
      </c>
      <c r="AS140">
        <v>0</v>
      </c>
      <c r="AT140">
        <v>-13107</v>
      </c>
      <c r="AU140">
        <v>0</v>
      </c>
      <c r="AV140">
        <v>0</v>
      </c>
      <c r="AW140">
        <v>0</v>
      </c>
      <c r="AX140">
        <v>0</v>
      </c>
      <c r="AY140">
        <v>0</v>
      </c>
      <c r="AZ140">
        <v>0</v>
      </c>
      <c r="BA140">
        <v>-5294085</v>
      </c>
      <c r="BB140">
        <v>0</v>
      </c>
      <c r="BC140">
        <v>0</v>
      </c>
      <c r="BD140">
        <v>0</v>
      </c>
      <c r="BE140">
        <v>-5294085</v>
      </c>
      <c r="BF140">
        <v>0</v>
      </c>
      <c r="BG140">
        <v>-5294085</v>
      </c>
      <c r="BH140">
        <v>-100000</v>
      </c>
      <c r="BI140">
        <v>0</v>
      </c>
      <c r="BJ140">
        <v>-100000</v>
      </c>
      <c r="BK140">
        <v>-1277463</v>
      </c>
      <c r="BL140">
        <v>0</v>
      </c>
      <c r="BM140">
        <v>-1277463</v>
      </c>
      <c r="BN140">
        <v>-1377463</v>
      </c>
      <c r="BO140">
        <v>0</v>
      </c>
      <c r="BP140">
        <v>0</v>
      </c>
      <c r="BQ140">
        <v>0</v>
      </c>
      <c r="BR140">
        <v>-1377463</v>
      </c>
      <c r="BS140">
        <v>0</v>
      </c>
      <c r="BT140">
        <v>-1377463</v>
      </c>
      <c r="BU140">
        <v>-34565</v>
      </c>
      <c r="BV140">
        <v>0</v>
      </c>
      <c r="BW140">
        <v>-34565</v>
      </c>
      <c r="BX140">
        <v>-851200</v>
      </c>
      <c r="BY140">
        <v>0</v>
      </c>
      <c r="BZ140">
        <v>-851200</v>
      </c>
      <c r="CA140">
        <v>0</v>
      </c>
      <c r="CB140">
        <v>0</v>
      </c>
      <c r="CC140">
        <v>0</v>
      </c>
      <c r="CD140">
        <v>0</v>
      </c>
      <c r="CE140">
        <v>0</v>
      </c>
      <c r="CF140">
        <v>0</v>
      </c>
      <c r="CG140">
        <v>0</v>
      </c>
      <c r="CH140">
        <v>0</v>
      </c>
      <c r="CI140">
        <v>0</v>
      </c>
      <c r="CJ140">
        <v>0</v>
      </c>
      <c r="CK140">
        <v>0</v>
      </c>
      <c r="CL140">
        <v>0</v>
      </c>
      <c r="CM140">
        <v>0</v>
      </c>
      <c r="CN140">
        <v>0</v>
      </c>
      <c r="CO140">
        <v>0</v>
      </c>
      <c r="CP140">
        <v>-885765</v>
      </c>
      <c r="CQ140">
        <v>0</v>
      </c>
      <c r="CR140">
        <v>0</v>
      </c>
      <c r="CS140">
        <v>0</v>
      </c>
      <c r="CT140">
        <v>-885765</v>
      </c>
      <c r="CU140">
        <v>0</v>
      </c>
      <c r="CV140">
        <v>-885765</v>
      </c>
      <c r="CW140">
        <v>0</v>
      </c>
      <c r="CX140">
        <v>0</v>
      </c>
      <c r="CY140">
        <v>0</v>
      </c>
      <c r="CZ140">
        <v>-835038</v>
      </c>
      <c r="DA140">
        <v>0</v>
      </c>
      <c r="DB140">
        <v>-835038</v>
      </c>
      <c r="DC140">
        <v>0</v>
      </c>
      <c r="DD140">
        <v>0</v>
      </c>
      <c r="DE140">
        <v>0</v>
      </c>
      <c r="DF140">
        <v>-2424576</v>
      </c>
      <c r="DG140">
        <v>0</v>
      </c>
      <c r="DH140">
        <v>-2424576</v>
      </c>
      <c r="DI140">
        <v>0</v>
      </c>
      <c r="DJ140">
        <v>0</v>
      </c>
      <c r="DK140">
        <v>0</v>
      </c>
      <c r="DL140">
        <v>-3259614</v>
      </c>
      <c r="DM140">
        <v>0</v>
      </c>
      <c r="DN140">
        <v>0</v>
      </c>
      <c r="DO140">
        <v>0</v>
      </c>
      <c r="DP140">
        <v>-3259614</v>
      </c>
      <c r="DQ140">
        <v>0</v>
      </c>
      <c r="DR140">
        <v>-3259614</v>
      </c>
      <c r="DS140">
        <v>47780320</v>
      </c>
      <c r="DT140">
        <v>0</v>
      </c>
      <c r="DU140">
        <v>47780320</v>
      </c>
      <c r="DV140" s="467" t="s">
        <v>828</v>
      </c>
      <c r="DW140" t="s">
        <v>1390</v>
      </c>
      <c r="DX140" t="s">
        <v>1551</v>
      </c>
      <c r="DY140" t="s">
        <v>1552</v>
      </c>
    </row>
    <row r="141" spans="2:129" x14ac:dyDescent="0.25">
      <c r="B141" t="s">
        <v>1146</v>
      </c>
      <c r="C141" t="s">
        <v>1368</v>
      </c>
      <c r="D141" t="s">
        <v>1362</v>
      </c>
      <c r="E141" s="467" t="s">
        <v>829</v>
      </c>
      <c r="F141" s="635">
        <v>44911</v>
      </c>
      <c r="G141">
        <v>456445981</v>
      </c>
      <c r="H141">
        <v>3135450</v>
      </c>
      <c r="I141">
        <v>459581431</v>
      </c>
      <c r="J141">
        <v>49.9</v>
      </c>
      <c r="K141">
        <v>227766545</v>
      </c>
      <c r="L141">
        <v>1564590</v>
      </c>
      <c r="M141">
        <v>0</v>
      </c>
      <c r="N141">
        <v>0</v>
      </c>
      <c r="O141">
        <v>227766545</v>
      </c>
      <c r="P141">
        <v>1564590</v>
      </c>
      <c r="Q141">
        <v>229331135</v>
      </c>
      <c r="R141">
        <v>-11141280</v>
      </c>
      <c r="S141">
        <v>-3600</v>
      </c>
      <c r="T141">
        <v>-11144880</v>
      </c>
      <c r="U141">
        <v>0</v>
      </c>
      <c r="V141">
        <v>0</v>
      </c>
      <c r="W141">
        <v>-11141280</v>
      </c>
      <c r="X141">
        <v>-3600</v>
      </c>
      <c r="Y141">
        <v>-11144880</v>
      </c>
      <c r="Z141">
        <v>11141280</v>
      </c>
      <c r="AA141">
        <v>3600</v>
      </c>
      <c r="AB141">
        <v>11144880</v>
      </c>
      <c r="AC141">
        <v>-8490551</v>
      </c>
      <c r="AD141">
        <v>0</v>
      </c>
      <c r="AE141">
        <v>-8490551</v>
      </c>
      <c r="AF141">
        <v>0</v>
      </c>
      <c r="AG141">
        <v>0</v>
      </c>
      <c r="AH141">
        <v>0</v>
      </c>
      <c r="AI141">
        <v>4737606</v>
      </c>
      <c r="AJ141">
        <v>37161</v>
      </c>
      <c r="AK141">
        <v>4774767</v>
      </c>
      <c r="AL141">
        <v>-3752945</v>
      </c>
      <c r="AM141">
        <v>37161</v>
      </c>
      <c r="AN141">
        <v>-3715784</v>
      </c>
      <c r="AO141">
        <v>-22426099</v>
      </c>
      <c r="AP141">
        <v>0</v>
      </c>
      <c r="AQ141">
        <v>-22426099</v>
      </c>
      <c r="AR141">
        <v>-7619</v>
      </c>
      <c r="AS141">
        <v>0</v>
      </c>
      <c r="AT141">
        <v>-7619</v>
      </c>
      <c r="AU141">
        <v>0</v>
      </c>
      <c r="AV141">
        <v>0</v>
      </c>
      <c r="AW141">
        <v>0</v>
      </c>
      <c r="AX141">
        <v>0</v>
      </c>
      <c r="AY141">
        <v>0</v>
      </c>
      <c r="AZ141">
        <v>0</v>
      </c>
      <c r="BA141">
        <v>-26186663</v>
      </c>
      <c r="BB141">
        <v>37161</v>
      </c>
      <c r="BC141">
        <v>0</v>
      </c>
      <c r="BD141">
        <v>0</v>
      </c>
      <c r="BE141">
        <v>-26186663</v>
      </c>
      <c r="BF141">
        <v>37161</v>
      </c>
      <c r="BG141">
        <v>-26149502</v>
      </c>
      <c r="BH141">
        <v>0</v>
      </c>
      <c r="BI141">
        <v>0</v>
      </c>
      <c r="BJ141">
        <v>0</v>
      </c>
      <c r="BK141">
        <v>-10654200</v>
      </c>
      <c r="BL141">
        <v>0</v>
      </c>
      <c r="BM141">
        <v>-10654200</v>
      </c>
      <c r="BN141">
        <v>-10654200</v>
      </c>
      <c r="BO141">
        <v>0</v>
      </c>
      <c r="BP141">
        <v>0</v>
      </c>
      <c r="BQ141">
        <v>0</v>
      </c>
      <c r="BR141">
        <v>-10654200</v>
      </c>
      <c r="BS141">
        <v>0</v>
      </c>
      <c r="BT141">
        <v>-10654200</v>
      </c>
      <c r="BU141">
        <v>-256255</v>
      </c>
      <c r="BV141">
        <v>0</v>
      </c>
      <c r="BW141">
        <v>-256255</v>
      </c>
      <c r="BX141">
        <v>-400887</v>
      </c>
      <c r="BY141">
        <v>0</v>
      </c>
      <c r="BZ141">
        <v>-400887</v>
      </c>
      <c r="CA141">
        <v>0</v>
      </c>
      <c r="CB141">
        <v>0</v>
      </c>
      <c r="CC141">
        <v>0</v>
      </c>
      <c r="CD141">
        <v>0</v>
      </c>
      <c r="CE141">
        <v>0</v>
      </c>
      <c r="CF141">
        <v>0</v>
      </c>
      <c r="CG141">
        <v>0</v>
      </c>
      <c r="CH141">
        <v>0</v>
      </c>
      <c r="CI141">
        <v>0</v>
      </c>
      <c r="CJ141">
        <v>-1200</v>
      </c>
      <c r="CK141">
        <v>0</v>
      </c>
      <c r="CL141">
        <v>-1200</v>
      </c>
      <c r="CM141">
        <v>0</v>
      </c>
      <c r="CN141">
        <v>0</v>
      </c>
      <c r="CO141">
        <v>0</v>
      </c>
      <c r="CP141">
        <v>-658342</v>
      </c>
      <c r="CQ141">
        <v>0</v>
      </c>
      <c r="CR141">
        <v>0</v>
      </c>
      <c r="CS141">
        <v>0</v>
      </c>
      <c r="CT141">
        <v>-658342</v>
      </c>
      <c r="CU141">
        <v>0</v>
      </c>
      <c r="CV141">
        <v>-658342</v>
      </c>
      <c r="CW141">
        <v>0</v>
      </c>
      <c r="CX141">
        <v>0</v>
      </c>
      <c r="CY141">
        <v>0</v>
      </c>
      <c r="CZ141">
        <v>-1438855</v>
      </c>
      <c r="DA141">
        <v>-4901</v>
      </c>
      <c r="DB141">
        <v>-1443756</v>
      </c>
      <c r="DC141">
        <v>0</v>
      </c>
      <c r="DD141">
        <v>0</v>
      </c>
      <c r="DE141">
        <v>0</v>
      </c>
      <c r="DF141">
        <v>-15575481</v>
      </c>
      <c r="DG141">
        <v>-10947</v>
      </c>
      <c r="DH141">
        <v>-15586428</v>
      </c>
      <c r="DI141">
        <v>0</v>
      </c>
      <c r="DJ141">
        <v>0</v>
      </c>
      <c r="DK141">
        <v>0</v>
      </c>
      <c r="DL141">
        <v>-17014336</v>
      </c>
      <c r="DM141">
        <v>-15848</v>
      </c>
      <c r="DN141">
        <v>0</v>
      </c>
      <c r="DO141">
        <v>0</v>
      </c>
      <c r="DP141">
        <v>-17014336</v>
      </c>
      <c r="DQ141">
        <v>-15848</v>
      </c>
      <c r="DR141">
        <v>-17030184</v>
      </c>
      <c r="DS141">
        <v>162111724</v>
      </c>
      <c r="DT141">
        <v>1582303</v>
      </c>
      <c r="DU141">
        <v>163694027</v>
      </c>
      <c r="DV141" s="467" t="s">
        <v>829</v>
      </c>
      <c r="DW141" t="s">
        <v>1386</v>
      </c>
      <c r="DX141" t="s">
        <v>1387</v>
      </c>
      <c r="DY141" t="s">
        <v>1553</v>
      </c>
    </row>
    <row r="142" spans="2:129" x14ac:dyDescent="0.25">
      <c r="B142" t="s">
        <v>1147</v>
      </c>
      <c r="C142" t="s">
        <v>1356</v>
      </c>
      <c r="D142" t="s">
        <v>1358</v>
      </c>
      <c r="E142" s="467" t="s">
        <v>830</v>
      </c>
      <c r="F142" s="635" t="s">
        <v>369</v>
      </c>
      <c r="G142">
        <v>169075029</v>
      </c>
      <c r="H142">
        <v>0</v>
      </c>
      <c r="I142">
        <v>169075029</v>
      </c>
      <c r="J142">
        <v>49.9</v>
      </c>
      <c r="K142">
        <v>84368439</v>
      </c>
      <c r="L142">
        <v>0</v>
      </c>
      <c r="M142">
        <v>0</v>
      </c>
      <c r="N142">
        <v>0</v>
      </c>
      <c r="O142">
        <v>84368439</v>
      </c>
      <c r="P142">
        <v>0</v>
      </c>
      <c r="Q142">
        <v>84368439</v>
      </c>
      <c r="R142">
        <v>-2807495</v>
      </c>
      <c r="S142">
        <v>0</v>
      </c>
      <c r="T142">
        <v>-2807495</v>
      </c>
      <c r="U142">
        <v>0</v>
      </c>
      <c r="V142">
        <v>0</v>
      </c>
      <c r="W142">
        <v>-2807495</v>
      </c>
      <c r="X142">
        <v>0</v>
      </c>
      <c r="Y142">
        <v>-2807495</v>
      </c>
      <c r="Z142">
        <v>2807495</v>
      </c>
      <c r="AA142">
        <v>0</v>
      </c>
      <c r="AB142">
        <v>2807495</v>
      </c>
      <c r="AC142">
        <v>-5376173</v>
      </c>
      <c r="AD142">
        <v>0</v>
      </c>
      <c r="AE142">
        <v>-5376173</v>
      </c>
      <c r="AF142">
        <v>-39815</v>
      </c>
      <c r="AG142">
        <v>0</v>
      </c>
      <c r="AH142">
        <v>-39815</v>
      </c>
      <c r="AI142">
        <v>1732640</v>
      </c>
      <c r="AJ142">
        <v>0</v>
      </c>
      <c r="AK142">
        <v>1732640</v>
      </c>
      <c r="AL142">
        <v>-3643533</v>
      </c>
      <c r="AM142">
        <v>0</v>
      </c>
      <c r="AN142">
        <v>-3643533</v>
      </c>
      <c r="AO142">
        <v>-5332501</v>
      </c>
      <c r="AP142">
        <v>0</v>
      </c>
      <c r="AQ142">
        <v>-5332501</v>
      </c>
      <c r="AR142">
        <v>-49089</v>
      </c>
      <c r="AS142">
        <v>0</v>
      </c>
      <c r="AT142">
        <v>-49089</v>
      </c>
      <c r="AU142">
        <v>-17351</v>
      </c>
      <c r="AV142">
        <v>0</v>
      </c>
      <c r="AW142">
        <v>-17351</v>
      </c>
      <c r="AX142">
        <v>-22726</v>
      </c>
      <c r="AY142">
        <v>0</v>
      </c>
      <c r="AZ142">
        <v>-22726</v>
      </c>
      <c r="BA142">
        <v>-9065200</v>
      </c>
      <c r="BB142">
        <v>0</v>
      </c>
      <c r="BC142">
        <v>0</v>
      </c>
      <c r="BD142">
        <v>0</v>
      </c>
      <c r="BE142">
        <v>-9065200</v>
      </c>
      <c r="BF142">
        <v>0</v>
      </c>
      <c r="BG142">
        <v>-9065200</v>
      </c>
      <c r="BH142">
        <v>0</v>
      </c>
      <c r="BI142">
        <v>0</v>
      </c>
      <c r="BJ142">
        <v>0</v>
      </c>
      <c r="BK142">
        <v>-899642</v>
      </c>
      <c r="BL142">
        <v>0</v>
      </c>
      <c r="BM142">
        <v>-899642</v>
      </c>
      <c r="BN142">
        <v>-899642</v>
      </c>
      <c r="BO142">
        <v>0</v>
      </c>
      <c r="BP142">
        <v>0</v>
      </c>
      <c r="BQ142">
        <v>0</v>
      </c>
      <c r="BR142">
        <v>-899642</v>
      </c>
      <c r="BS142">
        <v>0</v>
      </c>
      <c r="BT142">
        <v>-899642</v>
      </c>
      <c r="BU142">
        <v>-126798</v>
      </c>
      <c r="BV142">
        <v>0</v>
      </c>
      <c r="BW142">
        <v>-126798</v>
      </c>
      <c r="BX142">
        <v>-91826</v>
      </c>
      <c r="BY142">
        <v>0</v>
      </c>
      <c r="BZ142">
        <v>-91826</v>
      </c>
      <c r="CA142">
        <v>-3111</v>
      </c>
      <c r="CB142">
        <v>0</v>
      </c>
      <c r="CC142">
        <v>-3111</v>
      </c>
      <c r="CD142">
        <v>0</v>
      </c>
      <c r="CE142">
        <v>0</v>
      </c>
      <c r="CF142">
        <v>0</v>
      </c>
      <c r="CG142">
        <v>0</v>
      </c>
      <c r="CH142">
        <v>0</v>
      </c>
      <c r="CI142">
        <v>0</v>
      </c>
      <c r="CJ142">
        <v>0</v>
      </c>
      <c r="CK142">
        <v>0</v>
      </c>
      <c r="CL142">
        <v>0</v>
      </c>
      <c r="CM142">
        <v>0</v>
      </c>
      <c r="CN142">
        <v>0</v>
      </c>
      <c r="CO142">
        <v>0</v>
      </c>
      <c r="CP142">
        <v>-221735</v>
      </c>
      <c r="CQ142">
        <v>0</v>
      </c>
      <c r="CR142">
        <v>0</v>
      </c>
      <c r="CS142">
        <v>0</v>
      </c>
      <c r="CT142">
        <v>-221735</v>
      </c>
      <c r="CU142">
        <v>0</v>
      </c>
      <c r="CV142">
        <v>-221735</v>
      </c>
      <c r="CW142">
        <v>-20337</v>
      </c>
      <c r="CX142">
        <v>0</v>
      </c>
      <c r="CY142">
        <v>-20337</v>
      </c>
      <c r="CZ142">
        <v>-337474</v>
      </c>
      <c r="DA142">
        <v>0</v>
      </c>
      <c r="DB142">
        <v>-337474</v>
      </c>
      <c r="DC142">
        <v>0</v>
      </c>
      <c r="DD142">
        <v>0</v>
      </c>
      <c r="DE142">
        <v>0</v>
      </c>
      <c r="DF142">
        <v>-5240711</v>
      </c>
      <c r="DG142">
        <v>0</v>
      </c>
      <c r="DH142">
        <v>-5240711</v>
      </c>
      <c r="DI142">
        <v>0</v>
      </c>
      <c r="DJ142">
        <v>0</v>
      </c>
      <c r="DK142">
        <v>0</v>
      </c>
      <c r="DL142">
        <v>-5598522</v>
      </c>
      <c r="DM142">
        <v>0</v>
      </c>
      <c r="DN142">
        <v>0</v>
      </c>
      <c r="DO142">
        <v>0</v>
      </c>
      <c r="DP142">
        <v>-5598522</v>
      </c>
      <c r="DQ142">
        <v>0</v>
      </c>
      <c r="DR142">
        <v>-5598522</v>
      </c>
      <c r="DS142">
        <v>65775845</v>
      </c>
      <c r="DT142">
        <v>0</v>
      </c>
      <c r="DU142">
        <v>65775845</v>
      </c>
      <c r="DV142" s="467" t="s">
        <v>830</v>
      </c>
      <c r="DW142" t="s">
        <v>1439</v>
      </c>
      <c r="DX142" t="s">
        <v>1409</v>
      </c>
      <c r="DY142" t="s">
        <v>1554</v>
      </c>
    </row>
    <row r="143" spans="2:129" x14ac:dyDescent="0.25">
      <c r="B143" t="s">
        <v>1148</v>
      </c>
      <c r="C143" t="s">
        <v>1363</v>
      </c>
      <c r="D143" t="s">
        <v>1364</v>
      </c>
      <c r="E143" s="467" t="s">
        <v>831</v>
      </c>
      <c r="F143" s="635">
        <v>44923</v>
      </c>
      <c r="G143">
        <v>943414351</v>
      </c>
      <c r="H143">
        <v>12445000</v>
      </c>
      <c r="I143">
        <v>955859351</v>
      </c>
      <c r="J143">
        <v>49.9</v>
      </c>
      <c r="K143">
        <v>470763761</v>
      </c>
      <c r="L143">
        <v>6210055</v>
      </c>
      <c r="M143">
        <v>1784414</v>
      </c>
      <c r="N143">
        <v>0</v>
      </c>
      <c r="O143">
        <v>472548175</v>
      </c>
      <c r="P143">
        <v>6210055</v>
      </c>
      <c r="Q143">
        <v>478758230</v>
      </c>
      <c r="R143">
        <v>-17878725</v>
      </c>
      <c r="S143">
        <v>-263222</v>
      </c>
      <c r="T143">
        <v>-18141947</v>
      </c>
      <c r="U143">
        <v>0</v>
      </c>
      <c r="V143">
        <v>0</v>
      </c>
      <c r="W143">
        <v>-17878725</v>
      </c>
      <c r="X143">
        <v>-263222</v>
      </c>
      <c r="Y143">
        <v>-18141947</v>
      </c>
      <c r="Z143">
        <v>17878725</v>
      </c>
      <c r="AA143">
        <v>263222</v>
      </c>
      <c r="AB143">
        <v>18141947</v>
      </c>
      <c r="AC143">
        <v>-28336833</v>
      </c>
      <c r="AD143">
        <v>0</v>
      </c>
      <c r="AE143">
        <v>-28336833</v>
      </c>
      <c r="AF143">
        <v>-20000</v>
      </c>
      <c r="AG143">
        <v>0</v>
      </c>
      <c r="AH143">
        <v>-20000</v>
      </c>
      <c r="AI143">
        <v>8496830</v>
      </c>
      <c r="AJ143">
        <v>161226</v>
      </c>
      <c r="AK143">
        <v>8658056</v>
      </c>
      <c r="AL143">
        <v>-19840003</v>
      </c>
      <c r="AM143">
        <v>161226</v>
      </c>
      <c r="AN143">
        <v>-19678777</v>
      </c>
      <c r="AO143">
        <v>-30773430</v>
      </c>
      <c r="AP143">
        <v>0</v>
      </c>
      <c r="AQ143">
        <v>-30773430</v>
      </c>
      <c r="AR143">
        <v>-380000</v>
      </c>
      <c r="AS143">
        <v>0</v>
      </c>
      <c r="AT143">
        <v>-380000</v>
      </c>
      <c r="AU143">
        <v>-7800</v>
      </c>
      <c r="AV143">
        <v>0</v>
      </c>
      <c r="AW143">
        <v>-7800</v>
      </c>
      <c r="AX143">
        <v>-23455</v>
      </c>
      <c r="AY143">
        <v>0</v>
      </c>
      <c r="AZ143">
        <v>-23455</v>
      </c>
      <c r="BA143">
        <v>-51024688</v>
      </c>
      <c r="BB143">
        <v>161226</v>
      </c>
      <c r="BC143">
        <v>0</v>
      </c>
      <c r="BD143">
        <v>0</v>
      </c>
      <c r="BE143">
        <v>-51024688</v>
      </c>
      <c r="BF143">
        <v>161226</v>
      </c>
      <c r="BG143">
        <v>-50863462</v>
      </c>
      <c r="BH143">
        <v>-200000</v>
      </c>
      <c r="BI143">
        <v>0</v>
      </c>
      <c r="BJ143">
        <v>-200000</v>
      </c>
      <c r="BK143">
        <v>-23774424</v>
      </c>
      <c r="BL143">
        <v>0</v>
      </c>
      <c r="BM143">
        <v>-23774424</v>
      </c>
      <c r="BN143">
        <v>-23974424</v>
      </c>
      <c r="BO143">
        <v>0</v>
      </c>
      <c r="BP143">
        <v>0</v>
      </c>
      <c r="BQ143">
        <v>0</v>
      </c>
      <c r="BR143">
        <v>-23974424</v>
      </c>
      <c r="BS143">
        <v>0</v>
      </c>
      <c r="BT143">
        <v>-23974424</v>
      </c>
      <c r="BU143">
        <v>-75000</v>
      </c>
      <c r="BV143">
        <v>0</v>
      </c>
      <c r="BW143">
        <v>-75000</v>
      </c>
      <c r="BX143">
        <v>-470000</v>
      </c>
      <c r="BY143">
        <v>0</v>
      </c>
      <c r="BZ143">
        <v>-470000</v>
      </c>
      <c r="CA143">
        <v>-60000</v>
      </c>
      <c r="CB143">
        <v>0</v>
      </c>
      <c r="CC143">
        <v>-60000</v>
      </c>
      <c r="CD143">
        <v>0</v>
      </c>
      <c r="CE143">
        <v>0</v>
      </c>
      <c r="CF143">
        <v>0</v>
      </c>
      <c r="CG143">
        <v>-2400</v>
      </c>
      <c r="CH143">
        <v>0</v>
      </c>
      <c r="CI143">
        <v>-2400</v>
      </c>
      <c r="CJ143">
        <v>-500000</v>
      </c>
      <c r="CK143">
        <v>0</v>
      </c>
      <c r="CL143">
        <v>-500000</v>
      </c>
      <c r="CM143">
        <v>0</v>
      </c>
      <c r="CN143">
        <v>0</v>
      </c>
      <c r="CO143">
        <v>0</v>
      </c>
      <c r="CP143">
        <v>-1107400</v>
      </c>
      <c r="CQ143">
        <v>0</v>
      </c>
      <c r="CR143">
        <v>0</v>
      </c>
      <c r="CS143">
        <v>0</v>
      </c>
      <c r="CT143">
        <v>-1107400</v>
      </c>
      <c r="CU143">
        <v>0</v>
      </c>
      <c r="CV143">
        <v>-1107400</v>
      </c>
      <c r="CW143">
        <v>-7800</v>
      </c>
      <c r="CX143">
        <v>0</v>
      </c>
      <c r="CY143">
        <v>-7800</v>
      </c>
      <c r="CZ143">
        <v>-2790338</v>
      </c>
      <c r="DA143">
        <v>0</v>
      </c>
      <c r="DB143">
        <v>-2790338</v>
      </c>
      <c r="DC143">
        <v>-1500</v>
      </c>
      <c r="DD143">
        <v>0</v>
      </c>
      <c r="DE143">
        <v>-1500</v>
      </c>
      <c r="DF143">
        <v>-26406940</v>
      </c>
      <c r="DG143">
        <v>-16093</v>
      </c>
      <c r="DH143">
        <v>-26423033</v>
      </c>
      <c r="DI143">
        <v>-266240</v>
      </c>
      <c r="DJ143">
        <v>0</v>
      </c>
      <c r="DK143">
        <v>-266240</v>
      </c>
      <c r="DL143">
        <v>-29472818</v>
      </c>
      <c r="DM143">
        <v>-16093</v>
      </c>
      <c r="DN143">
        <v>0</v>
      </c>
      <c r="DO143">
        <v>0</v>
      </c>
      <c r="DP143">
        <v>-29472818</v>
      </c>
      <c r="DQ143">
        <v>-16093</v>
      </c>
      <c r="DR143">
        <v>-29488911</v>
      </c>
      <c r="DS143">
        <v>349090120</v>
      </c>
      <c r="DT143">
        <v>6091966</v>
      </c>
      <c r="DU143">
        <v>355182086</v>
      </c>
      <c r="DV143" s="467" t="s">
        <v>831</v>
      </c>
      <c r="DW143" t="s">
        <v>1390</v>
      </c>
      <c r="DX143" t="s">
        <v>1419</v>
      </c>
      <c r="DY143" t="s">
        <v>1555</v>
      </c>
    </row>
    <row r="144" spans="2:129" x14ac:dyDescent="0.25">
      <c r="B144" t="s">
        <v>1149</v>
      </c>
      <c r="C144" t="s">
        <v>1365</v>
      </c>
      <c r="D144" t="s">
        <v>1359</v>
      </c>
      <c r="E144" s="467" t="s">
        <v>1324</v>
      </c>
      <c r="F144" s="635">
        <v>44926</v>
      </c>
      <c r="G144">
        <v>298371890</v>
      </c>
      <c r="H144">
        <v>10764030</v>
      </c>
      <c r="I144">
        <v>309135920</v>
      </c>
      <c r="J144">
        <v>49.9</v>
      </c>
      <c r="K144">
        <v>148887573</v>
      </c>
      <c r="L144">
        <v>5371251</v>
      </c>
      <c r="M144">
        <v>350000</v>
      </c>
      <c r="N144">
        <v>50000</v>
      </c>
      <c r="O144">
        <v>149237573</v>
      </c>
      <c r="P144">
        <v>5421251</v>
      </c>
      <c r="Q144">
        <v>154658824</v>
      </c>
      <c r="R144">
        <v>-6574557</v>
      </c>
      <c r="S144">
        <v>-290150</v>
      </c>
      <c r="T144">
        <v>-6864707</v>
      </c>
      <c r="U144">
        <v>0</v>
      </c>
      <c r="V144">
        <v>0</v>
      </c>
      <c r="W144">
        <v>-6574557</v>
      </c>
      <c r="X144">
        <v>-290150</v>
      </c>
      <c r="Y144">
        <v>-6864707</v>
      </c>
      <c r="Z144">
        <v>6574557</v>
      </c>
      <c r="AA144">
        <v>290150</v>
      </c>
      <c r="AB144">
        <v>6864707</v>
      </c>
      <c r="AC144">
        <v>-15215541</v>
      </c>
      <c r="AD144">
        <v>-557359</v>
      </c>
      <c r="AE144">
        <v>-15772900</v>
      </c>
      <c r="AF144">
        <v>-35000</v>
      </c>
      <c r="AG144">
        <v>0</v>
      </c>
      <c r="AH144">
        <v>-35000</v>
      </c>
      <c r="AI144">
        <v>2615618</v>
      </c>
      <c r="AJ144">
        <v>89093</v>
      </c>
      <c r="AK144">
        <v>2704711</v>
      </c>
      <c r="AL144">
        <v>-12599923</v>
      </c>
      <c r="AM144">
        <v>-468266</v>
      </c>
      <c r="AN144">
        <v>-13068189</v>
      </c>
      <c r="AO144">
        <v>-13922704</v>
      </c>
      <c r="AP144">
        <v>-938696</v>
      </c>
      <c r="AQ144">
        <v>-14861400</v>
      </c>
      <c r="AR144">
        <v>-40582</v>
      </c>
      <c r="AS144">
        <v>-16589</v>
      </c>
      <c r="AT144">
        <v>-57171</v>
      </c>
      <c r="AU144">
        <v>0</v>
      </c>
      <c r="AV144">
        <v>0</v>
      </c>
      <c r="AW144">
        <v>0</v>
      </c>
      <c r="AX144">
        <v>-20273</v>
      </c>
      <c r="AY144">
        <v>0</v>
      </c>
      <c r="AZ144">
        <v>-20273</v>
      </c>
      <c r="BA144">
        <v>-26583482</v>
      </c>
      <c r="BB144">
        <v>-1423551</v>
      </c>
      <c r="BC144">
        <v>-950000</v>
      </c>
      <c r="BD144">
        <v>0</v>
      </c>
      <c r="BE144">
        <v>-27533482</v>
      </c>
      <c r="BF144">
        <v>-1423551</v>
      </c>
      <c r="BG144">
        <v>-28957033</v>
      </c>
      <c r="BH144">
        <v>-75000</v>
      </c>
      <c r="BI144">
        <v>0</v>
      </c>
      <c r="BJ144">
        <v>-75000</v>
      </c>
      <c r="BK144">
        <v>-2993981</v>
      </c>
      <c r="BL144">
        <v>-39782</v>
      </c>
      <c r="BM144">
        <v>-3033763</v>
      </c>
      <c r="BN144">
        <v>-3068981</v>
      </c>
      <c r="BO144">
        <v>-39782</v>
      </c>
      <c r="BP144">
        <v>-950000</v>
      </c>
      <c r="BQ144">
        <v>-5000</v>
      </c>
      <c r="BR144">
        <v>-4018981</v>
      </c>
      <c r="BS144">
        <v>-44782</v>
      </c>
      <c r="BT144">
        <v>-4063763</v>
      </c>
      <c r="BU144">
        <v>-420538</v>
      </c>
      <c r="BV144">
        <v>-82795</v>
      </c>
      <c r="BW144">
        <v>-503333</v>
      </c>
      <c r="BX144">
        <v>-157491</v>
      </c>
      <c r="BY144">
        <v>0</v>
      </c>
      <c r="BZ144">
        <v>-157491</v>
      </c>
      <c r="CA144">
        <v>0</v>
      </c>
      <c r="CB144">
        <v>0</v>
      </c>
      <c r="CC144">
        <v>0</v>
      </c>
      <c r="CD144">
        <v>0</v>
      </c>
      <c r="CE144">
        <v>0</v>
      </c>
      <c r="CF144">
        <v>0</v>
      </c>
      <c r="CG144">
        <v>0</v>
      </c>
      <c r="CH144">
        <v>0</v>
      </c>
      <c r="CI144">
        <v>0</v>
      </c>
      <c r="CJ144">
        <v>-125000</v>
      </c>
      <c r="CK144">
        <v>-417889</v>
      </c>
      <c r="CL144">
        <v>-542889</v>
      </c>
      <c r="CM144">
        <v>-417889</v>
      </c>
      <c r="CN144">
        <v>0</v>
      </c>
      <c r="CO144">
        <v>0</v>
      </c>
      <c r="CP144">
        <v>-703029</v>
      </c>
      <c r="CQ144">
        <v>-500684</v>
      </c>
      <c r="CR144">
        <v>0</v>
      </c>
      <c r="CS144">
        <v>0</v>
      </c>
      <c r="CT144">
        <v>-703029</v>
      </c>
      <c r="CU144">
        <v>-500684</v>
      </c>
      <c r="CV144">
        <v>-1203713</v>
      </c>
      <c r="CW144">
        <v>0</v>
      </c>
      <c r="CX144">
        <v>0</v>
      </c>
      <c r="CY144">
        <v>0</v>
      </c>
      <c r="CZ144">
        <v>-700000</v>
      </c>
      <c r="DA144">
        <v>-70000</v>
      </c>
      <c r="DB144">
        <v>-770000</v>
      </c>
      <c r="DC144">
        <v>0</v>
      </c>
      <c r="DD144">
        <v>0</v>
      </c>
      <c r="DE144">
        <v>0</v>
      </c>
      <c r="DF144">
        <v>-9638764</v>
      </c>
      <c r="DG144">
        <v>-123510</v>
      </c>
      <c r="DH144">
        <v>-9762274</v>
      </c>
      <c r="DI144">
        <v>0</v>
      </c>
      <c r="DJ144">
        <v>0</v>
      </c>
      <c r="DK144">
        <v>0</v>
      </c>
      <c r="DL144">
        <v>-10338764</v>
      </c>
      <c r="DM144">
        <v>-193510</v>
      </c>
      <c r="DN144">
        <v>-150000</v>
      </c>
      <c r="DO144">
        <v>-15000</v>
      </c>
      <c r="DP144">
        <v>-10488764</v>
      </c>
      <c r="DQ144">
        <v>-208510</v>
      </c>
      <c r="DR144">
        <v>-10697274</v>
      </c>
      <c r="DS144">
        <v>99918760</v>
      </c>
      <c r="DT144">
        <v>2953574</v>
      </c>
      <c r="DU144">
        <v>102872334</v>
      </c>
      <c r="DV144" s="467" t="s">
        <v>1324</v>
      </c>
      <c r="DW144" t="s">
        <v>1365</v>
      </c>
      <c r="DX144" t="s">
        <v>1407</v>
      </c>
      <c r="DY144" t="s">
        <v>1556</v>
      </c>
    </row>
    <row r="145" spans="2:129" x14ac:dyDescent="0.25">
      <c r="B145" t="s">
        <v>1150</v>
      </c>
      <c r="C145" t="s">
        <v>1356</v>
      </c>
      <c r="D145" t="s">
        <v>1357</v>
      </c>
      <c r="E145" s="467" t="s">
        <v>833</v>
      </c>
      <c r="F145" s="635">
        <v>44956</v>
      </c>
      <c r="G145">
        <v>71798444</v>
      </c>
      <c r="H145">
        <v>8789740</v>
      </c>
      <c r="I145">
        <v>80588184</v>
      </c>
      <c r="J145">
        <v>49.9</v>
      </c>
      <c r="K145">
        <v>35827424</v>
      </c>
      <c r="L145">
        <v>4386080</v>
      </c>
      <c r="M145">
        <v>12862</v>
      </c>
      <c r="N145">
        <v>0</v>
      </c>
      <c r="O145">
        <v>35840286</v>
      </c>
      <c r="P145">
        <v>4386080</v>
      </c>
      <c r="Q145">
        <v>40226366</v>
      </c>
      <c r="R145">
        <v>-2348594</v>
      </c>
      <c r="S145">
        <v>-657716</v>
      </c>
      <c r="T145">
        <v>-3006310</v>
      </c>
      <c r="U145">
        <v>0</v>
      </c>
      <c r="V145">
        <v>0</v>
      </c>
      <c r="W145">
        <v>-2348594</v>
      </c>
      <c r="X145">
        <v>-657716</v>
      </c>
      <c r="Y145">
        <v>-3006310</v>
      </c>
      <c r="Z145">
        <v>2348594</v>
      </c>
      <c r="AA145">
        <v>657716</v>
      </c>
      <c r="AB145">
        <v>3006310</v>
      </c>
      <c r="AC145">
        <v>-3842430</v>
      </c>
      <c r="AD145">
        <v>-365082</v>
      </c>
      <c r="AE145">
        <v>-4207512</v>
      </c>
      <c r="AF145">
        <v>0</v>
      </c>
      <c r="AG145">
        <v>0</v>
      </c>
      <c r="AH145">
        <v>0</v>
      </c>
      <c r="AI145">
        <v>557689</v>
      </c>
      <c r="AJ145">
        <v>73948</v>
      </c>
      <c r="AK145">
        <v>631637</v>
      </c>
      <c r="AL145">
        <v>-3284741</v>
      </c>
      <c r="AM145">
        <v>-291134</v>
      </c>
      <c r="AN145">
        <v>-3575875</v>
      </c>
      <c r="AO145">
        <v>-3218782</v>
      </c>
      <c r="AP145">
        <v>-70813</v>
      </c>
      <c r="AQ145">
        <v>-3289595</v>
      </c>
      <c r="AR145">
        <v>-105553</v>
      </c>
      <c r="AS145">
        <v>0</v>
      </c>
      <c r="AT145">
        <v>-105553</v>
      </c>
      <c r="AU145">
        <v>-11887</v>
      </c>
      <c r="AV145">
        <v>0</v>
      </c>
      <c r="AW145">
        <v>-11887</v>
      </c>
      <c r="AX145">
        <v>-13162</v>
      </c>
      <c r="AY145">
        <v>0</v>
      </c>
      <c r="AZ145">
        <v>-13162</v>
      </c>
      <c r="BA145">
        <v>-6634125</v>
      </c>
      <c r="BB145">
        <v>-361947</v>
      </c>
      <c r="BC145">
        <v>0</v>
      </c>
      <c r="BD145">
        <v>0</v>
      </c>
      <c r="BE145">
        <v>-6634125</v>
      </c>
      <c r="BF145">
        <v>-361947</v>
      </c>
      <c r="BG145">
        <v>-6996072</v>
      </c>
      <c r="BH145">
        <v>0</v>
      </c>
      <c r="BI145">
        <v>0</v>
      </c>
      <c r="BJ145">
        <v>0</v>
      </c>
      <c r="BK145">
        <v>-547412</v>
      </c>
      <c r="BL145">
        <v>-245464</v>
      </c>
      <c r="BM145">
        <v>-792876</v>
      </c>
      <c r="BN145">
        <v>-547412</v>
      </c>
      <c r="BO145">
        <v>-245464</v>
      </c>
      <c r="BP145">
        <v>0</v>
      </c>
      <c r="BQ145">
        <v>0</v>
      </c>
      <c r="BR145">
        <v>-547412</v>
      </c>
      <c r="BS145">
        <v>-245464</v>
      </c>
      <c r="BT145">
        <v>-792876</v>
      </c>
      <c r="BU145">
        <v>-154152</v>
      </c>
      <c r="BV145">
        <v>-10474</v>
      </c>
      <c r="BW145">
        <v>-164626</v>
      </c>
      <c r="BX145">
        <v>-1808</v>
      </c>
      <c r="BY145">
        <v>0</v>
      </c>
      <c r="BZ145">
        <v>-1808</v>
      </c>
      <c r="CA145">
        <v>-3420</v>
      </c>
      <c r="CB145">
        <v>0</v>
      </c>
      <c r="CC145">
        <v>-3420</v>
      </c>
      <c r="CD145">
        <v>0</v>
      </c>
      <c r="CE145">
        <v>0</v>
      </c>
      <c r="CF145">
        <v>0</v>
      </c>
      <c r="CG145">
        <v>0</v>
      </c>
      <c r="CH145">
        <v>0</v>
      </c>
      <c r="CI145">
        <v>0</v>
      </c>
      <c r="CJ145">
        <v>0</v>
      </c>
      <c r="CK145">
        <v>-495735</v>
      </c>
      <c r="CL145">
        <v>-495735</v>
      </c>
      <c r="CM145">
        <v>-495735</v>
      </c>
      <c r="CN145">
        <v>0</v>
      </c>
      <c r="CO145">
        <v>0</v>
      </c>
      <c r="CP145">
        <v>-159380</v>
      </c>
      <c r="CQ145">
        <v>-506209</v>
      </c>
      <c r="CR145">
        <v>0</v>
      </c>
      <c r="CS145">
        <v>0</v>
      </c>
      <c r="CT145">
        <v>-159380</v>
      </c>
      <c r="CU145">
        <v>-506209</v>
      </c>
      <c r="CV145">
        <v>-665589</v>
      </c>
      <c r="CW145">
        <v>-10488</v>
      </c>
      <c r="CX145">
        <v>0</v>
      </c>
      <c r="CY145">
        <v>-10488</v>
      </c>
      <c r="CZ145">
        <v>-35216</v>
      </c>
      <c r="DA145">
        <v>0</v>
      </c>
      <c r="DB145">
        <v>-35216</v>
      </c>
      <c r="DC145">
        <v>0</v>
      </c>
      <c r="DD145">
        <v>0</v>
      </c>
      <c r="DE145">
        <v>0</v>
      </c>
      <c r="DF145">
        <v>-2643769</v>
      </c>
      <c r="DG145">
        <v>-115459</v>
      </c>
      <c r="DH145">
        <v>-2759228</v>
      </c>
      <c r="DI145">
        <v>-449</v>
      </c>
      <c r="DJ145">
        <v>0</v>
      </c>
      <c r="DK145">
        <v>-449</v>
      </c>
      <c r="DL145">
        <v>-2689922</v>
      </c>
      <c r="DM145">
        <v>-115459</v>
      </c>
      <c r="DN145">
        <v>0</v>
      </c>
      <c r="DO145">
        <v>0</v>
      </c>
      <c r="DP145">
        <v>-2689922</v>
      </c>
      <c r="DQ145">
        <v>-115459</v>
      </c>
      <c r="DR145">
        <v>-2805381</v>
      </c>
      <c r="DS145">
        <v>23460853</v>
      </c>
      <c r="DT145">
        <v>2499285</v>
      </c>
      <c r="DU145">
        <v>25960138</v>
      </c>
      <c r="DV145" s="467" t="s">
        <v>833</v>
      </c>
      <c r="DW145" t="s">
        <v>1496</v>
      </c>
      <c r="DX145" t="s">
        <v>1426</v>
      </c>
      <c r="DY145" t="s">
        <v>1557</v>
      </c>
    </row>
    <row r="146" spans="2:129" x14ac:dyDescent="0.25">
      <c r="B146" t="s">
        <v>1151</v>
      </c>
      <c r="C146" t="s">
        <v>1368</v>
      </c>
      <c r="D146" t="s">
        <v>1362</v>
      </c>
      <c r="E146" s="467" t="s">
        <v>834</v>
      </c>
      <c r="F146" s="635">
        <v>44911</v>
      </c>
      <c r="G146">
        <v>173041093</v>
      </c>
      <c r="H146">
        <v>0</v>
      </c>
      <c r="I146">
        <v>173041093</v>
      </c>
      <c r="J146">
        <v>49.9</v>
      </c>
      <c r="K146">
        <v>86347505</v>
      </c>
      <c r="L146">
        <v>0</v>
      </c>
      <c r="M146">
        <v>0</v>
      </c>
      <c r="N146">
        <v>0</v>
      </c>
      <c r="O146">
        <v>86347505</v>
      </c>
      <c r="P146">
        <v>0</v>
      </c>
      <c r="Q146">
        <v>86347505</v>
      </c>
      <c r="R146">
        <v>-4683416</v>
      </c>
      <c r="S146">
        <v>0</v>
      </c>
      <c r="T146">
        <v>-4683416</v>
      </c>
      <c r="U146">
        <v>0</v>
      </c>
      <c r="V146">
        <v>0</v>
      </c>
      <c r="W146">
        <v>-4683416</v>
      </c>
      <c r="X146">
        <v>0</v>
      </c>
      <c r="Y146">
        <v>-4683416</v>
      </c>
      <c r="Z146">
        <v>4683416</v>
      </c>
      <c r="AA146">
        <v>0</v>
      </c>
      <c r="AB146">
        <v>4683416</v>
      </c>
      <c r="AC146">
        <v>-7610126</v>
      </c>
      <c r="AD146">
        <v>0</v>
      </c>
      <c r="AE146">
        <v>-7610126</v>
      </c>
      <c r="AF146">
        <v>0</v>
      </c>
      <c r="AG146">
        <v>0</v>
      </c>
      <c r="AH146">
        <v>0</v>
      </c>
      <c r="AI146">
        <v>1467408</v>
      </c>
      <c r="AJ146">
        <v>0</v>
      </c>
      <c r="AK146">
        <v>1467408</v>
      </c>
      <c r="AL146">
        <v>-6142718</v>
      </c>
      <c r="AM146">
        <v>0</v>
      </c>
      <c r="AN146">
        <v>-6142718</v>
      </c>
      <c r="AO146">
        <v>-10018135</v>
      </c>
      <c r="AP146">
        <v>0</v>
      </c>
      <c r="AQ146">
        <v>-10018135</v>
      </c>
      <c r="AR146">
        <v>0</v>
      </c>
      <c r="AS146">
        <v>0</v>
      </c>
      <c r="AT146">
        <v>0</v>
      </c>
      <c r="AU146">
        <v>0</v>
      </c>
      <c r="AV146">
        <v>0</v>
      </c>
      <c r="AW146">
        <v>0</v>
      </c>
      <c r="AX146">
        <v>-6314</v>
      </c>
      <c r="AY146">
        <v>0</v>
      </c>
      <c r="AZ146">
        <v>-6314</v>
      </c>
      <c r="BA146">
        <v>-16167167</v>
      </c>
      <c r="BB146">
        <v>0</v>
      </c>
      <c r="BC146">
        <v>0</v>
      </c>
      <c r="BD146">
        <v>0</v>
      </c>
      <c r="BE146">
        <v>-16167167</v>
      </c>
      <c r="BF146">
        <v>0</v>
      </c>
      <c r="BG146">
        <v>-16167167</v>
      </c>
      <c r="BH146">
        <v>0</v>
      </c>
      <c r="BI146">
        <v>0</v>
      </c>
      <c r="BJ146">
        <v>0</v>
      </c>
      <c r="BK146">
        <v>-1046122</v>
      </c>
      <c r="BL146">
        <v>0</v>
      </c>
      <c r="BM146">
        <v>-1046122</v>
      </c>
      <c r="BN146">
        <v>-1046122</v>
      </c>
      <c r="BO146">
        <v>0</v>
      </c>
      <c r="BP146">
        <v>0</v>
      </c>
      <c r="BQ146">
        <v>0</v>
      </c>
      <c r="BR146">
        <v>-1046122</v>
      </c>
      <c r="BS146">
        <v>0</v>
      </c>
      <c r="BT146">
        <v>-1046122</v>
      </c>
      <c r="BU146">
        <v>-465412</v>
      </c>
      <c r="BV146">
        <v>0</v>
      </c>
      <c r="BW146">
        <v>-465412</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-465412</v>
      </c>
      <c r="CQ146">
        <v>0</v>
      </c>
      <c r="CR146">
        <v>0</v>
      </c>
      <c r="CS146">
        <v>0</v>
      </c>
      <c r="CT146">
        <v>-465412</v>
      </c>
      <c r="CU146">
        <v>0</v>
      </c>
      <c r="CV146">
        <v>-465412</v>
      </c>
      <c r="CW146">
        <v>0</v>
      </c>
      <c r="CX146">
        <v>0</v>
      </c>
      <c r="CY146">
        <v>0</v>
      </c>
      <c r="CZ146">
        <v>-630269</v>
      </c>
      <c r="DA146">
        <v>0</v>
      </c>
      <c r="DB146">
        <v>-630269</v>
      </c>
      <c r="DC146">
        <v>0</v>
      </c>
      <c r="DD146">
        <v>0</v>
      </c>
      <c r="DE146">
        <v>0</v>
      </c>
      <c r="DF146">
        <v>-7176035</v>
      </c>
      <c r="DG146">
        <v>0</v>
      </c>
      <c r="DH146">
        <v>-7176035</v>
      </c>
      <c r="DI146">
        <v>0</v>
      </c>
      <c r="DJ146">
        <v>0</v>
      </c>
      <c r="DK146">
        <v>0</v>
      </c>
      <c r="DL146">
        <v>-7806304</v>
      </c>
      <c r="DM146">
        <v>0</v>
      </c>
      <c r="DN146">
        <v>0</v>
      </c>
      <c r="DO146">
        <v>0</v>
      </c>
      <c r="DP146">
        <v>-7806304</v>
      </c>
      <c r="DQ146">
        <v>0</v>
      </c>
      <c r="DR146">
        <v>-7806304</v>
      </c>
      <c r="DS146">
        <v>56179084</v>
      </c>
      <c r="DT146">
        <v>0</v>
      </c>
      <c r="DU146">
        <v>56179084</v>
      </c>
      <c r="DV146" s="467" t="s">
        <v>834</v>
      </c>
      <c r="DW146" t="s">
        <v>1386</v>
      </c>
      <c r="DX146" t="s">
        <v>1387</v>
      </c>
      <c r="DY146" t="s">
        <v>1558</v>
      </c>
    </row>
    <row r="147" spans="2:129" x14ac:dyDescent="0.25">
      <c r="B147" t="s">
        <v>1152</v>
      </c>
      <c r="C147" t="s">
        <v>1356</v>
      </c>
      <c r="D147" t="s">
        <v>1367</v>
      </c>
      <c r="E147" s="467" t="s">
        <v>835</v>
      </c>
      <c r="F147" s="635">
        <v>44933</v>
      </c>
      <c r="G147">
        <v>100951336</v>
      </c>
      <c r="H147">
        <v>0</v>
      </c>
      <c r="I147">
        <v>100951336</v>
      </c>
      <c r="J147">
        <v>49.9</v>
      </c>
      <c r="K147">
        <v>50374717</v>
      </c>
      <c r="L147">
        <v>0</v>
      </c>
      <c r="M147">
        <v>-2665717</v>
      </c>
      <c r="N147">
        <v>0</v>
      </c>
      <c r="O147">
        <v>47709000</v>
      </c>
      <c r="P147">
        <v>0</v>
      </c>
      <c r="Q147">
        <v>47709000</v>
      </c>
      <c r="R147">
        <v>-2501390</v>
      </c>
      <c r="S147">
        <v>0</v>
      </c>
      <c r="T147">
        <v>-2501390</v>
      </c>
      <c r="U147">
        <v>0</v>
      </c>
      <c r="V147">
        <v>0</v>
      </c>
      <c r="W147">
        <v>-2501390</v>
      </c>
      <c r="X147">
        <v>0</v>
      </c>
      <c r="Y147">
        <v>-2501390</v>
      </c>
      <c r="Z147">
        <v>2501390</v>
      </c>
      <c r="AA147">
        <v>0</v>
      </c>
      <c r="AB147">
        <v>2501390</v>
      </c>
      <c r="AC147">
        <v>-3439838</v>
      </c>
      <c r="AD147">
        <v>0</v>
      </c>
      <c r="AE147">
        <v>-3439838</v>
      </c>
      <c r="AF147">
        <v>-10780</v>
      </c>
      <c r="AG147">
        <v>0</v>
      </c>
      <c r="AH147">
        <v>-10780</v>
      </c>
      <c r="AI147">
        <v>951224</v>
      </c>
      <c r="AJ147">
        <v>0</v>
      </c>
      <c r="AK147">
        <v>951224</v>
      </c>
      <c r="AL147">
        <v>-2488614</v>
      </c>
      <c r="AM147">
        <v>0</v>
      </c>
      <c r="AN147">
        <v>-2488614</v>
      </c>
      <c r="AO147">
        <v>-2535449</v>
      </c>
      <c r="AP147">
        <v>0</v>
      </c>
      <c r="AQ147">
        <v>-2535449</v>
      </c>
      <c r="AR147">
        <v>-53106</v>
      </c>
      <c r="AS147">
        <v>0</v>
      </c>
      <c r="AT147">
        <v>-53106</v>
      </c>
      <c r="AU147">
        <v>-1869</v>
      </c>
      <c r="AV147">
        <v>0</v>
      </c>
      <c r="AW147">
        <v>-1869</v>
      </c>
      <c r="AX147">
        <v>-7611</v>
      </c>
      <c r="AY147">
        <v>0</v>
      </c>
      <c r="AZ147">
        <v>-7611</v>
      </c>
      <c r="BA147">
        <v>-5086649</v>
      </c>
      <c r="BB147">
        <v>0</v>
      </c>
      <c r="BC147">
        <v>-1118224</v>
      </c>
      <c r="BD147">
        <v>0</v>
      </c>
      <c r="BE147">
        <v>-6204873</v>
      </c>
      <c r="BF147">
        <v>0</v>
      </c>
      <c r="BG147">
        <v>-6204873</v>
      </c>
      <c r="BH147">
        <v>0</v>
      </c>
      <c r="BI147">
        <v>0</v>
      </c>
      <c r="BJ147">
        <v>0</v>
      </c>
      <c r="BK147">
        <v>-704106</v>
      </c>
      <c r="BL147">
        <v>0</v>
      </c>
      <c r="BM147">
        <v>-704106</v>
      </c>
      <c r="BN147">
        <v>-704106</v>
      </c>
      <c r="BO147">
        <v>0</v>
      </c>
      <c r="BP147">
        <v>-861595</v>
      </c>
      <c r="BQ147">
        <v>0</v>
      </c>
      <c r="BR147">
        <v>-1565701</v>
      </c>
      <c r="BS147">
        <v>0</v>
      </c>
      <c r="BT147">
        <v>-1565701</v>
      </c>
      <c r="BU147">
        <v>-8638</v>
      </c>
      <c r="BV147">
        <v>0</v>
      </c>
      <c r="BW147">
        <v>-8638</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-8638</v>
      </c>
      <c r="CQ147">
        <v>0</v>
      </c>
      <c r="CR147">
        <v>-2093</v>
      </c>
      <c r="CS147">
        <v>0</v>
      </c>
      <c r="CT147">
        <v>-10731</v>
      </c>
      <c r="CU147">
        <v>0</v>
      </c>
      <c r="CV147">
        <v>-10731</v>
      </c>
      <c r="CW147">
        <v>-1869</v>
      </c>
      <c r="CX147">
        <v>0</v>
      </c>
      <c r="CY147">
        <v>-1869</v>
      </c>
      <c r="CZ147">
        <v>-433040</v>
      </c>
      <c r="DA147">
        <v>0</v>
      </c>
      <c r="DB147">
        <v>-433040</v>
      </c>
      <c r="DC147">
        <v>0</v>
      </c>
      <c r="DD147">
        <v>0</v>
      </c>
      <c r="DE147">
        <v>0</v>
      </c>
      <c r="DF147">
        <v>-3168250</v>
      </c>
      <c r="DG147">
        <v>0</v>
      </c>
      <c r="DH147">
        <v>-3168250</v>
      </c>
      <c r="DI147">
        <v>0</v>
      </c>
      <c r="DJ147">
        <v>0</v>
      </c>
      <c r="DK147">
        <v>0</v>
      </c>
      <c r="DL147">
        <v>-3603159</v>
      </c>
      <c r="DM147">
        <v>0</v>
      </c>
      <c r="DN147">
        <v>883917</v>
      </c>
      <c r="DO147">
        <v>0</v>
      </c>
      <c r="DP147">
        <v>-2719242</v>
      </c>
      <c r="DQ147">
        <v>0</v>
      </c>
      <c r="DR147">
        <v>-2719242</v>
      </c>
      <c r="DS147">
        <v>34707063</v>
      </c>
      <c r="DT147">
        <v>0</v>
      </c>
      <c r="DU147">
        <v>34707063</v>
      </c>
      <c r="DV147" s="467" t="s">
        <v>835</v>
      </c>
      <c r="DW147" t="s">
        <v>1447</v>
      </c>
      <c r="DX147" t="s">
        <v>2370</v>
      </c>
      <c r="DY147" t="s">
        <v>1559</v>
      </c>
    </row>
    <row r="148" spans="2:129" x14ac:dyDescent="0.25">
      <c r="B148" t="s">
        <v>1153</v>
      </c>
      <c r="C148" t="s">
        <v>1356</v>
      </c>
      <c r="D148" t="s">
        <v>1359</v>
      </c>
      <c r="E148" s="467" t="s">
        <v>836</v>
      </c>
      <c r="F148" s="635">
        <v>44926</v>
      </c>
      <c r="G148">
        <v>108732779</v>
      </c>
      <c r="H148">
        <v>0</v>
      </c>
      <c r="I148">
        <v>108732779</v>
      </c>
      <c r="J148">
        <v>49.9</v>
      </c>
      <c r="K148">
        <v>54257657</v>
      </c>
      <c r="L148">
        <v>0</v>
      </c>
      <c r="M148">
        <v>0</v>
      </c>
      <c r="N148">
        <v>0</v>
      </c>
      <c r="O148">
        <v>54257657</v>
      </c>
      <c r="P148">
        <v>0</v>
      </c>
      <c r="Q148">
        <v>54257657</v>
      </c>
      <c r="R148">
        <v>-1806953</v>
      </c>
      <c r="S148">
        <v>0</v>
      </c>
      <c r="T148">
        <v>-1806953</v>
      </c>
      <c r="U148">
        <v>0</v>
      </c>
      <c r="V148">
        <v>0</v>
      </c>
      <c r="W148">
        <v>-1806953</v>
      </c>
      <c r="X148">
        <v>0</v>
      </c>
      <c r="Y148">
        <v>-1806953</v>
      </c>
      <c r="Z148">
        <v>1806953</v>
      </c>
      <c r="AA148">
        <v>0</v>
      </c>
      <c r="AB148">
        <v>1806953</v>
      </c>
      <c r="AC148">
        <v>-3440545</v>
      </c>
      <c r="AD148">
        <v>0</v>
      </c>
      <c r="AE148">
        <v>-3440545</v>
      </c>
      <c r="AF148">
        <v>-10678</v>
      </c>
      <c r="AG148">
        <v>0</v>
      </c>
      <c r="AH148">
        <v>-10678</v>
      </c>
      <c r="AI148">
        <v>1023079</v>
      </c>
      <c r="AJ148">
        <v>0</v>
      </c>
      <c r="AK148">
        <v>1023079</v>
      </c>
      <c r="AL148">
        <v>-2417466</v>
      </c>
      <c r="AM148">
        <v>0</v>
      </c>
      <c r="AN148">
        <v>-2417466</v>
      </c>
      <c r="AO148">
        <v>-5578640</v>
      </c>
      <c r="AP148">
        <v>0</v>
      </c>
      <c r="AQ148">
        <v>-5578640</v>
      </c>
      <c r="AR148">
        <v>-81200</v>
      </c>
      <c r="AS148">
        <v>0</v>
      </c>
      <c r="AT148">
        <v>-81200</v>
      </c>
      <c r="AU148">
        <v>0</v>
      </c>
      <c r="AV148">
        <v>0</v>
      </c>
      <c r="AW148">
        <v>0</v>
      </c>
      <c r="AX148">
        <v>-10340</v>
      </c>
      <c r="AY148">
        <v>0</v>
      </c>
      <c r="AZ148">
        <v>-10340</v>
      </c>
      <c r="BA148">
        <v>-8087646</v>
      </c>
      <c r="BB148">
        <v>0</v>
      </c>
      <c r="BC148">
        <v>0</v>
      </c>
      <c r="BD148">
        <v>0</v>
      </c>
      <c r="BE148">
        <v>-8087646</v>
      </c>
      <c r="BF148">
        <v>0</v>
      </c>
      <c r="BG148">
        <v>-8087646</v>
      </c>
      <c r="BH148">
        <v>-20000</v>
      </c>
      <c r="BI148">
        <v>0</v>
      </c>
      <c r="BJ148">
        <v>-20000</v>
      </c>
      <c r="BK148">
        <v>-2450000</v>
      </c>
      <c r="BL148">
        <v>0</v>
      </c>
      <c r="BM148">
        <v>-2450000</v>
      </c>
      <c r="BN148">
        <v>-2470000</v>
      </c>
      <c r="BO148">
        <v>0</v>
      </c>
      <c r="BP148">
        <v>0</v>
      </c>
      <c r="BQ148">
        <v>0</v>
      </c>
      <c r="BR148">
        <v>-2470000</v>
      </c>
      <c r="BS148">
        <v>0</v>
      </c>
      <c r="BT148">
        <v>-2470000</v>
      </c>
      <c r="BU148">
        <v>-24220</v>
      </c>
      <c r="BV148">
        <v>0</v>
      </c>
      <c r="BW148">
        <v>-24220</v>
      </c>
      <c r="BX148">
        <v>-12819</v>
      </c>
      <c r="BY148">
        <v>0</v>
      </c>
      <c r="BZ148">
        <v>-12819</v>
      </c>
      <c r="CA148">
        <v>-5216</v>
      </c>
      <c r="CB148">
        <v>0</v>
      </c>
      <c r="CC148">
        <v>-5216</v>
      </c>
      <c r="CD148">
        <v>0</v>
      </c>
      <c r="CE148">
        <v>0</v>
      </c>
      <c r="CF148">
        <v>0</v>
      </c>
      <c r="CG148">
        <v>0</v>
      </c>
      <c r="CH148">
        <v>0</v>
      </c>
      <c r="CI148">
        <v>0</v>
      </c>
      <c r="CJ148">
        <v>-150000</v>
      </c>
      <c r="CK148">
        <v>0</v>
      </c>
      <c r="CL148">
        <v>-150000</v>
      </c>
      <c r="CM148">
        <v>0</v>
      </c>
      <c r="CN148">
        <v>0</v>
      </c>
      <c r="CO148">
        <v>0</v>
      </c>
      <c r="CP148">
        <v>-192255</v>
      </c>
      <c r="CQ148">
        <v>0</v>
      </c>
      <c r="CR148">
        <v>0</v>
      </c>
      <c r="CS148">
        <v>0</v>
      </c>
      <c r="CT148">
        <v>-192255</v>
      </c>
      <c r="CU148">
        <v>0</v>
      </c>
      <c r="CV148">
        <v>-192255</v>
      </c>
      <c r="CW148">
        <v>0</v>
      </c>
      <c r="CX148">
        <v>0</v>
      </c>
      <c r="CY148">
        <v>0</v>
      </c>
      <c r="CZ148">
        <v>-184576</v>
      </c>
      <c r="DA148">
        <v>0</v>
      </c>
      <c r="DB148">
        <v>-184576</v>
      </c>
      <c r="DC148">
        <v>0</v>
      </c>
      <c r="DD148">
        <v>0</v>
      </c>
      <c r="DE148">
        <v>0</v>
      </c>
      <c r="DF148">
        <v>-3906616</v>
      </c>
      <c r="DG148">
        <v>0</v>
      </c>
      <c r="DH148">
        <v>-3906616</v>
      </c>
      <c r="DI148">
        <v>0</v>
      </c>
      <c r="DJ148">
        <v>0</v>
      </c>
      <c r="DK148">
        <v>0</v>
      </c>
      <c r="DL148">
        <v>-4091192</v>
      </c>
      <c r="DM148">
        <v>0</v>
      </c>
      <c r="DN148">
        <v>0</v>
      </c>
      <c r="DO148">
        <v>0</v>
      </c>
      <c r="DP148">
        <v>-4091192</v>
      </c>
      <c r="DQ148">
        <v>0</v>
      </c>
      <c r="DR148">
        <v>-4091192</v>
      </c>
      <c r="DS148">
        <v>37609611</v>
      </c>
      <c r="DT148">
        <v>0</v>
      </c>
      <c r="DU148">
        <v>37609611</v>
      </c>
      <c r="DV148" s="467" t="s">
        <v>836</v>
      </c>
      <c r="DW148" t="s">
        <v>1414</v>
      </c>
      <c r="DX148" t="s">
        <v>1372</v>
      </c>
      <c r="DY148" t="s">
        <v>1560</v>
      </c>
    </row>
    <row r="149" spans="2:129" x14ac:dyDescent="0.25">
      <c r="B149" t="s">
        <v>1154</v>
      </c>
      <c r="C149" t="s">
        <v>1363</v>
      </c>
      <c r="D149" t="s">
        <v>1358</v>
      </c>
      <c r="E149" s="467" t="s">
        <v>837</v>
      </c>
      <c r="F149" s="635">
        <v>44926</v>
      </c>
      <c r="G149">
        <v>482719157</v>
      </c>
      <c r="H149">
        <v>69117531</v>
      </c>
      <c r="I149">
        <v>551836688</v>
      </c>
      <c r="J149">
        <v>49.9</v>
      </c>
      <c r="K149">
        <v>240876859</v>
      </c>
      <c r="L149">
        <v>34489648</v>
      </c>
      <c r="M149">
        <v>0</v>
      </c>
      <c r="N149">
        <v>0</v>
      </c>
      <c r="O149">
        <v>240876859</v>
      </c>
      <c r="P149">
        <v>34489648</v>
      </c>
      <c r="Q149">
        <v>275366507</v>
      </c>
      <c r="R149">
        <v>-11949917</v>
      </c>
      <c r="S149">
        <v>-1742263</v>
      </c>
      <c r="T149">
        <v>-13692180</v>
      </c>
      <c r="U149">
        <v>0</v>
      </c>
      <c r="V149">
        <v>0</v>
      </c>
      <c r="W149">
        <v>-11949917</v>
      </c>
      <c r="X149">
        <v>-1742263</v>
      </c>
      <c r="Y149">
        <v>-13692180</v>
      </c>
      <c r="Z149">
        <v>11949917</v>
      </c>
      <c r="AA149">
        <v>1742263</v>
      </c>
      <c r="AB149">
        <v>13692180</v>
      </c>
      <c r="AC149">
        <v>-15589443</v>
      </c>
      <c r="AD149">
        <v>-1097826</v>
      </c>
      <c r="AE149">
        <v>-16687269</v>
      </c>
      <c r="AF149">
        <v>-60000</v>
      </c>
      <c r="AG149">
        <v>-15000</v>
      </c>
      <c r="AH149">
        <v>-75000</v>
      </c>
      <c r="AI149">
        <v>4698341</v>
      </c>
      <c r="AJ149">
        <v>754254</v>
      </c>
      <c r="AK149">
        <v>5452595</v>
      </c>
      <c r="AL149">
        <v>-10891102</v>
      </c>
      <c r="AM149">
        <v>-343572</v>
      </c>
      <c r="AN149">
        <v>-11234674</v>
      </c>
      <c r="AO149">
        <v>-22419749</v>
      </c>
      <c r="AP149">
        <v>-1358237</v>
      </c>
      <c r="AQ149">
        <v>-23777986</v>
      </c>
      <c r="AR149">
        <v>-4977</v>
      </c>
      <c r="AS149">
        <v>0</v>
      </c>
      <c r="AT149">
        <v>-4977</v>
      </c>
      <c r="AU149">
        <v>0</v>
      </c>
      <c r="AV149">
        <v>0</v>
      </c>
      <c r="AW149">
        <v>0</v>
      </c>
      <c r="AX149">
        <v>0</v>
      </c>
      <c r="AY149">
        <v>0</v>
      </c>
      <c r="AZ149">
        <v>0</v>
      </c>
      <c r="BA149">
        <v>-33315828</v>
      </c>
      <c r="BB149">
        <v>-1701809</v>
      </c>
      <c r="BC149">
        <v>0</v>
      </c>
      <c r="BD149">
        <v>0</v>
      </c>
      <c r="BE149">
        <v>-33315828</v>
      </c>
      <c r="BF149">
        <v>-1701809</v>
      </c>
      <c r="BG149">
        <v>-35017637</v>
      </c>
      <c r="BH149">
        <v>0</v>
      </c>
      <c r="BI149">
        <v>0</v>
      </c>
      <c r="BJ149">
        <v>0</v>
      </c>
      <c r="BK149">
        <v>-6052593</v>
      </c>
      <c r="BL149">
        <v>-7874220</v>
      </c>
      <c r="BM149">
        <v>-13926813</v>
      </c>
      <c r="BN149">
        <v>-6052593</v>
      </c>
      <c r="BO149">
        <v>-7874220</v>
      </c>
      <c r="BP149">
        <v>0</v>
      </c>
      <c r="BQ149">
        <v>0</v>
      </c>
      <c r="BR149">
        <v>-6052593</v>
      </c>
      <c r="BS149">
        <v>-7874220</v>
      </c>
      <c r="BT149">
        <v>-13926813</v>
      </c>
      <c r="BU149">
        <v>-12613</v>
      </c>
      <c r="BV149">
        <v>-405</v>
      </c>
      <c r="BW149">
        <v>-13018</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-12613</v>
      </c>
      <c r="CQ149">
        <v>-405</v>
      </c>
      <c r="CR149">
        <v>0</v>
      </c>
      <c r="CS149">
        <v>0</v>
      </c>
      <c r="CT149">
        <v>-12613</v>
      </c>
      <c r="CU149">
        <v>-405</v>
      </c>
      <c r="CV149">
        <v>-13018</v>
      </c>
      <c r="CW149">
        <v>0</v>
      </c>
      <c r="CX149">
        <v>0</v>
      </c>
      <c r="CY149">
        <v>0</v>
      </c>
      <c r="CZ149">
        <v>0</v>
      </c>
      <c r="DA149">
        <v>0</v>
      </c>
      <c r="DB149">
        <v>0</v>
      </c>
      <c r="DC149">
        <v>0</v>
      </c>
      <c r="DD149">
        <v>0</v>
      </c>
      <c r="DE149">
        <v>0</v>
      </c>
      <c r="DF149">
        <v>-34216093</v>
      </c>
      <c r="DG149">
        <v>-4337251</v>
      </c>
      <c r="DH149">
        <v>-38553344</v>
      </c>
      <c r="DI149">
        <v>0</v>
      </c>
      <c r="DJ149">
        <v>0</v>
      </c>
      <c r="DK149">
        <v>0</v>
      </c>
      <c r="DL149">
        <v>-34216093</v>
      </c>
      <c r="DM149">
        <v>-4337251</v>
      </c>
      <c r="DN149">
        <v>0</v>
      </c>
      <c r="DO149">
        <v>0</v>
      </c>
      <c r="DP149">
        <v>-34216093</v>
      </c>
      <c r="DQ149">
        <v>-4337251</v>
      </c>
      <c r="DR149">
        <v>-38553344</v>
      </c>
      <c r="DS149">
        <v>155329815</v>
      </c>
      <c r="DT149">
        <v>18833700</v>
      </c>
      <c r="DU149">
        <v>174163515</v>
      </c>
      <c r="DV149" s="467" t="s">
        <v>837</v>
      </c>
      <c r="DW149" t="s">
        <v>1390</v>
      </c>
      <c r="DX149" t="s">
        <v>1551</v>
      </c>
      <c r="DY149" t="s">
        <v>1561</v>
      </c>
    </row>
    <row r="150" spans="2:129" x14ac:dyDescent="0.25">
      <c r="B150" t="s">
        <v>1155</v>
      </c>
      <c r="C150" t="s">
        <v>1365</v>
      </c>
      <c r="D150" t="s">
        <v>1360</v>
      </c>
      <c r="E150" s="467" t="s">
        <v>1325</v>
      </c>
      <c r="F150" s="635">
        <v>44949</v>
      </c>
      <c r="G150">
        <v>175861548</v>
      </c>
      <c r="H150">
        <v>10337045</v>
      </c>
      <c r="I150">
        <v>186198593</v>
      </c>
      <c r="J150">
        <v>49.9</v>
      </c>
      <c r="K150">
        <v>87754912</v>
      </c>
      <c r="L150">
        <v>5158185</v>
      </c>
      <c r="M150">
        <v>0</v>
      </c>
      <c r="N150">
        <v>0</v>
      </c>
      <c r="O150">
        <v>87754912</v>
      </c>
      <c r="P150">
        <v>5158185</v>
      </c>
      <c r="Q150">
        <v>92913097</v>
      </c>
      <c r="R150">
        <v>-8056818</v>
      </c>
      <c r="S150">
        <v>-425181</v>
      </c>
      <c r="T150">
        <v>-8481999</v>
      </c>
      <c r="U150">
        <v>0</v>
      </c>
      <c r="V150">
        <v>0</v>
      </c>
      <c r="W150">
        <v>-8056818</v>
      </c>
      <c r="X150">
        <v>-425181</v>
      </c>
      <c r="Y150">
        <v>-8481999</v>
      </c>
      <c r="Z150">
        <v>8056818</v>
      </c>
      <c r="AA150">
        <v>425181</v>
      </c>
      <c r="AB150">
        <v>8481999</v>
      </c>
      <c r="AC150">
        <v>-5210097</v>
      </c>
      <c r="AD150">
        <v>-11789</v>
      </c>
      <c r="AE150">
        <v>-5221886</v>
      </c>
      <c r="AF150">
        <v>0</v>
      </c>
      <c r="AG150">
        <v>0</v>
      </c>
      <c r="AH150">
        <v>0</v>
      </c>
      <c r="AI150">
        <v>1685522</v>
      </c>
      <c r="AJ150">
        <v>126435</v>
      </c>
      <c r="AK150">
        <v>1811957</v>
      </c>
      <c r="AL150">
        <v>-3524575</v>
      </c>
      <c r="AM150">
        <v>114646</v>
      </c>
      <c r="AN150">
        <v>-3409929</v>
      </c>
      <c r="AO150">
        <v>-6607493</v>
      </c>
      <c r="AP150">
        <v>0</v>
      </c>
      <c r="AQ150">
        <v>-6607493</v>
      </c>
      <c r="AR150">
        <v>-63253</v>
      </c>
      <c r="AS150">
        <v>0</v>
      </c>
      <c r="AT150">
        <v>-63253</v>
      </c>
      <c r="AU150">
        <v>0</v>
      </c>
      <c r="AV150">
        <v>0</v>
      </c>
      <c r="AW150">
        <v>0</v>
      </c>
      <c r="AX150">
        <v>-2227</v>
      </c>
      <c r="AY150">
        <v>0</v>
      </c>
      <c r="AZ150">
        <v>-2227</v>
      </c>
      <c r="BA150">
        <v>-10197548</v>
      </c>
      <c r="BB150">
        <v>114646</v>
      </c>
      <c r="BC150">
        <v>0</v>
      </c>
      <c r="BD150">
        <v>0</v>
      </c>
      <c r="BE150">
        <v>-10197548</v>
      </c>
      <c r="BF150">
        <v>114646</v>
      </c>
      <c r="BG150">
        <v>-10082902</v>
      </c>
      <c r="BH150">
        <v>0</v>
      </c>
      <c r="BI150">
        <v>-10355</v>
      </c>
      <c r="BJ150">
        <v>-10355</v>
      </c>
      <c r="BK150">
        <v>-2518017</v>
      </c>
      <c r="BL150">
        <v>-409325</v>
      </c>
      <c r="BM150">
        <v>-2927342</v>
      </c>
      <c r="BN150">
        <v>-2518017</v>
      </c>
      <c r="BO150">
        <v>-419680</v>
      </c>
      <c r="BP150">
        <v>0</v>
      </c>
      <c r="BQ150">
        <v>0</v>
      </c>
      <c r="BR150">
        <v>-2518017</v>
      </c>
      <c r="BS150">
        <v>-419680</v>
      </c>
      <c r="BT150">
        <v>-2937697</v>
      </c>
      <c r="BU150">
        <v>-86324</v>
      </c>
      <c r="BV150">
        <v>0</v>
      </c>
      <c r="BW150">
        <v>-86324</v>
      </c>
      <c r="BX150">
        <v>-73676</v>
      </c>
      <c r="BY150">
        <v>0</v>
      </c>
      <c r="BZ150">
        <v>-73676</v>
      </c>
      <c r="CA150">
        <v>0</v>
      </c>
      <c r="CB150">
        <v>0</v>
      </c>
      <c r="CC150">
        <v>0</v>
      </c>
      <c r="CD150">
        <v>0</v>
      </c>
      <c r="CE150">
        <v>0</v>
      </c>
      <c r="CF150">
        <v>0</v>
      </c>
      <c r="CG150">
        <v>0</v>
      </c>
      <c r="CH150">
        <v>0</v>
      </c>
      <c r="CI150">
        <v>0</v>
      </c>
      <c r="CJ150">
        <v>0</v>
      </c>
      <c r="CK150">
        <v>0</v>
      </c>
      <c r="CL150">
        <v>0</v>
      </c>
      <c r="CM150">
        <v>0</v>
      </c>
      <c r="CN150">
        <v>0</v>
      </c>
      <c r="CO150">
        <v>0</v>
      </c>
      <c r="CP150">
        <v>-160000</v>
      </c>
      <c r="CQ150">
        <v>0</v>
      </c>
      <c r="CR150">
        <v>0</v>
      </c>
      <c r="CS150">
        <v>0</v>
      </c>
      <c r="CT150">
        <v>-160000</v>
      </c>
      <c r="CU150">
        <v>0</v>
      </c>
      <c r="CV150">
        <v>-160000</v>
      </c>
      <c r="CW150">
        <v>0</v>
      </c>
      <c r="CX150">
        <v>0</v>
      </c>
      <c r="CY150">
        <v>0</v>
      </c>
      <c r="CZ150">
        <v>-1309048</v>
      </c>
      <c r="DA150">
        <v>0</v>
      </c>
      <c r="DB150">
        <v>-1309048</v>
      </c>
      <c r="DC150">
        <v>0</v>
      </c>
      <c r="DD150">
        <v>0</v>
      </c>
      <c r="DE150">
        <v>0</v>
      </c>
      <c r="DF150">
        <v>-6582353</v>
      </c>
      <c r="DG150">
        <v>-225001</v>
      </c>
      <c r="DH150">
        <v>-6807354</v>
      </c>
      <c r="DI150">
        <v>0</v>
      </c>
      <c r="DJ150">
        <v>0</v>
      </c>
      <c r="DK150">
        <v>0</v>
      </c>
      <c r="DL150">
        <v>-7891401</v>
      </c>
      <c r="DM150">
        <v>-225001</v>
      </c>
      <c r="DN150">
        <v>0</v>
      </c>
      <c r="DO150">
        <v>0</v>
      </c>
      <c r="DP150">
        <v>-7891401</v>
      </c>
      <c r="DQ150">
        <v>-225001</v>
      </c>
      <c r="DR150">
        <v>-8116402</v>
      </c>
      <c r="DS150">
        <v>58931128</v>
      </c>
      <c r="DT150">
        <v>4202969</v>
      </c>
      <c r="DU150">
        <v>63134097</v>
      </c>
      <c r="DV150" s="467" t="s">
        <v>1325</v>
      </c>
      <c r="DW150" t="s">
        <v>1365</v>
      </c>
      <c r="DX150" t="s">
        <v>1401</v>
      </c>
      <c r="DY150" t="s">
        <v>1562</v>
      </c>
    </row>
    <row r="151" spans="2:129" x14ac:dyDescent="0.25">
      <c r="B151" t="s">
        <v>1156</v>
      </c>
      <c r="C151" t="s">
        <v>1356</v>
      </c>
      <c r="D151" t="s">
        <v>1357</v>
      </c>
      <c r="E151" s="467" t="s">
        <v>839</v>
      </c>
      <c r="F151" s="635">
        <v>44950</v>
      </c>
      <c r="G151">
        <v>166245716</v>
      </c>
      <c r="H151">
        <v>295000</v>
      </c>
      <c r="I151">
        <v>166540716</v>
      </c>
      <c r="J151">
        <v>49.9</v>
      </c>
      <c r="K151">
        <v>82956612</v>
      </c>
      <c r="L151">
        <v>147205</v>
      </c>
      <c r="M151">
        <v>0</v>
      </c>
      <c r="N151">
        <v>0</v>
      </c>
      <c r="O151">
        <v>82956612</v>
      </c>
      <c r="P151">
        <v>147205</v>
      </c>
      <c r="Q151">
        <v>83103817</v>
      </c>
      <c r="R151">
        <v>-5022788</v>
      </c>
      <c r="S151">
        <v>0</v>
      </c>
      <c r="T151">
        <v>-5022788</v>
      </c>
      <c r="U151">
        <v>0</v>
      </c>
      <c r="V151">
        <v>0</v>
      </c>
      <c r="W151">
        <v>-5022788</v>
      </c>
      <c r="X151">
        <v>0</v>
      </c>
      <c r="Y151">
        <v>-5022788</v>
      </c>
      <c r="Z151">
        <v>5022788</v>
      </c>
      <c r="AA151">
        <v>0</v>
      </c>
      <c r="AB151">
        <v>5022788</v>
      </c>
      <c r="AC151">
        <v>-4597709</v>
      </c>
      <c r="AD151">
        <v>0</v>
      </c>
      <c r="AE151">
        <v>-4597709</v>
      </c>
      <c r="AF151">
        <v>0</v>
      </c>
      <c r="AG151">
        <v>0</v>
      </c>
      <c r="AH151">
        <v>0</v>
      </c>
      <c r="AI151">
        <v>1530164</v>
      </c>
      <c r="AJ151">
        <v>3835</v>
      </c>
      <c r="AK151">
        <v>1533999</v>
      </c>
      <c r="AL151">
        <v>-3067545</v>
      </c>
      <c r="AM151">
        <v>3835</v>
      </c>
      <c r="AN151">
        <v>-3063710</v>
      </c>
      <c r="AO151">
        <v>-5460663</v>
      </c>
      <c r="AP151">
        <v>0</v>
      </c>
      <c r="AQ151">
        <v>-5460663</v>
      </c>
      <c r="AR151">
        <v>-122841</v>
      </c>
      <c r="AS151">
        <v>0</v>
      </c>
      <c r="AT151">
        <v>-122841</v>
      </c>
      <c r="AU151">
        <v>-1535</v>
      </c>
      <c r="AV151">
        <v>0</v>
      </c>
      <c r="AW151">
        <v>-1535</v>
      </c>
      <c r="AX151">
        <v>-3878</v>
      </c>
      <c r="AY151">
        <v>0</v>
      </c>
      <c r="AZ151">
        <v>-3878</v>
      </c>
      <c r="BA151">
        <v>-8656462</v>
      </c>
      <c r="BB151">
        <v>3835</v>
      </c>
      <c r="BC151">
        <v>0</v>
      </c>
      <c r="BD151">
        <v>0</v>
      </c>
      <c r="BE151">
        <v>-8656462</v>
      </c>
      <c r="BF151">
        <v>3835</v>
      </c>
      <c r="BG151">
        <v>-8652627</v>
      </c>
      <c r="BH151">
        <v>0</v>
      </c>
      <c r="BI151">
        <v>0</v>
      </c>
      <c r="BJ151">
        <v>0</v>
      </c>
      <c r="BK151">
        <v>-1499148</v>
      </c>
      <c r="BL151">
        <v>0</v>
      </c>
      <c r="BM151">
        <v>-1499148</v>
      </c>
      <c r="BN151">
        <v>-1499148</v>
      </c>
      <c r="BO151">
        <v>0</v>
      </c>
      <c r="BP151">
        <v>0</v>
      </c>
      <c r="BQ151">
        <v>0</v>
      </c>
      <c r="BR151">
        <v>-1499148</v>
      </c>
      <c r="BS151">
        <v>0</v>
      </c>
      <c r="BT151">
        <v>-1499148</v>
      </c>
      <c r="BU151">
        <v>-154919</v>
      </c>
      <c r="BV151">
        <v>0</v>
      </c>
      <c r="BW151">
        <v>-154919</v>
      </c>
      <c r="BX151">
        <v>-8431</v>
      </c>
      <c r="BY151">
        <v>0</v>
      </c>
      <c r="BZ151">
        <v>-8431</v>
      </c>
      <c r="CA151">
        <v>-8038</v>
      </c>
      <c r="CB151">
        <v>0</v>
      </c>
      <c r="CC151">
        <v>-8038</v>
      </c>
      <c r="CD151">
        <v>-1535</v>
      </c>
      <c r="CE151">
        <v>0</v>
      </c>
      <c r="CF151">
        <v>-1535</v>
      </c>
      <c r="CG151">
        <v>0</v>
      </c>
      <c r="CH151">
        <v>0</v>
      </c>
      <c r="CI151">
        <v>0</v>
      </c>
      <c r="CJ151">
        <v>0</v>
      </c>
      <c r="CK151">
        <v>0</v>
      </c>
      <c r="CL151">
        <v>0</v>
      </c>
      <c r="CM151">
        <v>0</v>
      </c>
      <c r="CN151">
        <v>0</v>
      </c>
      <c r="CO151">
        <v>0</v>
      </c>
      <c r="CP151">
        <v>-172923</v>
      </c>
      <c r="CQ151">
        <v>0</v>
      </c>
      <c r="CR151">
        <v>0</v>
      </c>
      <c r="CS151">
        <v>0</v>
      </c>
      <c r="CT151">
        <v>-172923</v>
      </c>
      <c r="CU151">
        <v>0</v>
      </c>
      <c r="CV151">
        <v>-172923</v>
      </c>
      <c r="CW151">
        <v>-1535</v>
      </c>
      <c r="CX151">
        <v>0</v>
      </c>
      <c r="CY151">
        <v>-1535</v>
      </c>
      <c r="CZ151">
        <v>-900</v>
      </c>
      <c r="DA151">
        <v>0</v>
      </c>
      <c r="DB151">
        <v>-900</v>
      </c>
      <c r="DC151">
        <v>-1500</v>
      </c>
      <c r="DD151">
        <v>0</v>
      </c>
      <c r="DE151">
        <v>-1500</v>
      </c>
      <c r="DF151">
        <v>-7884848</v>
      </c>
      <c r="DG151">
        <v>0</v>
      </c>
      <c r="DH151">
        <v>-7884848</v>
      </c>
      <c r="DI151">
        <v>0</v>
      </c>
      <c r="DJ151">
        <v>0</v>
      </c>
      <c r="DK151">
        <v>0</v>
      </c>
      <c r="DL151">
        <v>-7888783</v>
      </c>
      <c r="DM151">
        <v>0</v>
      </c>
      <c r="DN151">
        <v>0</v>
      </c>
      <c r="DO151">
        <v>0</v>
      </c>
      <c r="DP151">
        <v>-7888783</v>
      </c>
      <c r="DQ151">
        <v>0</v>
      </c>
      <c r="DR151">
        <v>-7888783</v>
      </c>
      <c r="DS151">
        <v>59716508</v>
      </c>
      <c r="DT151">
        <v>151040</v>
      </c>
      <c r="DU151">
        <v>59867548</v>
      </c>
      <c r="DV151" s="467" t="s">
        <v>839</v>
      </c>
      <c r="DW151" t="s">
        <v>1381</v>
      </c>
      <c r="DX151" t="s">
        <v>1382</v>
      </c>
      <c r="DY151" t="s">
        <v>1563</v>
      </c>
    </row>
    <row r="152" spans="2:129" x14ac:dyDescent="0.25">
      <c r="B152" t="s">
        <v>1157</v>
      </c>
      <c r="C152" t="s">
        <v>1356</v>
      </c>
      <c r="D152" t="s">
        <v>1360</v>
      </c>
      <c r="E152" s="467" t="s">
        <v>840</v>
      </c>
      <c r="F152" s="635">
        <v>44945</v>
      </c>
      <c r="G152">
        <v>46156162</v>
      </c>
      <c r="H152">
        <v>0</v>
      </c>
      <c r="I152">
        <v>46156162</v>
      </c>
      <c r="J152">
        <v>49.9</v>
      </c>
      <c r="K152">
        <v>23031925</v>
      </c>
      <c r="L152">
        <v>0</v>
      </c>
      <c r="M152">
        <v>0</v>
      </c>
      <c r="N152">
        <v>0</v>
      </c>
      <c r="O152">
        <v>23031925</v>
      </c>
      <c r="P152">
        <v>0</v>
      </c>
      <c r="Q152">
        <v>23031925</v>
      </c>
      <c r="R152">
        <v>-650000</v>
      </c>
      <c r="S152">
        <v>0</v>
      </c>
      <c r="T152">
        <v>-650000</v>
      </c>
      <c r="U152">
        <v>50000</v>
      </c>
      <c r="V152">
        <v>0</v>
      </c>
      <c r="W152">
        <v>-600000</v>
      </c>
      <c r="X152">
        <v>0</v>
      </c>
      <c r="Y152">
        <v>-600000</v>
      </c>
      <c r="Z152">
        <v>600000</v>
      </c>
      <c r="AA152">
        <v>0</v>
      </c>
      <c r="AB152">
        <v>600000</v>
      </c>
      <c r="AC152">
        <v>-3487602</v>
      </c>
      <c r="AD152">
        <v>0</v>
      </c>
      <c r="AE152">
        <v>-3487602</v>
      </c>
      <c r="AF152">
        <v>-45000</v>
      </c>
      <c r="AG152">
        <v>0</v>
      </c>
      <c r="AH152">
        <v>-45000</v>
      </c>
      <c r="AI152">
        <v>300000</v>
      </c>
      <c r="AJ152">
        <v>0</v>
      </c>
      <c r="AK152">
        <v>300000</v>
      </c>
      <c r="AL152">
        <v>-3187602</v>
      </c>
      <c r="AM152">
        <v>0</v>
      </c>
      <c r="AN152">
        <v>-3187602</v>
      </c>
      <c r="AO152">
        <v>-1030462</v>
      </c>
      <c r="AP152">
        <v>0</v>
      </c>
      <c r="AQ152">
        <v>-1030462</v>
      </c>
      <c r="AR152">
        <v>-62269</v>
      </c>
      <c r="AS152">
        <v>0</v>
      </c>
      <c r="AT152">
        <v>-62269</v>
      </c>
      <c r="AU152">
        <v>-8915</v>
      </c>
      <c r="AV152">
        <v>0</v>
      </c>
      <c r="AW152">
        <v>-8915</v>
      </c>
      <c r="AX152">
        <v>-12771</v>
      </c>
      <c r="AY152">
        <v>0</v>
      </c>
      <c r="AZ152">
        <v>-12771</v>
      </c>
      <c r="BA152">
        <v>-4302019</v>
      </c>
      <c r="BB152">
        <v>0</v>
      </c>
      <c r="BC152">
        <v>0</v>
      </c>
      <c r="BD152">
        <v>0</v>
      </c>
      <c r="BE152">
        <v>-4302019</v>
      </c>
      <c r="BF152">
        <v>0</v>
      </c>
      <c r="BG152">
        <v>-4302019</v>
      </c>
      <c r="BH152">
        <v>-20000</v>
      </c>
      <c r="BI152">
        <v>0</v>
      </c>
      <c r="BJ152">
        <v>-20000</v>
      </c>
      <c r="BK152">
        <v>-468883</v>
      </c>
      <c r="BL152">
        <v>0</v>
      </c>
      <c r="BM152">
        <v>-468883</v>
      </c>
      <c r="BN152">
        <v>-488883</v>
      </c>
      <c r="BO152">
        <v>0</v>
      </c>
      <c r="BP152">
        <v>0</v>
      </c>
      <c r="BQ152">
        <v>0</v>
      </c>
      <c r="BR152">
        <v>-488883</v>
      </c>
      <c r="BS152">
        <v>0</v>
      </c>
      <c r="BT152">
        <v>-488883</v>
      </c>
      <c r="BU152">
        <v>-30080</v>
      </c>
      <c r="BV152">
        <v>0</v>
      </c>
      <c r="BW152">
        <v>-30080</v>
      </c>
      <c r="BX152">
        <v>-7135</v>
      </c>
      <c r="BY152">
        <v>0</v>
      </c>
      <c r="BZ152">
        <v>-7135</v>
      </c>
      <c r="CA152">
        <v>-588</v>
      </c>
      <c r="CB152">
        <v>0</v>
      </c>
      <c r="CC152">
        <v>-588</v>
      </c>
      <c r="CD152">
        <v>0</v>
      </c>
      <c r="CE152">
        <v>0</v>
      </c>
      <c r="CF152">
        <v>0</v>
      </c>
      <c r="CG152">
        <v>0</v>
      </c>
      <c r="CH152">
        <v>0</v>
      </c>
      <c r="CI152">
        <v>0</v>
      </c>
      <c r="CJ152">
        <v>0</v>
      </c>
      <c r="CK152">
        <v>0</v>
      </c>
      <c r="CL152">
        <v>0</v>
      </c>
      <c r="CM152">
        <v>0</v>
      </c>
      <c r="CN152">
        <v>0</v>
      </c>
      <c r="CO152">
        <v>0</v>
      </c>
      <c r="CP152">
        <v>-37803</v>
      </c>
      <c r="CQ152">
        <v>0</v>
      </c>
      <c r="CR152">
        <v>0</v>
      </c>
      <c r="CS152">
        <v>0</v>
      </c>
      <c r="CT152">
        <v>-37803</v>
      </c>
      <c r="CU152">
        <v>0</v>
      </c>
      <c r="CV152">
        <v>-37803</v>
      </c>
      <c r="CW152">
        <v>-8915</v>
      </c>
      <c r="CX152">
        <v>0</v>
      </c>
      <c r="CY152">
        <v>-8915</v>
      </c>
      <c r="CZ152">
        <v>0</v>
      </c>
      <c r="DA152">
        <v>0</v>
      </c>
      <c r="DB152">
        <v>0</v>
      </c>
      <c r="DC152">
        <v>0</v>
      </c>
      <c r="DD152">
        <v>0</v>
      </c>
      <c r="DE152">
        <v>0</v>
      </c>
      <c r="DF152">
        <v>-1783174</v>
      </c>
      <c r="DG152">
        <v>0</v>
      </c>
      <c r="DH152">
        <v>-1783174</v>
      </c>
      <c r="DI152">
        <v>0</v>
      </c>
      <c r="DJ152">
        <v>0</v>
      </c>
      <c r="DK152">
        <v>0</v>
      </c>
      <c r="DL152">
        <v>-1792089</v>
      </c>
      <c r="DM152">
        <v>0</v>
      </c>
      <c r="DN152">
        <v>0</v>
      </c>
      <c r="DO152">
        <v>0</v>
      </c>
      <c r="DP152">
        <v>-1792089</v>
      </c>
      <c r="DQ152">
        <v>0</v>
      </c>
      <c r="DR152">
        <v>-1792089</v>
      </c>
      <c r="DS152">
        <v>15811131</v>
      </c>
      <c r="DT152">
        <v>0</v>
      </c>
      <c r="DU152">
        <v>15811131</v>
      </c>
      <c r="DV152" s="467" t="s">
        <v>840</v>
      </c>
      <c r="DW152" t="s">
        <v>1393</v>
      </c>
      <c r="DX152" t="s">
        <v>2366</v>
      </c>
      <c r="DY152" t="s">
        <v>1564</v>
      </c>
    </row>
    <row r="153" spans="2:129" x14ac:dyDescent="0.25">
      <c r="B153" t="s">
        <v>1158</v>
      </c>
      <c r="C153" t="s">
        <v>1356</v>
      </c>
      <c r="D153" t="s">
        <v>1367</v>
      </c>
      <c r="E153" s="467" t="s">
        <v>841</v>
      </c>
      <c r="F153" s="635">
        <v>44926</v>
      </c>
      <c r="G153">
        <v>50821773</v>
      </c>
      <c r="H153">
        <v>0</v>
      </c>
      <c r="I153">
        <v>50821773</v>
      </c>
      <c r="J153">
        <v>49.9</v>
      </c>
      <c r="K153">
        <v>25360065</v>
      </c>
      <c r="L153">
        <v>0</v>
      </c>
      <c r="M153">
        <v>0</v>
      </c>
      <c r="N153">
        <v>0</v>
      </c>
      <c r="O153">
        <v>25360065</v>
      </c>
      <c r="P153">
        <v>0</v>
      </c>
      <c r="Q153">
        <v>25360065</v>
      </c>
      <c r="R153">
        <v>-1872924</v>
      </c>
      <c r="S153">
        <v>0</v>
      </c>
      <c r="T153">
        <v>-1872924</v>
      </c>
      <c r="U153">
        <v>0</v>
      </c>
      <c r="V153">
        <v>0</v>
      </c>
      <c r="W153">
        <v>-1872924</v>
      </c>
      <c r="X153">
        <v>0</v>
      </c>
      <c r="Y153">
        <v>-1872924</v>
      </c>
      <c r="Z153">
        <v>1872924</v>
      </c>
      <c r="AA153">
        <v>0</v>
      </c>
      <c r="AB153">
        <v>1872924</v>
      </c>
      <c r="AC153">
        <v>-3741028</v>
      </c>
      <c r="AD153">
        <v>0</v>
      </c>
      <c r="AE153">
        <v>-3741028</v>
      </c>
      <c r="AF153">
        <v>0</v>
      </c>
      <c r="AG153">
        <v>0</v>
      </c>
      <c r="AH153">
        <v>0</v>
      </c>
      <c r="AI153">
        <v>368493</v>
      </c>
      <c r="AJ153">
        <v>0</v>
      </c>
      <c r="AK153">
        <v>368493</v>
      </c>
      <c r="AL153">
        <v>-3372535</v>
      </c>
      <c r="AM153">
        <v>0</v>
      </c>
      <c r="AN153">
        <v>-3372535</v>
      </c>
      <c r="AO153">
        <v>-2242273</v>
      </c>
      <c r="AP153">
        <v>0</v>
      </c>
      <c r="AQ153">
        <v>-2242273</v>
      </c>
      <c r="AR153">
        <v>-189940</v>
      </c>
      <c r="AS153">
        <v>0</v>
      </c>
      <c r="AT153">
        <v>-189940</v>
      </c>
      <c r="AU153">
        <v>-40084</v>
      </c>
      <c r="AV153">
        <v>0</v>
      </c>
      <c r="AW153">
        <v>-40084</v>
      </c>
      <c r="AX153">
        <v>-10004</v>
      </c>
      <c r="AY153">
        <v>0</v>
      </c>
      <c r="AZ153">
        <v>-10004</v>
      </c>
      <c r="BA153">
        <v>-5854835</v>
      </c>
      <c r="BB153">
        <v>0</v>
      </c>
      <c r="BC153">
        <v>0</v>
      </c>
      <c r="BD153">
        <v>0</v>
      </c>
      <c r="BE153">
        <v>-5854835</v>
      </c>
      <c r="BF153">
        <v>0</v>
      </c>
      <c r="BG153">
        <v>-5854835</v>
      </c>
      <c r="BH153">
        <v>0</v>
      </c>
      <c r="BI153">
        <v>0</v>
      </c>
      <c r="BJ153">
        <v>0</v>
      </c>
      <c r="BK153">
        <v>-405708</v>
      </c>
      <c r="BL153">
        <v>0</v>
      </c>
      <c r="BM153">
        <v>-405708</v>
      </c>
      <c r="BN153">
        <v>-405708</v>
      </c>
      <c r="BO153">
        <v>0</v>
      </c>
      <c r="BP153">
        <v>0</v>
      </c>
      <c r="BQ153">
        <v>0</v>
      </c>
      <c r="BR153">
        <v>-405708</v>
      </c>
      <c r="BS153">
        <v>0</v>
      </c>
      <c r="BT153">
        <v>-405708</v>
      </c>
      <c r="BU153">
        <v>-85018</v>
      </c>
      <c r="BV153">
        <v>0</v>
      </c>
      <c r="BW153">
        <v>-85018</v>
      </c>
      <c r="BX153">
        <v>-26570</v>
      </c>
      <c r="BY153">
        <v>0</v>
      </c>
      <c r="BZ153">
        <v>-26570</v>
      </c>
      <c r="CA153">
        <v>-44708</v>
      </c>
      <c r="CB153">
        <v>0</v>
      </c>
      <c r="CC153">
        <v>-44708</v>
      </c>
      <c r="CD153">
        <v>0</v>
      </c>
      <c r="CE153">
        <v>0</v>
      </c>
      <c r="CF153">
        <v>0</v>
      </c>
      <c r="CG153">
        <v>0</v>
      </c>
      <c r="CH153">
        <v>0</v>
      </c>
      <c r="CI153">
        <v>0</v>
      </c>
      <c r="CJ153">
        <v>0</v>
      </c>
      <c r="CK153">
        <v>0</v>
      </c>
      <c r="CL153">
        <v>0</v>
      </c>
      <c r="CM153">
        <v>0</v>
      </c>
      <c r="CN153">
        <v>0</v>
      </c>
      <c r="CO153">
        <v>0</v>
      </c>
      <c r="CP153">
        <v>-156296</v>
      </c>
      <c r="CQ153">
        <v>0</v>
      </c>
      <c r="CR153">
        <v>0</v>
      </c>
      <c r="CS153">
        <v>0</v>
      </c>
      <c r="CT153">
        <v>-156296</v>
      </c>
      <c r="CU153">
        <v>0</v>
      </c>
      <c r="CV153">
        <v>-156296</v>
      </c>
      <c r="CW153">
        <v>0</v>
      </c>
      <c r="CX153">
        <v>0</v>
      </c>
      <c r="CY153">
        <v>0</v>
      </c>
      <c r="CZ153">
        <v>-81058</v>
      </c>
      <c r="DA153">
        <v>0</v>
      </c>
      <c r="DB153">
        <v>-81058</v>
      </c>
      <c r="DC153">
        <v>0</v>
      </c>
      <c r="DD153">
        <v>0</v>
      </c>
      <c r="DE153">
        <v>0</v>
      </c>
      <c r="DF153">
        <v>-2479555</v>
      </c>
      <c r="DG153">
        <v>0</v>
      </c>
      <c r="DH153">
        <v>-2479555</v>
      </c>
      <c r="DI153">
        <v>0</v>
      </c>
      <c r="DJ153">
        <v>0</v>
      </c>
      <c r="DK153">
        <v>0</v>
      </c>
      <c r="DL153">
        <v>-2560613</v>
      </c>
      <c r="DM153">
        <v>0</v>
      </c>
      <c r="DN153">
        <v>0</v>
      </c>
      <c r="DO153">
        <v>0</v>
      </c>
      <c r="DP153">
        <v>-2560613</v>
      </c>
      <c r="DQ153">
        <v>0</v>
      </c>
      <c r="DR153">
        <v>-2560613</v>
      </c>
      <c r="DS153">
        <v>14509688</v>
      </c>
      <c r="DT153">
        <v>0</v>
      </c>
      <c r="DU153">
        <v>14509688</v>
      </c>
      <c r="DV153" s="467" t="s">
        <v>841</v>
      </c>
      <c r="DW153" t="s">
        <v>1431</v>
      </c>
      <c r="DX153" t="s">
        <v>1432</v>
      </c>
      <c r="DY153" t="s">
        <v>1565</v>
      </c>
    </row>
    <row r="154" spans="2:129" x14ac:dyDescent="0.25">
      <c r="B154" t="s">
        <v>1159</v>
      </c>
      <c r="C154" t="s">
        <v>1363</v>
      </c>
      <c r="D154" t="s">
        <v>1358</v>
      </c>
      <c r="E154" s="467" t="s">
        <v>842</v>
      </c>
      <c r="F154" s="635">
        <v>44926</v>
      </c>
      <c r="G154">
        <v>938498892</v>
      </c>
      <c r="H154">
        <v>38228880</v>
      </c>
      <c r="I154">
        <v>976727772</v>
      </c>
      <c r="J154">
        <v>49.9</v>
      </c>
      <c r="K154">
        <v>468310947</v>
      </c>
      <c r="L154">
        <v>19076211</v>
      </c>
      <c r="M154">
        <v>0</v>
      </c>
      <c r="N154">
        <v>0</v>
      </c>
      <c r="O154">
        <v>468310947</v>
      </c>
      <c r="P154">
        <v>19076211</v>
      </c>
      <c r="Q154">
        <v>487387158</v>
      </c>
      <c r="R154">
        <v>-27585210</v>
      </c>
      <c r="S154">
        <v>-1502661</v>
      </c>
      <c r="T154">
        <v>-29087871</v>
      </c>
      <c r="U154">
        <v>0</v>
      </c>
      <c r="V154">
        <v>0</v>
      </c>
      <c r="W154">
        <v>-27585210</v>
      </c>
      <c r="X154">
        <v>-1502661</v>
      </c>
      <c r="Y154">
        <v>-29087871</v>
      </c>
      <c r="Z154">
        <v>27585210</v>
      </c>
      <c r="AA154">
        <v>1502661</v>
      </c>
      <c r="AB154">
        <v>29087871</v>
      </c>
      <c r="AC154">
        <v>-19658164</v>
      </c>
      <c r="AD154">
        <v>-183571</v>
      </c>
      <c r="AE154">
        <v>-19841735</v>
      </c>
      <c r="AF154">
        <v>-3170</v>
      </c>
      <c r="AG154">
        <v>0</v>
      </c>
      <c r="AH154">
        <v>-3170</v>
      </c>
      <c r="AI154">
        <v>9648631</v>
      </c>
      <c r="AJ154">
        <v>430485</v>
      </c>
      <c r="AK154">
        <v>10079116</v>
      </c>
      <c r="AL154">
        <v>-10009533</v>
      </c>
      <c r="AM154">
        <v>246914</v>
      </c>
      <c r="AN154">
        <v>-9762619</v>
      </c>
      <c r="AO154">
        <v>-35074527</v>
      </c>
      <c r="AP154">
        <v>-230521</v>
      </c>
      <c r="AQ154">
        <v>-35305048</v>
      </c>
      <c r="AR154">
        <v>-125470</v>
      </c>
      <c r="AS154">
        <v>0</v>
      </c>
      <c r="AT154">
        <v>-125470</v>
      </c>
      <c r="AU154">
        <v>0</v>
      </c>
      <c r="AV154">
        <v>0</v>
      </c>
      <c r="AW154">
        <v>0</v>
      </c>
      <c r="AX154">
        <v>0</v>
      </c>
      <c r="AY154">
        <v>0</v>
      </c>
      <c r="AZ154">
        <v>0</v>
      </c>
      <c r="BA154">
        <v>-45209530</v>
      </c>
      <c r="BB154">
        <v>16393</v>
      </c>
      <c r="BC154">
        <v>0</v>
      </c>
      <c r="BD154">
        <v>0</v>
      </c>
      <c r="BE154">
        <v>-45209530</v>
      </c>
      <c r="BF154">
        <v>16393</v>
      </c>
      <c r="BG154">
        <v>-45193137</v>
      </c>
      <c r="BH154">
        <v>0</v>
      </c>
      <c r="BI154">
        <v>0</v>
      </c>
      <c r="BJ154">
        <v>0</v>
      </c>
      <c r="BK154">
        <v>-25279268</v>
      </c>
      <c r="BL154">
        <v>-151278</v>
      </c>
      <c r="BM154">
        <v>-25430546</v>
      </c>
      <c r="BN154">
        <v>-25279268</v>
      </c>
      <c r="BO154">
        <v>-151278</v>
      </c>
      <c r="BP154">
        <v>0</v>
      </c>
      <c r="BQ154">
        <v>0</v>
      </c>
      <c r="BR154">
        <v>-25279268</v>
      </c>
      <c r="BS154">
        <v>-151278</v>
      </c>
      <c r="BT154">
        <v>-25430546</v>
      </c>
      <c r="BU154">
        <v>-1236509</v>
      </c>
      <c r="BV154">
        <v>0</v>
      </c>
      <c r="BW154">
        <v>-1236509</v>
      </c>
      <c r="BX154">
        <v>-390476</v>
      </c>
      <c r="BY154">
        <v>0</v>
      </c>
      <c r="BZ154">
        <v>-390476</v>
      </c>
      <c r="CA154">
        <v>0</v>
      </c>
      <c r="CB154">
        <v>0</v>
      </c>
      <c r="CC154">
        <v>0</v>
      </c>
      <c r="CD154">
        <v>0</v>
      </c>
      <c r="CE154">
        <v>0</v>
      </c>
      <c r="CF154">
        <v>0</v>
      </c>
      <c r="CG154">
        <v>0</v>
      </c>
      <c r="CH154">
        <v>0</v>
      </c>
      <c r="CI154">
        <v>0</v>
      </c>
      <c r="CJ154">
        <v>0</v>
      </c>
      <c r="CK154">
        <v>-202794</v>
      </c>
      <c r="CL154">
        <v>-202794</v>
      </c>
      <c r="CM154">
        <v>-202794</v>
      </c>
      <c r="CN154">
        <v>0</v>
      </c>
      <c r="CO154">
        <v>0</v>
      </c>
      <c r="CP154">
        <v>-1626985</v>
      </c>
      <c r="CQ154">
        <v>-202794</v>
      </c>
      <c r="CR154">
        <v>0</v>
      </c>
      <c r="CS154">
        <v>0</v>
      </c>
      <c r="CT154">
        <v>-1626985</v>
      </c>
      <c r="CU154">
        <v>-202794</v>
      </c>
      <c r="CV154">
        <v>-1829779</v>
      </c>
      <c r="CW154">
        <v>0</v>
      </c>
      <c r="CX154">
        <v>0</v>
      </c>
      <c r="CY154">
        <v>0</v>
      </c>
      <c r="CZ154">
        <v>-2076252</v>
      </c>
      <c r="DA154">
        <v>-37372</v>
      </c>
      <c r="DB154">
        <v>-2113624</v>
      </c>
      <c r="DC154">
        <v>0</v>
      </c>
      <c r="DD154">
        <v>0</v>
      </c>
      <c r="DE154">
        <v>0</v>
      </c>
      <c r="DF154">
        <v>-33949337</v>
      </c>
      <c r="DG154">
        <v>-188511</v>
      </c>
      <c r="DH154">
        <v>-34137848</v>
      </c>
      <c r="DI154">
        <v>0</v>
      </c>
      <c r="DJ154">
        <v>0</v>
      </c>
      <c r="DK154">
        <v>0</v>
      </c>
      <c r="DL154">
        <v>-36025589</v>
      </c>
      <c r="DM154">
        <v>-225883</v>
      </c>
      <c r="DN154">
        <v>0</v>
      </c>
      <c r="DO154">
        <v>0</v>
      </c>
      <c r="DP154">
        <v>-36025589</v>
      </c>
      <c r="DQ154">
        <v>-225883</v>
      </c>
      <c r="DR154">
        <v>-36251472</v>
      </c>
      <c r="DS154">
        <v>332584365</v>
      </c>
      <c r="DT154">
        <v>17009988</v>
      </c>
      <c r="DU154">
        <v>349594353</v>
      </c>
      <c r="DV154" s="467" t="s">
        <v>842</v>
      </c>
      <c r="DW154" t="s">
        <v>1390</v>
      </c>
      <c r="DX154" t="s">
        <v>2368</v>
      </c>
      <c r="DY154" t="s">
        <v>1566</v>
      </c>
    </row>
    <row r="155" spans="2:129" x14ac:dyDescent="0.25">
      <c r="B155" t="s">
        <v>1160</v>
      </c>
      <c r="C155" t="s">
        <v>1356</v>
      </c>
      <c r="D155" t="s">
        <v>1359</v>
      </c>
      <c r="E155" s="467" t="s">
        <v>843</v>
      </c>
      <c r="F155" s="635">
        <v>44933</v>
      </c>
      <c r="G155">
        <v>75512634</v>
      </c>
      <c r="H155">
        <v>0</v>
      </c>
      <c r="I155">
        <v>75512634</v>
      </c>
      <c r="J155">
        <v>49.9</v>
      </c>
      <c r="K155">
        <v>37680804</v>
      </c>
      <c r="L155">
        <v>0</v>
      </c>
      <c r="M155">
        <v>0</v>
      </c>
      <c r="N155">
        <v>0</v>
      </c>
      <c r="O155">
        <v>37680804</v>
      </c>
      <c r="P155">
        <v>0</v>
      </c>
      <c r="Q155">
        <v>37680804</v>
      </c>
      <c r="R155">
        <v>-1722949</v>
      </c>
      <c r="S155">
        <v>0</v>
      </c>
      <c r="T155">
        <v>-1722949</v>
      </c>
      <c r="U155">
        <v>0</v>
      </c>
      <c r="V155">
        <v>0</v>
      </c>
      <c r="W155">
        <v>-1722949</v>
      </c>
      <c r="X155">
        <v>0</v>
      </c>
      <c r="Y155">
        <v>-1722949</v>
      </c>
      <c r="Z155">
        <v>1722949</v>
      </c>
      <c r="AA155">
        <v>0</v>
      </c>
      <c r="AB155">
        <v>1722949</v>
      </c>
      <c r="AC155">
        <v>-3174853</v>
      </c>
      <c r="AD155">
        <v>0</v>
      </c>
      <c r="AE155">
        <v>-3174853</v>
      </c>
      <c r="AF155">
        <v>-198134</v>
      </c>
      <c r="AG155">
        <v>0</v>
      </c>
      <c r="AH155">
        <v>-198134</v>
      </c>
      <c r="AI155">
        <v>646117</v>
      </c>
      <c r="AJ155">
        <v>0</v>
      </c>
      <c r="AK155">
        <v>646117</v>
      </c>
      <c r="AL155">
        <v>-2528736</v>
      </c>
      <c r="AM155">
        <v>0</v>
      </c>
      <c r="AN155">
        <v>-2528736</v>
      </c>
      <c r="AO155">
        <v>-2521458</v>
      </c>
      <c r="AP155">
        <v>0</v>
      </c>
      <c r="AQ155">
        <v>-2521458</v>
      </c>
      <c r="AR155">
        <v>-17277</v>
      </c>
      <c r="AS155">
        <v>0</v>
      </c>
      <c r="AT155">
        <v>-17277</v>
      </c>
      <c r="AU155">
        <v>0</v>
      </c>
      <c r="AV155">
        <v>0</v>
      </c>
      <c r="AW155">
        <v>0</v>
      </c>
      <c r="AX155">
        <v>-19621</v>
      </c>
      <c r="AY155">
        <v>0</v>
      </c>
      <c r="AZ155">
        <v>-19621</v>
      </c>
      <c r="BA155">
        <v>-5087092</v>
      </c>
      <c r="BB155">
        <v>0</v>
      </c>
      <c r="BC155">
        <v>0</v>
      </c>
      <c r="BD155">
        <v>0</v>
      </c>
      <c r="BE155">
        <v>-5087092</v>
      </c>
      <c r="BF155">
        <v>0</v>
      </c>
      <c r="BG155">
        <v>-5087092</v>
      </c>
      <c r="BH155">
        <v>0</v>
      </c>
      <c r="BI155">
        <v>0</v>
      </c>
      <c r="BJ155">
        <v>0</v>
      </c>
      <c r="BK155">
        <v>-469515</v>
      </c>
      <c r="BL155">
        <v>0</v>
      </c>
      <c r="BM155">
        <v>-469515</v>
      </c>
      <c r="BN155">
        <v>-469515</v>
      </c>
      <c r="BO155">
        <v>0</v>
      </c>
      <c r="BP155">
        <v>0</v>
      </c>
      <c r="BQ155">
        <v>0</v>
      </c>
      <c r="BR155">
        <v>-469515</v>
      </c>
      <c r="BS155">
        <v>0</v>
      </c>
      <c r="BT155">
        <v>-469515</v>
      </c>
      <c r="BU155">
        <v>-89343</v>
      </c>
      <c r="BV155">
        <v>0</v>
      </c>
      <c r="BW155">
        <v>-89343</v>
      </c>
      <c r="BX155">
        <v>-24863</v>
      </c>
      <c r="BY155">
        <v>0</v>
      </c>
      <c r="BZ155">
        <v>-24863</v>
      </c>
      <c r="CA155">
        <v>0</v>
      </c>
      <c r="CB155">
        <v>0</v>
      </c>
      <c r="CC155">
        <v>0</v>
      </c>
      <c r="CD155">
        <v>0</v>
      </c>
      <c r="CE155">
        <v>0</v>
      </c>
      <c r="CF155">
        <v>0</v>
      </c>
      <c r="CG155">
        <v>0</v>
      </c>
      <c r="CH155">
        <v>0</v>
      </c>
      <c r="CI155">
        <v>0</v>
      </c>
      <c r="CJ155">
        <v>-31654</v>
      </c>
      <c r="CK155">
        <v>0</v>
      </c>
      <c r="CL155">
        <v>-31654</v>
      </c>
      <c r="CM155">
        <v>0</v>
      </c>
      <c r="CN155">
        <v>0</v>
      </c>
      <c r="CO155">
        <v>0</v>
      </c>
      <c r="CP155">
        <v>-145860</v>
      </c>
      <c r="CQ155">
        <v>0</v>
      </c>
      <c r="CR155">
        <v>0</v>
      </c>
      <c r="CS155">
        <v>0</v>
      </c>
      <c r="CT155">
        <v>-145860</v>
      </c>
      <c r="CU155">
        <v>0</v>
      </c>
      <c r="CV155">
        <v>-145860</v>
      </c>
      <c r="CW155">
        <v>0</v>
      </c>
      <c r="CX155">
        <v>0</v>
      </c>
      <c r="CY155">
        <v>0</v>
      </c>
      <c r="CZ155">
        <v>-63000</v>
      </c>
      <c r="DA155">
        <v>0</v>
      </c>
      <c r="DB155">
        <v>-63000</v>
      </c>
      <c r="DC155">
        <v>0</v>
      </c>
      <c r="DD155">
        <v>0</v>
      </c>
      <c r="DE155">
        <v>0</v>
      </c>
      <c r="DF155">
        <v>-3297357</v>
      </c>
      <c r="DG155">
        <v>0</v>
      </c>
      <c r="DH155">
        <v>-3297357</v>
      </c>
      <c r="DI155">
        <v>0</v>
      </c>
      <c r="DJ155">
        <v>0</v>
      </c>
      <c r="DK155">
        <v>0</v>
      </c>
      <c r="DL155">
        <v>-3360357</v>
      </c>
      <c r="DM155">
        <v>0</v>
      </c>
      <c r="DN155">
        <v>0</v>
      </c>
      <c r="DO155">
        <v>0</v>
      </c>
      <c r="DP155">
        <v>-3360357</v>
      </c>
      <c r="DQ155">
        <v>0</v>
      </c>
      <c r="DR155">
        <v>-3360357</v>
      </c>
      <c r="DS155">
        <v>26895031</v>
      </c>
      <c r="DT155">
        <v>0</v>
      </c>
      <c r="DU155">
        <v>26895031</v>
      </c>
      <c r="DV155" s="467" t="s">
        <v>843</v>
      </c>
      <c r="DW155" t="s">
        <v>1378</v>
      </c>
      <c r="DX155" t="s">
        <v>1379</v>
      </c>
      <c r="DY155" t="s">
        <v>1567</v>
      </c>
    </row>
    <row r="156" spans="2:129" x14ac:dyDescent="0.25">
      <c r="B156" t="s">
        <v>1161</v>
      </c>
      <c r="C156" t="s">
        <v>1365</v>
      </c>
      <c r="D156" t="s">
        <v>1357</v>
      </c>
      <c r="E156" s="467" t="s">
        <v>1326</v>
      </c>
      <c r="F156" s="635">
        <v>44951</v>
      </c>
      <c r="G156">
        <v>252937596</v>
      </c>
      <c r="H156">
        <v>0</v>
      </c>
      <c r="I156">
        <v>252937596</v>
      </c>
      <c r="J156">
        <v>49.9</v>
      </c>
      <c r="K156">
        <v>126215860</v>
      </c>
      <c r="L156">
        <v>0</v>
      </c>
      <c r="M156">
        <v>0</v>
      </c>
      <c r="N156">
        <v>0</v>
      </c>
      <c r="O156">
        <v>126215860</v>
      </c>
      <c r="P156">
        <v>0</v>
      </c>
      <c r="Q156">
        <v>126215860</v>
      </c>
      <c r="R156">
        <v>-8172473</v>
      </c>
      <c r="S156">
        <v>0</v>
      </c>
      <c r="T156">
        <v>-8172473</v>
      </c>
      <c r="U156">
        <v>0</v>
      </c>
      <c r="V156">
        <v>0</v>
      </c>
      <c r="W156">
        <v>-8172473</v>
      </c>
      <c r="X156">
        <v>0</v>
      </c>
      <c r="Y156">
        <v>-8172473</v>
      </c>
      <c r="Z156">
        <v>8172473</v>
      </c>
      <c r="AA156">
        <v>0</v>
      </c>
      <c r="AB156">
        <v>8172473</v>
      </c>
      <c r="AC156">
        <v>-6753453</v>
      </c>
      <c r="AD156">
        <v>0</v>
      </c>
      <c r="AE156">
        <v>-6753453</v>
      </c>
      <c r="AF156">
        <v>0</v>
      </c>
      <c r="AG156">
        <v>0</v>
      </c>
      <c r="AH156">
        <v>0</v>
      </c>
      <c r="AI156">
        <v>2482870</v>
      </c>
      <c r="AJ156">
        <v>0</v>
      </c>
      <c r="AK156">
        <v>2482870</v>
      </c>
      <c r="AL156">
        <v>-4270583</v>
      </c>
      <c r="AM156">
        <v>0</v>
      </c>
      <c r="AN156">
        <v>-4270583</v>
      </c>
      <c r="AO156">
        <v>-10218851</v>
      </c>
      <c r="AP156">
        <v>0</v>
      </c>
      <c r="AQ156">
        <v>-10218851</v>
      </c>
      <c r="AR156">
        <v>-110956</v>
      </c>
      <c r="AS156">
        <v>0</v>
      </c>
      <c r="AT156">
        <v>-110956</v>
      </c>
      <c r="AU156">
        <v>-1127</v>
      </c>
      <c r="AV156">
        <v>0</v>
      </c>
      <c r="AW156">
        <v>-1127</v>
      </c>
      <c r="AX156">
        <v>-24530</v>
      </c>
      <c r="AY156">
        <v>0</v>
      </c>
      <c r="AZ156">
        <v>-24530</v>
      </c>
      <c r="BA156">
        <v>-14626047</v>
      </c>
      <c r="BB156">
        <v>0</v>
      </c>
      <c r="BC156">
        <v>0</v>
      </c>
      <c r="BD156">
        <v>0</v>
      </c>
      <c r="BE156">
        <v>-14626047</v>
      </c>
      <c r="BF156">
        <v>0</v>
      </c>
      <c r="BG156">
        <v>-14626047</v>
      </c>
      <c r="BH156">
        <v>0</v>
      </c>
      <c r="BI156">
        <v>0</v>
      </c>
      <c r="BJ156">
        <v>0</v>
      </c>
      <c r="BK156">
        <v>-1690060</v>
      </c>
      <c r="BL156">
        <v>0</v>
      </c>
      <c r="BM156">
        <v>-1690060</v>
      </c>
      <c r="BN156">
        <v>-1690060</v>
      </c>
      <c r="BO156">
        <v>0</v>
      </c>
      <c r="BP156">
        <v>0</v>
      </c>
      <c r="BQ156">
        <v>0</v>
      </c>
      <c r="BR156">
        <v>-1690060</v>
      </c>
      <c r="BS156">
        <v>0</v>
      </c>
      <c r="BT156">
        <v>-1690060</v>
      </c>
      <c r="BU156">
        <v>-89684</v>
      </c>
      <c r="BV156">
        <v>0</v>
      </c>
      <c r="BW156">
        <v>-89684</v>
      </c>
      <c r="BX156">
        <v>-65075</v>
      </c>
      <c r="BY156">
        <v>0</v>
      </c>
      <c r="BZ156">
        <v>-65075</v>
      </c>
      <c r="CA156">
        <v>0</v>
      </c>
      <c r="CB156">
        <v>0</v>
      </c>
      <c r="CC156">
        <v>0</v>
      </c>
      <c r="CD156">
        <v>0</v>
      </c>
      <c r="CE156">
        <v>0</v>
      </c>
      <c r="CF156">
        <v>0</v>
      </c>
      <c r="CG156">
        <v>0</v>
      </c>
      <c r="CH156">
        <v>0</v>
      </c>
      <c r="CI156">
        <v>0</v>
      </c>
      <c r="CJ156">
        <v>0</v>
      </c>
      <c r="CK156">
        <v>0</v>
      </c>
      <c r="CL156">
        <v>0</v>
      </c>
      <c r="CM156">
        <v>0</v>
      </c>
      <c r="CN156">
        <v>0</v>
      </c>
      <c r="CO156">
        <v>0</v>
      </c>
      <c r="CP156">
        <v>-154759</v>
      </c>
      <c r="CQ156">
        <v>0</v>
      </c>
      <c r="CR156">
        <v>0</v>
      </c>
      <c r="CS156">
        <v>0</v>
      </c>
      <c r="CT156">
        <v>-154759</v>
      </c>
      <c r="CU156">
        <v>0</v>
      </c>
      <c r="CV156">
        <v>-154759</v>
      </c>
      <c r="CW156">
        <v>-1127</v>
      </c>
      <c r="CX156">
        <v>0</v>
      </c>
      <c r="CY156">
        <v>-1127</v>
      </c>
      <c r="CZ156">
        <v>-9955</v>
      </c>
      <c r="DA156">
        <v>0</v>
      </c>
      <c r="DB156">
        <v>-9955</v>
      </c>
      <c r="DC156">
        <v>-1500</v>
      </c>
      <c r="DD156">
        <v>0</v>
      </c>
      <c r="DE156">
        <v>-1500</v>
      </c>
      <c r="DF156">
        <v>-7186711</v>
      </c>
      <c r="DG156">
        <v>0</v>
      </c>
      <c r="DH156">
        <v>-7186711</v>
      </c>
      <c r="DI156">
        <v>0</v>
      </c>
      <c r="DJ156">
        <v>0</v>
      </c>
      <c r="DK156">
        <v>0</v>
      </c>
      <c r="DL156">
        <v>-7199293</v>
      </c>
      <c r="DM156">
        <v>0</v>
      </c>
      <c r="DN156">
        <v>0</v>
      </c>
      <c r="DO156">
        <v>0</v>
      </c>
      <c r="DP156">
        <v>-7199293</v>
      </c>
      <c r="DQ156">
        <v>0</v>
      </c>
      <c r="DR156">
        <v>-7199293</v>
      </c>
      <c r="DS156">
        <v>94373228</v>
      </c>
      <c r="DT156">
        <v>0</v>
      </c>
      <c r="DU156">
        <v>94373228</v>
      </c>
      <c r="DV156" s="467" t="s">
        <v>1326</v>
      </c>
      <c r="DW156" t="s">
        <v>1365</v>
      </c>
      <c r="DX156" t="s">
        <v>1382</v>
      </c>
      <c r="DY156" t="s">
        <v>1568</v>
      </c>
    </row>
    <row r="157" spans="2:129" x14ac:dyDescent="0.25">
      <c r="B157" t="s">
        <v>1162</v>
      </c>
      <c r="C157" t="s">
        <v>1356</v>
      </c>
      <c r="D157" t="s">
        <v>1359</v>
      </c>
      <c r="E157" s="467" t="s">
        <v>845</v>
      </c>
      <c r="F157" s="635">
        <v>44907</v>
      </c>
      <c r="G157">
        <v>42578133</v>
      </c>
      <c r="H157">
        <v>0</v>
      </c>
      <c r="I157">
        <v>42578133</v>
      </c>
      <c r="J157">
        <v>49.9</v>
      </c>
      <c r="K157">
        <v>21246488</v>
      </c>
      <c r="L157">
        <v>0</v>
      </c>
      <c r="M157">
        <v>212465</v>
      </c>
      <c r="N157">
        <v>0</v>
      </c>
      <c r="O157">
        <v>21458953</v>
      </c>
      <c r="P157">
        <v>0</v>
      </c>
      <c r="Q157">
        <v>21458953</v>
      </c>
      <c r="R157">
        <v>-1100014</v>
      </c>
      <c r="S157">
        <v>0</v>
      </c>
      <c r="T157">
        <v>-1100014</v>
      </c>
      <c r="U157">
        <v>0</v>
      </c>
      <c r="V157">
        <v>0</v>
      </c>
      <c r="W157">
        <v>-1100014</v>
      </c>
      <c r="X157">
        <v>0</v>
      </c>
      <c r="Y157">
        <v>-1100014</v>
      </c>
      <c r="Z157">
        <v>1100014</v>
      </c>
      <c r="AA157">
        <v>0</v>
      </c>
      <c r="AB157">
        <v>1100014</v>
      </c>
      <c r="AC157">
        <v>-2428417</v>
      </c>
      <c r="AD157">
        <v>0</v>
      </c>
      <c r="AE157">
        <v>-2428417</v>
      </c>
      <c r="AF157">
        <v>0</v>
      </c>
      <c r="AG157">
        <v>0</v>
      </c>
      <c r="AH157">
        <v>0</v>
      </c>
      <c r="AI157">
        <v>317279</v>
      </c>
      <c r="AJ157">
        <v>0</v>
      </c>
      <c r="AK157">
        <v>317279</v>
      </c>
      <c r="AL157">
        <v>-2111138</v>
      </c>
      <c r="AM157">
        <v>0</v>
      </c>
      <c r="AN157">
        <v>-2111138</v>
      </c>
      <c r="AO157">
        <v>-1762717</v>
      </c>
      <c r="AP157">
        <v>0</v>
      </c>
      <c r="AQ157">
        <v>-1762717</v>
      </c>
      <c r="AR157">
        <v>-46949</v>
      </c>
      <c r="AS157">
        <v>0</v>
      </c>
      <c r="AT157">
        <v>-46949</v>
      </c>
      <c r="AU157">
        <v>-12717</v>
      </c>
      <c r="AV157">
        <v>0</v>
      </c>
      <c r="AW157">
        <v>-12717</v>
      </c>
      <c r="AX157">
        <v>-2115</v>
      </c>
      <c r="AY157">
        <v>0</v>
      </c>
      <c r="AZ157">
        <v>-2115</v>
      </c>
      <c r="BA157">
        <v>-3935636</v>
      </c>
      <c r="BB157">
        <v>0</v>
      </c>
      <c r="BC157">
        <v>0</v>
      </c>
      <c r="BD157">
        <v>0</v>
      </c>
      <c r="BE157">
        <v>-3935636</v>
      </c>
      <c r="BF157">
        <v>0</v>
      </c>
      <c r="BG157">
        <v>-3935636</v>
      </c>
      <c r="BH157">
        <v>0</v>
      </c>
      <c r="BI157">
        <v>0</v>
      </c>
      <c r="BJ157">
        <v>0</v>
      </c>
      <c r="BK157">
        <v>-225971</v>
      </c>
      <c r="BL157">
        <v>0</v>
      </c>
      <c r="BM157">
        <v>-225971</v>
      </c>
      <c r="BN157">
        <v>-225971</v>
      </c>
      <c r="BO157">
        <v>0</v>
      </c>
      <c r="BP157">
        <v>0</v>
      </c>
      <c r="BQ157">
        <v>0</v>
      </c>
      <c r="BR157">
        <v>-225971</v>
      </c>
      <c r="BS157">
        <v>0</v>
      </c>
      <c r="BT157">
        <v>-225971</v>
      </c>
      <c r="BU157">
        <v>-24480</v>
      </c>
      <c r="BV157">
        <v>0</v>
      </c>
      <c r="BW157">
        <v>-24480</v>
      </c>
      <c r="BX157">
        <v>-3774</v>
      </c>
      <c r="BY157">
        <v>0</v>
      </c>
      <c r="BZ157">
        <v>-3774</v>
      </c>
      <c r="CA157">
        <v>-250</v>
      </c>
      <c r="CB157">
        <v>0</v>
      </c>
      <c r="CC157">
        <v>-250</v>
      </c>
      <c r="CD157">
        <v>0</v>
      </c>
      <c r="CE157">
        <v>0</v>
      </c>
      <c r="CF157">
        <v>0</v>
      </c>
      <c r="CG157">
        <v>0</v>
      </c>
      <c r="CH157">
        <v>0</v>
      </c>
      <c r="CI157">
        <v>0</v>
      </c>
      <c r="CJ157">
        <v>0</v>
      </c>
      <c r="CK157">
        <v>0</v>
      </c>
      <c r="CL157">
        <v>0</v>
      </c>
      <c r="CM157">
        <v>0</v>
      </c>
      <c r="CN157">
        <v>0</v>
      </c>
      <c r="CO157">
        <v>0</v>
      </c>
      <c r="CP157">
        <v>-28504</v>
      </c>
      <c r="CQ157">
        <v>0</v>
      </c>
      <c r="CR157">
        <v>0</v>
      </c>
      <c r="CS157">
        <v>0</v>
      </c>
      <c r="CT157">
        <v>-28504</v>
      </c>
      <c r="CU157">
        <v>0</v>
      </c>
      <c r="CV157">
        <v>-28504</v>
      </c>
      <c r="CW157">
        <v>-12717</v>
      </c>
      <c r="CX157">
        <v>0</v>
      </c>
      <c r="CY157">
        <v>-12717</v>
      </c>
      <c r="CZ157">
        <v>-25000</v>
      </c>
      <c r="DA157">
        <v>0</v>
      </c>
      <c r="DB157">
        <v>-25000</v>
      </c>
      <c r="DC157">
        <v>0</v>
      </c>
      <c r="DD157">
        <v>0</v>
      </c>
      <c r="DE157">
        <v>0</v>
      </c>
      <c r="DF157">
        <v>-1577570</v>
      </c>
      <c r="DG157">
        <v>0</v>
      </c>
      <c r="DH157">
        <v>-1577570</v>
      </c>
      <c r="DI157">
        <v>0</v>
      </c>
      <c r="DJ157">
        <v>0</v>
      </c>
      <c r="DK157">
        <v>0</v>
      </c>
      <c r="DL157">
        <v>-1615287</v>
      </c>
      <c r="DM157">
        <v>0</v>
      </c>
      <c r="DN157">
        <v>0</v>
      </c>
      <c r="DO157">
        <v>0</v>
      </c>
      <c r="DP157">
        <v>-1615287</v>
      </c>
      <c r="DQ157">
        <v>0</v>
      </c>
      <c r="DR157">
        <v>-1615287</v>
      </c>
      <c r="DS157">
        <v>14553541</v>
      </c>
      <c r="DT157">
        <v>0</v>
      </c>
      <c r="DU157">
        <v>14553541</v>
      </c>
      <c r="DV157" s="467" t="s">
        <v>845</v>
      </c>
      <c r="DW157" t="s">
        <v>1406</v>
      </c>
      <c r="DX157" t="s">
        <v>1407</v>
      </c>
      <c r="DY157" t="s">
        <v>1569</v>
      </c>
    </row>
    <row r="158" spans="2:129" x14ac:dyDescent="0.25">
      <c r="B158" t="s">
        <v>1163</v>
      </c>
      <c r="C158" t="s">
        <v>1361</v>
      </c>
      <c r="D158" t="s">
        <v>1362</v>
      </c>
      <c r="E158" s="467" t="s">
        <v>847</v>
      </c>
      <c r="F158" s="635">
        <v>44939</v>
      </c>
      <c r="G158">
        <v>244543792</v>
      </c>
      <c r="H158">
        <v>0</v>
      </c>
      <c r="I158">
        <v>244543792</v>
      </c>
      <c r="J158">
        <v>49.9</v>
      </c>
      <c r="K158">
        <v>122027352</v>
      </c>
      <c r="L158">
        <v>0</v>
      </c>
      <c r="M158">
        <v>0</v>
      </c>
      <c r="N158">
        <v>0</v>
      </c>
      <c r="O158">
        <v>122027352</v>
      </c>
      <c r="P158">
        <v>0</v>
      </c>
      <c r="Q158">
        <v>122027352</v>
      </c>
      <c r="R158">
        <v>-11870448</v>
      </c>
      <c r="S158">
        <v>0</v>
      </c>
      <c r="T158">
        <v>-11870448</v>
      </c>
      <c r="U158">
        <v>0</v>
      </c>
      <c r="V158">
        <v>0</v>
      </c>
      <c r="W158">
        <v>-11870448</v>
      </c>
      <c r="X158">
        <v>0</v>
      </c>
      <c r="Y158">
        <v>-11870448</v>
      </c>
      <c r="Z158">
        <v>11870448</v>
      </c>
      <c r="AA158">
        <v>0</v>
      </c>
      <c r="AB158">
        <v>11870448</v>
      </c>
      <c r="AC158">
        <v>-4495956</v>
      </c>
      <c r="AD158">
        <v>0</v>
      </c>
      <c r="AE158">
        <v>-4495956</v>
      </c>
      <c r="AF158">
        <v>0</v>
      </c>
      <c r="AG158">
        <v>0</v>
      </c>
      <c r="AH158">
        <v>0</v>
      </c>
      <c r="AI158">
        <v>2532539</v>
      </c>
      <c r="AJ158">
        <v>0</v>
      </c>
      <c r="AK158">
        <v>2532539</v>
      </c>
      <c r="AL158">
        <v>-1963417</v>
      </c>
      <c r="AM158">
        <v>0</v>
      </c>
      <c r="AN158">
        <v>-1963417</v>
      </c>
      <c r="AO158">
        <v>-7326872</v>
      </c>
      <c r="AP158">
        <v>0</v>
      </c>
      <c r="AQ158">
        <v>-7326872</v>
      </c>
      <c r="AR158">
        <v>-107479</v>
      </c>
      <c r="AS158">
        <v>0</v>
      </c>
      <c r="AT158">
        <v>-107479</v>
      </c>
      <c r="AU158">
        <v>0</v>
      </c>
      <c r="AV158">
        <v>0</v>
      </c>
      <c r="AW158">
        <v>0</v>
      </c>
      <c r="AX158">
        <v>0</v>
      </c>
      <c r="AY158">
        <v>0</v>
      </c>
      <c r="AZ158">
        <v>0</v>
      </c>
      <c r="BA158">
        <v>-9397768</v>
      </c>
      <c r="BB158">
        <v>0</v>
      </c>
      <c r="BC158">
        <v>-47000</v>
      </c>
      <c r="BD158">
        <v>0</v>
      </c>
      <c r="BE158">
        <v>-9444768</v>
      </c>
      <c r="BF158">
        <v>0</v>
      </c>
      <c r="BG158">
        <v>-9444768</v>
      </c>
      <c r="BH158">
        <v>0</v>
      </c>
      <c r="BI158">
        <v>0</v>
      </c>
      <c r="BJ158">
        <v>0</v>
      </c>
      <c r="BK158">
        <v>-942412</v>
      </c>
      <c r="BL158">
        <v>0</v>
      </c>
      <c r="BM158">
        <v>-942412</v>
      </c>
      <c r="BN158">
        <v>-942412</v>
      </c>
      <c r="BO158">
        <v>0</v>
      </c>
      <c r="BP158">
        <v>-1000000</v>
      </c>
      <c r="BQ158">
        <v>0</v>
      </c>
      <c r="BR158">
        <v>-1942412</v>
      </c>
      <c r="BS158">
        <v>0</v>
      </c>
      <c r="BT158">
        <v>-1942412</v>
      </c>
      <c r="BU158">
        <v>-189583</v>
      </c>
      <c r="BV158">
        <v>0</v>
      </c>
      <c r="BW158">
        <v>-189583</v>
      </c>
      <c r="BX158">
        <v>-26771</v>
      </c>
      <c r="BY158">
        <v>0</v>
      </c>
      <c r="BZ158">
        <v>-26771</v>
      </c>
      <c r="CA158">
        <v>0</v>
      </c>
      <c r="CB158">
        <v>0</v>
      </c>
      <c r="CC158">
        <v>0</v>
      </c>
      <c r="CD158">
        <v>0</v>
      </c>
      <c r="CE158">
        <v>0</v>
      </c>
      <c r="CF158">
        <v>0</v>
      </c>
      <c r="CG158">
        <v>0</v>
      </c>
      <c r="CH158">
        <v>0</v>
      </c>
      <c r="CI158">
        <v>0</v>
      </c>
      <c r="CJ158">
        <v>-100000</v>
      </c>
      <c r="CK158">
        <v>0</v>
      </c>
      <c r="CL158">
        <v>-100000</v>
      </c>
      <c r="CM158">
        <v>0</v>
      </c>
      <c r="CN158">
        <v>0</v>
      </c>
      <c r="CO158">
        <v>0</v>
      </c>
      <c r="CP158">
        <v>-316354</v>
      </c>
      <c r="CQ158">
        <v>0</v>
      </c>
      <c r="CR158">
        <v>-5000</v>
      </c>
      <c r="CS158">
        <v>0</v>
      </c>
      <c r="CT158">
        <v>-321354</v>
      </c>
      <c r="CU158">
        <v>0</v>
      </c>
      <c r="CV158">
        <v>-321354</v>
      </c>
      <c r="CW158">
        <v>0</v>
      </c>
      <c r="CX158">
        <v>0</v>
      </c>
      <c r="CY158">
        <v>0</v>
      </c>
      <c r="CZ158">
        <v>-30000</v>
      </c>
      <c r="DA158">
        <v>0</v>
      </c>
      <c r="DB158">
        <v>-30000</v>
      </c>
      <c r="DC158">
        <v>0</v>
      </c>
      <c r="DD158">
        <v>0</v>
      </c>
      <c r="DE158">
        <v>0</v>
      </c>
      <c r="DF158">
        <v>-8519280</v>
      </c>
      <c r="DG158">
        <v>0</v>
      </c>
      <c r="DH158">
        <v>-8519280</v>
      </c>
      <c r="DI158">
        <v>0</v>
      </c>
      <c r="DJ158">
        <v>0</v>
      </c>
      <c r="DK158">
        <v>0</v>
      </c>
      <c r="DL158">
        <v>-8549280</v>
      </c>
      <c r="DM158">
        <v>0</v>
      </c>
      <c r="DN158">
        <v>-43000</v>
      </c>
      <c r="DO158">
        <v>0</v>
      </c>
      <c r="DP158">
        <v>-8592280</v>
      </c>
      <c r="DQ158">
        <v>0</v>
      </c>
      <c r="DR158">
        <v>-8592280</v>
      </c>
      <c r="DS158">
        <v>89856090</v>
      </c>
      <c r="DT158">
        <v>0</v>
      </c>
      <c r="DU158">
        <v>89856090</v>
      </c>
      <c r="DV158" s="467" t="s">
        <v>847</v>
      </c>
      <c r="DW158" t="s">
        <v>1386</v>
      </c>
      <c r="DX158" t="s">
        <v>1387</v>
      </c>
      <c r="DY158" t="s">
        <v>1571</v>
      </c>
    </row>
    <row r="159" spans="2:129" x14ac:dyDescent="0.25">
      <c r="B159" t="s">
        <v>1164</v>
      </c>
      <c r="C159" t="s">
        <v>1356</v>
      </c>
      <c r="D159" t="s">
        <v>1366</v>
      </c>
      <c r="E159" s="467" t="s">
        <v>848</v>
      </c>
      <c r="F159" s="635">
        <v>44935</v>
      </c>
      <c r="G159">
        <v>52776105</v>
      </c>
      <c r="H159">
        <v>0</v>
      </c>
      <c r="I159">
        <v>52776105</v>
      </c>
      <c r="J159">
        <v>49.9</v>
      </c>
      <c r="K159">
        <v>26335276</v>
      </c>
      <c r="L159">
        <v>0</v>
      </c>
      <c r="M159">
        <v>-284000</v>
      </c>
      <c r="N159">
        <v>0</v>
      </c>
      <c r="O159">
        <v>26051276</v>
      </c>
      <c r="P159">
        <v>0</v>
      </c>
      <c r="Q159">
        <v>26051276</v>
      </c>
      <c r="R159">
        <v>-2316387</v>
      </c>
      <c r="S159">
        <v>0</v>
      </c>
      <c r="T159">
        <v>-2316387</v>
      </c>
      <c r="U159">
        <v>0</v>
      </c>
      <c r="V159">
        <v>0</v>
      </c>
      <c r="W159">
        <v>-2316387</v>
      </c>
      <c r="X159">
        <v>0</v>
      </c>
      <c r="Y159">
        <v>-2316387</v>
      </c>
      <c r="Z159">
        <v>2316387</v>
      </c>
      <c r="AA159">
        <v>0</v>
      </c>
      <c r="AB159">
        <v>2316387</v>
      </c>
      <c r="AC159">
        <v>-3792191</v>
      </c>
      <c r="AD159">
        <v>0</v>
      </c>
      <c r="AE159">
        <v>-3792191</v>
      </c>
      <c r="AF159">
        <v>0</v>
      </c>
      <c r="AG159">
        <v>0</v>
      </c>
      <c r="AH159">
        <v>0</v>
      </c>
      <c r="AI159">
        <v>358571</v>
      </c>
      <c r="AJ159">
        <v>0</v>
      </c>
      <c r="AK159">
        <v>358571</v>
      </c>
      <c r="AL159">
        <v>-3433620</v>
      </c>
      <c r="AM159">
        <v>0</v>
      </c>
      <c r="AN159">
        <v>-3433620</v>
      </c>
      <c r="AO159">
        <v>-1652029</v>
      </c>
      <c r="AP159">
        <v>0</v>
      </c>
      <c r="AQ159">
        <v>-1652029</v>
      </c>
      <c r="AR159">
        <v>-32332</v>
      </c>
      <c r="AS159">
        <v>0</v>
      </c>
      <c r="AT159">
        <v>-32332</v>
      </c>
      <c r="AU159">
        <v>-20559</v>
      </c>
      <c r="AV159">
        <v>0</v>
      </c>
      <c r="AW159">
        <v>-20559</v>
      </c>
      <c r="AX159">
        <v>-8794</v>
      </c>
      <c r="AY159">
        <v>0</v>
      </c>
      <c r="AZ159">
        <v>-8794</v>
      </c>
      <c r="BA159">
        <v>-5147334</v>
      </c>
      <c r="BB159">
        <v>0</v>
      </c>
      <c r="BC159">
        <v>0</v>
      </c>
      <c r="BD159">
        <v>0</v>
      </c>
      <c r="BE159">
        <v>-5147334</v>
      </c>
      <c r="BF159">
        <v>0</v>
      </c>
      <c r="BG159">
        <v>-5147334</v>
      </c>
      <c r="BH159">
        <v>0</v>
      </c>
      <c r="BI159">
        <v>0</v>
      </c>
      <c r="BJ159">
        <v>0</v>
      </c>
      <c r="BK159">
        <v>-347941</v>
      </c>
      <c r="BL159">
        <v>0</v>
      </c>
      <c r="BM159">
        <v>-347941</v>
      </c>
      <c r="BN159">
        <v>-347941</v>
      </c>
      <c r="BO159">
        <v>0</v>
      </c>
      <c r="BP159">
        <v>0</v>
      </c>
      <c r="BQ159">
        <v>0</v>
      </c>
      <c r="BR159">
        <v>-347941</v>
      </c>
      <c r="BS159">
        <v>0</v>
      </c>
      <c r="BT159">
        <v>-347941</v>
      </c>
      <c r="BU159">
        <v>-81897</v>
      </c>
      <c r="BV159">
        <v>0</v>
      </c>
      <c r="BW159">
        <v>-81897</v>
      </c>
      <c r="BX159">
        <v>-9300</v>
      </c>
      <c r="BY159">
        <v>0</v>
      </c>
      <c r="BZ159">
        <v>-9300</v>
      </c>
      <c r="CA159">
        <v>-5176</v>
      </c>
      <c r="CB159">
        <v>0</v>
      </c>
      <c r="CC159">
        <v>-5176</v>
      </c>
      <c r="CD159">
        <v>0</v>
      </c>
      <c r="CE159">
        <v>0</v>
      </c>
      <c r="CF159">
        <v>0</v>
      </c>
      <c r="CG159">
        <v>0</v>
      </c>
      <c r="CH159">
        <v>0</v>
      </c>
      <c r="CI159">
        <v>0</v>
      </c>
      <c r="CJ159">
        <v>0</v>
      </c>
      <c r="CK159">
        <v>0</v>
      </c>
      <c r="CL159">
        <v>0</v>
      </c>
      <c r="CM159">
        <v>0</v>
      </c>
      <c r="CN159">
        <v>0</v>
      </c>
      <c r="CO159">
        <v>0</v>
      </c>
      <c r="CP159">
        <v>-96373</v>
      </c>
      <c r="CQ159">
        <v>0</v>
      </c>
      <c r="CR159">
        <v>0</v>
      </c>
      <c r="CS159">
        <v>0</v>
      </c>
      <c r="CT159">
        <v>-96373</v>
      </c>
      <c r="CU159">
        <v>0</v>
      </c>
      <c r="CV159">
        <v>-96373</v>
      </c>
      <c r="CW159">
        <v>-20559</v>
      </c>
      <c r="CX159">
        <v>0</v>
      </c>
      <c r="CY159">
        <v>-20559</v>
      </c>
      <c r="CZ159">
        <v>-287257</v>
      </c>
      <c r="DA159">
        <v>0</v>
      </c>
      <c r="DB159">
        <v>-287257</v>
      </c>
      <c r="DC159">
        <v>0</v>
      </c>
      <c r="DD159">
        <v>0</v>
      </c>
      <c r="DE159">
        <v>0</v>
      </c>
      <c r="DF159">
        <v>-2445946</v>
      </c>
      <c r="DG159">
        <v>0</v>
      </c>
      <c r="DH159">
        <v>-2445946</v>
      </c>
      <c r="DI159">
        <v>0</v>
      </c>
      <c r="DJ159">
        <v>0</v>
      </c>
      <c r="DK159">
        <v>0</v>
      </c>
      <c r="DL159">
        <v>-2753762</v>
      </c>
      <c r="DM159">
        <v>0</v>
      </c>
      <c r="DN159">
        <v>0</v>
      </c>
      <c r="DO159">
        <v>0</v>
      </c>
      <c r="DP159">
        <v>-2753762</v>
      </c>
      <c r="DQ159">
        <v>0</v>
      </c>
      <c r="DR159">
        <v>-2753762</v>
      </c>
      <c r="DS159">
        <v>15389479</v>
      </c>
      <c r="DT159">
        <v>0</v>
      </c>
      <c r="DU159">
        <v>15389479</v>
      </c>
      <c r="DV159" s="467" t="s">
        <v>848</v>
      </c>
      <c r="DW159" t="s">
        <v>1486</v>
      </c>
      <c r="DX159" t="s">
        <v>1487</v>
      </c>
      <c r="DY159" t="s">
        <v>1572</v>
      </c>
    </row>
    <row r="160" spans="2:129" x14ac:dyDescent="0.25">
      <c r="B160" t="s">
        <v>1165</v>
      </c>
      <c r="C160" t="s">
        <v>1356</v>
      </c>
      <c r="D160" t="s">
        <v>1360</v>
      </c>
      <c r="E160" s="467" t="s">
        <v>849</v>
      </c>
      <c r="F160" s="635">
        <v>44933</v>
      </c>
      <c r="G160">
        <v>80737892</v>
      </c>
      <c r="H160">
        <v>0</v>
      </c>
      <c r="I160">
        <v>80737892</v>
      </c>
      <c r="J160">
        <v>49.9</v>
      </c>
      <c r="K160">
        <v>40288208</v>
      </c>
      <c r="L160">
        <v>0</v>
      </c>
      <c r="M160">
        <v>710400</v>
      </c>
      <c r="N160">
        <v>938667</v>
      </c>
      <c r="O160">
        <v>40998608</v>
      </c>
      <c r="P160">
        <v>938667</v>
      </c>
      <c r="Q160">
        <v>41937275</v>
      </c>
      <c r="R160">
        <v>-2623069</v>
      </c>
      <c r="S160">
        <v>0</v>
      </c>
      <c r="T160">
        <v>-2623069</v>
      </c>
      <c r="U160">
        <v>0</v>
      </c>
      <c r="V160">
        <v>0</v>
      </c>
      <c r="W160">
        <v>-2623069</v>
      </c>
      <c r="X160">
        <v>0</v>
      </c>
      <c r="Y160">
        <v>-2623069</v>
      </c>
      <c r="Z160">
        <v>2623069</v>
      </c>
      <c r="AA160">
        <v>0</v>
      </c>
      <c r="AB160">
        <v>2623069</v>
      </c>
      <c r="AC160">
        <v>-3847407</v>
      </c>
      <c r="AD160">
        <v>0</v>
      </c>
      <c r="AE160">
        <v>-3847407</v>
      </c>
      <c r="AF160">
        <v>-17260</v>
      </c>
      <c r="AG160">
        <v>0</v>
      </c>
      <c r="AH160">
        <v>-17260</v>
      </c>
      <c r="AI160">
        <v>704304</v>
      </c>
      <c r="AJ160">
        <v>0</v>
      </c>
      <c r="AK160">
        <v>704304</v>
      </c>
      <c r="AL160">
        <v>-3143103</v>
      </c>
      <c r="AM160">
        <v>0</v>
      </c>
      <c r="AN160">
        <v>-3143103</v>
      </c>
      <c r="AO160">
        <v>-2167483</v>
      </c>
      <c r="AP160">
        <v>0</v>
      </c>
      <c r="AQ160">
        <v>-2167483</v>
      </c>
      <c r="AR160">
        <v>-79484</v>
      </c>
      <c r="AS160">
        <v>0</v>
      </c>
      <c r="AT160">
        <v>-79484</v>
      </c>
      <c r="AU160">
        <v>-44174</v>
      </c>
      <c r="AV160">
        <v>0</v>
      </c>
      <c r="AW160">
        <v>-44174</v>
      </c>
      <c r="AX160">
        <v>-3035</v>
      </c>
      <c r="AY160">
        <v>0</v>
      </c>
      <c r="AZ160">
        <v>-3035</v>
      </c>
      <c r="BA160">
        <v>-5437279</v>
      </c>
      <c r="BB160">
        <v>0</v>
      </c>
      <c r="BC160">
        <v>0</v>
      </c>
      <c r="BD160">
        <v>0</v>
      </c>
      <c r="BE160">
        <v>-5437279</v>
      </c>
      <c r="BF160">
        <v>0</v>
      </c>
      <c r="BG160">
        <v>-5437279</v>
      </c>
      <c r="BH160">
        <v>0</v>
      </c>
      <c r="BI160">
        <v>0</v>
      </c>
      <c r="BJ160">
        <v>0</v>
      </c>
      <c r="BK160">
        <v>-483727</v>
      </c>
      <c r="BL160">
        <v>0</v>
      </c>
      <c r="BM160">
        <v>-483727</v>
      </c>
      <c r="BN160">
        <v>-483727</v>
      </c>
      <c r="BO160">
        <v>0</v>
      </c>
      <c r="BP160">
        <v>-165000</v>
      </c>
      <c r="BQ160">
        <v>0</v>
      </c>
      <c r="BR160">
        <v>-648727</v>
      </c>
      <c r="BS160">
        <v>0</v>
      </c>
      <c r="BT160">
        <v>-648727</v>
      </c>
      <c r="BU160">
        <v>-171921</v>
      </c>
      <c r="BV160">
        <v>0</v>
      </c>
      <c r="BW160">
        <v>-171921</v>
      </c>
      <c r="BX160">
        <v>-34329</v>
      </c>
      <c r="BY160">
        <v>0</v>
      </c>
      <c r="BZ160">
        <v>-34329</v>
      </c>
      <c r="CA160">
        <v>-17382</v>
      </c>
      <c r="CB160">
        <v>0</v>
      </c>
      <c r="CC160">
        <v>-17382</v>
      </c>
      <c r="CD160">
        <v>0</v>
      </c>
      <c r="CE160">
        <v>0</v>
      </c>
      <c r="CF160">
        <v>0</v>
      </c>
      <c r="CG160">
        <v>-11090</v>
      </c>
      <c r="CH160">
        <v>0</v>
      </c>
      <c r="CI160">
        <v>-11090</v>
      </c>
      <c r="CJ160">
        <v>0</v>
      </c>
      <c r="CK160">
        <v>0</v>
      </c>
      <c r="CL160">
        <v>0</v>
      </c>
      <c r="CM160">
        <v>0</v>
      </c>
      <c r="CN160">
        <v>0</v>
      </c>
      <c r="CO160">
        <v>0</v>
      </c>
      <c r="CP160">
        <v>-234722</v>
      </c>
      <c r="CQ160">
        <v>0</v>
      </c>
      <c r="CR160">
        <v>0</v>
      </c>
      <c r="CS160">
        <v>0</v>
      </c>
      <c r="CT160">
        <v>-234722</v>
      </c>
      <c r="CU160">
        <v>0</v>
      </c>
      <c r="CV160">
        <v>-234722</v>
      </c>
      <c r="CW160">
        <v>-44174</v>
      </c>
      <c r="CX160">
        <v>0</v>
      </c>
      <c r="CY160">
        <v>-44174</v>
      </c>
      <c r="CZ160">
        <v>-293327</v>
      </c>
      <c r="DA160">
        <v>0</v>
      </c>
      <c r="DB160">
        <v>-293327</v>
      </c>
      <c r="DC160">
        <v>0</v>
      </c>
      <c r="DD160">
        <v>0</v>
      </c>
      <c r="DE160">
        <v>0</v>
      </c>
      <c r="DF160">
        <v>-2175034</v>
      </c>
      <c r="DG160">
        <v>0</v>
      </c>
      <c r="DH160">
        <v>-2175034</v>
      </c>
      <c r="DI160">
        <v>0</v>
      </c>
      <c r="DJ160">
        <v>0</v>
      </c>
      <c r="DK160">
        <v>0</v>
      </c>
      <c r="DL160">
        <v>-2512535</v>
      </c>
      <c r="DM160">
        <v>0</v>
      </c>
      <c r="DN160">
        <v>0</v>
      </c>
      <c r="DO160">
        <v>0</v>
      </c>
      <c r="DP160">
        <v>-2512535</v>
      </c>
      <c r="DQ160">
        <v>0</v>
      </c>
      <c r="DR160">
        <v>-2512535</v>
      </c>
      <c r="DS160">
        <v>29542276</v>
      </c>
      <c r="DT160">
        <v>938667</v>
      </c>
      <c r="DU160">
        <v>30480943</v>
      </c>
      <c r="DV160" s="467" t="s">
        <v>849</v>
      </c>
      <c r="DW160" t="s">
        <v>1384</v>
      </c>
      <c r="DX160" t="s">
        <v>1372</v>
      </c>
      <c r="DY160" t="s">
        <v>1573</v>
      </c>
    </row>
    <row r="161" spans="2:129" x14ac:dyDescent="0.25">
      <c r="B161" t="s">
        <v>1166</v>
      </c>
      <c r="C161" t="s">
        <v>1356</v>
      </c>
      <c r="D161" t="s">
        <v>1357</v>
      </c>
      <c r="E161" s="467" t="s">
        <v>850</v>
      </c>
      <c r="F161" s="635">
        <v>44950</v>
      </c>
      <c r="G161">
        <v>140738827</v>
      </c>
      <c r="H161">
        <v>0</v>
      </c>
      <c r="I161">
        <v>140738827</v>
      </c>
      <c r="J161">
        <v>49.9</v>
      </c>
      <c r="K161">
        <v>70228675</v>
      </c>
      <c r="L161">
        <v>0</v>
      </c>
      <c r="M161">
        <v>0</v>
      </c>
      <c r="N161">
        <v>0</v>
      </c>
      <c r="O161">
        <v>70228675</v>
      </c>
      <c r="P161">
        <v>0</v>
      </c>
      <c r="Q161">
        <v>70228675</v>
      </c>
      <c r="R161">
        <v>-4289422</v>
      </c>
      <c r="S161">
        <v>0</v>
      </c>
      <c r="T161">
        <v>-4289422</v>
      </c>
      <c r="U161">
        <v>0</v>
      </c>
      <c r="V161">
        <v>0</v>
      </c>
      <c r="W161">
        <v>-4289422</v>
      </c>
      <c r="X161">
        <v>0</v>
      </c>
      <c r="Y161">
        <v>-4289422</v>
      </c>
      <c r="Z161">
        <v>4289422</v>
      </c>
      <c r="AA161">
        <v>0</v>
      </c>
      <c r="AB161">
        <v>4289422</v>
      </c>
      <c r="AC161">
        <v>-4739313</v>
      </c>
      <c r="AD161">
        <v>0</v>
      </c>
      <c r="AE161">
        <v>-4739313</v>
      </c>
      <c r="AF161">
        <v>0</v>
      </c>
      <c r="AG161">
        <v>0</v>
      </c>
      <c r="AH161">
        <v>0</v>
      </c>
      <c r="AI161">
        <v>1248076</v>
      </c>
      <c r="AJ161">
        <v>0</v>
      </c>
      <c r="AK161">
        <v>1248076</v>
      </c>
      <c r="AL161">
        <v>-3491237</v>
      </c>
      <c r="AM161">
        <v>0</v>
      </c>
      <c r="AN161">
        <v>-3491237</v>
      </c>
      <c r="AO161">
        <v>-5192191</v>
      </c>
      <c r="AP161">
        <v>0</v>
      </c>
      <c r="AQ161">
        <v>-5192191</v>
      </c>
      <c r="AR161">
        <v>-59937</v>
      </c>
      <c r="AS161">
        <v>0</v>
      </c>
      <c r="AT161">
        <v>-59937</v>
      </c>
      <c r="AU161">
        <v>-1265</v>
      </c>
      <c r="AV161">
        <v>0</v>
      </c>
      <c r="AW161">
        <v>-1265</v>
      </c>
      <c r="AX161">
        <v>-11378</v>
      </c>
      <c r="AY161">
        <v>0</v>
      </c>
      <c r="AZ161">
        <v>-11378</v>
      </c>
      <c r="BA161">
        <v>-8756008</v>
      </c>
      <c r="BB161">
        <v>0</v>
      </c>
      <c r="BC161">
        <v>0</v>
      </c>
      <c r="BD161">
        <v>0</v>
      </c>
      <c r="BE161">
        <v>-8756008</v>
      </c>
      <c r="BF161">
        <v>0</v>
      </c>
      <c r="BG161">
        <v>-8756008</v>
      </c>
      <c r="BH161">
        <v>0</v>
      </c>
      <c r="BI161">
        <v>0</v>
      </c>
      <c r="BJ161">
        <v>0</v>
      </c>
      <c r="BK161">
        <v>-386984</v>
      </c>
      <c r="BL161">
        <v>0</v>
      </c>
      <c r="BM161">
        <v>-386984</v>
      </c>
      <c r="BN161">
        <v>-386984</v>
      </c>
      <c r="BO161">
        <v>0</v>
      </c>
      <c r="BP161">
        <v>0</v>
      </c>
      <c r="BQ161">
        <v>0</v>
      </c>
      <c r="BR161">
        <v>-386984</v>
      </c>
      <c r="BS161">
        <v>0</v>
      </c>
      <c r="BT161">
        <v>-386984</v>
      </c>
      <c r="BU161">
        <v>-105717</v>
      </c>
      <c r="BV161">
        <v>0</v>
      </c>
      <c r="BW161">
        <v>-105717</v>
      </c>
      <c r="BX161">
        <v>-775180</v>
      </c>
      <c r="BY161">
        <v>0</v>
      </c>
      <c r="BZ161">
        <v>-775180</v>
      </c>
      <c r="CA161">
        <v>-5428</v>
      </c>
      <c r="CB161">
        <v>0</v>
      </c>
      <c r="CC161">
        <v>-5428</v>
      </c>
      <c r="CD161">
        <v>0</v>
      </c>
      <c r="CE161">
        <v>0</v>
      </c>
      <c r="CF161">
        <v>0</v>
      </c>
      <c r="CG161">
        <v>-11801</v>
      </c>
      <c r="CH161">
        <v>0</v>
      </c>
      <c r="CI161">
        <v>-11801</v>
      </c>
      <c r="CJ161">
        <v>0</v>
      </c>
      <c r="CK161">
        <v>0</v>
      </c>
      <c r="CL161">
        <v>0</v>
      </c>
      <c r="CM161">
        <v>0</v>
      </c>
      <c r="CN161">
        <v>0</v>
      </c>
      <c r="CO161">
        <v>0</v>
      </c>
      <c r="CP161">
        <v>-898126</v>
      </c>
      <c r="CQ161">
        <v>0</v>
      </c>
      <c r="CR161">
        <v>0</v>
      </c>
      <c r="CS161">
        <v>0</v>
      </c>
      <c r="CT161">
        <v>-898126</v>
      </c>
      <c r="CU161">
        <v>0</v>
      </c>
      <c r="CV161">
        <v>-898126</v>
      </c>
      <c r="CW161">
        <v>-1265</v>
      </c>
      <c r="CX161">
        <v>0</v>
      </c>
      <c r="CY161">
        <v>-1265</v>
      </c>
      <c r="CZ161">
        <v>-736925</v>
      </c>
      <c r="DA161">
        <v>0</v>
      </c>
      <c r="DB161">
        <v>-736925</v>
      </c>
      <c r="DC161">
        <v>0</v>
      </c>
      <c r="DD161">
        <v>0</v>
      </c>
      <c r="DE161">
        <v>0</v>
      </c>
      <c r="DF161">
        <v>-3493304</v>
      </c>
      <c r="DG161">
        <v>0</v>
      </c>
      <c r="DH161">
        <v>-3493304</v>
      </c>
      <c r="DI161">
        <v>0</v>
      </c>
      <c r="DJ161">
        <v>0</v>
      </c>
      <c r="DK161">
        <v>0</v>
      </c>
      <c r="DL161">
        <v>-4231494</v>
      </c>
      <c r="DM161">
        <v>0</v>
      </c>
      <c r="DN161">
        <v>0</v>
      </c>
      <c r="DO161">
        <v>0</v>
      </c>
      <c r="DP161">
        <v>-4231494</v>
      </c>
      <c r="DQ161">
        <v>0</v>
      </c>
      <c r="DR161">
        <v>-4231494</v>
      </c>
      <c r="DS161">
        <v>51666641</v>
      </c>
      <c r="DT161">
        <v>0</v>
      </c>
      <c r="DU161">
        <v>51666641</v>
      </c>
      <c r="DV161" s="467" t="s">
        <v>850</v>
      </c>
      <c r="DW161" t="s">
        <v>1371</v>
      </c>
      <c r="DX161" t="s">
        <v>1372</v>
      </c>
      <c r="DY161" t="s">
        <v>1574</v>
      </c>
    </row>
    <row r="162" spans="2:129" x14ac:dyDescent="0.25">
      <c r="B162" t="s">
        <v>1167</v>
      </c>
      <c r="C162" t="s">
        <v>1365</v>
      </c>
      <c r="D162" t="s">
        <v>1369</v>
      </c>
      <c r="E162" s="467" t="s">
        <v>1327</v>
      </c>
      <c r="F162" s="635">
        <v>44902</v>
      </c>
      <c r="G162">
        <v>93126024</v>
      </c>
      <c r="H162">
        <v>7977960</v>
      </c>
      <c r="I162">
        <v>101103984</v>
      </c>
      <c r="J162">
        <v>49.9</v>
      </c>
      <c r="K162">
        <v>46469886</v>
      </c>
      <c r="L162">
        <v>3981002</v>
      </c>
      <c r="M162">
        <v>0</v>
      </c>
      <c r="N162">
        <v>0</v>
      </c>
      <c r="O162">
        <v>46469886</v>
      </c>
      <c r="P162">
        <v>3981002</v>
      </c>
      <c r="Q162">
        <v>50450888</v>
      </c>
      <c r="R162">
        <v>-2221495</v>
      </c>
      <c r="S162">
        <v>-240753</v>
      </c>
      <c r="T162">
        <v>-2462248</v>
      </c>
      <c r="U162">
        <v>0</v>
      </c>
      <c r="V162">
        <v>0</v>
      </c>
      <c r="W162">
        <v>-2221495</v>
      </c>
      <c r="X162">
        <v>-240753</v>
      </c>
      <c r="Y162">
        <v>-2462248</v>
      </c>
      <c r="Z162">
        <v>2221495</v>
      </c>
      <c r="AA162">
        <v>240753</v>
      </c>
      <c r="AB162">
        <v>2462248</v>
      </c>
      <c r="AC162">
        <v>-4307351</v>
      </c>
      <c r="AD162">
        <v>-286580</v>
      </c>
      <c r="AE162">
        <v>-4593931</v>
      </c>
      <c r="AF162">
        <v>-786</v>
      </c>
      <c r="AG162">
        <v>0</v>
      </c>
      <c r="AH162">
        <v>-786</v>
      </c>
      <c r="AI162">
        <v>798812</v>
      </c>
      <c r="AJ162">
        <v>59351</v>
      </c>
      <c r="AK162">
        <v>858163</v>
      </c>
      <c r="AL162">
        <v>-3508539</v>
      </c>
      <c r="AM162">
        <v>-227229</v>
      </c>
      <c r="AN162">
        <v>-3735768</v>
      </c>
      <c r="AO162">
        <v>-6602243</v>
      </c>
      <c r="AP162">
        <v>-80249</v>
      </c>
      <c r="AQ162">
        <v>-6682492</v>
      </c>
      <c r="AR162">
        <v>-62777</v>
      </c>
      <c r="AS162">
        <v>0</v>
      </c>
      <c r="AT162">
        <v>-62777</v>
      </c>
      <c r="AU162">
        <v>0</v>
      </c>
      <c r="AV162">
        <v>0</v>
      </c>
      <c r="AW162">
        <v>0</v>
      </c>
      <c r="AX162">
        <v>0</v>
      </c>
      <c r="AY162">
        <v>0</v>
      </c>
      <c r="AZ162">
        <v>0</v>
      </c>
      <c r="BA162">
        <v>-10173559</v>
      </c>
      <c r="BB162">
        <v>-307478</v>
      </c>
      <c r="BC162">
        <v>0</v>
      </c>
      <c r="BD162">
        <v>0</v>
      </c>
      <c r="BE162">
        <v>-10173559</v>
      </c>
      <c r="BF162">
        <v>-307478</v>
      </c>
      <c r="BG162">
        <v>-10481037</v>
      </c>
      <c r="BH162">
        <v>0</v>
      </c>
      <c r="BI162">
        <v>0</v>
      </c>
      <c r="BJ162">
        <v>0</v>
      </c>
      <c r="BK162">
        <v>-1179935</v>
      </c>
      <c r="BL162">
        <v>-612111</v>
      </c>
      <c r="BM162">
        <v>-1792046</v>
      </c>
      <c r="BN162">
        <v>-1179935</v>
      </c>
      <c r="BO162">
        <v>-612111</v>
      </c>
      <c r="BP162">
        <v>0</v>
      </c>
      <c r="BQ162">
        <v>0</v>
      </c>
      <c r="BR162">
        <v>-1179935</v>
      </c>
      <c r="BS162">
        <v>-612111</v>
      </c>
      <c r="BT162">
        <v>-1792046</v>
      </c>
      <c r="BU162">
        <v>0</v>
      </c>
      <c r="BV162">
        <v>0</v>
      </c>
      <c r="BW162">
        <v>0</v>
      </c>
      <c r="BX162">
        <v>-10462</v>
      </c>
      <c r="BY162">
        <v>0</v>
      </c>
      <c r="BZ162">
        <v>-10462</v>
      </c>
      <c r="CA162">
        <v>0</v>
      </c>
      <c r="CB162">
        <v>0</v>
      </c>
      <c r="CC162">
        <v>0</v>
      </c>
      <c r="CD162">
        <v>0</v>
      </c>
      <c r="CE162">
        <v>0</v>
      </c>
      <c r="CF162">
        <v>0</v>
      </c>
      <c r="CG162">
        <v>0</v>
      </c>
      <c r="CH162">
        <v>0</v>
      </c>
      <c r="CI162">
        <v>0</v>
      </c>
      <c r="CJ162">
        <v>0</v>
      </c>
      <c r="CK162">
        <v>-187042</v>
      </c>
      <c r="CL162">
        <v>-187042</v>
      </c>
      <c r="CM162">
        <v>-187042</v>
      </c>
      <c r="CN162">
        <v>0</v>
      </c>
      <c r="CO162">
        <v>0</v>
      </c>
      <c r="CP162">
        <v>-10462</v>
      </c>
      <c r="CQ162">
        <v>-187042</v>
      </c>
      <c r="CR162">
        <v>0</v>
      </c>
      <c r="CS162">
        <v>0</v>
      </c>
      <c r="CT162">
        <v>-10462</v>
      </c>
      <c r="CU162">
        <v>-187042</v>
      </c>
      <c r="CV162">
        <v>-197504</v>
      </c>
      <c r="CW162">
        <v>0</v>
      </c>
      <c r="CX162">
        <v>0</v>
      </c>
      <c r="CY162">
        <v>0</v>
      </c>
      <c r="CZ162">
        <v>-111036</v>
      </c>
      <c r="DA162">
        <v>-17062</v>
      </c>
      <c r="DB162">
        <v>-128098</v>
      </c>
      <c r="DC162">
        <v>0</v>
      </c>
      <c r="DD162">
        <v>0</v>
      </c>
      <c r="DE162">
        <v>0</v>
      </c>
      <c r="DF162">
        <v>-2600169</v>
      </c>
      <c r="DG162">
        <v>-350455</v>
      </c>
      <c r="DH162">
        <v>-2950624</v>
      </c>
      <c r="DI162">
        <v>0</v>
      </c>
      <c r="DJ162">
        <v>0</v>
      </c>
      <c r="DK162">
        <v>0</v>
      </c>
      <c r="DL162">
        <v>-2711205</v>
      </c>
      <c r="DM162">
        <v>-367517</v>
      </c>
      <c r="DN162">
        <v>0</v>
      </c>
      <c r="DO162">
        <v>0</v>
      </c>
      <c r="DP162">
        <v>-2711205</v>
      </c>
      <c r="DQ162">
        <v>-367517</v>
      </c>
      <c r="DR162">
        <v>-3078722</v>
      </c>
      <c r="DS162">
        <v>30173230</v>
      </c>
      <c r="DT162">
        <v>2266101</v>
      </c>
      <c r="DU162">
        <v>32439331</v>
      </c>
      <c r="DV162" s="467" t="s">
        <v>1327</v>
      </c>
      <c r="DW162" t="s">
        <v>1365</v>
      </c>
      <c r="DX162" t="s">
        <v>1528</v>
      </c>
      <c r="DY162" t="s">
        <v>1575</v>
      </c>
    </row>
    <row r="163" spans="2:129" x14ac:dyDescent="0.25">
      <c r="B163" t="s">
        <v>1168</v>
      </c>
      <c r="C163" t="s">
        <v>1365</v>
      </c>
      <c r="D163" t="s">
        <v>1357</v>
      </c>
      <c r="E163" s="467" t="s">
        <v>1328</v>
      </c>
      <c r="F163" s="635">
        <v>44933</v>
      </c>
      <c r="G163">
        <v>493598640</v>
      </c>
      <c r="H163">
        <v>0</v>
      </c>
      <c r="I163">
        <v>493598640</v>
      </c>
      <c r="J163">
        <v>49.9</v>
      </c>
      <c r="K163">
        <v>246305721</v>
      </c>
      <c r="L163">
        <v>0</v>
      </c>
      <c r="M163">
        <v>5750000</v>
      </c>
      <c r="N163">
        <v>0</v>
      </c>
      <c r="O163">
        <v>252055721</v>
      </c>
      <c r="P163">
        <v>0</v>
      </c>
      <c r="Q163">
        <v>252055721</v>
      </c>
      <c r="R163">
        <v>-17813245</v>
      </c>
      <c r="S163">
        <v>0</v>
      </c>
      <c r="T163">
        <v>-17813245</v>
      </c>
      <c r="U163">
        <v>0</v>
      </c>
      <c r="V163">
        <v>0</v>
      </c>
      <c r="W163">
        <v>-17813245</v>
      </c>
      <c r="X163">
        <v>0</v>
      </c>
      <c r="Y163">
        <v>-17813245</v>
      </c>
      <c r="Z163">
        <v>17813245</v>
      </c>
      <c r="AA163">
        <v>0</v>
      </c>
      <c r="AB163">
        <v>17813245</v>
      </c>
      <c r="AC163">
        <v>-6200844</v>
      </c>
      <c r="AD163">
        <v>0</v>
      </c>
      <c r="AE163">
        <v>-6200844</v>
      </c>
      <c r="AF163">
        <v>-24283</v>
      </c>
      <c r="AG163">
        <v>0</v>
      </c>
      <c r="AH163">
        <v>-24283</v>
      </c>
      <c r="AI163">
        <v>5425501</v>
      </c>
      <c r="AJ163">
        <v>0</v>
      </c>
      <c r="AK163">
        <v>5425501</v>
      </c>
      <c r="AL163">
        <v>-775343</v>
      </c>
      <c r="AM163">
        <v>0</v>
      </c>
      <c r="AN163">
        <v>-775343</v>
      </c>
      <c r="AO163">
        <v>-12665277</v>
      </c>
      <c r="AP163">
        <v>0</v>
      </c>
      <c r="AQ163">
        <v>-12665277</v>
      </c>
      <c r="AR163">
        <v>-51654</v>
      </c>
      <c r="AS163">
        <v>0</v>
      </c>
      <c r="AT163">
        <v>-51654</v>
      </c>
      <c r="AU163">
        <v>-12924</v>
      </c>
      <c r="AV163">
        <v>0</v>
      </c>
      <c r="AW163">
        <v>-12924</v>
      </c>
      <c r="AX163">
        <v>-6380</v>
      </c>
      <c r="AY163">
        <v>0</v>
      </c>
      <c r="AZ163">
        <v>-6380</v>
      </c>
      <c r="BA163">
        <v>-13511578</v>
      </c>
      <c r="BB163">
        <v>0</v>
      </c>
      <c r="BC163">
        <v>101000</v>
      </c>
      <c r="BD163">
        <v>0</v>
      </c>
      <c r="BE163">
        <v>-13410578</v>
      </c>
      <c r="BF163">
        <v>0</v>
      </c>
      <c r="BG163">
        <v>-13410578</v>
      </c>
      <c r="BH163">
        <v>-600000</v>
      </c>
      <c r="BI163">
        <v>0</v>
      </c>
      <c r="BJ163">
        <v>-600000</v>
      </c>
      <c r="BK163">
        <v>-6056564</v>
      </c>
      <c r="BL163">
        <v>0</v>
      </c>
      <c r="BM163">
        <v>-6056564</v>
      </c>
      <c r="BN163">
        <v>-6656564</v>
      </c>
      <c r="BO163">
        <v>0</v>
      </c>
      <c r="BP163">
        <v>-2350000</v>
      </c>
      <c r="BQ163">
        <v>0</v>
      </c>
      <c r="BR163">
        <v>-9006564</v>
      </c>
      <c r="BS163">
        <v>0</v>
      </c>
      <c r="BT163">
        <v>-9006564</v>
      </c>
      <c r="BU163">
        <v>-574467</v>
      </c>
      <c r="BV163">
        <v>0</v>
      </c>
      <c r="BW163">
        <v>-574467</v>
      </c>
      <c r="BX163">
        <v>-10835</v>
      </c>
      <c r="BY163">
        <v>0</v>
      </c>
      <c r="BZ163">
        <v>-10835</v>
      </c>
      <c r="CA163">
        <v>-7483</v>
      </c>
      <c r="CB163">
        <v>0</v>
      </c>
      <c r="CC163">
        <v>-7483</v>
      </c>
      <c r="CD163">
        <v>0</v>
      </c>
      <c r="CE163">
        <v>0</v>
      </c>
      <c r="CF163">
        <v>0</v>
      </c>
      <c r="CG163">
        <v>0</v>
      </c>
      <c r="CH163">
        <v>0</v>
      </c>
      <c r="CI163">
        <v>0</v>
      </c>
      <c r="CJ163">
        <v>0</v>
      </c>
      <c r="CK163">
        <v>0</v>
      </c>
      <c r="CL163">
        <v>0</v>
      </c>
      <c r="CM163">
        <v>0</v>
      </c>
      <c r="CN163">
        <v>0</v>
      </c>
      <c r="CO163">
        <v>0</v>
      </c>
      <c r="CP163">
        <v>-592785</v>
      </c>
      <c r="CQ163">
        <v>0</v>
      </c>
      <c r="CR163">
        <v>0</v>
      </c>
      <c r="CS163">
        <v>0</v>
      </c>
      <c r="CT163">
        <v>-592785</v>
      </c>
      <c r="CU163">
        <v>0</v>
      </c>
      <c r="CV163">
        <v>-592785</v>
      </c>
      <c r="CW163">
        <v>-12924</v>
      </c>
      <c r="CX163">
        <v>0</v>
      </c>
      <c r="CY163">
        <v>-12924</v>
      </c>
      <c r="CZ163">
        <v>-1740918</v>
      </c>
      <c r="DA163">
        <v>0</v>
      </c>
      <c r="DB163">
        <v>-1740918</v>
      </c>
      <c r="DC163">
        <v>0</v>
      </c>
      <c r="DD163">
        <v>0</v>
      </c>
      <c r="DE163">
        <v>0</v>
      </c>
      <c r="DF163">
        <v>-7846246</v>
      </c>
      <c r="DG163">
        <v>0</v>
      </c>
      <c r="DH163">
        <v>-7846246</v>
      </c>
      <c r="DI163">
        <v>0</v>
      </c>
      <c r="DJ163">
        <v>0</v>
      </c>
      <c r="DK163">
        <v>0</v>
      </c>
      <c r="DL163">
        <v>-9600088</v>
      </c>
      <c r="DM163">
        <v>0</v>
      </c>
      <c r="DN163">
        <v>0</v>
      </c>
      <c r="DO163">
        <v>0</v>
      </c>
      <c r="DP163">
        <v>-9600088</v>
      </c>
      <c r="DQ163">
        <v>0</v>
      </c>
      <c r="DR163">
        <v>-9600088</v>
      </c>
      <c r="DS163">
        <v>201632460</v>
      </c>
      <c r="DT163">
        <v>0</v>
      </c>
      <c r="DU163">
        <v>201632460</v>
      </c>
      <c r="DV163" s="467" t="s">
        <v>1328</v>
      </c>
      <c r="DW163" t="s">
        <v>1365</v>
      </c>
      <c r="DX163" t="s">
        <v>1437</v>
      </c>
      <c r="DY163" t="s">
        <v>1576</v>
      </c>
    </row>
    <row r="164" spans="2:129" x14ac:dyDescent="0.25">
      <c r="B164" t="s">
        <v>1169</v>
      </c>
      <c r="C164" t="s">
        <v>1356</v>
      </c>
      <c r="D164" t="s">
        <v>1357</v>
      </c>
      <c r="E164" s="467" t="s">
        <v>2409</v>
      </c>
      <c r="F164" s="635">
        <v>44957</v>
      </c>
      <c r="G164">
        <v>106721642</v>
      </c>
      <c r="H164">
        <v>0</v>
      </c>
      <c r="I164">
        <v>106721642</v>
      </c>
      <c r="J164">
        <v>49.9</v>
      </c>
      <c r="K164">
        <v>53254099</v>
      </c>
      <c r="L164">
        <v>0</v>
      </c>
      <c r="M164">
        <v>0</v>
      </c>
      <c r="N164">
        <v>0</v>
      </c>
      <c r="O164">
        <v>53254099</v>
      </c>
      <c r="P164">
        <v>0</v>
      </c>
      <c r="Q164">
        <v>53254099</v>
      </c>
      <c r="R164">
        <v>-1725000</v>
      </c>
      <c r="S164">
        <v>0</v>
      </c>
      <c r="T164">
        <v>-1725000</v>
      </c>
      <c r="U164">
        <v>0</v>
      </c>
      <c r="V164">
        <v>0</v>
      </c>
      <c r="W164">
        <v>-1725000</v>
      </c>
      <c r="X164">
        <v>0</v>
      </c>
      <c r="Y164">
        <v>-1725000</v>
      </c>
      <c r="Z164">
        <v>1725000</v>
      </c>
      <c r="AA164">
        <v>0</v>
      </c>
      <c r="AB164">
        <v>1725000</v>
      </c>
      <c r="AC164">
        <v>-3379912</v>
      </c>
      <c r="AD164">
        <v>0</v>
      </c>
      <c r="AE164">
        <v>-3379912</v>
      </c>
      <c r="AF164">
        <v>-7734</v>
      </c>
      <c r="AG164">
        <v>0</v>
      </c>
      <c r="AH164">
        <v>-7734</v>
      </c>
      <c r="AI164">
        <v>1009128</v>
      </c>
      <c r="AJ164">
        <v>0</v>
      </c>
      <c r="AK164">
        <v>1009128</v>
      </c>
      <c r="AL164">
        <v>-2370784</v>
      </c>
      <c r="AM164">
        <v>0</v>
      </c>
      <c r="AN164">
        <v>-2370784</v>
      </c>
      <c r="AO164">
        <v>-2916533</v>
      </c>
      <c r="AP164">
        <v>0</v>
      </c>
      <c r="AQ164">
        <v>-2916533</v>
      </c>
      <c r="AR164">
        <v>-37030</v>
      </c>
      <c r="AS164">
        <v>0</v>
      </c>
      <c r="AT164">
        <v>-37030</v>
      </c>
      <c r="AU164">
        <v>-1357</v>
      </c>
      <c r="AV164">
        <v>0</v>
      </c>
      <c r="AW164">
        <v>-1357</v>
      </c>
      <c r="AX164">
        <v>-13149</v>
      </c>
      <c r="AY164">
        <v>0</v>
      </c>
      <c r="AZ164">
        <v>-13149</v>
      </c>
      <c r="BA164">
        <v>-5338853</v>
      </c>
      <c r="BB164">
        <v>0</v>
      </c>
      <c r="BC164">
        <v>0</v>
      </c>
      <c r="BD164">
        <v>0</v>
      </c>
      <c r="BE164">
        <v>-5338853</v>
      </c>
      <c r="BF164">
        <v>0</v>
      </c>
      <c r="BG164">
        <v>-5338853</v>
      </c>
      <c r="BH164">
        <v>0</v>
      </c>
      <c r="BI164">
        <v>0</v>
      </c>
      <c r="BJ164">
        <v>0</v>
      </c>
      <c r="BK164">
        <v>-1632568</v>
      </c>
      <c r="BL164">
        <v>0</v>
      </c>
      <c r="BM164">
        <v>-1632568</v>
      </c>
      <c r="BN164">
        <v>-1632568</v>
      </c>
      <c r="BO164">
        <v>0</v>
      </c>
      <c r="BP164">
        <v>0</v>
      </c>
      <c r="BQ164">
        <v>0</v>
      </c>
      <c r="BR164">
        <v>-1632568</v>
      </c>
      <c r="BS164">
        <v>0</v>
      </c>
      <c r="BT164">
        <v>-1632568</v>
      </c>
      <c r="BU164">
        <v>-3840</v>
      </c>
      <c r="BV164">
        <v>0</v>
      </c>
      <c r="BW164">
        <v>-3840</v>
      </c>
      <c r="BX164">
        <v>-2380</v>
      </c>
      <c r="BY164">
        <v>0</v>
      </c>
      <c r="BZ164">
        <v>-2380</v>
      </c>
      <c r="CA164">
        <v>0</v>
      </c>
      <c r="CB164">
        <v>0</v>
      </c>
      <c r="CC164">
        <v>0</v>
      </c>
      <c r="CD164">
        <v>-2000</v>
      </c>
      <c r="CE164">
        <v>0</v>
      </c>
      <c r="CF164">
        <v>-2000</v>
      </c>
      <c r="CG164">
        <v>-4491</v>
      </c>
      <c r="CH164">
        <v>0</v>
      </c>
      <c r="CI164">
        <v>-4491</v>
      </c>
      <c r="CJ164">
        <v>0</v>
      </c>
      <c r="CK164">
        <v>0</v>
      </c>
      <c r="CL164">
        <v>0</v>
      </c>
      <c r="CM164">
        <v>0</v>
      </c>
      <c r="CN164">
        <v>0</v>
      </c>
      <c r="CO164">
        <v>0</v>
      </c>
      <c r="CP164">
        <v>-12711</v>
      </c>
      <c r="CQ164">
        <v>0</v>
      </c>
      <c r="CR164">
        <v>0</v>
      </c>
      <c r="CS164">
        <v>0</v>
      </c>
      <c r="CT164">
        <v>-12711</v>
      </c>
      <c r="CU164">
        <v>0</v>
      </c>
      <c r="CV164">
        <v>-12711</v>
      </c>
      <c r="CW164">
        <v>-4000</v>
      </c>
      <c r="CX164">
        <v>0</v>
      </c>
      <c r="CY164">
        <v>-4000</v>
      </c>
      <c r="CZ164">
        <v>-1029786</v>
      </c>
      <c r="DA164">
        <v>0</v>
      </c>
      <c r="DB164">
        <v>-1029786</v>
      </c>
      <c r="DC164">
        <v>0</v>
      </c>
      <c r="DD164">
        <v>0</v>
      </c>
      <c r="DE164">
        <v>0</v>
      </c>
      <c r="DF164">
        <v>-3153537</v>
      </c>
      <c r="DG164">
        <v>0</v>
      </c>
      <c r="DH164">
        <v>-3153537</v>
      </c>
      <c r="DI164">
        <v>0</v>
      </c>
      <c r="DJ164">
        <v>0</v>
      </c>
      <c r="DK164">
        <v>0</v>
      </c>
      <c r="DL164">
        <v>-4187323</v>
      </c>
      <c r="DM164">
        <v>0</v>
      </c>
      <c r="DN164">
        <v>0</v>
      </c>
      <c r="DO164">
        <v>0</v>
      </c>
      <c r="DP164">
        <v>-4187323</v>
      </c>
      <c r="DQ164">
        <v>0</v>
      </c>
      <c r="DR164">
        <v>-4187323</v>
      </c>
      <c r="DS164">
        <v>40357644</v>
      </c>
      <c r="DT164">
        <v>0</v>
      </c>
      <c r="DU164">
        <v>40357644</v>
      </c>
      <c r="DV164" s="467" t="s">
        <v>853</v>
      </c>
      <c r="DW164" t="s">
        <v>1499</v>
      </c>
      <c r="DX164" t="s">
        <v>1372</v>
      </c>
      <c r="DY164" t="s">
        <v>1577</v>
      </c>
    </row>
    <row r="165" spans="2:129" x14ac:dyDescent="0.25">
      <c r="B165" t="s">
        <v>1170</v>
      </c>
      <c r="C165" t="s">
        <v>1356</v>
      </c>
      <c r="D165" t="s">
        <v>1357</v>
      </c>
      <c r="E165" s="467" t="s">
        <v>854</v>
      </c>
      <c r="F165" s="635">
        <v>44933</v>
      </c>
      <c r="G165">
        <v>191031955</v>
      </c>
      <c r="H165">
        <v>4786175</v>
      </c>
      <c r="I165">
        <v>195818130</v>
      </c>
      <c r="J165">
        <v>49.9</v>
      </c>
      <c r="K165">
        <v>95324946</v>
      </c>
      <c r="L165">
        <v>2388301</v>
      </c>
      <c r="M165">
        <v>0</v>
      </c>
      <c r="N165">
        <v>0</v>
      </c>
      <c r="O165">
        <v>95324946</v>
      </c>
      <c r="P165">
        <v>2388301</v>
      </c>
      <c r="Q165">
        <v>97713247</v>
      </c>
      <c r="R165">
        <v>-6017190</v>
      </c>
      <c r="S165">
        <v>-14122</v>
      </c>
      <c r="T165">
        <v>-6031312</v>
      </c>
      <c r="U165">
        <v>0</v>
      </c>
      <c r="V165">
        <v>0</v>
      </c>
      <c r="W165">
        <v>-6017190</v>
      </c>
      <c r="X165">
        <v>-14122</v>
      </c>
      <c r="Y165">
        <v>-6031312</v>
      </c>
      <c r="Z165">
        <v>6017190</v>
      </c>
      <c r="AA165">
        <v>14122</v>
      </c>
      <c r="AB165">
        <v>6031312</v>
      </c>
      <c r="AC165">
        <v>-8062331</v>
      </c>
      <c r="AD165">
        <v>0</v>
      </c>
      <c r="AE165">
        <v>-8062331</v>
      </c>
      <c r="AF165">
        <v>-15000</v>
      </c>
      <c r="AG165">
        <v>0</v>
      </c>
      <c r="AH165">
        <v>-15000</v>
      </c>
      <c r="AI165">
        <v>1698226</v>
      </c>
      <c r="AJ165">
        <v>62016</v>
      </c>
      <c r="AK165">
        <v>1760242</v>
      </c>
      <c r="AL165">
        <v>-6364105</v>
      </c>
      <c r="AM165">
        <v>62016</v>
      </c>
      <c r="AN165">
        <v>-6302089</v>
      </c>
      <c r="AO165">
        <v>-4360377</v>
      </c>
      <c r="AP165">
        <v>0</v>
      </c>
      <c r="AQ165">
        <v>-4360377</v>
      </c>
      <c r="AR165">
        <v>-60660</v>
      </c>
      <c r="AS165">
        <v>0</v>
      </c>
      <c r="AT165">
        <v>-60660</v>
      </c>
      <c r="AU165">
        <v>-12145</v>
      </c>
      <c r="AV165">
        <v>0</v>
      </c>
      <c r="AW165">
        <v>-12145</v>
      </c>
      <c r="AX165">
        <v>-40957</v>
      </c>
      <c r="AY165">
        <v>0</v>
      </c>
      <c r="AZ165">
        <v>-40957</v>
      </c>
      <c r="BA165">
        <v>-10838244</v>
      </c>
      <c r="BB165">
        <v>62016</v>
      </c>
      <c r="BC165">
        <v>0</v>
      </c>
      <c r="BD165">
        <v>0</v>
      </c>
      <c r="BE165">
        <v>-10838244</v>
      </c>
      <c r="BF165">
        <v>62016</v>
      </c>
      <c r="BG165">
        <v>-10776228</v>
      </c>
      <c r="BH165">
        <v>-75450</v>
      </c>
      <c r="BI165">
        <v>0</v>
      </c>
      <c r="BJ165">
        <v>-75450</v>
      </c>
      <c r="BK165">
        <v>-1244050</v>
      </c>
      <c r="BL165">
        <v>0</v>
      </c>
      <c r="BM165">
        <v>-1244050</v>
      </c>
      <c r="BN165">
        <v>-1319500</v>
      </c>
      <c r="BO165">
        <v>0</v>
      </c>
      <c r="BP165">
        <v>0</v>
      </c>
      <c r="BQ165">
        <v>0</v>
      </c>
      <c r="BR165">
        <v>-1319500</v>
      </c>
      <c r="BS165">
        <v>0</v>
      </c>
      <c r="BT165">
        <v>-1319500</v>
      </c>
      <c r="BU165">
        <v>-108783</v>
      </c>
      <c r="BV165">
        <v>0</v>
      </c>
      <c r="BW165">
        <v>-108783</v>
      </c>
      <c r="BX165">
        <v>-5404</v>
      </c>
      <c r="BY165">
        <v>0</v>
      </c>
      <c r="BZ165">
        <v>-5404</v>
      </c>
      <c r="CA165">
        <v>0</v>
      </c>
      <c r="CB165">
        <v>0</v>
      </c>
      <c r="CC165">
        <v>0</v>
      </c>
      <c r="CD165">
        <v>0</v>
      </c>
      <c r="CE165">
        <v>0</v>
      </c>
      <c r="CF165">
        <v>0</v>
      </c>
      <c r="CG165">
        <v>0</v>
      </c>
      <c r="CH165">
        <v>0</v>
      </c>
      <c r="CI165">
        <v>0</v>
      </c>
      <c r="CJ165">
        <v>0</v>
      </c>
      <c r="CK165">
        <v>0</v>
      </c>
      <c r="CL165">
        <v>0</v>
      </c>
      <c r="CM165">
        <v>0</v>
      </c>
      <c r="CN165">
        <v>0</v>
      </c>
      <c r="CO165">
        <v>0</v>
      </c>
      <c r="CP165">
        <v>-114187</v>
      </c>
      <c r="CQ165">
        <v>0</v>
      </c>
      <c r="CR165">
        <v>0</v>
      </c>
      <c r="CS165">
        <v>0</v>
      </c>
      <c r="CT165">
        <v>-114187</v>
      </c>
      <c r="CU165">
        <v>0</v>
      </c>
      <c r="CV165">
        <v>-114187</v>
      </c>
      <c r="CW165">
        <v>-12145</v>
      </c>
      <c r="CX165">
        <v>0</v>
      </c>
      <c r="CY165">
        <v>-12145</v>
      </c>
      <c r="CZ165">
        <v>-980000</v>
      </c>
      <c r="DA165">
        <v>0</v>
      </c>
      <c r="DB165">
        <v>-980000</v>
      </c>
      <c r="DC165">
        <v>0</v>
      </c>
      <c r="DD165">
        <v>0</v>
      </c>
      <c r="DE165">
        <v>0</v>
      </c>
      <c r="DF165">
        <v>-7234500</v>
      </c>
      <c r="DG165">
        <v>0</v>
      </c>
      <c r="DH165">
        <v>-7234500</v>
      </c>
      <c r="DI165">
        <v>0</v>
      </c>
      <c r="DJ165">
        <v>0</v>
      </c>
      <c r="DK165">
        <v>0</v>
      </c>
      <c r="DL165">
        <v>-8226645</v>
      </c>
      <c r="DM165">
        <v>0</v>
      </c>
      <c r="DN165">
        <v>0</v>
      </c>
      <c r="DO165">
        <v>0</v>
      </c>
      <c r="DP165">
        <v>-8226645</v>
      </c>
      <c r="DQ165">
        <v>0</v>
      </c>
      <c r="DR165">
        <v>-8226645</v>
      </c>
      <c r="DS165">
        <v>68809180</v>
      </c>
      <c r="DT165">
        <v>2436195</v>
      </c>
      <c r="DU165">
        <v>71245375</v>
      </c>
      <c r="DV165" s="467" t="s">
        <v>854</v>
      </c>
      <c r="DW165" t="s">
        <v>1395</v>
      </c>
      <c r="DX165" t="s">
        <v>2367</v>
      </c>
      <c r="DY165" t="s">
        <v>1578</v>
      </c>
    </row>
    <row r="166" spans="2:129" x14ac:dyDescent="0.25">
      <c r="B166" t="s">
        <v>1171</v>
      </c>
      <c r="C166" t="s">
        <v>1356</v>
      </c>
      <c r="D166" t="s">
        <v>1359</v>
      </c>
      <c r="E166" s="467" t="s">
        <v>855</v>
      </c>
      <c r="F166" s="635">
        <v>44935</v>
      </c>
      <c r="G166">
        <v>114647432</v>
      </c>
      <c r="H166">
        <v>0</v>
      </c>
      <c r="I166">
        <v>114647432</v>
      </c>
      <c r="J166">
        <v>49.9</v>
      </c>
      <c r="K166">
        <v>57209069</v>
      </c>
      <c r="L166">
        <v>0</v>
      </c>
      <c r="M166">
        <v>0</v>
      </c>
      <c r="N166">
        <v>0</v>
      </c>
      <c r="O166">
        <v>57209069</v>
      </c>
      <c r="P166">
        <v>0</v>
      </c>
      <c r="Q166">
        <v>57209069</v>
      </c>
      <c r="R166">
        <v>-3102452</v>
      </c>
      <c r="S166">
        <v>0</v>
      </c>
      <c r="T166">
        <v>-3102452</v>
      </c>
      <c r="U166">
        <v>0</v>
      </c>
      <c r="V166">
        <v>0</v>
      </c>
      <c r="W166">
        <v>-3102452</v>
      </c>
      <c r="X166">
        <v>0</v>
      </c>
      <c r="Y166">
        <v>-3102452</v>
      </c>
      <c r="Z166">
        <v>3102452</v>
      </c>
      <c r="AA166">
        <v>0</v>
      </c>
      <c r="AB166">
        <v>3102452</v>
      </c>
      <c r="AC166">
        <v>-5608209</v>
      </c>
      <c r="AD166">
        <v>0</v>
      </c>
      <c r="AE166">
        <v>-5608209</v>
      </c>
      <c r="AF166">
        <v>0</v>
      </c>
      <c r="AG166">
        <v>0</v>
      </c>
      <c r="AH166">
        <v>0</v>
      </c>
      <c r="AI166">
        <v>1027436</v>
      </c>
      <c r="AJ166">
        <v>0</v>
      </c>
      <c r="AK166">
        <v>1027436</v>
      </c>
      <c r="AL166">
        <v>-4580773</v>
      </c>
      <c r="AM166">
        <v>0</v>
      </c>
      <c r="AN166">
        <v>-4580773</v>
      </c>
      <c r="AO166">
        <v>-2606816</v>
      </c>
      <c r="AP166">
        <v>0</v>
      </c>
      <c r="AQ166">
        <v>-2606816</v>
      </c>
      <c r="AR166">
        <v>-79045</v>
      </c>
      <c r="AS166">
        <v>0</v>
      </c>
      <c r="AT166">
        <v>-79045</v>
      </c>
      <c r="AU166">
        <v>-13587</v>
      </c>
      <c r="AV166">
        <v>0</v>
      </c>
      <c r="AW166">
        <v>-13587</v>
      </c>
      <c r="AX166">
        <v>-23204</v>
      </c>
      <c r="AY166">
        <v>0</v>
      </c>
      <c r="AZ166">
        <v>-23204</v>
      </c>
      <c r="BA166">
        <v>-7303425</v>
      </c>
      <c r="BB166">
        <v>0</v>
      </c>
      <c r="BC166">
        <v>0</v>
      </c>
      <c r="BD166">
        <v>0</v>
      </c>
      <c r="BE166">
        <v>-7303425</v>
      </c>
      <c r="BF166">
        <v>0</v>
      </c>
      <c r="BG166">
        <v>-7303425</v>
      </c>
      <c r="BH166">
        <v>0</v>
      </c>
      <c r="BI166">
        <v>0</v>
      </c>
      <c r="BJ166">
        <v>0</v>
      </c>
      <c r="BK166">
        <v>-690078</v>
      </c>
      <c r="BL166">
        <v>0</v>
      </c>
      <c r="BM166">
        <v>-690078</v>
      </c>
      <c r="BN166">
        <v>-690078</v>
      </c>
      <c r="BO166">
        <v>0</v>
      </c>
      <c r="BP166">
        <v>0</v>
      </c>
      <c r="BQ166">
        <v>0</v>
      </c>
      <c r="BR166">
        <v>-690078</v>
      </c>
      <c r="BS166">
        <v>0</v>
      </c>
      <c r="BT166">
        <v>-690078</v>
      </c>
      <c r="BU166">
        <v>-57088</v>
      </c>
      <c r="BV166">
        <v>0</v>
      </c>
      <c r="BW166">
        <v>-57088</v>
      </c>
      <c r="BX166">
        <v>-428052</v>
      </c>
      <c r="BY166">
        <v>0</v>
      </c>
      <c r="BZ166">
        <v>-428052</v>
      </c>
      <c r="CA166">
        <v>0</v>
      </c>
      <c r="CB166">
        <v>0</v>
      </c>
      <c r="CC166">
        <v>0</v>
      </c>
      <c r="CD166">
        <v>0</v>
      </c>
      <c r="CE166">
        <v>0</v>
      </c>
      <c r="CF166">
        <v>0</v>
      </c>
      <c r="CG166">
        <v>0</v>
      </c>
      <c r="CH166">
        <v>0</v>
      </c>
      <c r="CI166">
        <v>0</v>
      </c>
      <c r="CJ166">
        <v>0</v>
      </c>
      <c r="CK166">
        <v>0</v>
      </c>
      <c r="CL166">
        <v>0</v>
      </c>
      <c r="CM166">
        <v>0</v>
      </c>
      <c r="CN166">
        <v>0</v>
      </c>
      <c r="CO166">
        <v>0</v>
      </c>
      <c r="CP166">
        <v>-485140</v>
      </c>
      <c r="CQ166">
        <v>0</v>
      </c>
      <c r="CR166">
        <v>0</v>
      </c>
      <c r="CS166">
        <v>0</v>
      </c>
      <c r="CT166">
        <v>-485140</v>
      </c>
      <c r="CU166">
        <v>0</v>
      </c>
      <c r="CV166">
        <v>-485140</v>
      </c>
      <c r="CW166">
        <v>-13587</v>
      </c>
      <c r="CX166">
        <v>0</v>
      </c>
      <c r="CY166">
        <v>-13587</v>
      </c>
      <c r="CZ166">
        <v>-442410</v>
      </c>
      <c r="DA166">
        <v>0</v>
      </c>
      <c r="DB166">
        <v>-442410</v>
      </c>
      <c r="DC166">
        <v>-1500</v>
      </c>
      <c r="DD166">
        <v>0</v>
      </c>
      <c r="DE166">
        <v>-1500</v>
      </c>
      <c r="DF166">
        <v>-3135920</v>
      </c>
      <c r="DG166">
        <v>0</v>
      </c>
      <c r="DH166">
        <v>-3135920</v>
      </c>
      <c r="DI166">
        <v>0</v>
      </c>
      <c r="DJ166">
        <v>0</v>
      </c>
      <c r="DK166">
        <v>0</v>
      </c>
      <c r="DL166">
        <v>-3593417</v>
      </c>
      <c r="DM166">
        <v>0</v>
      </c>
      <c r="DN166">
        <v>0</v>
      </c>
      <c r="DO166">
        <v>0</v>
      </c>
      <c r="DP166">
        <v>-3593417</v>
      </c>
      <c r="DQ166">
        <v>0</v>
      </c>
      <c r="DR166">
        <v>-3593417</v>
      </c>
      <c r="DS166">
        <v>42034557</v>
      </c>
      <c r="DT166">
        <v>0</v>
      </c>
      <c r="DU166">
        <v>42034557</v>
      </c>
      <c r="DV166" s="467" t="s">
        <v>855</v>
      </c>
      <c r="DW166" t="s">
        <v>1378</v>
      </c>
      <c r="DX166" t="s">
        <v>1379</v>
      </c>
      <c r="DY166" t="s">
        <v>1579</v>
      </c>
    </row>
    <row r="167" spans="2:129" x14ac:dyDescent="0.25">
      <c r="B167" t="s">
        <v>1172</v>
      </c>
      <c r="C167" t="s">
        <v>1363</v>
      </c>
      <c r="D167" t="s">
        <v>1369</v>
      </c>
      <c r="E167" s="467" t="s">
        <v>856</v>
      </c>
      <c r="F167" s="635">
        <v>44938</v>
      </c>
      <c r="G167">
        <v>320096082</v>
      </c>
      <c r="H167">
        <v>22606091</v>
      </c>
      <c r="I167">
        <v>342702173</v>
      </c>
      <c r="J167">
        <v>49.9</v>
      </c>
      <c r="K167">
        <v>159727945</v>
      </c>
      <c r="L167">
        <v>11280439</v>
      </c>
      <c r="M167">
        <v>-13942375</v>
      </c>
      <c r="N167">
        <v>0</v>
      </c>
      <c r="O167">
        <v>145785570</v>
      </c>
      <c r="P167">
        <v>11280439</v>
      </c>
      <c r="Q167">
        <v>157066009</v>
      </c>
      <c r="R167">
        <v>-4465090</v>
      </c>
      <c r="S167">
        <v>-749495</v>
      </c>
      <c r="T167">
        <v>-5214585</v>
      </c>
      <c r="U167">
        <v>0</v>
      </c>
      <c r="V167">
        <v>0</v>
      </c>
      <c r="W167">
        <v>-4465090</v>
      </c>
      <c r="X167">
        <v>-749495</v>
      </c>
      <c r="Y167">
        <v>-5214585</v>
      </c>
      <c r="Z167">
        <v>4465090</v>
      </c>
      <c r="AA167">
        <v>749495</v>
      </c>
      <c r="AB167">
        <v>5214585</v>
      </c>
      <c r="AC167">
        <v>-9455349</v>
      </c>
      <c r="AD167">
        <v>-342543</v>
      </c>
      <c r="AE167">
        <v>-9797892</v>
      </c>
      <c r="AF167">
        <v>-25978</v>
      </c>
      <c r="AG167">
        <v>-9740</v>
      </c>
      <c r="AH167">
        <v>-35718</v>
      </c>
      <c r="AI167">
        <v>3217752</v>
      </c>
      <c r="AJ167">
        <v>227247</v>
      </c>
      <c r="AK167">
        <v>3444999</v>
      </c>
      <c r="AL167">
        <v>-6237597</v>
      </c>
      <c r="AM167">
        <v>-115296</v>
      </c>
      <c r="AN167">
        <v>-6352893</v>
      </c>
      <c r="AO167">
        <v>-15346410</v>
      </c>
      <c r="AP167">
        <v>-939871</v>
      </c>
      <c r="AQ167">
        <v>-16286281</v>
      </c>
      <c r="AR167">
        <v>-122564</v>
      </c>
      <c r="AS167">
        <v>0</v>
      </c>
      <c r="AT167">
        <v>-122564</v>
      </c>
      <c r="AU167">
        <v>0</v>
      </c>
      <c r="AV167">
        <v>0</v>
      </c>
      <c r="AW167">
        <v>0</v>
      </c>
      <c r="AX167">
        <v>-3187</v>
      </c>
      <c r="AY167">
        <v>0</v>
      </c>
      <c r="AZ167">
        <v>-3187</v>
      </c>
      <c r="BA167">
        <v>-21709758</v>
      </c>
      <c r="BB167">
        <v>-1055167</v>
      </c>
      <c r="BC167">
        <v>0</v>
      </c>
      <c r="BD167">
        <v>0</v>
      </c>
      <c r="BE167">
        <v>-21709758</v>
      </c>
      <c r="BF167">
        <v>-1055167</v>
      </c>
      <c r="BG167">
        <v>-22764925</v>
      </c>
      <c r="BH167">
        <v>-450000</v>
      </c>
      <c r="BI167">
        <v>0</v>
      </c>
      <c r="BJ167">
        <v>-450000</v>
      </c>
      <c r="BK167">
        <v>-7280297</v>
      </c>
      <c r="BL167">
        <v>-451971</v>
      </c>
      <c r="BM167">
        <v>-7732268</v>
      </c>
      <c r="BN167">
        <v>-7730297</v>
      </c>
      <c r="BO167">
        <v>-451971</v>
      </c>
      <c r="BP167">
        <v>0</v>
      </c>
      <c r="BQ167">
        <v>0</v>
      </c>
      <c r="BR167">
        <v>-7730297</v>
      </c>
      <c r="BS167">
        <v>-451971</v>
      </c>
      <c r="BT167">
        <v>-8182268</v>
      </c>
      <c r="BU167">
        <v>-498575</v>
      </c>
      <c r="BV167">
        <v>0</v>
      </c>
      <c r="BW167">
        <v>-498575</v>
      </c>
      <c r="BX167">
        <v>-252157</v>
      </c>
      <c r="BY167">
        <v>-285</v>
      </c>
      <c r="BZ167">
        <v>-252442</v>
      </c>
      <c r="CA167">
        <v>-18967</v>
      </c>
      <c r="CB167">
        <v>0</v>
      </c>
      <c r="CC167">
        <v>-18967</v>
      </c>
      <c r="CD167">
        <v>0</v>
      </c>
      <c r="CE167">
        <v>0</v>
      </c>
      <c r="CF167">
        <v>0</v>
      </c>
      <c r="CG167">
        <v>0</v>
      </c>
      <c r="CH167">
        <v>0</v>
      </c>
      <c r="CI167">
        <v>0</v>
      </c>
      <c r="CJ167">
        <v>0</v>
      </c>
      <c r="CK167">
        <v>0</v>
      </c>
      <c r="CL167">
        <v>0</v>
      </c>
      <c r="CM167">
        <v>0</v>
      </c>
      <c r="CN167">
        <v>0</v>
      </c>
      <c r="CO167">
        <v>0</v>
      </c>
      <c r="CP167">
        <v>-769699</v>
      </c>
      <c r="CQ167">
        <v>-285</v>
      </c>
      <c r="CR167">
        <v>0</v>
      </c>
      <c r="CS167">
        <v>0</v>
      </c>
      <c r="CT167">
        <v>-769699</v>
      </c>
      <c r="CU167">
        <v>-285</v>
      </c>
      <c r="CV167">
        <v>-769984</v>
      </c>
      <c r="CW167">
        <v>0</v>
      </c>
      <c r="CX167">
        <v>0</v>
      </c>
      <c r="CY167">
        <v>0</v>
      </c>
      <c r="CZ167">
        <v>0</v>
      </c>
      <c r="DA167">
        <v>0</v>
      </c>
      <c r="DB167">
        <v>0</v>
      </c>
      <c r="DC167">
        <v>0</v>
      </c>
      <c r="DD167">
        <v>0</v>
      </c>
      <c r="DE167">
        <v>0</v>
      </c>
      <c r="DF167">
        <v>-14290098</v>
      </c>
      <c r="DG167">
        <v>-484984</v>
      </c>
      <c r="DH167">
        <v>-14775082</v>
      </c>
      <c r="DI167">
        <v>0</v>
      </c>
      <c r="DJ167">
        <v>0</v>
      </c>
      <c r="DK167">
        <v>0</v>
      </c>
      <c r="DL167">
        <v>-14290098</v>
      </c>
      <c r="DM167">
        <v>-484984</v>
      </c>
      <c r="DN167">
        <v>0</v>
      </c>
      <c r="DO167">
        <v>0</v>
      </c>
      <c r="DP167">
        <v>-14290098</v>
      </c>
      <c r="DQ167">
        <v>-484984</v>
      </c>
      <c r="DR167">
        <v>-14775082</v>
      </c>
      <c r="DS167">
        <v>96820628</v>
      </c>
      <c r="DT167">
        <v>8538537</v>
      </c>
      <c r="DU167">
        <v>105359165</v>
      </c>
      <c r="DV167" s="467" t="s">
        <v>856</v>
      </c>
      <c r="DW167" t="s">
        <v>1390</v>
      </c>
      <c r="DX167" t="s">
        <v>1511</v>
      </c>
      <c r="DY167" t="s">
        <v>1580</v>
      </c>
    </row>
    <row r="168" spans="2:129" x14ac:dyDescent="0.25">
      <c r="B168" t="s">
        <v>1173</v>
      </c>
      <c r="C168" t="s">
        <v>1356</v>
      </c>
      <c r="D168" t="s">
        <v>1367</v>
      </c>
      <c r="E168" s="467" t="s">
        <v>857</v>
      </c>
      <c r="F168" s="635">
        <v>44933</v>
      </c>
      <c r="G168">
        <v>101246294</v>
      </c>
      <c r="H168">
        <v>0</v>
      </c>
      <c r="I168">
        <v>101246294</v>
      </c>
      <c r="J168">
        <v>49.9</v>
      </c>
      <c r="K168">
        <v>50521901</v>
      </c>
      <c r="L168">
        <v>0</v>
      </c>
      <c r="M168">
        <v>187620</v>
      </c>
      <c r="N168">
        <v>0</v>
      </c>
      <c r="O168">
        <v>50709521</v>
      </c>
      <c r="P168">
        <v>0</v>
      </c>
      <c r="Q168">
        <v>50709521</v>
      </c>
      <c r="R168">
        <v>-3098659</v>
      </c>
      <c r="S168">
        <v>0</v>
      </c>
      <c r="T168">
        <v>-3098659</v>
      </c>
      <c r="U168">
        <v>0</v>
      </c>
      <c r="V168">
        <v>0</v>
      </c>
      <c r="W168">
        <v>-3098659</v>
      </c>
      <c r="X168">
        <v>0</v>
      </c>
      <c r="Y168">
        <v>-3098659</v>
      </c>
      <c r="Z168">
        <v>3098659</v>
      </c>
      <c r="AA168">
        <v>0</v>
      </c>
      <c r="AB168">
        <v>3098659</v>
      </c>
      <c r="AC168">
        <v>-3972330</v>
      </c>
      <c r="AD168">
        <v>0</v>
      </c>
      <c r="AE168">
        <v>-3972330</v>
      </c>
      <c r="AF168">
        <v>0</v>
      </c>
      <c r="AG168">
        <v>0</v>
      </c>
      <c r="AH168">
        <v>0</v>
      </c>
      <c r="AI168">
        <v>981342</v>
      </c>
      <c r="AJ168">
        <v>0</v>
      </c>
      <c r="AK168">
        <v>981342</v>
      </c>
      <c r="AL168">
        <v>-2990988</v>
      </c>
      <c r="AM168">
        <v>0</v>
      </c>
      <c r="AN168">
        <v>-2990988</v>
      </c>
      <c r="AO168">
        <v>-6066435</v>
      </c>
      <c r="AP168">
        <v>0</v>
      </c>
      <c r="AQ168">
        <v>-6066435</v>
      </c>
      <c r="AR168">
        <v>-23491</v>
      </c>
      <c r="AS168">
        <v>0</v>
      </c>
      <c r="AT168">
        <v>-23491</v>
      </c>
      <c r="AU168">
        <v>-24102</v>
      </c>
      <c r="AV168">
        <v>0</v>
      </c>
      <c r="AW168">
        <v>-24102</v>
      </c>
      <c r="AX168">
        <v>0</v>
      </c>
      <c r="AY168">
        <v>0</v>
      </c>
      <c r="AZ168">
        <v>0</v>
      </c>
      <c r="BA168">
        <v>-9105016</v>
      </c>
      <c r="BB168">
        <v>0</v>
      </c>
      <c r="BC168">
        <v>0</v>
      </c>
      <c r="BD168">
        <v>0</v>
      </c>
      <c r="BE168">
        <v>-9105016</v>
      </c>
      <c r="BF168">
        <v>0</v>
      </c>
      <c r="BG168">
        <v>-9105016</v>
      </c>
      <c r="BH168">
        <v>0</v>
      </c>
      <c r="BI168">
        <v>0</v>
      </c>
      <c r="BJ168">
        <v>0</v>
      </c>
      <c r="BK168">
        <v>-331400</v>
      </c>
      <c r="BL168">
        <v>0</v>
      </c>
      <c r="BM168">
        <v>-331400</v>
      </c>
      <c r="BN168">
        <v>-331400</v>
      </c>
      <c r="BO168">
        <v>0</v>
      </c>
      <c r="BP168">
        <v>0</v>
      </c>
      <c r="BQ168">
        <v>0</v>
      </c>
      <c r="BR168">
        <v>-331400</v>
      </c>
      <c r="BS168">
        <v>0</v>
      </c>
      <c r="BT168">
        <v>-331400</v>
      </c>
      <c r="BU168">
        <v>0</v>
      </c>
      <c r="BV168">
        <v>0</v>
      </c>
      <c r="BW168">
        <v>0</v>
      </c>
      <c r="BX168">
        <v>-18922</v>
      </c>
      <c r="BY168">
        <v>0</v>
      </c>
      <c r="BZ168">
        <v>-18922</v>
      </c>
      <c r="CA168">
        <v>-241</v>
      </c>
      <c r="CB168">
        <v>0</v>
      </c>
      <c r="CC168">
        <v>-241</v>
      </c>
      <c r="CD168">
        <v>-24102</v>
      </c>
      <c r="CE168">
        <v>0</v>
      </c>
      <c r="CF168">
        <v>-24102</v>
      </c>
      <c r="CG168">
        <v>0</v>
      </c>
      <c r="CH168">
        <v>0</v>
      </c>
      <c r="CI168">
        <v>0</v>
      </c>
      <c r="CJ168">
        <v>-3194</v>
      </c>
      <c r="CK168">
        <v>0</v>
      </c>
      <c r="CL168">
        <v>-3194</v>
      </c>
      <c r="CM168">
        <v>0</v>
      </c>
      <c r="CN168">
        <v>0</v>
      </c>
      <c r="CO168">
        <v>0</v>
      </c>
      <c r="CP168">
        <v>-46459</v>
      </c>
      <c r="CQ168">
        <v>0</v>
      </c>
      <c r="CR168">
        <v>0</v>
      </c>
      <c r="CS168">
        <v>0</v>
      </c>
      <c r="CT168">
        <v>-46459</v>
      </c>
      <c r="CU168">
        <v>0</v>
      </c>
      <c r="CV168">
        <v>-46459</v>
      </c>
      <c r="CW168">
        <v>-24102</v>
      </c>
      <c r="CX168">
        <v>0</v>
      </c>
      <c r="CY168">
        <v>-24102</v>
      </c>
      <c r="CZ168">
        <v>-11400</v>
      </c>
      <c r="DA168">
        <v>0</v>
      </c>
      <c r="DB168">
        <v>-11400</v>
      </c>
      <c r="DC168">
        <v>0</v>
      </c>
      <c r="DD168">
        <v>0</v>
      </c>
      <c r="DE168">
        <v>0</v>
      </c>
      <c r="DF168">
        <v>-2130624</v>
      </c>
      <c r="DG168">
        <v>0</v>
      </c>
      <c r="DH168">
        <v>-2130624</v>
      </c>
      <c r="DI168">
        <v>0</v>
      </c>
      <c r="DJ168">
        <v>0</v>
      </c>
      <c r="DK168">
        <v>0</v>
      </c>
      <c r="DL168">
        <v>-2166126</v>
      </c>
      <c r="DM168">
        <v>0</v>
      </c>
      <c r="DN168">
        <v>0</v>
      </c>
      <c r="DO168">
        <v>0</v>
      </c>
      <c r="DP168">
        <v>-2166126</v>
      </c>
      <c r="DQ168">
        <v>0</v>
      </c>
      <c r="DR168">
        <v>-2166126</v>
      </c>
      <c r="DS168">
        <v>35961861</v>
      </c>
      <c r="DT168">
        <v>0</v>
      </c>
      <c r="DU168">
        <v>35961861</v>
      </c>
      <c r="DV168" s="467" t="s">
        <v>857</v>
      </c>
      <c r="DW168" t="s">
        <v>1447</v>
      </c>
      <c r="DX168" t="s">
        <v>2370</v>
      </c>
      <c r="DY168" t="s">
        <v>1581</v>
      </c>
    </row>
    <row r="169" spans="2:129" x14ac:dyDescent="0.25">
      <c r="B169" t="s">
        <v>1174</v>
      </c>
      <c r="C169" t="s">
        <v>1361</v>
      </c>
      <c r="D169" t="s">
        <v>1362</v>
      </c>
      <c r="E169" s="467" t="s">
        <v>858</v>
      </c>
      <c r="F169" s="635">
        <v>44937</v>
      </c>
      <c r="G169">
        <v>466784751</v>
      </c>
      <c r="H169">
        <v>10743750</v>
      </c>
      <c r="I169">
        <v>477528501</v>
      </c>
      <c r="J169">
        <v>49.9</v>
      </c>
      <c r="K169">
        <v>232925591</v>
      </c>
      <c r="L169">
        <v>5361131</v>
      </c>
      <c r="M169">
        <v>0</v>
      </c>
      <c r="N169">
        <v>0</v>
      </c>
      <c r="O169">
        <v>232925591</v>
      </c>
      <c r="P169">
        <v>5361131</v>
      </c>
      <c r="Q169">
        <v>238286722</v>
      </c>
      <c r="R169">
        <v>-18566542</v>
      </c>
      <c r="S169">
        <v>-642568</v>
      </c>
      <c r="T169">
        <v>-19209110</v>
      </c>
      <c r="U169">
        <v>0</v>
      </c>
      <c r="V169">
        <v>0</v>
      </c>
      <c r="W169">
        <v>-18566542</v>
      </c>
      <c r="X169">
        <v>-642568</v>
      </c>
      <c r="Y169">
        <v>-19209110</v>
      </c>
      <c r="Z169">
        <v>18566542</v>
      </c>
      <c r="AA169">
        <v>642568</v>
      </c>
      <c r="AB169">
        <v>19209110</v>
      </c>
      <c r="AC169">
        <v>-8568248</v>
      </c>
      <c r="AD169">
        <v>-10978</v>
      </c>
      <c r="AE169">
        <v>-8579226</v>
      </c>
      <c r="AF169">
        <v>0</v>
      </c>
      <c r="AG169">
        <v>0</v>
      </c>
      <c r="AH169">
        <v>0</v>
      </c>
      <c r="AI169">
        <v>5043550</v>
      </c>
      <c r="AJ169">
        <v>133335</v>
      </c>
      <c r="AK169">
        <v>5176885</v>
      </c>
      <c r="AL169">
        <v>-3524698</v>
      </c>
      <c r="AM169">
        <v>122357</v>
      </c>
      <c r="AN169">
        <v>-3402341</v>
      </c>
      <c r="AO169">
        <v>-18088480</v>
      </c>
      <c r="AP169">
        <v>-160432</v>
      </c>
      <c r="AQ169">
        <v>-18248912</v>
      </c>
      <c r="AR169">
        <v>0</v>
      </c>
      <c r="AS169">
        <v>0</v>
      </c>
      <c r="AT169">
        <v>0</v>
      </c>
      <c r="AU169">
        <v>0</v>
      </c>
      <c r="AV169">
        <v>0</v>
      </c>
      <c r="AW169">
        <v>0</v>
      </c>
      <c r="AX169">
        <v>0</v>
      </c>
      <c r="AY169">
        <v>0</v>
      </c>
      <c r="AZ169">
        <v>0</v>
      </c>
      <c r="BA169">
        <v>-21613178</v>
      </c>
      <c r="BB169">
        <v>-38075</v>
      </c>
      <c r="BC169">
        <v>0</v>
      </c>
      <c r="BD169">
        <v>0</v>
      </c>
      <c r="BE169">
        <v>-21613178</v>
      </c>
      <c r="BF169">
        <v>-38075</v>
      </c>
      <c r="BG169">
        <v>-21651253</v>
      </c>
      <c r="BH169">
        <v>0</v>
      </c>
      <c r="BI169">
        <v>0</v>
      </c>
      <c r="BJ169">
        <v>0</v>
      </c>
      <c r="BK169">
        <v>-4290883</v>
      </c>
      <c r="BL169">
        <v>-2494993</v>
      </c>
      <c r="BM169">
        <v>-6785876</v>
      </c>
      <c r="BN169">
        <v>-4290883</v>
      </c>
      <c r="BO169">
        <v>-2494993</v>
      </c>
      <c r="BP169">
        <v>0</v>
      </c>
      <c r="BQ169">
        <v>0</v>
      </c>
      <c r="BR169">
        <v>-4290883</v>
      </c>
      <c r="BS169">
        <v>-2494993</v>
      </c>
      <c r="BT169">
        <v>-6785876</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-29461082</v>
      </c>
      <c r="DG169">
        <v>-569631</v>
      </c>
      <c r="DH169">
        <v>-30030713</v>
      </c>
      <c r="DI169">
        <v>0</v>
      </c>
      <c r="DJ169">
        <v>0</v>
      </c>
      <c r="DK169">
        <v>0</v>
      </c>
      <c r="DL169">
        <v>-29461082</v>
      </c>
      <c r="DM169">
        <v>-569631</v>
      </c>
      <c r="DN169">
        <v>0</v>
      </c>
      <c r="DO169">
        <v>0</v>
      </c>
      <c r="DP169">
        <v>-29461082</v>
      </c>
      <c r="DQ169">
        <v>-569631</v>
      </c>
      <c r="DR169">
        <v>-30030713</v>
      </c>
      <c r="DS169">
        <v>158993906</v>
      </c>
      <c r="DT169">
        <v>1615864</v>
      </c>
      <c r="DU169">
        <v>160609770</v>
      </c>
      <c r="DV169" s="467" t="s">
        <v>858</v>
      </c>
      <c r="DW169" t="s">
        <v>1386</v>
      </c>
      <c r="DX169" t="s">
        <v>1387</v>
      </c>
      <c r="DY169" t="s">
        <v>1582</v>
      </c>
    </row>
    <row r="170" spans="2:129" x14ac:dyDescent="0.25">
      <c r="B170" t="s">
        <v>1175</v>
      </c>
      <c r="C170" t="s">
        <v>1356</v>
      </c>
      <c r="D170" t="s">
        <v>1366</v>
      </c>
      <c r="E170" s="467" t="s">
        <v>859</v>
      </c>
      <c r="F170" s="635">
        <v>44934</v>
      </c>
      <c r="G170">
        <v>98780655</v>
      </c>
      <c r="H170">
        <v>0</v>
      </c>
      <c r="I170">
        <v>98780655</v>
      </c>
      <c r="J170">
        <v>49.9</v>
      </c>
      <c r="K170">
        <v>49291547</v>
      </c>
      <c r="L170">
        <v>0</v>
      </c>
      <c r="M170">
        <v>640790</v>
      </c>
      <c r="N170">
        <v>0</v>
      </c>
      <c r="O170">
        <v>49932337</v>
      </c>
      <c r="P170">
        <v>0</v>
      </c>
      <c r="Q170">
        <v>49932337</v>
      </c>
      <c r="R170">
        <v>-3277544</v>
      </c>
      <c r="S170">
        <v>0</v>
      </c>
      <c r="T170">
        <v>-3277544</v>
      </c>
      <c r="U170">
        <v>0</v>
      </c>
      <c r="V170">
        <v>0</v>
      </c>
      <c r="W170">
        <v>-3277544</v>
      </c>
      <c r="X170">
        <v>0</v>
      </c>
      <c r="Y170">
        <v>-3277544</v>
      </c>
      <c r="Z170">
        <v>3277544</v>
      </c>
      <c r="AA170">
        <v>0</v>
      </c>
      <c r="AB170">
        <v>3277544</v>
      </c>
      <c r="AC170">
        <v>-8199392</v>
      </c>
      <c r="AD170">
        <v>0</v>
      </c>
      <c r="AE170">
        <v>-8199392</v>
      </c>
      <c r="AF170">
        <v>-15922</v>
      </c>
      <c r="AG170">
        <v>0</v>
      </c>
      <c r="AH170">
        <v>-15922</v>
      </c>
      <c r="AI170">
        <v>705654</v>
      </c>
      <c r="AJ170">
        <v>0</v>
      </c>
      <c r="AK170">
        <v>705654</v>
      </c>
      <c r="AL170">
        <v>-7493738</v>
      </c>
      <c r="AM170">
        <v>0</v>
      </c>
      <c r="AN170">
        <v>-7493738</v>
      </c>
      <c r="AO170">
        <v>-3414816</v>
      </c>
      <c r="AP170">
        <v>0</v>
      </c>
      <c r="AQ170">
        <v>-3414816</v>
      </c>
      <c r="AR170">
        <v>-127131</v>
      </c>
      <c r="AS170">
        <v>0</v>
      </c>
      <c r="AT170">
        <v>-127131</v>
      </c>
      <c r="AU170">
        <v>-23654</v>
      </c>
      <c r="AV170">
        <v>0</v>
      </c>
      <c r="AW170">
        <v>-23654</v>
      </c>
      <c r="AX170">
        <v>-44078</v>
      </c>
      <c r="AY170">
        <v>0</v>
      </c>
      <c r="AZ170">
        <v>-44078</v>
      </c>
      <c r="BA170">
        <v>-11103417</v>
      </c>
      <c r="BB170">
        <v>0</v>
      </c>
      <c r="BC170">
        <v>-623828</v>
      </c>
      <c r="BD170">
        <v>0</v>
      </c>
      <c r="BE170">
        <v>-11727245</v>
      </c>
      <c r="BF170">
        <v>0</v>
      </c>
      <c r="BG170">
        <v>-11727245</v>
      </c>
      <c r="BH170">
        <v>-10000</v>
      </c>
      <c r="BI170">
        <v>0</v>
      </c>
      <c r="BJ170">
        <v>-10000</v>
      </c>
      <c r="BK170">
        <v>-513671</v>
      </c>
      <c r="BL170">
        <v>0</v>
      </c>
      <c r="BM170">
        <v>-513671</v>
      </c>
      <c r="BN170">
        <v>-523671</v>
      </c>
      <c r="BO170">
        <v>0</v>
      </c>
      <c r="BP170">
        <v>-91642</v>
      </c>
      <c r="BQ170">
        <v>0</v>
      </c>
      <c r="BR170">
        <v>-615313</v>
      </c>
      <c r="BS170">
        <v>0</v>
      </c>
      <c r="BT170">
        <v>-615313</v>
      </c>
      <c r="BU170">
        <v>-122176</v>
      </c>
      <c r="BV170">
        <v>0</v>
      </c>
      <c r="BW170">
        <v>-122176</v>
      </c>
      <c r="BX170">
        <v>-37864</v>
      </c>
      <c r="BY170">
        <v>0</v>
      </c>
      <c r="BZ170">
        <v>-37864</v>
      </c>
      <c r="CA170">
        <v>-9360</v>
      </c>
      <c r="CB170">
        <v>0</v>
      </c>
      <c r="CC170">
        <v>-9360</v>
      </c>
      <c r="CD170">
        <v>0</v>
      </c>
      <c r="CE170">
        <v>0</v>
      </c>
      <c r="CF170">
        <v>0</v>
      </c>
      <c r="CG170">
        <v>-9319</v>
      </c>
      <c r="CH170">
        <v>0</v>
      </c>
      <c r="CI170">
        <v>-9319</v>
      </c>
      <c r="CJ170">
        <v>0</v>
      </c>
      <c r="CK170">
        <v>0</v>
      </c>
      <c r="CL170">
        <v>0</v>
      </c>
      <c r="CM170">
        <v>0</v>
      </c>
      <c r="CN170">
        <v>0</v>
      </c>
      <c r="CO170">
        <v>0</v>
      </c>
      <c r="CP170">
        <v>-178719</v>
      </c>
      <c r="CQ170">
        <v>0</v>
      </c>
      <c r="CR170">
        <v>0</v>
      </c>
      <c r="CS170">
        <v>0</v>
      </c>
      <c r="CT170">
        <v>-178719</v>
      </c>
      <c r="CU170">
        <v>0</v>
      </c>
      <c r="CV170">
        <v>-178719</v>
      </c>
      <c r="CW170">
        <v>-23654</v>
      </c>
      <c r="CX170">
        <v>0</v>
      </c>
      <c r="CY170">
        <v>-23654</v>
      </c>
      <c r="CZ170">
        <v>-537497</v>
      </c>
      <c r="DA170">
        <v>0</v>
      </c>
      <c r="DB170">
        <v>-537497</v>
      </c>
      <c r="DC170">
        <v>0</v>
      </c>
      <c r="DD170">
        <v>0</v>
      </c>
      <c r="DE170">
        <v>0</v>
      </c>
      <c r="DF170">
        <v>-6248747</v>
      </c>
      <c r="DG170">
        <v>0</v>
      </c>
      <c r="DH170">
        <v>-6248747</v>
      </c>
      <c r="DI170">
        <v>0</v>
      </c>
      <c r="DJ170">
        <v>0</v>
      </c>
      <c r="DK170">
        <v>0</v>
      </c>
      <c r="DL170">
        <v>-6809898</v>
      </c>
      <c r="DM170">
        <v>0</v>
      </c>
      <c r="DN170">
        <v>0</v>
      </c>
      <c r="DO170">
        <v>0</v>
      </c>
      <c r="DP170">
        <v>-6809898</v>
      </c>
      <c r="DQ170">
        <v>0</v>
      </c>
      <c r="DR170">
        <v>-6809898</v>
      </c>
      <c r="DS170">
        <v>27323618</v>
      </c>
      <c r="DT170">
        <v>0</v>
      </c>
      <c r="DU170">
        <v>27323618</v>
      </c>
      <c r="DV170" s="467" t="s">
        <v>859</v>
      </c>
      <c r="DW170" t="s">
        <v>1486</v>
      </c>
      <c r="DX170" t="s">
        <v>1487</v>
      </c>
      <c r="DY170" t="s">
        <v>1583</v>
      </c>
    </row>
    <row r="171" spans="2:129" x14ac:dyDescent="0.25">
      <c r="B171" t="s">
        <v>1176</v>
      </c>
      <c r="C171" t="s">
        <v>1356</v>
      </c>
      <c r="D171" t="s">
        <v>1359</v>
      </c>
      <c r="E171" s="467" t="s">
        <v>860</v>
      </c>
      <c r="F171" s="635">
        <v>44935</v>
      </c>
      <c r="G171">
        <v>51830645</v>
      </c>
      <c r="H171">
        <v>0</v>
      </c>
      <c r="I171">
        <v>51830645</v>
      </c>
      <c r="J171">
        <v>49.9</v>
      </c>
      <c r="K171">
        <v>25863492</v>
      </c>
      <c r="L171">
        <v>0</v>
      </c>
      <c r="M171">
        <v>0</v>
      </c>
      <c r="N171">
        <v>0</v>
      </c>
      <c r="O171">
        <v>25863492</v>
      </c>
      <c r="P171">
        <v>0</v>
      </c>
      <c r="Q171">
        <v>25863492</v>
      </c>
      <c r="R171">
        <v>-1252656</v>
      </c>
      <c r="S171">
        <v>0</v>
      </c>
      <c r="T171">
        <v>-1252656</v>
      </c>
      <c r="U171">
        <v>0</v>
      </c>
      <c r="V171">
        <v>0</v>
      </c>
      <c r="W171">
        <v>-1252656</v>
      </c>
      <c r="X171">
        <v>0</v>
      </c>
      <c r="Y171">
        <v>-1252656</v>
      </c>
      <c r="Z171">
        <v>1252656</v>
      </c>
      <c r="AA171">
        <v>0</v>
      </c>
      <c r="AB171">
        <v>1252656</v>
      </c>
      <c r="AC171">
        <v>-3526240</v>
      </c>
      <c r="AD171">
        <v>0</v>
      </c>
      <c r="AE171">
        <v>-3526240</v>
      </c>
      <c r="AF171">
        <v>0</v>
      </c>
      <c r="AG171">
        <v>0</v>
      </c>
      <c r="AH171">
        <v>0</v>
      </c>
      <c r="AI171">
        <v>381531</v>
      </c>
      <c r="AJ171">
        <v>0</v>
      </c>
      <c r="AK171">
        <v>381531</v>
      </c>
      <c r="AL171">
        <v>-3144709</v>
      </c>
      <c r="AM171">
        <v>0</v>
      </c>
      <c r="AN171">
        <v>-3144709</v>
      </c>
      <c r="AO171">
        <v>-1278614</v>
      </c>
      <c r="AP171">
        <v>0</v>
      </c>
      <c r="AQ171">
        <v>-1278614</v>
      </c>
      <c r="AR171">
        <v>-31724</v>
      </c>
      <c r="AS171">
        <v>0</v>
      </c>
      <c r="AT171">
        <v>-31724</v>
      </c>
      <c r="AU171">
        <v>-650</v>
      </c>
      <c r="AV171">
        <v>0</v>
      </c>
      <c r="AW171">
        <v>-650</v>
      </c>
      <c r="AX171">
        <v>-2470</v>
      </c>
      <c r="AY171">
        <v>0</v>
      </c>
      <c r="AZ171">
        <v>-2470</v>
      </c>
      <c r="BA171">
        <v>-4458167</v>
      </c>
      <c r="BB171">
        <v>0</v>
      </c>
      <c r="BC171">
        <v>0</v>
      </c>
      <c r="BD171">
        <v>0</v>
      </c>
      <c r="BE171">
        <v>-4458167</v>
      </c>
      <c r="BF171">
        <v>0</v>
      </c>
      <c r="BG171">
        <v>-4458167</v>
      </c>
      <c r="BH171">
        <v>0</v>
      </c>
      <c r="BI171">
        <v>0</v>
      </c>
      <c r="BJ171">
        <v>0</v>
      </c>
      <c r="BK171">
        <v>-234812</v>
      </c>
      <c r="BL171">
        <v>0</v>
      </c>
      <c r="BM171">
        <v>-234812</v>
      </c>
      <c r="BN171">
        <v>-234812</v>
      </c>
      <c r="BO171">
        <v>0</v>
      </c>
      <c r="BP171">
        <v>0</v>
      </c>
      <c r="BQ171">
        <v>0</v>
      </c>
      <c r="BR171">
        <v>-234812</v>
      </c>
      <c r="BS171">
        <v>0</v>
      </c>
      <c r="BT171">
        <v>-234812</v>
      </c>
      <c r="BU171">
        <v>-39512</v>
      </c>
      <c r="BV171">
        <v>0</v>
      </c>
      <c r="BW171">
        <v>-39512</v>
      </c>
      <c r="BX171">
        <v>-7489</v>
      </c>
      <c r="BY171">
        <v>0</v>
      </c>
      <c r="BZ171">
        <v>-7489</v>
      </c>
      <c r="CA171">
        <v>-236</v>
      </c>
      <c r="CB171">
        <v>0</v>
      </c>
      <c r="CC171">
        <v>-236</v>
      </c>
      <c r="CD171">
        <v>0</v>
      </c>
      <c r="CE171">
        <v>0</v>
      </c>
      <c r="CF171">
        <v>0</v>
      </c>
      <c r="CG171">
        <v>0</v>
      </c>
      <c r="CH171">
        <v>0</v>
      </c>
      <c r="CI171">
        <v>0</v>
      </c>
      <c r="CJ171">
        <v>0</v>
      </c>
      <c r="CK171">
        <v>0</v>
      </c>
      <c r="CL171">
        <v>0</v>
      </c>
      <c r="CM171">
        <v>0</v>
      </c>
      <c r="CN171">
        <v>0</v>
      </c>
      <c r="CO171">
        <v>0</v>
      </c>
      <c r="CP171">
        <v>-47237</v>
      </c>
      <c r="CQ171">
        <v>0</v>
      </c>
      <c r="CR171">
        <v>0</v>
      </c>
      <c r="CS171">
        <v>0</v>
      </c>
      <c r="CT171">
        <v>-47237</v>
      </c>
      <c r="CU171">
        <v>0</v>
      </c>
      <c r="CV171">
        <v>-47237</v>
      </c>
      <c r="CW171">
        <v>-650</v>
      </c>
      <c r="CX171">
        <v>0</v>
      </c>
      <c r="CY171">
        <v>-650</v>
      </c>
      <c r="CZ171">
        <v>-205422</v>
      </c>
      <c r="DA171">
        <v>0</v>
      </c>
      <c r="DB171">
        <v>-205422</v>
      </c>
      <c r="DC171">
        <v>0</v>
      </c>
      <c r="DD171">
        <v>0</v>
      </c>
      <c r="DE171">
        <v>0</v>
      </c>
      <c r="DF171">
        <v>-1940800</v>
      </c>
      <c r="DG171">
        <v>0</v>
      </c>
      <c r="DH171">
        <v>-1940800</v>
      </c>
      <c r="DI171">
        <v>0</v>
      </c>
      <c r="DJ171">
        <v>0</v>
      </c>
      <c r="DK171">
        <v>0</v>
      </c>
      <c r="DL171">
        <v>-2146872</v>
      </c>
      <c r="DM171">
        <v>0</v>
      </c>
      <c r="DN171">
        <v>0</v>
      </c>
      <c r="DO171">
        <v>0</v>
      </c>
      <c r="DP171">
        <v>-2146872</v>
      </c>
      <c r="DQ171">
        <v>0</v>
      </c>
      <c r="DR171">
        <v>-2146872</v>
      </c>
      <c r="DS171">
        <v>17723748</v>
      </c>
      <c r="DT171">
        <v>0</v>
      </c>
      <c r="DU171">
        <v>17723748</v>
      </c>
      <c r="DV171" s="467" t="s">
        <v>860</v>
      </c>
      <c r="DW171" t="s">
        <v>1374</v>
      </c>
      <c r="DX171" t="s">
        <v>1375</v>
      </c>
      <c r="DY171" t="s">
        <v>1584</v>
      </c>
    </row>
    <row r="172" spans="2:129" x14ac:dyDescent="0.25">
      <c r="B172" t="s">
        <v>1177</v>
      </c>
      <c r="C172" t="s">
        <v>1365</v>
      </c>
      <c r="D172" t="s">
        <v>1364</v>
      </c>
      <c r="E172" s="467" t="s">
        <v>1329</v>
      </c>
      <c r="F172" s="635">
        <v>44923</v>
      </c>
      <c r="G172">
        <v>153418932</v>
      </c>
      <c r="H172">
        <v>502000</v>
      </c>
      <c r="I172">
        <v>153920932</v>
      </c>
      <c r="J172">
        <v>49.9</v>
      </c>
      <c r="K172">
        <v>76556047</v>
      </c>
      <c r="L172">
        <v>250498</v>
      </c>
      <c r="M172">
        <v>0</v>
      </c>
      <c r="N172">
        <v>0</v>
      </c>
      <c r="O172">
        <v>76556047</v>
      </c>
      <c r="P172">
        <v>250498</v>
      </c>
      <c r="Q172">
        <v>76806545</v>
      </c>
      <c r="R172">
        <v>-2511206</v>
      </c>
      <c r="S172">
        <v>-7883</v>
      </c>
      <c r="T172">
        <v>-2519089</v>
      </c>
      <c r="U172">
        <v>0</v>
      </c>
      <c r="V172">
        <v>0</v>
      </c>
      <c r="W172">
        <v>-2511206</v>
      </c>
      <c r="X172">
        <v>-7883</v>
      </c>
      <c r="Y172">
        <v>-2519089</v>
      </c>
      <c r="Z172">
        <v>2511206</v>
      </c>
      <c r="AA172">
        <v>7883</v>
      </c>
      <c r="AB172">
        <v>2519089</v>
      </c>
      <c r="AC172">
        <v>-5764351</v>
      </c>
      <c r="AD172">
        <v>0</v>
      </c>
      <c r="AE172">
        <v>-5764351</v>
      </c>
      <c r="AF172">
        <v>-15099</v>
      </c>
      <c r="AG172">
        <v>0</v>
      </c>
      <c r="AH172">
        <v>-15099</v>
      </c>
      <c r="AI172">
        <v>1531503</v>
      </c>
      <c r="AJ172">
        <v>0</v>
      </c>
      <c r="AK172">
        <v>1531503</v>
      </c>
      <c r="AL172">
        <v>-4232848</v>
      </c>
      <c r="AM172">
        <v>0</v>
      </c>
      <c r="AN172">
        <v>-4232848</v>
      </c>
      <c r="AO172">
        <v>-4552951</v>
      </c>
      <c r="AP172">
        <v>0</v>
      </c>
      <c r="AQ172">
        <v>-4552951</v>
      </c>
      <c r="AR172">
        <v>-69520</v>
      </c>
      <c r="AS172">
        <v>0</v>
      </c>
      <c r="AT172">
        <v>-69520</v>
      </c>
      <c r="AU172">
        <v>0</v>
      </c>
      <c r="AV172">
        <v>0</v>
      </c>
      <c r="AW172">
        <v>0</v>
      </c>
      <c r="AX172">
        <v>-19169</v>
      </c>
      <c r="AY172">
        <v>0</v>
      </c>
      <c r="AZ172">
        <v>-19169</v>
      </c>
      <c r="BA172">
        <v>-8874488</v>
      </c>
      <c r="BB172">
        <v>0</v>
      </c>
      <c r="BC172">
        <v>0</v>
      </c>
      <c r="BD172">
        <v>0</v>
      </c>
      <c r="BE172">
        <v>-8874488</v>
      </c>
      <c r="BF172">
        <v>0</v>
      </c>
      <c r="BG172">
        <v>-8874488</v>
      </c>
      <c r="BH172">
        <v>0</v>
      </c>
      <c r="BI172">
        <v>0</v>
      </c>
      <c r="BJ172">
        <v>0</v>
      </c>
      <c r="BK172">
        <v>-1670116</v>
      </c>
      <c r="BL172">
        <v>0</v>
      </c>
      <c r="BM172">
        <v>-1670116</v>
      </c>
      <c r="BN172">
        <v>-1670116</v>
      </c>
      <c r="BO172">
        <v>0</v>
      </c>
      <c r="BP172">
        <v>0</v>
      </c>
      <c r="BQ172">
        <v>0</v>
      </c>
      <c r="BR172">
        <v>-1670116</v>
      </c>
      <c r="BS172">
        <v>0</v>
      </c>
      <c r="BT172">
        <v>-1670116</v>
      </c>
      <c r="BU172">
        <v>-171158</v>
      </c>
      <c r="BV172">
        <v>0</v>
      </c>
      <c r="BW172">
        <v>-171158</v>
      </c>
      <c r="BX172">
        <v>-201421</v>
      </c>
      <c r="BY172">
        <v>0</v>
      </c>
      <c r="BZ172">
        <v>-201421</v>
      </c>
      <c r="CA172">
        <v>-7013</v>
      </c>
      <c r="CB172">
        <v>0</v>
      </c>
      <c r="CC172">
        <v>-7013</v>
      </c>
      <c r="CD172">
        <v>0</v>
      </c>
      <c r="CE172">
        <v>0</v>
      </c>
      <c r="CF172">
        <v>0</v>
      </c>
      <c r="CG172">
        <v>0</v>
      </c>
      <c r="CH172">
        <v>0</v>
      </c>
      <c r="CI172">
        <v>0</v>
      </c>
      <c r="CJ172">
        <v>0</v>
      </c>
      <c r="CK172">
        <v>-92814</v>
      </c>
      <c r="CL172">
        <v>-92814</v>
      </c>
      <c r="CM172">
        <v>-92814</v>
      </c>
      <c r="CN172">
        <v>0</v>
      </c>
      <c r="CO172">
        <v>0</v>
      </c>
      <c r="CP172">
        <v>-379592</v>
      </c>
      <c r="CQ172">
        <v>-92814</v>
      </c>
      <c r="CR172">
        <v>0</v>
      </c>
      <c r="CS172">
        <v>0</v>
      </c>
      <c r="CT172">
        <v>-379592</v>
      </c>
      <c r="CU172">
        <v>-92814</v>
      </c>
      <c r="CV172">
        <v>-472406</v>
      </c>
      <c r="CW172">
        <v>0</v>
      </c>
      <c r="CX172">
        <v>0</v>
      </c>
      <c r="CY172">
        <v>0</v>
      </c>
      <c r="CZ172">
        <v>-144834</v>
      </c>
      <c r="DA172">
        <v>0</v>
      </c>
      <c r="DB172">
        <v>-144834</v>
      </c>
      <c r="DC172">
        <v>0</v>
      </c>
      <c r="DD172">
        <v>0</v>
      </c>
      <c r="DE172">
        <v>0</v>
      </c>
      <c r="DF172">
        <v>-5144099</v>
      </c>
      <c r="DG172">
        <v>0</v>
      </c>
      <c r="DH172">
        <v>-5144099</v>
      </c>
      <c r="DI172">
        <v>0</v>
      </c>
      <c r="DJ172">
        <v>0</v>
      </c>
      <c r="DK172">
        <v>0</v>
      </c>
      <c r="DL172">
        <v>-5288933</v>
      </c>
      <c r="DM172">
        <v>0</v>
      </c>
      <c r="DN172">
        <v>0</v>
      </c>
      <c r="DO172">
        <v>0</v>
      </c>
      <c r="DP172">
        <v>-5288933</v>
      </c>
      <c r="DQ172">
        <v>0</v>
      </c>
      <c r="DR172">
        <v>-5288933</v>
      </c>
      <c r="DS172">
        <v>57831712</v>
      </c>
      <c r="DT172">
        <v>149801</v>
      </c>
      <c r="DU172">
        <v>57981513</v>
      </c>
      <c r="DV172" s="467" t="s">
        <v>1329</v>
      </c>
      <c r="DW172" t="s">
        <v>1365</v>
      </c>
      <c r="DX172" t="s">
        <v>1492</v>
      </c>
      <c r="DY172" t="s">
        <v>1585</v>
      </c>
    </row>
    <row r="173" spans="2:129" x14ac:dyDescent="0.25">
      <c r="B173" t="s">
        <v>1178</v>
      </c>
      <c r="C173" t="s">
        <v>1356</v>
      </c>
      <c r="D173" t="s">
        <v>1360</v>
      </c>
      <c r="E173" s="467" t="s">
        <v>862</v>
      </c>
      <c r="F173" s="635">
        <v>44926</v>
      </c>
      <c r="G173">
        <v>118597932</v>
      </c>
      <c r="H173">
        <v>0</v>
      </c>
      <c r="I173">
        <v>118597932</v>
      </c>
      <c r="J173">
        <v>49.9</v>
      </c>
      <c r="K173">
        <v>59180368</v>
      </c>
      <c r="L173">
        <v>0</v>
      </c>
      <c r="M173">
        <v>-75000</v>
      </c>
      <c r="N173">
        <v>0</v>
      </c>
      <c r="O173">
        <v>59105368</v>
      </c>
      <c r="P173">
        <v>0</v>
      </c>
      <c r="Q173">
        <v>59105368</v>
      </c>
      <c r="R173">
        <v>-5932281</v>
      </c>
      <c r="S173">
        <v>0</v>
      </c>
      <c r="T173">
        <v>-5932281</v>
      </c>
      <c r="U173">
        <v>-50000</v>
      </c>
      <c r="V173">
        <v>0</v>
      </c>
      <c r="W173">
        <v>-5982281</v>
      </c>
      <c r="X173">
        <v>0</v>
      </c>
      <c r="Y173">
        <v>-5982281</v>
      </c>
      <c r="Z173">
        <v>5982281</v>
      </c>
      <c r="AA173">
        <v>0</v>
      </c>
      <c r="AB173">
        <v>5982281</v>
      </c>
      <c r="AC173">
        <v>-4754709</v>
      </c>
      <c r="AD173">
        <v>0</v>
      </c>
      <c r="AE173">
        <v>-4754709</v>
      </c>
      <c r="AF173">
        <v>0</v>
      </c>
      <c r="AG173">
        <v>0</v>
      </c>
      <c r="AH173">
        <v>0</v>
      </c>
      <c r="AI173">
        <v>911048</v>
      </c>
      <c r="AJ173">
        <v>0</v>
      </c>
      <c r="AK173">
        <v>911048</v>
      </c>
      <c r="AL173">
        <v>-3843661</v>
      </c>
      <c r="AM173">
        <v>0</v>
      </c>
      <c r="AN173">
        <v>-3843661</v>
      </c>
      <c r="AO173">
        <v>-3509179</v>
      </c>
      <c r="AP173">
        <v>0</v>
      </c>
      <c r="AQ173">
        <v>-3509179</v>
      </c>
      <c r="AR173">
        <v>-47804</v>
      </c>
      <c r="AS173">
        <v>0</v>
      </c>
      <c r="AT173">
        <v>-47804</v>
      </c>
      <c r="AU173">
        <v>-8498</v>
      </c>
      <c r="AV173">
        <v>0</v>
      </c>
      <c r="AW173">
        <v>-8498</v>
      </c>
      <c r="AX173">
        <v>-14291</v>
      </c>
      <c r="AY173">
        <v>0</v>
      </c>
      <c r="AZ173">
        <v>-14291</v>
      </c>
      <c r="BA173">
        <v>-7423433</v>
      </c>
      <c r="BB173">
        <v>0</v>
      </c>
      <c r="BC173">
        <v>-75000</v>
      </c>
      <c r="BD173">
        <v>0</v>
      </c>
      <c r="BE173">
        <v>-7498433</v>
      </c>
      <c r="BF173">
        <v>0</v>
      </c>
      <c r="BG173">
        <v>-7498433</v>
      </c>
      <c r="BH173">
        <v>-10000</v>
      </c>
      <c r="BI173">
        <v>0</v>
      </c>
      <c r="BJ173">
        <v>-10000</v>
      </c>
      <c r="BK173">
        <v>-972916</v>
      </c>
      <c r="BL173">
        <v>0</v>
      </c>
      <c r="BM173">
        <v>-972916</v>
      </c>
      <c r="BN173">
        <v>-982916</v>
      </c>
      <c r="BO173">
        <v>0</v>
      </c>
      <c r="BP173">
        <v>-75000</v>
      </c>
      <c r="BQ173">
        <v>0</v>
      </c>
      <c r="BR173">
        <v>-1057916</v>
      </c>
      <c r="BS173">
        <v>0</v>
      </c>
      <c r="BT173">
        <v>-1057916</v>
      </c>
      <c r="BU173">
        <v>-207189</v>
      </c>
      <c r="BV173">
        <v>0</v>
      </c>
      <c r="BW173">
        <v>-207189</v>
      </c>
      <c r="BX173">
        <v>-126286</v>
      </c>
      <c r="BY173">
        <v>0</v>
      </c>
      <c r="BZ173">
        <v>-126286</v>
      </c>
      <c r="CA173">
        <v>-10439</v>
      </c>
      <c r="CB173">
        <v>0</v>
      </c>
      <c r="CC173">
        <v>-10439</v>
      </c>
      <c r="CD173">
        <v>-1278</v>
      </c>
      <c r="CE173">
        <v>0</v>
      </c>
      <c r="CF173">
        <v>-1278</v>
      </c>
      <c r="CG173">
        <v>0</v>
      </c>
      <c r="CH173">
        <v>0</v>
      </c>
      <c r="CI173">
        <v>0</v>
      </c>
      <c r="CJ173">
        <v>0</v>
      </c>
      <c r="CK173">
        <v>0</v>
      </c>
      <c r="CL173">
        <v>0</v>
      </c>
      <c r="CM173">
        <v>0</v>
      </c>
      <c r="CN173">
        <v>0</v>
      </c>
      <c r="CO173">
        <v>0</v>
      </c>
      <c r="CP173">
        <v>-345192</v>
      </c>
      <c r="CQ173">
        <v>0</v>
      </c>
      <c r="CR173">
        <v>-25000</v>
      </c>
      <c r="CS173">
        <v>0</v>
      </c>
      <c r="CT173">
        <v>-370192</v>
      </c>
      <c r="CU173">
        <v>0</v>
      </c>
      <c r="CV173">
        <v>-370192</v>
      </c>
      <c r="CW173">
        <v>-8498</v>
      </c>
      <c r="CX173">
        <v>0</v>
      </c>
      <c r="CY173">
        <v>-8498</v>
      </c>
      <c r="CZ173">
        <v>-225000</v>
      </c>
      <c r="DA173">
        <v>0</v>
      </c>
      <c r="DB173">
        <v>-225000</v>
      </c>
      <c r="DC173">
        <v>0</v>
      </c>
      <c r="DD173">
        <v>0</v>
      </c>
      <c r="DE173">
        <v>0</v>
      </c>
      <c r="DF173">
        <v>-5697917</v>
      </c>
      <c r="DG173">
        <v>0</v>
      </c>
      <c r="DH173">
        <v>-5697917</v>
      </c>
      <c r="DI173">
        <v>0</v>
      </c>
      <c r="DJ173">
        <v>0</v>
      </c>
      <c r="DK173">
        <v>0</v>
      </c>
      <c r="DL173">
        <v>-5931415</v>
      </c>
      <c r="DM173">
        <v>0</v>
      </c>
      <c r="DN173">
        <v>0</v>
      </c>
      <c r="DO173">
        <v>0</v>
      </c>
      <c r="DP173">
        <v>-5931415</v>
      </c>
      <c r="DQ173">
        <v>0</v>
      </c>
      <c r="DR173">
        <v>-5931415</v>
      </c>
      <c r="DS173">
        <v>38265131</v>
      </c>
      <c r="DT173">
        <v>0</v>
      </c>
      <c r="DU173">
        <v>38265131</v>
      </c>
      <c r="DV173" s="467" t="s">
        <v>862</v>
      </c>
      <c r="DW173" t="s">
        <v>1434</v>
      </c>
      <c r="DX173" t="s">
        <v>1372</v>
      </c>
      <c r="DY173" t="s">
        <v>1586</v>
      </c>
    </row>
    <row r="174" spans="2:129" x14ac:dyDescent="0.25">
      <c r="B174" t="s">
        <v>1179</v>
      </c>
      <c r="C174" t="s">
        <v>1356</v>
      </c>
      <c r="D174" t="s">
        <v>1359</v>
      </c>
      <c r="E174" s="467" t="s">
        <v>863</v>
      </c>
      <c r="F174" s="635">
        <v>44926</v>
      </c>
      <c r="G174">
        <v>84571207</v>
      </c>
      <c r="H174">
        <v>0</v>
      </c>
      <c r="I174">
        <v>84571207</v>
      </c>
      <c r="J174">
        <v>49.9</v>
      </c>
      <c r="K174">
        <v>42201032</v>
      </c>
      <c r="L174">
        <v>0</v>
      </c>
      <c r="M174">
        <v>0</v>
      </c>
      <c r="N174">
        <v>0</v>
      </c>
      <c r="O174">
        <v>42201032</v>
      </c>
      <c r="P174">
        <v>0</v>
      </c>
      <c r="Q174">
        <v>42201032</v>
      </c>
      <c r="R174">
        <v>-1923129</v>
      </c>
      <c r="S174">
        <v>0</v>
      </c>
      <c r="T174">
        <v>-1923129</v>
      </c>
      <c r="U174">
        <v>0</v>
      </c>
      <c r="V174">
        <v>0</v>
      </c>
      <c r="W174">
        <v>-1923129</v>
      </c>
      <c r="X174">
        <v>0</v>
      </c>
      <c r="Y174">
        <v>-1923129</v>
      </c>
      <c r="Z174">
        <v>1923129</v>
      </c>
      <c r="AA174">
        <v>0</v>
      </c>
      <c r="AB174">
        <v>1923129</v>
      </c>
      <c r="AC174">
        <v>-4233795</v>
      </c>
      <c r="AD174">
        <v>0</v>
      </c>
      <c r="AE174">
        <v>-4233795</v>
      </c>
      <c r="AF174">
        <v>-4454</v>
      </c>
      <c r="AG174">
        <v>0</v>
      </c>
      <c r="AH174">
        <v>-4454</v>
      </c>
      <c r="AI174">
        <v>767314</v>
      </c>
      <c r="AJ174">
        <v>0</v>
      </c>
      <c r="AK174">
        <v>767314</v>
      </c>
      <c r="AL174">
        <v>-3466481</v>
      </c>
      <c r="AM174">
        <v>0</v>
      </c>
      <c r="AN174">
        <v>-3466481</v>
      </c>
      <c r="AO174">
        <v>-2424454</v>
      </c>
      <c r="AP174">
        <v>0</v>
      </c>
      <c r="AQ174">
        <v>-2424454</v>
      </c>
      <c r="AR174">
        <v>-30589</v>
      </c>
      <c r="AS174">
        <v>0</v>
      </c>
      <c r="AT174">
        <v>-30589</v>
      </c>
      <c r="AU174">
        <v>-16053</v>
      </c>
      <c r="AV174">
        <v>0</v>
      </c>
      <c r="AW174">
        <v>-16053</v>
      </c>
      <c r="AX174">
        <v>-2493</v>
      </c>
      <c r="AY174">
        <v>0</v>
      </c>
      <c r="AZ174">
        <v>-2493</v>
      </c>
      <c r="BA174">
        <v>-5940070</v>
      </c>
      <c r="BB174">
        <v>0</v>
      </c>
      <c r="BC174">
        <v>0</v>
      </c>
      <c r="BD174">
        <v>0</v>
      </c>
      <c r="BE174">
        <v>-5940070</v>
      </c>
      <c r="BF174">
        <v>0</v>
      </c>
      <c r="BG174">
        <v>-5940070</v>
      </c>
      <c r="BH174">
        <v>-20000</v>
      </c>
      <c r="BI174">
        <v>0</v>
      </c>
      <c r="BJ174">
        <v>-20000</v>
      </c>
      <c r="BK174">
        <v>-998545</v>
      </c>
      <c r="BL174">
        <v>0</v>
      </c>
      <c r="BM174">
        <v>-998545</v>
      </c>
      <c r="BN174">
        <v>-1018545</v>
      </c>
      <c r="BO174">
        <v>0</v>
      </c>
      <c r="BP174">
        <v>0</v>
      </c>
      <c r="BQ174">
        <v>0</v>
      </c>
      <c r="BR174">
        <v>-1018545</v>
      </c>
      <c r="BS174">
        <v>0</v>
      </c>
      <c r="BT174">
        <v>-1018545</v>
      </c>
      <c r="BU174">
        <v>-157547</v>
      </c>
      <c r="BV174">
        <v>0</v>
      </c>
      <c r="BW174">
        <v>-157547</v>
      </c>
      <c r="BX174">
        <v>-12829</v>
      </c>
      <c r="BY174">
        <v>0</v>
      </c>
      <c r="BZ174">
        <v>-12829</v>
      </c>
      <c r="CA174">
        <v>-59</v>
      </c>
      <c r="CB174">
        <v>0</v>
      </c>
      <c r="CC174">
        <v>-59</v>
      </c>
      <c r="CD174">
        <v>0</v>
      </c>
      <c r="CE174">
        <v>0</v>
      </c>
      <c r="CF174">
        <v>0</v>
      </c>
      <c r="CG174">
        <v>0</v>
      </c>
      <c r="CH174">
        <v>0</v>
      </c>
      <c r="CI174">
        <v>0</v>
      </c>
      <c r="CJ174">
        <v>0</v>
      </c>
      <c r="CK174">
        <v>0</v>
      </c>
      <c r="CL174">
        <v>0</v>
      </c>
      <c r="CM174">
        <v>0</v>
      </c>
      <c r="CN174">
        <v>0</v>
      </c>
      <c r="CO174">
        <v>0</v>
      </c>
      <c r="CP174">
        <v>-170435</v>
      </c>
      <c r="CQ174">
        <v>0</v>
      </c>
      <c r="CR174">
        <v>0</v>
      </c>
      <c r="CS174">
        <v>0</v>
      </c>
      <c r="CT174">
        <v>-170435</v>
      </c>
      <c r="CU174">
        <v>0</v>
      </c>
      <c r="CV174">
        <v>-170435</v>
      </c>
      <c r="CW174">
        <v>-16053</v>
      </c>
      <c r="CX174">
        <v>0</v>
      </c>
      <c r="CY174">
        <v>-16053</v>
      </c>
      <c r="CZ174">
        <v>-109379</v>
      </c>
      <c r="DA174">
        <v>0</v>
      </c>
      <c r="DB174">
        <v>-109379</v>
      </c>
      <c r="DC174">
        <v>0</v>
      </c>
      <c r="DD174">
        <v>0</v>
      </c>
      <c r="DE174">
        <v>0</v>
      </c>
      <c r="DF174">
        <v>-2383359</v>
      </c>
      <c r="DG174">
        <v>0</v>
      </c>
      <c r="DH174">
        <v>-2383359</v>
      </c>
      <c r="DI174">
        <v>0</v>
      </c>
      <c r="DJ174">
        <v>0</v>
      </c>
      <c r="DK174">
        <v>0</v>
      </c>
      <c r="DL174">
        <v>-2508791</v>
      </c>
      <c r="DM174">
        <v>0</v>
      </c>
      <c r="DN174">
        <v>0</v>
      </c>
      <c r="DO174">
        <v>0</v>
      </c>
      <c r="DP174">
        <v>-2508791</v>
      </c>
      <c r="DQ174">
        <v>0</v>
      </c>
      <c r="DR174">
        <v>-2508791</v>
      </c>
      <c r="DS174">
        <v>30640062</v>
      </c>
      <c r="DT174">
        <v>0</v>
      </c>
      <c r="DU174">
        <v>30640062</v>
      </c>
      <c r="DV174" s="467" t="s">
        <v>863</v>
      </c>
      <c r="DW174" t="s">
        <v>1414</v>
      </c>
      <c r="DX174" t="s">
        <v>1372</v>
      </c>
      <c r="DY174" t="s">
        <v>1587</v>
      </c>
    </row>
    <row r="175" spans="2:129" x14ac:dyDescent="0.25">
      <c r="B175" t="s">
        <v>1180</v>
      </c>
      <c r="C175" t="s">
        <v>1365</v>
      </c>
      <c r="D175" t="s">
        <v>1364</v>
      </c>
      <c r="E175" s="467" t="s">
        <v>1330</v>
      </c>
      <c r="F175" s="635">
        <v>44923</v>
      </c>
      <c r="G175">
        <v>197599719</v>
      </c>
      <c r="H175">
        <v>6791450</v>
      </c>
      <c r="I175">
        <v>204391169</v>
      </c>
      <c r="J175">
        <v>49.9</v>
      </c>
      <c r="K175">
        <v>98602260</v>
      </c>
      <c r="L175">
        <v>3388934</v>
      </c>
      <c r="M175">
        <v>6362250</v>
      </c>
      <c r="N175">
        <v>0</v>
      </c>
      <c r="O175">
        <v>104964510</v>
      </c>
      <c r="P175">
        <v>3388934</v>
      </c>
      <c r="Q175">
        <v>108353444</v>
      </c>
      <c r="R175">
        <v>-1932722</v>
      </c>
      <c r="S175">
        <v>-4743</v>
      </c>
      <c r="T175">
        <v>-1937465</v>
      </c>
      <c r="U175">
        <v>0</v>
      </c>
      <c r="V175">
        <v>0</v>
      </c>
      <c r="W175">
        <v>-1932722</v>
      </c>
      <c r="X175">
        <v>-4743</v>
      </c>
      <c r="Y175">
        <v>-1937465</v>
      </c>
      <c r="Z175">
        <v>1932722</v>
      </c>
      <c r="AA175">
        <v>4743</v>
      </c>
      <c r="AB175">
        <v>1937465</v>
      </c>
      <c r="AC175">
        <v>-6529770</v>
      </c>
      <c r="AD175">
        <v>-5114</v>
      </c>
      <c r="AE175">
        <v>-6534884</v>
      </c>
      <c r="AF175">
        <v>-13466</v>
      </c>
      <c r="AG175">
        <v>0</v>
      </c>
      <c r="AH175">
        <v>-13466</v>
      </c>
      <c r="AI175">
        <v>2184306</v>
      </c>
      <c r="AJ175">
        <v>87367</v>
      </c>
      <c r="AK175">
        <v>2271673</v>
      </c>
      <c r="AL175">
        <v>-4345464</v>
      </c>
      <c r="AM175">
        <v>82253</v>
      </c>
      <c r="AN175">
        <v>-4263211</v>
      </c>
      <c r="AO175">
        <v>-2944320</v>
      </c>
      <c r="AP175">
        <v>0</v>
      </c>
      <c r="AQ175">
        <v>-2944320</v>
      </c>
      <c r="AR175">
        <v>-49447</v>
      </c>
      <c r="AS175">
        <v>0</v>
      </c>
      <c r="AT175">
        <v>-49447</v>
      </c>
      <c r="AU175">
        <v>-11241</v>
      </c>
      <c r="AV175">
        <v>0</v>
      </c>
      <c r="AW175">
        <v>-11241</v>
      </c>
      <c r="AX175">
        <v>-21451</v>
      </c>
      <c r="AY175">
        <v>0</v>
      </c>
      <c r="AZ175">
        <v>-21451</v>
      </c>
      <c r="BA175">
        <v>-7371923</v>
      </c>
      <c r="BB175">
        <v>82253</v>
      </c>
      <c r="BC175">
        <v>0</v>
      </c>
      <c r="BD175">
        <v>0</v>
      </c>
      <c r="BE175">
        <v>-7371923</v>
      </c>
      <c r="BF175">
        <v>82253</v>
      </c>
      <c r="BG175">
        <v>-7289670</v>
      </c>
      <c r="BH175">
        <v>0</v>
      </c>
      <c r="BI175">
        <v>0</v>
      </c>
      <c r="BJ175">
        <v>0</v>
      </c>
      <c r="BK175">
        <v>-909990</v>
      </c>
      <c r="BL175">
        <v>-1762304</v>
      </c>
      <c r="BM175">
        <v>-2672294</v>
      </c>
      <c r="BN175">
        <v>-909990</v>
      </c>
      <c r="BO175">
        <v>-1762304</v>
      </c>
      <c r="BP175">
        <v>0</v>
      </c>
      <c r="BQ175">
        <v>0</v>
      </c>
      <c r="BR175">
        <v>-909990</v>
      </c>
      <c r="BS175">
        <v>-1762304</v>
      </c>
      <c r="BT175">
        <v>-2672294</v>
      </c>
      <c r="BU175">
        <v>-91390</v>
      </c>
      <c r="BV175">
        <v>0</v>
      </c>
      <c r="BW175">
        <v>-91390</v>
      </c>
      <c r="BX175">
        <v>-96718</v>
      </c>
      <c r="BY175">
        <v>0</v>
      </c>
      <c r="BZ175">
        <v>-96718</v>
      </c>
      <c r="CA175">
        <v>-13550</v>
      </c>
      <c r="CB175">
        <v>0</v>
      </c>
      <c r="CC175">
        <v>-13550</v>
      </c>
      <c r="CD175">
        <v>0</v>
      </c>
      <c r="CE175">
        <v>0</v>
      </c>
      <c r="CF175">
        <v>0</v>
      </c>
      <c r="CG175">
        <v>0</v>
      </c>
      <c r="CH175">
        <v>0</v>
      </c>
      <c r="CI175">
        <v>0</v>
      </c>
      <c r="CJ175">
        <v>0</v>
      </c>
      <c r="CK175">
        <v>0</v>
      </c>
      <c r="CL175">
        <v>0</v>
      </c>
      <c r="CM175">
        <v>0</v>
      </c>
      <c r="CN175">
        <v>0</v>
      </c>
      <c r="CO175">
        <v>0</v>
      </c>
      <c r="CP175">
        <v>-201658</v>
      </c>
      <c r="CQ175">
        <v>0</v>
      </c>
      <c r="CR175">
        <v>0</v>
      </c>
      <c r="CS175">
        <v>0</v>
      </c>
      <c r="CT175">
        <v>-201658</v>
      </c>
      <c r="CU175">
        <v>0</v>
      </c>
      <c r="CV175">
        <v>-201658</v>
      </c>
      <c r="CW175">
        <v>0</v>
      </c>
      <c r="CX175">
        <v>0</v>
      </c>
      <c r="CY175">
        <v>0</v>
      </c>
      <c r="CZ175">
        <v>-92916</v>
      </c>
      <c r="DA175">
        <v>0</v>
      </c>
      <c r="DB175">
        <v>-92916</v>
      </c>
      <c r="DC175">
        <v>0</v>
      </c>
      <c r="DD175">
        <v>0</v>
      </c>
      <c r="DE175">
        <v>0</v>
      </c>
      <c r="DF175">
        <v>-4639190</v>
      </c>
      <c r="DG175">
        <v>-61227</v>
      </c>
      <c r="DH175">
        <v>-4700417</v>
      </c>
      <c r="DI175">
        <v>0</v>
      </c>
      <c r="DJ175">
        <v>0</v>
      </c>
      <c r="DK175">
        <v>0</v>
      </c>
      <c r="DL175">
        <v>-4732106</v>
      </c>
      <c r="DM175">
        <v>-61227</v>
      </c>
      <c r="DN175">
        <v>0</v>
      </c>
      <c r="DO175">
        <v>0</v>
      </c>
      <c r="DP175">
        <v>-4732106</v>
      </c>
      <c r="DQ175">
        <v>-61227</v>
      </c>
      <c r="DR175">
        <v>-4793333</v>
      </c>
      <c r="DS175">
        <v>89816111</v>
      </c>
      <c r="DT175">
        <v>1642913</v>
      </c>
      <c r="DU175">
        <v>91459024</v>
      </c>
      <c r="DV175" s="467" t="s">
        <v>1330</v>
      </c>
      <c r="DW175" t="s">
        <v>1365</v>
      </c>
      <c r="DX175" t="s">
        <v>1492</v>
      </c>
      <c r="DY175" t="s">
        <v>1588</v>
      </c>
    </row>
    <row r="176" spans="2:129" x14ac:dyDescent="0.25">
      <c r="B176" t="s">
        <v>1181</v>
      </c>
      <c r="C176" t="s">
        <v>1356</v>
      </c>
      <c r="D176" t="s">
        <v>1360</v>
      </c>
      <c r="E176" s="467" t="s">
        <v>865</v>
      </c>
      <c r="F176" s="635">
        <v>44934</v>
      </c>
      <c r="G176">
        <v>90148303</v>
      </c>
      <c r="H176">
        <v>1003430</v>
      </c>
      <c r="I176">
        <v>91151733</v>
      </c>
      <c r="J176">
        <v>49.9</v>
      </c>
      <c r="K176">
        <v>44984003</v>
      </c>
      <c r="L176">
        <v>500712</v>
      </c>
      <c r="M176">
        <v>-209685</v>
      </c>
      <c r="N176">
        <v>0</v>
      </c>
      <c r="O176">
        <v>44774318</v>
      </c>
      <c r="P176">
        <v>500712</v>
      </c>
      <c r="Q176">
        <v>45275030</v>
      </c>
      <c r="R176">
        <v>-3053058</v>
      </c>
      <c r="S176">
        <v>-47271</v>
      </c>
      <c r="T176">
        <v>-3100329</v>
      </c>
      <c r="U176">
        <v>0</v>
      </c>
      <c r="V176">
        <v>0</v>
      </c>
      <c r="W176">
        <v>-3053058</v>
      </c>
      <c r="X176">
        <v>-47271</v>
      </c>
      <c r="Y176">
        <v>-3100329</v>
      </c>
      <c r="Z176">
        <v>3053058</v>
      </c>
      <c r="AA176">
        <v>47271</v>
      </c>
      <c r="AB176">
        <v>3100329</v>
      </c>
      <c r="AC176">
        <v>-7230940</v>
      </c>
      <c r="AD176">
        <v>-59162</v>
      </c>
      <c r="AE176">
        <v>-7290102</v>
      </c>
      <c r="AF176">
        <v>0</v>
      </c>
      <c r="AG176">
        <v>0</v>
      </c>
      <c r="AH176">
        <v>0</v>
      </c>
      <c r="AI176">
        <v>625474</v>
      </c>
      <c r="AJ176">
        <v>6564</v>
      </c>
      <c r="AK176">
        <v>632038</v>
      </c>
      <c r="AL176">
        <v>-6605466</v>
      </c>
      <c r="AM176">
        <v>-52598</v>
      </c>
      <c r="AN176">
        <v>-6658064</v>
      </c>
      <c r="AO176">
        <v>-2732684</v>
      </c>
      <c r="AP176">
        <v>0</v>
      </c>
      <c r="AQ176">
        <v>-2732684</v>
      </c>
      <c r="AR176">
        <v>-41781</v>
      </c>
      <c r="AS176">
        <v>0</v>
      </c>
      <c r="AT176">
        <v>-41781</v>
      </c>
      <c r="AU176">
        <v>-42194</v>
      </c>
      <c r="AV176">
        <v>0</v>
      </c>
      <c r="AW176">
        <v>-42194</v>
      </c>
      <c r="AX176">
        <v>-51489</v>
      </c>
      <c r="AY176">
        <v>0</v>
      </c>
      <c r="AZ176">
        <v>-51489</v>
      </c>
      <c r="BA176">
        <v>-9473614</v>
      </c>
      <c r="BB176">
        <v>-52598</v>
      </c>
      <c r="BC176">
        <v>313784</v>
      </c>
      <c r="BD176">
        <v>0</v>
      </c>
      <c r="BE176">
        <v>-9159830</v>
      </c>
      <c r="BF176">
        <v>-52598</v>
      </c>
      <c r="BG176">
        <v>-9212428</v>
      </c>
      <c r="BH176">
        <v>0</v>
      </c>
      <c r="BI176">
        <v>0</v>
      </c>
      <c r="BJ176">
        <v>0</v>
      </c>
      <c r="BK176">
        <v>-314492</v>
      </c>
      <c r="BL176">
        <v>-37988</v>
      </c>
      <c r="BM176">
        <v>-352480</v>
      </c>
      <c r="BN176">
        <v>-314492</v>
      </c>
      <c r="BO176">
        <v>-37988</v>
      </c>
      <c r="BP176">
        <v>-31449</v>
      </c>
      <c r="BQ176">
        <v>-3798</v>
      </c>
      <c r="BR176">
        <v>-345941</v>
      </c>
      <c r="BS176">
        <v>-41786</v>
      </c>
      <c r="BT176">
        <v>-387727</v>
      </c>
      <c r="BU176">
        <v>-5986</v>
      </c>
      <c r="BV176">
        <v>0</v>
      </c>
      <c r="BW176">
        <v>-5986</v>
      </c>
      <c r="BX176">
        <v>-4088</v>
      </c>
      <c r="BY176">
        <v>0</v>
      </c>
      <c r="BZ176">
        <v>-4088</v>
      </c>
      <c r="CA176">
        <v>0</v>
      </c>
      <c r="CB176">
        <v>0</v>
      </c>
      <c r="CC176">
        <v>0</v>
      </c>
      <c r="CD176">
        <v>0</v>
      </c>
      <c r="CE176">
        <v>0</v>
      </c>
      <c r="CF176">
        <v>0</v>
      </c>
      <c r="CG176">
        <v>0</v>
      </c>
      <c r="CH176">
        <v>0</v>
      </c>
      <c r="CI176">
        <v>0</v>
      </c>
      <c r="CJ176">
        <v>0</v>
      </c>
      <c r="CK176">
        <v>-360680</v>
      </c>
      <c r="CL176">
        <v>-360680</v>
      </c>
      <c r="CM176">
        <v>-360680</v>
      </c>
      <c r="CN176">
        <v>0</v>
      </c>
      <c r="CO176">
        <v>0</v>
      </c>
      <c r="CP176">
        <v>-10074</v>
      </c>
      <c r="CQ176">
        <v>-360680</v>
      </c>
      <c r="CR176">
        <v>0</v>
      </c>
      <c r="CS176">
        <v>180000</v>
      </c>
      <c r="CT176">
        <v>-10074</v>
      </c>
      <c r="CU176">
        <v>-180680</v>
      </c>
      <c r="CV176">
        <v>-190754</v>
      </c>
      <c r="CW176">
        <v>-42975</v>
      </c>
      <c r="CX176">
        <v>0</v>
      </c>
      <c r="CY176">
        <v>-42975</v>
      </c>
      <c r="CZ176">
        <v>-411499</v>
      </c>
      <c r="DA176">
        <v>-1574</v>
      </c>
      <c r="DB176">
        <v>-413073</v>
      </c>
      <c r="DC176">
        <v>0</v>
      </c>
      <c r="DD176">
        <v>0</v>
      </c>
      <c r="DE176">
        <v>0</v>
      </c>
      <c r="DF176">
        <v>-6519242</v>
      </c>
      <c r="DG176">
        <v>0</v>
      </c>
      <c r="DH176">
        <v>-6519242</v>
      </c>
      <c r="DI176">
        <v>0</v>
      </c>
      <c r="DJ176">
        <v>0</v>
      </c>
      <c r="DK176">
        <v>0</v>
      </c>
      <c r="DL176">
        <v>-6973716</v>
      </c>
      <c r="DM176">
        <v>-1574</v>
      </c>
      <c r="DN176">
        <v>0</v>
      </c>
      <c r="DO176">
        <v>0</v>
      </c>
      <c r="DP176">
        <v>-6973716</v>
      </c>
      <c r="DQ176">
        <v>-1574</v>
      </c>
      <c r="DR176">
        <v>-6975290</v>
      </c>
      <c r="DS176">
        <v>25231699</v>
      </c>
      <c r="DT176">
        <v>176803</v>
      </c>
      <c r="DU176">
        <v>25408502</v>
      </c>
      <c r="DV176" s="467" t="s">
        <v>865</v>
      </c>
      <c r="DW176" t="s">
        <v>1422</v>
      </c>
      <c r="DX176" t="s">
        <v>1372</v>
      </c>
      <c r="DY176" t="s">
        <v>1589</v>
      </c>
    </row>
    <row r="177" spans="2:129" x14ac:dyDescent="0.25">
      <c r="B177" t="s">
        <v>1182</v>
      </c>
      <c r="C177" t="s">
        <v>1365</v>
      </c>
      <c r="D177" t="s">
        <v>1359</v>
      </c>
      <c r="E177" s="467" t="s">
        <v>1331</v>
      </c>
      <c r="F177" s="635">
        <v>44926</v>
      </c>
      <c r="G177">
        <v>398910905</v>
      </c>
      <c r="H177">
        <v>0</v>
      </c>
      <c r="I177">
        <v>398910905</v>
      </c>
      <c r="J177">
        <v>49.9</v>
      </c>
      <c r="K177">
        <v>199056542</v>
      </c>
      <c r="L177">
        <v>0</v>
      </c>
      <c r="M177">
        <v>2095800</v>
      </c>
      <c r="N177">
        <v>0</v>
      </c>
      <c r="O177">
        <v>201152342</v>
      </c>
      <c r="P177">
        <v>0</v>
      </c>
      <c r="Q177">
        <v>201152342</v>
      </c>
      <c r="R177">
        <v>-15475258</v>
      </c>
      <c r="S177">
        <v>0</v>
      </c>
      <c r="T177">
        <v>-15475258</v>
      </c>
      <c r="U177">
        <v>0</v>
      </c>
      <c r="V177">
        <v>0</v>
      </c>
      <c r="W177">
        <v>-15475258</v>
      </c>
      <c r="X177">
        <v>0</v>
      </c>
      <c r="Y177">
        <v>-15475258</v>
      </c>
      <c r="Z177">
        <v>15475258</v>
      </c>
      <c r="AA177">
        <v>0</v>
      </c>
      <c r="AB177">
        <v>15475258</v>
      </c>
      <c r="AC177">
        <v>-12367869</v>
      </c>
      <c r="AD177">
        <v>0</v>
      </c>
      <c r="AE177">
        <v>-12367869</v>
      </c>
      <c r="AF177">
        <v>-3917</v>
      </c>
      <c r="AG177">
        <v>0</v>
      </c>
      <c r="AH177">
        <v>-3917</v>
      </c>
      <c r="AI177">
        <v>4304706</v>
      </c>
      <c r="AJ177">
        <v>0</v>
      </c>
      <c r="AK177">
        <v>4304706</v>
      </c>
      <c r="AL177">
        <v>-8063163</v>
      </c>
      <c r="AM177">
        <v>0</v>
      </c>
      <c r="AN177">
        <v>-8063163</v>
      </c>
      <c r="AO177">
        <v>-9647005</v>
      </c>
      <c r="AP177">
        <v>0</v>
      </c>
      <c r="AQ177">
        <v>-9647005</v>
      </c>
      <c r="AR177">
        <v>-148729</v>
      </c>
      <c r="AS177">
        <v>0</v>
      </c>
      <c r="AT177">
        <v>-148729</v>
      </c>
      <c r="AU177">
        <v>-3347</v>
      </c>
      <c r="AV177">
        <v>0</v>
      </c>
      <c r="AW177">
        <v>-3347</v>
      </c>
      <c r="AX177">
        <v>-24099</v>
      </c>
      <c r="AY177">
        <v>0</v>
      </c>
      <c r="AZ177">
        <v>-24099</v>
      </c>
      <c r="BA177">
        <v>-17886343</v>
      </c>
      <c r="BB177">
        <v>0</v>
      </c>
      <c r="BC177">
        <v>0</v>
      </c>
      <c r="BD177">
        <v>0</v>
      </c>
      <c r="BE177">
        <v>-17886343</v>
      </c>
      <c r="BF177">
        <v>0</v>
      </c>
      <c r="BG177">
        <v>-17886343</v>
      </c>
      <c r="BH177">
        <v>-150000</v>
      </c>
      <c r="BI177">
        <v>0</v>
      </c>
      <c r="BJ177">
        <v>-150000</v>
      </c>
      <c r="BK177">
        <v>-1477738</v>
      </c>
      <c r="BL177">
        <v>0</v>
      </c>
      <c r="BM177">
        <v>-1477738</v>
      </c>
      <c r="BN177">
        <v>-1627738</v>
      </c>
      <c r="BO177">
        <v>0</v>
      </c>
      <c r="BP177">
        <v>0</v>
      </c>
      <c r="BQ177">
        <v>0</v>
      </c>
      <c r="BR177">
        <v>-1627738</v>
      </c>
      <c r="BS177">
        <v>0</v>
      </c>
      <c r="BT177">
        <v>-1627738</v>
      </c>
      <c r="BU177">
        <v>-28292</v>
      </c>
      <c r="BV177">
        <v>0</v>
      </c>
      <c r="BW177">
        <v>-28292</v>
      </c>
      <c r="BX177">
        <v>-166017</v>
      </c>
      <c r="BY177">
        <v>0</v>
      </c>
      <c r="BZ177">
        <v>-166017</v>
      </c>
      <c r="CA177">
        <v>-4939</v>
      </c>
      <c r="CB177">
        <v>0</v>
      </c>
      <c r="CC177">
        <v>-4939</v>
      </c>
      <c r="CD177">
        <v>0</v>
      </c>
      <c r="CE177">
        <v>0</v>
      </c>
      <c r="CF177">
        <v>0</v>
      </c>
      <c r="CG177">
        <v>0</v>
      </c>
      <c r="CH177">
        <v>0</v>
      </c>
      <c r="CI177">
        <v>0</v>
      </c>
      <c r="CJ177">
        <v>0</v>
      </c>
      <c r="CK177">
        <v>0</v>
      </c>
      <c r="CL177">
        <v>0</v>
      </c>
      <c r="CM177">
        <v>0</v>
      </c>
      <c r="CN177">
        <v>0</v>
      </c>
      <c r="CO177">
        <v>0</v>
      </c>
      <c r="CP177">
        <v>-199248</v>
      </c>
      <c r="CQ177">
        <v>0</v>
      </c>
      <c r="CR177">
        <v>0</v>
      </c>
      <c r="CS177">
        <v>0</v>
      </c>
      <c r="CT177">
        <v>-199248</v>
      </c>
      <c r="CU177">
        <v>0</v>
      </c>
      <c r="CV177">
        <v>-199248</v>
      </c>
      <c r="CW177">
        <v>-3347</v>
      </c>
      <c r="CX177">
        <v>0</v>
      </c>
      <c r="CY177">
        <v>-3347</v>
      </c>
      <c r="CZ177">
        <v>-1178248</v>
      </c>
      <c r="DA177">
        <v>0</v>
      </c>
      <c r="DB177">
        <v>-1178248</v>
      </c>
      <c r="DC177">
        <v>-1310</v>
      </c>
      <c r="DD177">
        <v>0</v>
      </c>
      <c r="DE177">
        <v>-1310</v>
      </c>
      <c r="DF177">
        <v>-4158329</v>
      </c>
      <c r="DG177">
        <v>0</v>
      </c>
      <c r="DH177">
        <v>-4158329</v>
      </c>
      <c r="DI177">
        <v>0</v>
      </c>
      <c r="DJ177">
        <v>0</v>
      </c>
      <c r="DK177">
        <v>0</v>
      </c>
      <c r="DL177">
        <v>-5341234</v>
      </c>
      <c r="DM177">
        <v>0</v>
      </c>
      <c r="DN177">
        <v>0</v>
      </c>
      <c r="DO177">
        <v>0</v>
      </c>
      <c r="DP177">
        <v>-5341234</v>
      </c>
      <c r="DQ177">
        <v>0</v>
      </c>
      <c r="DR177">
        <v>-5341234</v>
      </c>
      <c r="DS177">
        <v>160622521</v>
      </c>
      <c r="DT177">
        <v>0</v>
      </c>
      <c r="DU177">
        <v>160622521</v>
      </c>
      <c r="DV177" s="467" t="s">
        <v>1331</v>
      </c>
      <c r="DW177" t="s">
        <v>1365</v>
      </c>
      <c r="DX177" t="s">
        <v>1590</v>
      </c>
      <c r="DY177" t="s">
        <v>1591</v>
      </c>
    </row>
    <row r="178" spans="2:129" x14ac:dyDescent="0.25">
      <c r="B178" t="s">
        <v>1183</v>
      </c>
      <c r="C178" t="s">
        <v>1365</v>
      </c>
      <c r="D178" t="s">
        <v>1366</v>
      </c>
      <c r="E178" s="467" t="s">
        <v>1332</v>
      </c>
      <c r="F178" s="635">
        <v>44939</v>
      </c>
      <c r="G178">
        <v>185790822</v>
      </c>
      <c r="H178">
        <v>4045096</v>
      </c>
      <c r="I178">
        <v>189835918</v>
      </c>
      <c r="J178">
        <v>49.9</v>
      </c>
      <c r="K178">
        <v>92709620</v>
      </c>
      <c r="L178">
        <v>2018503</v>
      </c>
      <c r="M178">
        <v>-2000000</v>
      </c>
      <c r="N178">
        <v>0</v>
      </c>
      <c r="O178">
        <v>90709620</v>
      </c>
      <c r="P178">
        <v>2018503</v>
      </c>
      <c r="Q178">
        <v>92728123</v>
      </c>
      <c r="R178">
        <v>-9467307</v>
      </c>
      <c r="S178">
        <v>-296729</v>
      </c>
      <c r="T178">
        <v>-9764036</v>
      </c>
      <c r="U178">
        <v>0</v>
      </c>
      <c r="V178">
        <v>0</v>
      </c>
      <c r="W178">
        <v>-9467307</v>
      </c>
      <c r="X178">
        <v>-296729</v>
      </c>
      <c r="Y178">
        <v>-9764036</v>
      </c>
      <c r="Z178">
        <v>9467307</v>
      </c>
      <c r="AA178">
        <v>296729</v>
      </c>
      <c r="AB178">
        <v>9764036</v>
      </c>
      <c r="AC178">
        <v>-5518275</v>
      </c>
      <c r="AD178">
        <v>-104249</v>
      </c>
      <c r="AE178">
        <v>-5622524</v>
      </c>
      <c r="AF178">
        <v>-4623</v>
      </c>
      <c r="AG178">
        <v>0</v>
      </c>
      <c r="AH178">
        <v>-4623</v>
      </c>
      <c r="AI178">
        <v>1642058</v>
      </c>
      <c r="AJ178">
        <v>37571</v>
      </c>
      <c r="AK178">
        <v>1679629</v>
      </c>
      <c r="AL178">
        <v>-3876217</v>
      </c>
      <c r="AM178">
        <v>-66678</v>
      </c>
      <c r="AN178">
        <v>-3942895</v>
      </c>
      <c r="AO178">
        <v>-6416225</v>
      </c>
      <c r="AP178">
        <v>-423397</v>
      </c>
      <c r="AQ178">
        <v>-6839622</v>
      </c>
      <c r="AR178">
        <v>-132062</v>
      </c>
      <c r="AS178">
        <v>0</v>
      </c>
      <c r="AT178">
        <v>-132062</v>
      </c>
      <c r="AU178">
        <v>-5968</v>
      </c>
      <c r="AV178">
        <v>0</v>
      </c>
      <c r="AW178">
        <v>-5968</v>
      </c>
      <c r="AX178">
        <v>-24399</v>
      </c>
      <c r="AY178">
        <v>0</v>
      </c>
      <c r="AZ178">
        <v>-24399</v>
      </c>
      <c r="BA178">
        <v>-10454871</v>
      </c>
      <c r="BB178">
        <v>-490075</v>
      </c>
      <c r="BC178">
        <v>0</v>
      </c>
      <c r="BD178">
        <v>0</v>
      </c>
      <c r="BE178">
        <v>-10454871</v>
      </c>
      <c r="BF178">
        <v>-490075</v>
      </c>
      <c r="BG178">
        <v>-10944946</v>
      </c>
      <c r="BH178">
        <v>-20000</v>
      </c>
      <c r="BI178">
        <v>0</v>
      </c>
      <c r="BJ178">
        <v>-20000</v>
      </c>
      <c r="BK178">
        <v>-1370981</v>
      </c>
      <c r="BL178">
        <v>-7541</v>
      </c>
      <c r="BM178">
        <v>-1378522</v>
      </c>
      <c r="BN178">
        <v>-1390981</v>
      </c>
      <c r="BO178">
        <v>-7541</v>
      </c>
      <c r="BP178">
        <v>0</v>
      </c>
      <c r="BQ178">
        <v>0</v>
      </c>
      <c r="BR178">
        <v>-1390981</v>
      </c>
      <c r="BS178">
        <v>-7541</v>
      </c>
      <c r="BT178">
        <v>-1398522</v>
      </c>
      <c r="BU178">
        <v>-80174</v>
      </c>
      <c r="BV178">
        <v>0</v>
      </c>
      <c r="BW178">
        <v>-80174</v>
      </c>
      <c r="BX178">
        <v>-266662</v>
      </c>
      <c r="BY178">
        <v>0</v>
      </c>
      <c r="BZ178">
        <v>-266662</v>
      </c>
      <c r="CA178">
        <v>0</v>
      </c>
      <c r="CB178">
        <v>0</v>
      </c>
      <c r="CC178">
        <v>0</v>
      </c>
      <c r="CD178">
        <v>0</v>
      </c>
      <c r="CE178">
        <v>0</v>
      </c>
      <c r="CF178">
        <v>0</v>
      </c>
      <c r="CG178">
        <v>0</v>
      </c>
      <c r="CH178">
        <v>0</v>
      </c>
      <c r="CI178">
        <v>0</v>
      </c>
      <c r="CJ178">
        <v>0</v>
      </c>
      <c r="CK178">
        <v>-77312</v>
      </c>
      <c r="CL178">
        <v>-77312</v>
      </c>
      <c r="CM178">
        <v>0</v>
      </c>
      <c r="CN178">
        <v>0</v>
      </c>
      <c r="CO178">
        <v>0</v>
      </c>
      <c r="CP178">
        <v>-346836</v>
      </c>
      <c r="CQ178">
        <v>-77312</v>
      </c>
      <c r="CR178">
        <v>0</v>
      </c>
      <c r="CS178">
        <v>0</v>
      </c>
      <c r="CT178">
        <v>-346836</v>
      </c>
      <c r="CU178">
        <v>-77312</v>
      </c>
      <c r="CV178">
        <v>-424148</v>
      </c>
      <c r="CW178">
        <v>-5968</v>
      </c>
      <c r="CX178">
        <v>0</v>
      </c>
      <c r="CY178">
        <v>-5968</v>
      </c>
      <c r="CZ178">
        <v>-15000</v>
      </c>
      <c r="DA178">
        <v>0</v>
      </c>
      <c r="DB178">
        <v>-15000</v>
      </c>
      <c r="DC178">
        <v>0</v>
      </c>
      <c r="DD178">
        <v>0</v>
      </c>
      <c r="DE178">
        <v>0</v>
      </c>
      <c r="DF178">
        <v>-6819400</v>
      </c>
      <c r="DG178">
        <v>-89321</v>
      </c>
      <c r="DH178">
        <v>-6908721</v>
      </c>
      <c r="DI178">
        <v>0</v>
      </c>
      <c r="DJ178">
        <v>0</v>
      </c>
      <c r="DK178">
        <v>0</v>
      </c>
      <c r="DL178">
        <v>-6840368</v>
      </c>
      <c r="DM178">
        <v>-89321</v>
      </c>
      <c r="DN178">
        <v>0</v>
      </c>
      <c r="DO178">
        <v>0</v>
      </c>
      <c r="DP178">
        <v>-6840368</v>
      </c>
      <c r="DQ178">
        <v>-89321</v>
      </c>
      <c r="DR178">
        <v>-6929689</v>
      </c>
      <c r="DS178">
        <v>62209257</v>
      </c>
      <c r="DT178">
        <v>1057525</v>
      </c>
      <c r="DU178">
        <v>63266782</v>
      </c>
      <c r="DV178" s="467" t="s">
        <v>1332</v>
      </c>
      <c r="DW178" t="s">
        <v>1365</v>
      </c>
      <c r="DX178" t="s">
        <v>1399</v>
      </c>
      <c r="DY178" t="s">
        <v>1592</v>
      </c>
    </row>
    <row r="179" spans="2:129" x14ac:dyDescent="0.25">
      <c r="B179" t="s">
        <v>1184</v>
      </c>
      <c r="C179" t="s">
        <v>1363</v>
      </c>
      <c r="D179" t="s">
        <v>1369</v>
      </c>
      <c r="E179" s="467" t="s">
        <v>867</v>
      </c>
      <c r="F179" s="635">
        <v>44913</v>
      </c>
      <c r="G179">
        <v>160422100</v>
      </c>
      <c r="H179">
        <v>1629140</v>
      </c>
      <c r="I179">
        <v>162051240</v>
      </c>
      <c r="J179">
        <v>49.9</v>
      </c>
      <c r="K179">
        <v>80050628</v>
      </c>
      <c r="L179">
        <v>812941</v>
      </c>
      <c r="M179">
        <v>0</v>
      </c>
      <c r="N179">
        <v>0</v>
      </c>
      <c r="O179">
        <v>80050628</v>
      </c>
      <c r="P179">
        <v>812941</v>
      </c>
      <c r="Q179">
        <v>80863569</v>
      </c>
      <c r="R179">
        <v>-3198881</v>
      </c>
      <c r="S179">
        <v>-7914</v>
      </c>
      <c r="T179">
        <v>-3206795</v>
      </c>
      <c r="U179">
        <v>0</v>
      </c>
      <c r="V179">
        <v>0</v>
      </c>
      <c r="W179">
        <v>-3198881</v>
      </c>
      <c r="X179">
        <v>-7914</v>
      </c>
      <c r="Y179">
        <v>-3206795</v>
      </c>
      <c r="Z179">
        <v>3198881</v>
      </c>
      <c r="AA179">
        <v>7914</v>
      </c>
      <c r="AB179">
        <v>3206795</v>
      </c>
      <c r="AC179">
        <v>-6613998</v>
      </c>
      <c r="AD179">
        <v>-19408</v>
      </c>
      <c r="AE179">
        <v>-6633406</v>
      </c>
      <c r="AF179">
        <v>-25000</v>
      </c>
      <c r="AG179">
        <v>0</v>
      </c>
      <c r="AH179">
        <v>-25000</v>
      </c>
      <c r="AI179">
        <v>1519367</v>
      </c>
      <c r="AJ179">
        <v>19324</v>
      </c>
      <c r="AK179">
        <v>1538691</v>
      </c>
      <c r="AL179">
        <v>-5094631</v>
      </c>
      <c r="AM179">
        <v>-84</v>
      </c>
      <c r="AN179">
        <v>-5094715</v>
      </c>
      <c r="AO179">
        <v>-4589931</v>
      </c>
      <c r="AP179">
        <v>0</v>
      </c>
      <c r="AQ179">
        <v>-4589931</v>
      </c>
      <c r="AR179">
        <v>-84464</v>
      </c>
      <c r="AS179">
        <v>0</v>
      </c>
      <c r="AT179">
        <v>-84464</v>
      </c>
      <c r="AU179">
        <v>0</v>
      </c>
      <c r="AV179">
        <v>0</v>
      </c>
      <c r="AW179">
        <v>0</v>
      </c>
      <c r="AX179">
        <v>-18836</v>
      </c>
      <c r="AY179">
        <v>0</v>
      </c>
      <c r="AZ179">
        <v>-18836</v>
      </c>
      <c r="BA179">
        <v>-9787862</v>
      </c>
      <c r="BB179">
        <v>-84</v>
      </c>
      <c r="BC179">
        <v>0</v>
      </c>
      <c r="BD179">
        <v>0</v>
      </c>
      <c r="BE179">
        <v>-9787862</v>
      </c>
      <c r="BF179">
        <v>-84</v>
      </c>
      <c r="BG179">
        <v>-9787946</v>
      </c>
      <c r="BH179">
        <v>-50000</v>
      </c>
      <c r="BI179">
        <v>0</v>
      </c>
      <c r="BJ179">
        <v>-50000</v>
      </c>
      <c r="BK179">
        <v>-3000000</v>
      </c>
      <c r="BL179">
        <v>-5676</v>
      </c>
      <c r="BM179">
        <v>-3005676</v>
      </c>
      <c r="BN179">
        <v>-3050000</v>
      </c>
      <c r="BO179">
        <v>-5676</v>
      </c>
      <c r="BP179">
        <v>0</v>
      </c>
      <c r="BQ179">
        <v>0</v>
      </c>
      <c r="BR179">
        <v>-3050000</v>
      </c>
      <c r="BS179">
        <v>-5676</v>
      </c>
      <c r="BT179">
        <v>-3055676</v>
      </c>
      <c r="BU179">
        <v>-333582</v>
      </c>
      <c r="BV179">
        <v>0</v>
      </c>
      <c r="BW179">
        <v>-333582</v>
      </c>
      <c r="BX179">
        <v>-60000</v>
      </c>
      <c r="BY179">
        <v>0</v>
      </c>
      <c r="BZ179">
        <v>-60000</v>
      </c>
      <c r="CA179">
        <v>-21116</v>
      </c>
      <c r="CB179">
        <v>0</v>
      </c>
      <c r="CC179">
        <v>-21116</v>
      </c>
      <c r="CD179">
        <v>0</v>
      </c>
      <c r="CE179">
        <v>0</v>
      </c>
      <c r="CF179">
        <v>0</v>
      </c>
      <c r="CG179">
        <v>0</v>
      </c>
      <c r="CH179">
        <v>0</v>
      </c>
      <c r="CI179">
        <v>0</v>
      </c>
      <c r="CJ179">
        <v>-100000</v>
      </c>
      <c r="CK179">
        <v>0</v>
      </c>
      <c r="CL179">
        <v>-100000</v>
      </c>
      <c r="CM179">
        <v>0</v>
      </c>
      <c r="CN179">
        <v>0</v>
      </c>
      <c r="CO179">
        <v>0</v>
      </c>
      <c r="CP179">
        <v>-514698</v>
      </c>
      <c r="CQ179">
        <v>0</v>
      </c>
      <c r="CR179">
        <v>0</v>
      </c>
      <c r="CS179">
        <v>0</v>
      </c>
      <c r="CT179">
        <v>-514698</v>
      </c>
      <c r="CU179">
        <v>0</v>
      </c>
      <c r="CV179">
        <v>-514698</v>
      </c>
      <c r="CW179">
        <v>0</v>
      </c>
      <c r="CX179">
        <v>0</v>
      </c>
      <c r="CY179">
        <v>0</v>
      </c>
      <c r="CZ179">
        <v>-496955</v>
      </c>
      <c r="DA179">
        <v>-1700</v>
      </c>
      <c r="DB179">
        <v>-498655</v>
      </c>
      <c r="DC179">
        <v>0</v>
      </c>
      <c r="DD179">
        <v>0</v>
      </c>
      <c r="DE179">
        <v>0</v>
      </c>
      <c r="DF179">
        <v>-3755835</v>
      </c>
      <c r="DG179">
        <v>0</v>
      </c>
      <c r="DH179">
        <v>-3755835</v>
      </c>
      <c r="DI179">
        <v>0</v>
      </c>
      <c r="DJ179">
        <v>0</v>
      </c>
      <c r="DK179">
        <v>0</v>
      </c>
      <c r="DL179">
        <v>-4252790</v>
      </c>
      <c r="DM179">
        <v>-1700</v>
      </c>
      <c r="DN179">
        <v>0</v>
      </c>
      <c r="DO179">
        <v>0</v>
      </c>
      <c r="DP179">
        <v>-4252790</v>
      </c>
      <c r="DQ179">
        <v>-1700</v>
      </c>
      <c r="DR179">
        <v>-4254490</v>
      </c>
      <c r="DS179">
        <v>59246397</v>
      </c>
      <c r="DT179">
        <v>797567</v>
      </c>
      <c r="DU179">
        <v>60043964</v>
      </c>
      <c r="DV179" s="467" t="s">
        <v>867</v>
      </c>
      <c r="DW179" t="s">
        <v>1390</v>
      </c>
      <c r="DX179" t="s">
        <v>1511</v>
      </c>
      <c r="DY179" t="s">
        <v>1593</v>
      </c>
    </row>
    <row r="180" spans="2:129" x14ac:dyDescent="0.25">
      <c r="B180" t="s">
        <v>1185</v>
      </c>
      <c r="C180" t="s">
        <v>1356</v>
      </c>
      <c r="D180" t="s">
        <v>1367</v>
      </c>
      <c r="E180" s="467" t="s">
        <v>868</v>
      </c>
      <c r="F180" s="635">
        <v>44933</v>
      </c>
      <c r="G180">
        <v>152832607</v>
      </c>
      <c r="H180">
        <v>0</v>
      </c>
      <c r="I180">
        <v>152832607</v>
      </c>
      <c r="J180">
        <v>49.9</v>
      </c>
      <c r="K180">
        <v>76263471</v>
      </c>
      <c r="L180">
        <v>0</v>
      </c>
      <c r="M180">
        <v>1422150</v>
      </c>
      <c r="N180">
        <v>0</v>
      </c>
      <c r="O180">
        <v>77685621</v>
      </c>
      <c r="P180">
        <v>0</v>
      </c>
      <c r="Q180">
        <v>77685621</v>
      </c>
      <c r="R180">
        <v>-4373902</v>
      </c>
      <c r="S180">
        <v>0</v>
      </c>
      <c r="T180">
        <v>-4373902</v>
      </c>
      <c r="U180">
        <v>0</v>
      </c>
      <c r="V180">
        <v>0</v>
      </c>
      <c r="W180">
        <v>-4373902</v>
      </c>
      <c r="X180">
        <v>0</v>
      </c>
      <c r="Y180">
        <v>-4373902</v>
      </c>
      <c r="Z180">
        <v>4373902</v>
      </c>
      <c r="AA180">
        <v>0</v>
      </c>
      <c r="AB180">
        <v>4373902</v>
      </c>
      <c r="AC180">
        <v>-3003942</v>
      </c>
      <c r="AD180">
        <v>0</v>
      </c>
      <c r="AE180">
        <v>-3003942</v>
      </c>
      <c r="AF180">
        <v>0</v>
      </c>
      <c r="AG180">
        <v>0</v>
      </c>
      <c r="AH180">
        <v>0</v>
      </c>
      <c r="AI180">
        <v>1723085</v>
      </c>
      <c r="AJ180">
        <v>0</v>
      </c>
      <c r="AK180">
        <v>1723085</v>
      </c>
      <c r="AL180">
        <v>-1280857</v>
      </c>
      <c r="AM180">
        <v>0</v>
      </c>
      <c r="AN180">
        <v>-1280857</v>
      </c>
      <c r="AO180">
        <v>-1136542</v>
      </c>
      <c r="AP180">
        <v>0</v>
      </c>
      <c r="AQ180">
        <v>-1136542</v>
      </c>
      <c r="AR180">
        <v>-34177</v>
      </c>
      <c r="AS180">
        <v>0</v>
      </c>
      <c r="AT180">
        <v>-34177</v>
      </c>
      <c r="AU180">
        <v>-11675</v>
      </c>
      <c r="AV180">
        <v>0</v>
      </c>
      <c r="AW180">
        <v>-11675</v>
      </c>
      <c r="AX180">
        <v>0</v>
      </c>
      <c r="AY180">
        <v>0</v>
      </c>
      <c r="AZ180">
        <v>0</v>
      </c>
      <c r="BA180">
        <v>-2463251</v>
      </c>
      <c r="BB180">
        <v>0</v>
      </c>
      <c r="BC180">
        <v>0</v>
      </c>
      <c r="BD180">
        <v>0</v>
      </c>
      <c r="BE180">
        <v>-2463251</v>
      </c>
      <c r="BF180">
        <v>0</v>
      </c>
      <c r="BG180">
        <v>-2463251</v>
      </c>
      <c r="BH180">
        <v>0</v>
      </c>
      <c r="BI180">
        <v>0</v>
      </c>
      <c r="BJ180">
        <v>0</v>
      </c>
      <c r="BK180">
        <v>-593021</v>
      </c>
      <c r="BL180">
        <v>0</v>
      </c>
      <c r="BM180">
        <v>-593021</v>
      </c>
      <c r="BN180">
        <v>-593021</v>
      </c>
      <c r="BO180">
        <v>0</v>
      </c>
      <c r="BP180">
        <v>0</v>
      </c>
      <c r="BQ180">
        <v>0</v>
      </c>
      <c r="BR180">
        <v>-593021</v>
      </c>
      <c r="BS180">
        <v>0</v>
      </c>
      <c r="BT180">
        <v>-593021</v>
      </c>
      <c r="BU180">
        <v>-11263</v>
      </c>
      <c r="BV180">
        <v>0</v>
      </c>
      <c r="BW180">
        <v>-11263</v>
      </c>
      <c r="BX180">
        <v>-9872</v>
      </c>
      <c r="BY180">
        <v>0</v>
      </c>
      <c r="BZ180">
        <v>-9872</v>
      </c>
      <c r="CA180">
        <v>-837</v>
      </c>
      <c r="CB180">
        <v>0</v>
      </c>
      <c r="CC180">
        <v>-837</v>
      </c>
      <c r="CD180">
        <v>0</v>
      </c>
      <c r="CE180">
        <v>0</v>
      </c>
      <c r="CF180">
        <v>0</v>
      </c>
      <c r="CG180">
        <v>0</v>
      </c>
      <c r="CH180">
        <v>0</v>
      </c>
      <c r="CI180">
        <v>0</v>
      </c>
      <c r="CJ180">
        <v>0</v>
      </c>
      <c r="CK180">
        <v>0</v>
      </c>
      <c r="CL180">
        <v>0</v>
      </c>
      <c r="CM180">
        <v>0</v>
      </c>
      <c r="CN180">
        <v>0</v>
      </c>
      <c r="CO180">
        <v>0</v>
      </c>
      <c r="CP180">
        <v>-21972</v>
      </c>
      <c r="CQ180">
        <v>0</v>
      </c>
      <c r="CR180">
        <v>0</v>
      </c>
      <c r="CS180">
        <v>0</v>
      </c>
      <c r="CT180">
        <v>-21972</v>
      </c>
      <c r="CU180">
        <v>0</v>
      </c>
      <c r="CV180">
        <v>-21972</v>
      </c>
      <c r="CW180">
        <v>-11675</v>
      </c>
      <c r="CX180">
        <v>0</v>
      </c>
      <c r="CY180">
        <v>-11675</v>
      </c>
      <c r="CZ180">
        <v>-349229</v>
      </c>
      <c r="DA180">
        <v>0</v>
      </c>
      <c r="DB180">
        <v>-349229</v>
      </c>
      <c r="DC180">
        <v>0</v>
      </c>
      <c r="DD180">
        <v>0</v>
      </c>
      <c r="DE180">
        <v>0</v>
      </c>
      <c r="DF180">
        <v>-2037028</v>
      </c>
      <c r="DG180">
        <v>0</v>
      </c>
      <c r="DH180">
        <v>-2037028</v>
      </c>
      <c r="DI180">
        <v>0</v>
      </c>
      <c r="DJ180">
        <v>0</v>
      </c>
      <c r="DK180">
        <v>0</v>
      </c>
      <c r="DL180">
        <v>-2397932</v>
      </c>
      <c r="DM180">
        <v>0</v>
      </c>
      <c r="DN180">
        <v>0</v>
      </c>
      <c r="DO180">
        <v>0</v>
      </c>
      <c r="DP180">
        <v>-2397932</v>
      </c>
      <c r="DQ180">
        <v>0</v>
      </c>
      <c r="DR180">
        <v>-2397932</v>
      </c>
      <c r="DS180">
        <v>67835543</v>
      </c>
      <c r="DT180">
        <v>0</v>
      </c>
      <c r="DU180">
        <v>67835543</v>
      </c>
      <c r="DV180" s="467" t="s">
        <v>868</v>
      </c>
      <c r="DW180" t="s">
        <v>1594</v>
      </c>
      <c r="DX180" t="s">
        <v>1372</v>
      </c>
      <c r="DY180" t="s">
        <v>1595</v>
      </c>
    </row>
    <row r="181" spans="2:129" x14ac:dyDescent="0.25">
      <c r="B181" t="s">
        <v>1186</v>
      </c>
      <c r="C181" t="s">
        <v>1356</v>
      </c>
      <c r="D181" t="s">
        <v>1359</v>
      </c>
      <c r="E181" s="467" t="s">
        <v>869</v>
      </c>
      <c r="F181" s="635">
        <v>44936</v>
      </c>
      <c r="G181">
        <v>204465132</v>
      </c>
      <c r="H181">
        <v>2446300</v>
      </c>
      <c r="I181">
        <v>206911432</v>
      </c>
      <c r="J181">
        <v>49.9</v>
      </c>
      <c r="K181">
        <v>102028101</v>
      </c>
      <c r="L181">
        <v>1220704</v>
      </c>
      <c r="M181">
        <v>6340719</v>
      </c>
      <c r="N181">
        <v>1920000</v>
      </c>
      <c r="O181">
        <v>108368820</v>
      </c>
      <c r="P181">
        <v>3140704</v>
      </c>
      <c r="Q181">
        <v>111509524</v>
      </c>
      <c r="R181">
        <v>-4615720</v>
      </c>
      <c r="S181">
        <v>-26044</v>
      </c>
      <c r="T181">
        <v>-4641764</v>
      </c>
      <c r="U181">
        <v>0</v>
      </c>
      <c r="V181">
        <v>0</v>
      </c>
      <c r="W181">
        <v>-4615720</v>
      </c>
      <c r="X181">
        <v>-26044</v>
      </c>
      <c r="Y181">
        <v>-4641764</v>
      </c>
      <c r="Z181">
        <v>4615720</v>
      </c>
      <c r="AA181">
        <v>26044</v>
      </c>
      <c r="AB181">
        <v>4641764</v>
      </c>
      <c r="AC181">
        <v>-3652188</v>
      </c>
      <c r="AD181">
        <v>-20617</v>
      </c>
      <c r="AE181">
        <v>-3672805</v>
      </c>
      <c r="AF181">
        <v>-4042</v>
      </c>
      <c r="AG181">
        <v>0</v>
      </c>
      <c r="AH181">
        <v>-4042</v>
      </c>
      <c r="AI181">
        <v>2269730</v>
      </c>
      <c r="AJ181">
        <v>29882</v>
      </c>
      <c r="AK181">
        <v>2299612</v>
      </c>
      <c r="AL181">
        <v>-1382458</v>
      </c>
      <c r="AM181">
        <v>9265</v>
      </c>
      <c r="AN181">
        <v>-1373193</v>
      </c>
      <c r="AO181">
        <v>-2023527</v>
      </c>
      <c r="AP181">
        <v>0</v>
      </c>
      <c r="AQ181">
        <v>-2023527</v>
      </c>
      <c r="AR181">
        <v>-25304</v>
      </c>
      <c r="AS181">
        <v>0</v>
      </c>
      <c r="AT181">
        <v>-25304</v>
      </c>
      <c r="AU181">
        <v>-3315</v>
      </c>
      <c r="AV181">
        <v>0</v>
      </c>
      <c r="AW181">
        <v>-3315</v>
      </c>
      <c r="AX181">
        <v>-5510</v>
      </c>
      <c r="AY181">
        <v>0</v>
      </c>
      <c r="AZ181">
        <v>-5510</v>
      </c>
      <c r="BA181">
        <v>-3440114</v>
      </c>
      <c r="BB181">
        <v>9265</v>
      </c>
      <c r="BC181">
        <v>-276480</v>
      </c>
      <c r="BD181">
        <v>0</v>
      </c>
      <c r="BE181">
        <v>-3716594</v>
      </c>
      <c r="BF181">
        <v>9265</v>
      </c>
      <c r="BG181">
        <v>-3707329</v>
      </c>
      <c r="BH181">
        <v>0</v>
      </c>
      <c r="BI181">
        <v>0</v>
      </c>
      <c r="BJ181">
        <v>0</v>
      </c>
      <c r="BK181">
        <v>-801124</v>
      </c>
      <c r="BL181">
        <v>0</v>
      </c>
      <c r="BM181">
        <v>-801124</v>
      </c>
      <c r="BN181">
        <v>-801124</v>
      </c>
      <c r="BO181">
        <v>0</v>
      </c>
      <c r="BP181">
        <v>-1683756</v>
      </c>
      <c r="BQ181">
        <v>-768000</v>
      </c>
      <c r="BR181">
        <v>-2484880</v>
      </c>
      <c r="BS181">
        <v>-768000</v>
      </c>
      <c r="BT181">
        <v>-3252880</v>
      </c>
      <c r="BU181">
        <v>-86851</v>
      </c>
      <c r="BV181">
        <v>0</v>
      </c>
      <c r="BW181">
        <v>-86851</v>
      </c>
      <c r="BX181">
        <v>-60199</v>
      </c>
      <c r="BY181">
        <v>0</v>
      </c>
      <c r="BZ181">
        <v>-60199</v>
      </c>
      <c r="CA181">
        <v>-1592</v>
      </c>
      <c r="CB181">
        <v>0</v>
      </c>
      <c r="CC181">
        <v>-1592</v>
      </c>
      <c r="CD181">
        <v>0</v>
      </c>
      <c r="CE181">
        <v>0</v>
      </c>
      <c r="CF181">
        <v>0</v>
      </c>
      <c r="CG181">
        <v>0</v>
      </c>
      <c r="CH181">
        <v>0</v>
      </c>
      <c r="CI181">
        <v>0</v>
      </c>
      <c r="CJ181">
        <v>0</v>
      </c>
      <c r="CK181">
        <v>0</v>
      </c>
      <c r="CL181">
        <v>0</v>
      </c>
      <c r="CM181">
        <v>0</v>
      </c>
      <c r="CN181">
        <v>0</v>
      </c>
      <c r="CO181">
        <v>0</v>
      </c>
      <c r="CP181">
        <v>-148642</v>
      </c>
      <c r="CQ181">
        <v>0</v>
      </c>
      <c r="CR181">
        <v>0</v>
      </c>
      <c r="CS181">
        <v>0</v>
      </c>
      <c r="CT181">
        <v>-148642</v>
      </c>
      <c r="CU181">
        <v>0</v>
      </c>
      <c r="CV181">
        <v>-148642</v>
      </c>
      <c r="CW181">
        <v>-3315</v>
      </c>
      <c r="CX181">
        <v>0</v>
      </c>
      <c r="CY181">
        <v>-3315</v>
      </c>
      <c r="CZ181">
        <v>-405941</v>
      </c>
      <c r="DA181">
        <v>-2020</v>
      </c>
      <c r="DB181">
        <v>-407961</v>
      </c>
      <c r="DC181">
        <v>-1500</v>
      </c>
      <c r="DD181">
        <v>0</v>
      </c>
      <c r="DE181">
        <v>-1500</v>
      </c>
      <c r="DF181">
        <v>-1780550</v>
      </c>
      <c r="DG181">
        <v>0</v>
      </c>
      <c r="DH181">
        <v>-1780550</v>
      </c>
      <c r="DI181">
        <v>0</v>
      </c>
      <c r="DJ181">
        <v>0</v>
      </c>
      <c r="DK181">
        <v>0</v>
      </c>
      <c r="DL181">
        <v>-2191306</v>
      </c>
      <c r="DM181">
        <v>-2020</v>
      </c>
      <c r="DN181">
        <v>0</v>
      </c>
      <c r="DO181">
        <v>0</v>
      </c>
      <c r="DP181">
        <v>-2191306</v>
      </c>
      <c r="DQ181">
        <v>-2020</v>
      </c>
      <c r="DR181">
        <v>-2193326</v>
      </c>
      <c r="DS181">
        <v>95211678</v>
      </c>
      <c r="DT181">
        <v>2353905</v>
      </c>
      <c r="DU181">
        <v>97565583</v>
      </c>
      <c r="DV181" s="467" t="s">
        <v>869</v>
      </c>
      <c r="DW181" t="s">
        <v>1406</v>
      </c>
      <c r="DX181" t="s">
        <v>1407</v>
      </c>
      <c r="DY181" t="s">
        <v>1596</v>
      </c>
    </row>
    <row r="182" spans="2:129" x14ac:dyDescent="0.25">
      <c r="B182" t="s">
        <v>2305</v>
      </c>
      <c r="C182" t="s">
        <v>1365</v>
      </c>
      <c r="D182" t="s">
        <v>1364</v>
      </c>
      <c r="E182" s="467" t="s">
        <v>1470</v>
      </c>
      <c r="F182" s="635">
        <v>44933</v>
      </c>
      <c r="G182">
        <v>606089795</v>
      </c>
      <c r="H182">
        <v>0</v>
      </c>
      <c r="I182">
        <v>606089795</v>
      </c>
      <c r="J182">
        <v>49.9</v>
      </c>
      <c r="K182">
        <v>302438808</v>
      </c>
      <c r="L182">
        <v>0</v>
      </c>
      <c r="M182">
        <v>320000</v>
      </c>
      <c r="N182">
        <v>0</v>
      </c>
      <c r="O182">
        <v>302758808</v>
      </c>
      <c r="P182">
        <v>0</v>
      </c>
      <c r="Q182">
        <v>302758808</v>
      </c>
      <c r="R182">
        <v>-12116046</v>
      </c>
      <c r="S182">
        <v>0</v>
      </c>
      <c r="T182">
        <v>-12116046</v>
      </c>
      <c r="U182">
        <v>28500</v>
      </c>
      <c r="V182">
        <v>0</v>
      </c>
      <c r="W182">
        <v>-12087546</v>
      </c>
      <c r="X182">
        <v>0</v>
      </c>
      <c r="Y182">
        <v>-12087546</v>
      </c>
      <c r="Z182">
        <v>12087546</v>
      </c>
      <c r="AA182">
        <v>0</v>
      </c>
      <c r="AB182">
        <v>12087546</v>
      </c>
      <c r="AC182">
        <v>-37055874</v>
      </c>
      <c r="AD182">
        <v>0</v>
      </c>
      <c r="AE182">
        <v>-37055874</v>
      </c>
      <c r="AF182">
        <v>-195028</v>
      </c>
      <c r="AG182">
        <v>0</v>
      </c>
      <c r="AH182">
        <v>-195028</v>
      </c>
      <c r="AI182">
        <v>4275449</v>
      </c>
      <c r="AJ182">
        <v>0</v>
      </c>
      <c r="AK182">
        <v>4275449</v>
      </c>
      <c r="AL182">
        <v>-32780425</v>
      </c>
      <c r="AM182">
        <v>0</v>
      </c>
      <c r="AN182">
        <v>-32780425</v>
      </c>
      <c r="AO182">
        <v>-14116369</v>
      </c>
      <c r="AP182">
        <v>0</v>
      </c>
      <c r="AQ182">
        <v>-14116369</v>
      </c>
      <c r="AR182">
        <v>-533925</v>
      </c>
      <c r="AS182">
        <v>0</v>
      </c>
      <c r="AT182">
        <v>-533925</v>
      </c>
      <c r="AU182">
        <v>-252272</v>
      </c>
      <c r="AV182">
        <v>0</v>
      </c>
      <c r="AW182">
        <v>-252272</v>
      </c>
      <c r="AX182">
        <v>-118474</v>
      </c>
      <c r="AY182">
        <v>0</v>
      </c>
      <c r="AZ182">
        <v>-118474</v>
      </c>
      <c r="BA182">
        <v>-47801465</v>
      </c>
      <c r="BB182">
        <v>0</v>
      </c>
      <c r="BC182">
        <v>0</v>
      </c>
      <c r="BD182">
        <v>0</v>
      </c>
      <c r="BE182">
        <v>-47801465</v>
      </c>
      <c r="BF182">
        <v>0</v>
      </c>
      <c r="BG182">
        <v>-47801465</v>
      </c>
      <c r="BH182">
        <v>-22000</v>
      </c>
      <c r="BI182">
        <v>0</v>
      </c>
      <c r="BJ182">
        <v>-22000</v>
      </c>
      <c r="BK182">
        <v>-6194491</v>
      </c>
      <c r="BL182">
        <v>0</v>
      </c>
      <c r="BM182">
        <v>-6194491</v>
      </c>
      <c r="BN182">
        <v>-6216491</v>
      </c>
      <c r="BO182">
        <v>0</v>
      </c>
      <c r="BP182">
        <v>-31000</v>
      </c>
      <c r="BQ182">
        <v>0</v>
      </c>
      <c r="BR182">
        <v>-6247491</v>
      </c>
      <c r="BS182">
        <v>0</v>
      </c>
      <c r="BT182">
        <v>-6247491</v>
      </c>
      <c r="BU182">
        <v>-705081</v>
      </c>
      <c r="BV182">
        <v>0</v>
      </c>
      <c r="BW182">
        <v>-705081</v>
      </c>
      <c r="BX182">
        <v>-227519</v>
      </c>
      <c r="BY182">
        <v>0</v>
      </c>
      <c r="BZ182">
        <v>-227519</v>
      </c>
      <c r="CA182">
        <v>-12295</v>
      </c>
      <c r="CB182">
        <v>0</v>
      </c>
      <c r="CC182">
        <v>-12295</v>
      </c>
      <c r="CD182">
        <v>-5000</v>
      </c>
      <c r="CE182">
        <v>0</v>
      </c>
      <c r="CF182">
        <v>-5000</v>
      </c>
      <c r="CG182">
        <v>-3373</v>
      </c>
      <c r="CH182">
        <v>0</v>
      </c>
      <c r="CI182">
        <v>-3373</v>
      </c>
      <c r="CJ182">
        <v>0</v>
      </c>
      <c r="CK182">
        <v>0</v>
      </c>
      <c r="CL182">
        <v>0</v>
      </c>
      <c r="CM182">
        <v>0</v>
      </c>
      <c r="CN182">
        <v>0</v>
      </c>
      <c r="CO182">
        <v>0</v>
      </c>
      <c r="CP182">
        <v>-953268</v>
      </c>
      <c r="CQ182">
        <v>0</v>
      </c>
      <c r="CR182">
        <v>0</v>
      </c>
      <c r="CS182">
        <v>0</v>
      </c>
      <c r="CT182">
        <v>-953268</v>
      </c>
      <c r="CU182">
        <v>0</v>
      </c>
      <c r="CV182">
        <v>-953268</v>
      </c>
      <c r="CW182">
        <v>-211136</v>
      </c>
      <c r="CX182">
        <v>0</v>
      </c>
      <c r="CY182">
        <v>-211136</v>
      </c>
      <c r="CZ182">
        <v>-1383000</v>
      </c>
      <c r="DA182">
        <v>0</v>
      </c>
      <c r="DB182">
        <v>-1383000</v>
      </c>
      <c r="DC182">
        <v>-4022</v>
      </c>
      <c r="DD182">
        <v>0</v>
      </c>
      <c r="DE182">
        <v>-4022</v>
      </c>
      <c r="DF182">
        <v>-31307539</v>
      </c>
      <c r="DG182">
        <v>0</v>
      </c>
      <c r="DH182">
        <v>-31307539</v>
      </c>
      <c r="DI182">
        <v>0</v>
      </c>
      <c r="DJ182">
        <v>0</v>
      </c>
      <c r="DK182">
        <v>0</v>
      </c>
      <c r="DL182">
        <v>-32905697</v>
      </c>
      <c r="DM182">
        <v>0</v>
      </c>
      <c r="DN182">
        <v>-211766</v>
      </c>
      <c r="DO182">
        <v>0</v>
      </c>
      <c r="DP182">
        <v>-33117463</v>
      </c>
      <c r="DQ182">
        <v>0</v>
      </c>
      <c r="DR182">
        <v>-33117463</v>
      </c>
      <c r="DS182">
        <v>202551575</v>
      </c>
      <c r="DT182">
        <v>0</v>
      </c>
      <c r="DU182">
        <v>202551575</v>
      </c>
      <c r="DV182" s="467" t="s">
        <v>1470</v>
      </c>
      <c r="DW182" t="s">
        <v>1365</v>
      </c>
      <c r="DX182" t="s">
        <v>1471</v>
      </c>
      <c r="DY182" t="s">
        <v>2372</v>
      </c>
    </row>
    <row r="183" spans="2:129" x14ac:dyDescent="0.25">
      <c r="B183" t="s">
        <v>1187</v>
      </c>
      <c r="C183" t="s">
        <v>1365</v>
      </c>
      <c r="D183" t="s">
        <v>1369</v>
      </c>
      <c r="E183" s="467" t="s">
        <v>870</v>
      </c>
      <c r="F183" s="635">
        <v>44930</v>
      </c>
      <c r="G183">
        <v>256412225</v>
      </c>
      <c r="H183">
        <v>941650</v>
      </c>
      <c r="I183">
        <v>257353875</v>
      </c>
      <c r="J183">
        <v>49.9</v>
      </c>
      <c r="K183">
        <v>127949700</v>
      </c>
      <c r="L183">
        <v>469883</v>
      </c>
      <c r="M183">
        <v>-1093167</v>
      </c>
      <c r="N183">
        <v>51200</v>
      </c>
      <c r="O183">
        <v>126856533</v>
      </c>
      <c r="P183">
        <v>521083</v>
      </c>
      <c r="Q183">
        <v>127377616</v>
      </c>
      <c r="R183">
        <v>-8391292</v>
      </c>
      <c r="S183">
        <v>-35099</v>
      </c>
      <c r="T183">
        <v>-8426391</v>
      </c>
      <c r="U183">
        <v>0</v>
      </c>
      <c r="V183">
        <v>0</v>
      </c>
      <c r="W183">
        <v>-8391292</v>
      </c>
      <c r="X183">
        <v>-35099</v>
      </c>
      <c r="Y183">
        <v>-8426391</v>
      </c>
      <c r="Z183">
        <v>8391292</v>
      </c>
      <c r="AA183">
        <v>35099</v>
      </c>
      <c r="AB183">
        <v>8426391</v>
      </c>
      <c r="AC183">
        <v>-14213474</v>
      </c>
      <c r="AD183">
        <v>-80436</v>
      </c>
      <c r="AE183">
        <v>-14293910</v>
      </c>
      <c r="AF183">
        <v>-51872</v>
      </c>
      <c r="AG183">
        <v>-2672</v>
      </c>
      <c r="AH183">
        <v>-54544</v>
      </c>
      <c r="AI183">
        <v>2109780</v>
      </c>
      <c r="AJ183">
        <v>5625</v>
      </c>
      <c r="AK183">
        <v>2115405</v>
      </c>
      <c r="AL183">
        <v>-12103694</v>
      </c>
      <c r="AM183">
        <v>-74811</v>
      </c>
      <c r="AN183">
        <v>-12178505</v>
      </c>
      <c r="AO183">
        <v>-8415641</v>
      </c>
      <c r="AP183">
        <v>-7502</v>
      </c>
      <c r="AQ183">
        <v>-8423143</v>
      </c>
      <c r="AR183">
        <v>-167183</v>
      </c>
      <c r="AS183">
        <v>0</v>
      </c>
      <c r="AT183">
        <v>-167183</v>
      </c>
      <c r="AU183">
        <v>-65769</v>
      </c>
      <c r="AV183">
        <v>0</v>
      </c>
      <c r="AW183">
        <v>-65769</v>
      </c>
      <c r="AX183">
        <v>-61742</v>
      </c>
      <c r="AY183">
        <v>0</v>
      </c>
      <c r="AZ183">
        <v>-61742</v>
      </c>
      <c r="BA183">
        <v>-20814029</v>
      </c>
      <c r="BB183">
        <v>-82313</v>
      </c>
      <c r="BC183">
        <v>-112893</v>
      </c>
      <c r="BD183">
        <v>1300</v>
      </c>
      <c r="BE183">
        <v>-20926922</v>
      </c>
      <c r="BF183">
        <v>-81013</v>
      </c>
      <c r="BG183">
        <v>-21007935</v>
      </c>
      <c r="BH183">
        <v>-100000</v>
      </c>
      <c r="BI183">
        <v>0</v>
      </c>
      <c r="BJ183">
        <v>-100000</v>
      </c>
      <c r="BK183">
        <v>-2973714</v>
      </c>
      <c r="BL183">
        <v>-11760</v>
      </c>
      <c r="BM183">
        <v>-2985474</v>
      </c>
      <c r="BN183">
        <v>-3073714</v>
      </c>
      <c r="BO183">
        <v>-11760</v>
      </c>
      <c r="BP183">
        <v>0</v>
      </c>
      <c r="BQ183">
        <v>0</v>
      </c>
      <c r="BR183">
        <v>-3073714</v>
      </c>
      <c r="BS183">
        <v>-11760</v>
      </c>
      <c r="BT183">
        <v>-3085474</v>
      </c>
      <c r="BU183">
        <v>-575338</v>
      </c>
      <c r="BV183">
        <v>-1875</v>
      </c>
      <c r="BW183">
        <v>-577213</v>
      </c>
      <c r="BX183">
        <v>-570018</v>
      </c>
      <c r="BY183">
        <v>0</v>
      </c>
      <c r="BZ183">
        <v>-570018</v>
      </c>
      <c r="CA183">
        <v>-21371</v>
      </c>
      <c r="CB183">
        <v>0</v>
      </c>
      <c r="CC183">
        <v>-21371</v>
      </c>
      <c r="CD183">
        <v>0</v>
      </c>
      <c r="CE183">
        <v>0</v>
      </c>
      <c r="CF183">
        <v>0</v>
      </c>
      <c r="CG183">
        <v>-22555</v>
      </c>
      <c r="CH183">
        <v>0</v>
      </c>
      <c r="CI183">
        <v>-22555</v>
      </c>
      <c r="CJ183">
        <v>-500000</v>
      </c>
      <c r="CK183">
        <v>-24013</v>
      </c>
      <c r="CL183">
        <v>-524013</v>
      </c>
      <c r="CM183">
        <v>-24013</v>
      </c>
      <c r="CN183">
        <v>0</v>
      </c>
      <c r="CO183">
        <v>0</v>
      </c>
      <c r="CP183">
        <v>-1689282</v>
      </c>
      <c r="CQ183">
        <v>-25888</v>
      </c>
      <c r="CR183">
        <v>0</v>
      </c>
      <c r="CS183">
        <v>0</v>
      </c>
      <c r="CT183">
        <v>-1689282</v>
      </c>
      <c r="CU183">
        <v>-25888</v>
      </c>
      <c r="CV183">
        <v>-1715170</v>
      </c>
      <c r="CW183">
        <v>-65769</v>
      </c>
      <c r="CX183">
        <v>0</v>
      </c>
      <c r="CY183">
        <v>-65769</v>
      </c>
      <c r="CZ183">
        <v>-683429</v>
      </c>
      <c r="DA183">
        <v>-2478</v>
      </c>
      <c r="DB183">
        <v>-685907</v>
      </c>
      <c r="DC183">
        <v>-1500</v>
      </c>
      <c r="DD183">
        <v>0</v>
      </c>
      <c r="DE183">
        <v>-1500</v>
      </c>
      <c r="DF183">
        <v>-11617031</v>
      </c>
      <c r="DG183">
        <v>0</v>
      </c>
      <c r="DH183">
        <v>-11617031</v>
      </c>
      <c r="DI183">
        <v>0</v>
      </c>
      <c r="DJ183">
        <v>0</v>
      </c>
      <c r="DK183">
        <v>0</v>
      </c>
      <c r="DL183">
        <v>-12367729</v>
      </c>
      <c r="DM183">
        <v>-2478</v>
      </c>
      <c r="DN183">
        <v>0</v>
      </c>
      <c r="DO183">
        <v>0</v>
      </c>
      <c r="DP183">
        <v>-12367729</v>
      </c>
      <c r="DQ183">
        <v>-2478</v>
      </c>
      <c r="DR183">
        <v>-12370207</v>
      </c>
      <c r="DS183">
        <v>80407594</v>
      </c>
      <c r="DT183">
        <v>364845</v>
      </c>
      <c r="DU183">
        <v>80772439</v>
      </c>
      <c r="DV183" s="467" t="s">
        <v>870</v>
      </c>
      <c r="DW183" t="s">
        <v>1365</v>
      </c>
      <c r="DX183" t="s">
        <v>1372</v>
      </c>
      <c r="DY183" t="s">
        <v>1597</v>
      </c>
    </row>
    <row r="184" spans="2:129" x14ac:dyDescent="0.25">
      <c r="B184" t="s">
        <v>1188</v>
      </c>
      <c r="C184" t="s">
        <v>1356</v>
      </c>
      <c r="D184" t="s">
        <v>1360</v>
      </c>
      <c r="E184" s="467" t="s">
        <v>871</v>
      </c>
      <c r="F184" s="635">
        <v>44923</v>
      </c>
      <c r="G184">
        <v>189603247</v>
      </c>
      <c r="H184">
        <v>0</v>
      </c>
      <c r="I184">
        <v>189603247</v>
      </c>
      <c r="J184">
        <v>49.9</v>
      </c>
      <c r="K184">
        <v>94612020</v>
      </c>
      <c r="L184">
        <v>0</v>
      </c>
      <c r="M184">
        <v>-946120</v>
      </c>
      <c r="N184">
        <v>0</v>
      </c>
      <c r="O184">
        <v>93665900</v>
      </c>
      <c r="P184">
        <v>0</v>
      </c>
      <c r="Q184">
        <v>93665900</v>
      </c>
      <c r="R184">
        <v>-3235967</v>
      </c>
      <c r="S184">
        <v>0</v>
      </c>
      <c r="T184">
        <v>-3235967</v>
      </c>
      <c r="U184">
        <v>0</v>
      </c>
      <c r="V184">
        <v>0</v>
      </c>
      <c r="W184">
        <v>-3235967</v>
      </c>
      <c r="X184">
        <v>0</v>
      </c>
      <c r="Y184">
        <v>-3235967</v>
      </c>
      <c r="Z184">
        <v>3235967</v>
      </c>
      <c r="AA184">
        <v>0</v>
      </c>
      <c r="AB184">
        <v>3235967</v>
      </c>
      <c r="AC184">
        <v>-5937014</v>
      </c>
      <c r="AD184">
        <v>0</v>
      </c>
      <c r="AE184">
        <v>-5937014</v>
      </c>
      <c r="AF184">
        <v>-17022</v>
      </c>
      <c r="AG184">
        <v>0</v>
      </c>
      <c r="AH184">
        <v>-17022</v>
      </c>
      <c r="AI184">
        <v>1775192</v>
      </c>
      <c r="AJ184">
        <v>0</v>
      </c>
      <c r="AK184">
        <v>1775192</v>
      </c>
      <c r="AL184">
        <v>-4161822</v>
      </c>
      <c r="AM184">
        <v>0</v>
      </c>
      <c r="AN184">
        <v>-4161822</v>
      </c>
      <c r="AO184">
        <v>-7703306</v>
      </c>
      <c r="AP184">
        <v>0</v>
      </c>
      <c r="AQ184">
        <v>-7703306</v>
      </c>
      <c r="AR184">
        <v>-24000</v>
      </c>
      <c r="AS184">
        <v>0</v>
      </c>
      <c r="AT184">
        <v>-24000</v>
      </c>
      <c r="AU184">
        <v>0</v>
      </c>
      <c r="AV184">
        <v>0</v>
      </c>
      <c r="AW184">
        <v>0</v>
      </c>
      <c r="AX184">
        <v>-6196</v>
      </c>
      <c r="AY184">
        <v>0</v>
      </c>
      <c r="AZ184">
        <v>-6196</v>
      </c>
      <c r="BA184">
        <v>-11895324</v>
      </c>
      <c r="BB184">
        <v>0</v>
      </c>
      <c r="BC184">
        <v>0</v>
      </c>
      <c r="BD184">
        <v>0</v>
      </c>
      <c r="BE184">
        <v>-11895324</v>
      </c>
      <c r="BF184">
        <v>0</v>
      </c>
      <c r="BG184">
        <v>-11895324</v>
      </c>
      <c r="BH184">
        <v>-100000</v>
      </c>
      <c r="BI184">
        <v>0</v>
      </c>
      <c r="BJ184">
        <v>-100000</v>
      </c>
      <c r="BK184">
        <v>-4572586</v>
      </c>
      <c r="BL184">
        <v>0</v>
      </c>
      <c r="BM184">
        <v>-4572586</v>
      </c>
      <c r="BN184">
        <v>-4672586</v>
      </c>
      <c r="BO184">
        <v>0</v>
      </c>
      <c r="BP184">
        <v>0</v>
      </c>
      <c r="BQ184">
        <v>0</v>
      </c>
      <c r="BR184">
        <v>-4672586</v>
      </c>
      <c r="BS184">
        <v>0</v>
      </c>
      <c r="BT184">
        <v>-4672586</v>
      </c>
      <c r="BU184">
        <v>-125000</v>
      </c>
      <c r="BV184">
        <v>0</v>
      </c>
      <c r="BW184">
        <v>-125000</v>
      </c>
      <c r="BX184">
        <v>-50000</v>
      </c>
      <c r="BY184">
        <v>0</v>
      </c>
      <c r="BZ184">
        <v>-50000</v>
      </c>
      <c r="CA184">
        <v>0</v>
      </c>
      <c r="CB184">
        <v>0</v>
      </c>
      <c r="CC184">
        <v>0</v>
      </c>
      <c r="CD184">
        <v>0</v>
      </c>
      <c r="CE184">
        <v>0</v>
      </c>
      <c r="CF184">
        <v>0</v>
      </c>
      <c r="CG184">
        <v>0</v>
      </c>
      <c r="CH184">
        <v>0</v>
      </c>
      <c r="CI184">
        <v>0</v>
      </c>
      <c r="CJ184">
        <v>0</v>
      </c>
      <c r="CK184">
        <v>0</v>
      </c>
      <c r="CL184">
        <v>0</v>
      </c>
      <c r="CM184">
        <v>0</v>
      </c>
      <c r="CN184">
        <v>0</v>
      </c>
      <c r="CO184">
        <v>0</v>
      </c>
      <c r="CP184">
        <v>-175000</v>
      </c>
      <c r="CQ184">
        <v>0</v>
      </c>
      <c r="CR184">
        <v>0</v>
      </c>
      <c r="CS184">
        <v>0</v>
      </c>
      <c r="CT184">
        <v>-175000</v>
      </c>
      <c r="CU184">
        <v>0</v>
      </c>
      <c r="CV184">
        <v>-175000</v>
      </c>
      <c r="CW184">
        <v>0</v>
      </c>
      <c r="CX184">
        <v>0</v>
      </c>
      <c r="CY184">
        <v>0</v>
      </c>
      <c r="CZ184">
        <v>-20000</v>
      </c>
      <c r="DA184">
        <v>0</v>
      </c>
      <c r="DB184">
        <v>-20000</v>
      </c>
      <c r="DC184">
        <v>-3000</v>
      </c>
      <c r="DD184">
        <v>0</v>
      </c>
      <c r="DE184">
        <v>-3000</v>
      </c>
      <c r="DF184">
        <v>-12269090</v>
      </c>
      <c r="DG184">
        <v>0</v>
      </c>
      <c r="DH184">
        <v>-12269090</v>
      </c>
      <c r="DI184">
        <v>0</v>
      </c>
      <c r="DJ184">
        <v>0</v>
      </c>
      <c r="DK184">
        <v>0</v>
      </c>
      <c r="DL184">
        <v>-12292090</v>
      </c>
      <c r="DM184">
        <v>0</v>
      </c>
      <c r="DN184">
        <v>0</v>
      </c>
      <c r="DO184">
        <v>0</v>
      </c>
      <c r="DP184">
        <v>-12292090</v>
      </c>
      <c r="DQ184">
        <v>0</v>
      </c>
      <c r="DR184">
        <v>-12292090</v>
      </c>
      <c r="DS184">
        <v>61394933</v>
      </c>
      <c r="DT184">
        <v>0</v>
      </c>
      <c r="DU184">
        <v>61394933</v>
      </c>
      <c r="DV184" s="467" t="s">
        <v>871</v>
      </c>
      <c r="DW184" t="s">
        <v>1422</v>
      </c>
      <c r="DX184" t="s">
        <v>1372</v>
      </c>
      <c r="DY184" t="s">
        <v>1598</v>
      </c>
    </row>
    <row r="185" spans="2:129" x14ac:dyDescent="0.25">
      <c r="B185" t="s">
        <v>1189</v>
      </c>
      <c r="C185" t="s">
        <v>1365</v>
      </c>
      <c r="D185" t="s">
        <v>1359</v>
      </c>
      <c r="E185" s="467" t="s">
        <v>1333</v>
      </c>
      <c r="F185" s="635">
        <v>44935</v>
      </c>
      <c r="G185">
        <v>317821013</v>
      </c>
      <c r="H185">
        <v>26293906</v>
      </c>
      <c r="I185">
        <v>344114919</v>
      </c>
      <c r="J185">
        <v>49.9</v>
      </c>
      <c r="K185">
        <v>158592685</v>
      </c>
      <c r="L185">
        <v>13120659</v>
      </c>
      <c r="M185">
        <v>-1800000</v>
      </c>
      <c r="N185">
        <v>-200000</v>
      </c>
      <c r="O185">
        <v>156792685</v>
      </c>
      <c r="P185">
        <v>12920659</v>
      </c>
      <c r="Q185">
        <v>169713344</v>
      </c>
      <c r="R185">
        <v>-5474382</v>
      </c>
      <c r="S185">
        <v>-490209</v>
      </c>
      <c r="T185">
        <v>-5964591</v>
      </c>
      <c r="U185">
        <v>0</v>
      </c>
      <c r="V185">
        <v>0</v>
      </c>
      <c r="W185">
        <v>-5474382</v>
      </c>
      <c r="X185">
        <v>-490209</v>
      </c>
      <c r="Y185">
        <v>-5964591</v>
      </c>
      <c r="Z185">
        <v>5474382</v>
      </c>
      <c r="AA185">
        <v>490209</v>
      </c>
      <c r="AB185">
        <v>5964591</v>
      </c>
      <c r="AC185">
        <v>-9761924</v>
      </c>
      <c r="AD185">
        <v>-492086</v>
      </c>
      <c r="AE185">
        <v>-10254010</v>
      </c>
      <c r="AF185">
        <v>-86572</v>
      </c>
      <c r="AG185">
        <v>-5603</v>
      </c>
      <c r="AH185">
        <v>-92175</v>
      </c>
      <c r="AI185">
        <v>3277218</v>
      </c>
      <c r="AJ185">
        <v>246672</v>
      </c>
      <c r="AK185">
        <v>3523890</v>
      </c>
      <c r="AL185">
        <v>-6484706</v>
      </c>
      <c r="AM185">
        <v>-245414</v>
      </c>
      <c r="AN185">
        <v>-6730120</v>
      </c>
      <c r="AO185">
        <v>-16837826</v>
      </c>
      <c r="AP185">
        <v>-766466</v>
      </c>
      <c r="AQ185">
        <v>-17604292</v>
      </c>
      <c r="AR185">
        <v>-74155</v>
      </c>
      <c r="AS185">
        <v>0</v>
      </c>
      <c r="AT185">
        <v>-74155</v>
      </c>
      <c r="AU185">
        <v>0</v>
      </c>
      <c r="AV185">
        <v>0</v>
      </c>
      <c r="AW185">
        <v>0</v>
      </c>
      <c r="AX185">
        <v>0</v>
      </c>
      <c r="AY185">
        <v>0</v>
      </c>
      <c r="AZ185">
        <v>0</v>
      </c>
      <c r="BA185">
        <v>-23396687</v>
      </c>
      <c r="BB185">
        <v>-1011880</v>
      </c>
      <c r="BC185">
        <v>0</v>
      </c>
      <c r="BD185">
        <v>0</v>
      </c>
      <c r="BE185">
        <v>-23396687</v>
      </c>
      <c r="BF185">
        <v>-1011880</v>
      </c>
      <c r="BG185">
        <v>-24408567</v>
      </c>
      <c r="BH185">
        <v>-190000</v>
      </c>
      <c r="BI185">
        <v>-10000</v>
      </c>
      <c r="BJ185">
        <v>-200000</v>
      </c>
      <c r="BK185">
        <v>-5280187</v>
      </c>
      <c r="BL185">
        <v>-428414</v>
      </c>
      <c r="BM185">
        <v>-5708601</v>
      </c>
      <c r="BN185">
        <v>-5470187</v>
      </c>
      <c r="BO185">
        <v>-438414</v>
      </c>
      <c r="BP185">
        <v>0</v>
      </c>
      <c r="BQ185">
        <v>0</v>
      </c>
      <c r="BR185">
        <v>-5470187</v>
      </c>
      <c r="BS185">
        <v>-438414</v>
      </c>
      <c r="BT185">
        <v>-5908601</v>
      </c>
      <c r="BU185">
        <v>-148266</v>
      </c>
      <c r="BV185">
        <v>-1174</v>
      </c>
      <c r="BW185">
        <v>-149440</v>
      </c>
      <c r="BX185">
        <v>-199409</v>
      </c>
      <c r="BY185">
        <v>0</v>
      </c>
      <c r="BZ185">
        <v>-199409</v>
      </c>
      <c r="CA185">
        <v>-870</v>
      </c>
      <c r="CB185">
        <v>0</v>
      </c>
      <c r="CC185">
        <v>-870</v>
      </c>
      <c r="CD185">
        <v>0</v>
      </c>
      <c r="CE185">
        <v>0</v>
      </c>
      <c r="CF185">
        <v>0</v>
      </c>
      <c r="CG185">
        <v>0</v>
      </c>
      <c r="CH185">
        <v>0</v>
      </c>
      <c r="CI185">
        <v>0</v>
      </c>
      <c r="CJ185">
        <v>0</v>
      </c>
      <c r="CK185">
        <v>0</v>
      </c>
      <c r="CL185">
        <v>0</v>
      </c>
      <c r="CM185">
        <v>0</v>
      </c>
      <c r="CN185">
        <v>0</v>
      </c>
      <c r="CO185">
        <v>0</v>
      </c>
      <c r="CP185">
        <v>-348545</v>
      </c>
      <c r="CQ185">
        <v>-1174</v>
      </c>
      <c r="CR185">
        <v>0</v>
      </c>
      <c r="CS185">
        <v>0</v>
      </c>
      <c r="CT185">
        <v>-348545</v>
      </c>
      <c r="CU185">
        <v>-1174</v>
      </c>
      <c r="CV185">
        <v>-349719</v>
      </c>
      <c r="CW185">
        <v>0</v>
      </c>
      <c r="CX185">
        <v>0</v>
      </c>
      <c r="CY185">
        <v>0</v>
      </c>
      <c r="CZ185">
        <v>-450000</v>
      </c>
      <c r="DA185">
        <v>-50000</v>
      </c>
      <c r="DB185">
        <v>-500000</v>
      </c>
      <c r="DC185">
        <v>-1500</v>
      </c>
      <c r="DD185">
        <v>0</v>
      </c>
      <c r="DE185">
        <v>-1500</v>
      </c>
      <c r="DF185">
        <v>-14231100</v>
      </c>
      <c r="DG185">
        <v>-1595269</v>
      </c>
      <c r="DH185">
        <v>-15826369</v>
      </c>
      <c r="DI185">
        <v>-320000</v>
      </c>
      <c r="DJ185">
        <v>0</v>
      </c>
      <c r="DK185">
        <v>-320000</v>
      </c>
      <c r="DL185">
        <v>-15002600</v>
      </c>
      <c r="DM185">
        <v>-1645269</v>
      </c>
      <c r="DN185">
        <v>0</v>
      </c>
      <c r="DO185">
        <v>0</v>
      </c>
      <c r="DP185">
        <v>-15002600</v>
      </c>
      <c r="DQ185">
        <v>-1645269</v>
      </c>
      <c r="DR185">
        <v>-16647869</v>
      </c>
      <c r="DS185">
        <v>107100284</v>
      </c>
      <c r="DT185">
        <v>9333713</v>
      </c>
      <c r="DU185">
        <v>116433997</v>
      </c>
      <c r="DV185" s="467" t="s">
        <v>1333</v>
      </c>
      <c r="DW185" t="s">
        <v>1365</v>
      </c>
      <c r="DX185" t="s">
        <v>1379</v>
      </c>
      <c r="DY185" t="s">
        <v>1599</v>
      </c>
    </row>
    <row r="186" spans="2:129" x14ac:dyDescent="0.25">
      <c r="B186" t="s">
        <v>1190</v>
      </c>
      <c r="C186" t="s">
        <v>1356</v>
      </c>
      <c r="D186" t="s">
        <v>1367</v>
      </c>
      <c r="E186" s="467" t="s">
        <v>873</v>
      </c>
      <c r="F186" s="635">
        <v>44944</v>
      </c>
      <c r="G186">
        <v>98826216</v>
      </c>
      <c r="H186">
        <v>0</v>
      </c>
      <c r="I186">
        <v>98826216</v>
      </c>
      <c r="J186">
        <v>49.9</v>
      </c>
      <c r="K186">
        <v>49314282</v>
      </c>
      <c r="L186">
        <v>0</v>
      </c>
      <c r="M186">
        <v>455689</v>
      </c>
      <c r="N186">
        <v>0</v>
      </c>
      <c r="O186">
        <v>49769971</v>
      </c>
      <c r="P186">
        <v>0</v>
      </c>
      <c r="Q186">
        <v>49769971</v>
      </c>
      <c r="R186">
        <v>-3018085</v>
      </c>
      <c r="S186">
        <v>0</v>
      </c>
      <c r="T186">
        <v>-3018085</v>
      </c>
      <c r="U186">
        <v>0</v>
      </c>
      <c r="V186">
        <v>0</v>
      </c>
      <c r="W186">
        <v>-3018085</v>
      </c>
      <c r="X186">
        <v>0</v>
      </c>
      <c r="Y186">
        <v>-3018085</v>
      </c>
      <c r="Z186">
        <v>3018085</v>
      </c>
      <c r="AA186">
        <v>0</v>
      </c>
      <c r="AB186">
        <v>3018085</v>
      </c>
      <c r="AC186">
        <v>-3223770</v>
      </c>
      <c r="AD186">
        <v>0</v>
      </c>
      <c r="AE186">
        <v>-3223770</v>
      </c>
      <c r="AF186">
        <v>0</v>
      </c>
      <c r="AG186">
        <v>0</v>
      </c>
      <c r="AH186">
        <v>0</v>
      </c>
      <c r="AI186">
        <v>884090</v>
      </c>
      <c r="AJ186">
        <v>0</v>
      </c>
      <c r="AK186">
        <v>884090</v>
      </c>
      <c r="AL186">
        <v>-2339680</v>
      </c>
      <c r="AM186">
        <v>0</v>
      </c>
      <c r="AN186">
        <v>-2339680</v>
      </c>
      <c r="AO186">
        <v>-2516299</v>
      </c>
      <c r="AP186">
        <v>0</v>
      </c>
      <c r="AQ186">
        <v>-2516299</v>
      </c>
      <c r="AR186">
        <v>-17814</v>
      </c>
      <c r="AS186">
        <v>0</v>
      </c>
      <c r="AT186">
        <v>-17814</v>
      </c>
      <c r="AU186">
        <v>0</v>
      </c>
      <c r="AV186">
        <v>0</v>
      </c>
      <c r="AW186">
        <v>0</v>
      </c>
      <c r="AX186">
        <v>-1459</v>
      </c>
      <c r="AY186">
        <v>0</v>
      </c>
      <c r="AZ186">
        <v>-1459</v>
      </c>
      <c r="BA186">
        <v>-4875253</v>
      </c>
      <c r="BB186">
        <v>0</v>
      </c>
      <c r="BC186">
        <v>0</v>
      </c>
      <c r="BD186">
        <v>0</v>
      </c>
      <c r="BE186">
        <v>-4875253</v>
      </c>
      <c r="BF186">
        <v>0</v>
      </c>
      <c r="BG186">
        <v>-4875253</v>
      </c>
      <c r="BH186">
        <v>0</v>
      </c>
      <c r="BI186">
        <v>0</v>
      </c>
      <c r="BJ186">
        <v>0</v>
      </c>
      <c r="BK186">
        <v>-634914</v>
      </c>
      <c r="BL186">
        <v>0</v>
      </c>
      <c r="BM186">
        <v>-634914</v>
      </c>
      <c r="BN186">
        <v>-634914</v>
      </c>
      <c r="BO186">
        <v>0</v>
      </c>
      <c r="BP186">
        <v>0</v>
      </c>
      <c r="BQ186">
        <v>0</v>
      </c>
      <c r="BR186">
        <v>-634914</v>
      </c>
      <c r="BS186">
        <v>0</v>
      </c>
      <c r="BT186">
        <v>-634914</v>
      </c>
      <c r="BU186">
        <v>-11357</v>
      </c>
      <c r="BV186">
        <v>0</v>
      </c>
      <c r="BW186">
        <v>-11357</v>
      </c>
      <c r="BX186">
        <v>-17465</v>
      </c>
      <c r="BY186">
        <v>0</v>
      </c>
      <c r="BZ186">
        <v>-17465</v>
      </c>
      <c r="CA186">
        <v>0</v>
      </c>
      <c r="CB186">
        <v>0</v>
      </c>
      <c r="CC186">
        <v>0</v>
      </c>
      <c r="CD186">
        <v>0</v>
      </c>
      <c r="CE186">
        <v>0</v>
      </c>
      <c r="CF186">
        <v>0</v>
      </c>
      <c r="CG186">
        <v>0</v>
      </c>
      <c r="CH186">
        <v>0</v>
      </c>
      <c r="CI186">
        <v>0</v>
      </c>
      <c r="CJ186">
        <v>0</v>
      </c>
      <c r="CK186">
        <v>0</v>
      </c>
      <c r="CL186">
        <v>0</v>
      </c>
      <c r="CM186">
        <v>0</v>
      </c>
      <c r="CN186">
        <v>0</v>
      </c>
      <c r="CO186">
        <v>0</v>
      </c>
      <c r="CP186">
        <v>-28822</v>
      </c>
      <c r="CQ186">
        <v>0</v>
      </c>
      <c r="CR186">
        <v>0</v>
      </c>
      <c r="CS186">
        <v>0</v>
      </c>
      <c r="CT186">
        <v>-28822</v>
      </c>
      <c r="CU186">
        <v>0</v>
      </c>
      <c r="CV186">
        <v>-28822</v>
      </c>
      <c r="CW186">
        <v>0</v>
      </c>
      <c r="CX186">
        <v>0</v>
      </c>
      <c r="CY186">
        <v>0</v>
      </c>
      <c r="CZ186">
        <v>-1525463</v>
      </c>
      <c r="DA186">
        <v>0</v>
      </c>
      <c r="DB186">
        <v>-1525463</v>
      </c>
      <c r="DC186">
        <v>0</v>
      </c>
      <c r="DD186">
        <v>0</v>
      </c>
      <c r="DE186">
        <v>0</v>
      </c>
      <c r="DF186">
        <v>-2577069</v>
      </c>
      <c r="DG186">
        <v>0</v>
      </c>
      <c r="DH186">
        <v>-2577069</v>
      </c>
      <c r="DI186">
        <v>0</v>
      </c>
      <c r="DJ186">
        <v>0</v>
      </c>
      <c r="DK186">
        <v>0</v>
      </c>
      <c r="DL186">
        <v>-4102532</v>
      </c>
      <c r="DM186">
        <v>0</v>
      </c>
      <c r="DN186">
        <v>0</v>
      </c>
      <c r="DO186">
        <v>0</v>
      </c>
      <c r="DP186">
        <v>-4102532</v>
      </c>
      <c r="DQ186">
        <v>0</v>
      </c>
      <c r="DR186">
        <v>-4102532</v>
      </c>
      <c r="DS186">
        <v>37110366</v>
      </c>
      <c r="DT186">
        <v>0</v>
      </c>
      <c r="DU186">
        <v>37110366</v>
      </c>
      <c r="DV186" s="467" t="s">
        <v>873</v>
      </c>
      <c r="DW186" t="s">
        <v>1594</v>
      </c>
      <c r="DX186" t="s">
        <v>1372</v>
      </c>
      <c r="DY186" t="s">
        <v>1600</v>
      </c>
    </row>
    <row r="187" spans="2:129" x14ac:dyDescent="0.25">
      <c r="B187" t="s">
        <v>1191</v>
      </c>
      <c r="C187" t="s">
        <v>1356</v>
      </c>
      <c r="D187" t="s">
        <v>1359</v>
      </c>
      <c r="E187" s="467" t="s">
        <v>874</v>
      </c>
      <c r="F187" s="635">
        <v>44935</v>
      </c>
      <c r="G187">
        <v>35401373</v>
      </c>
      <c r="H187">
        <v>0</v>
      </c>
      <c r="I187">
        <v>35401373</v>
      </c>
      <c r="J187">
        <v>49.9</v>
      </c>
      <c r="K187">
        <v>17665285</v>
      </c>
      <c r="L187">
        <v>0</v>
      </c>
      <c r="M187">
        <v>60000</v>
      </c>
      <c r="N187">
        <v>0</v>
      </c>
      <c r="O187">
        <v>17725285</v>
      </c>
      <c r="P187">
        <v>0</v>
      </c>
      <c r="Q187">
        <v>17725285</v>
      </c>
      <c r="R187">
        <v>-306772</v>
      </c>
      <c r="S187">
        <v>0</v>
      </c>
      <c r="T187">
        <v>-306772</v>
      </c>
      <c r="U187">
        <v>0</v>
      </c>
      <c r="V187">
        <v>0</v>
      </c>
      <c r="W187">
        <v>-306772</v>
      </c>
      <c r="X187">
        <v>0</v>
      </c>
      <c r="Y187">
        <v>-306772</v>
      </c>
      <c r="Z187">
        <v>306772</v>
      </c>
      <c r="AA187">
        <v>0</v>
      </c>
      <c r="AB187">
        <v>306772</v>
      </c>
      <c r="AC187">
        <v>-1982092</v>
      </c>
      <c r="AD187">
        <v>0</v>
      </c>
      <c r="AE187">
        <v>-1982092</v>
      </c>
      <c r="AF187">
        <v>-2777</v>
      </c>
      <c r="AG187">
        <v>0</v>
      </c>
      <c r="AH187">
        <v>-2777</v>
      </c>
      <c r="AI187">
        <v>288919</v>
      </c>
      <c r="AJ187">
        <v>0</v>
      </c>
      <c r="AK187">
        <v>288919</v>
      </c>
      <c r="AL187">
        <v>-1693173</v>
      </c>
      <c r="AM187">
        <v>0</v>
      </c>
      <c r="AN187">
        <v>-1693173</v>
      </c>
      <c r="AO187">
        <v>-2149909</v>
      </c>
      <c r="AP187">
        <v>0</v>
      </c>
      <c r="AQ187">
        <v>-2149909</v>
      </c>
      <c r="AR187">
        <v>0</v>
      </c>
      <c r="AS187">
        <v>0</v>
      </c>
      <c r="AT187">
        <v>0</v>
      </c>
      <c r="AU187">
        <v>0</v>
      </c>
      <c r="AV187">
        <v>0</v>
      </c>
      <c r="AW187">
        <v>0</v>
      </c>
      <c r="AX187">
        <v>-7236</v>
      </c>
      <c r="AY187">
        <v>0</v>
      </c>
      <c r="AZ187">
        <v>-7236</v>
      </c>
      <c r="BA187">
        <v>-3850318</v>
      </c>
      <c r="BB187">
        <v>0</v>
      </c>
      <c r="BC187">
        <v>0</v>
      </c>
      <c r="BD187">
        <v>0</v>
      </c>
      <c r="BE187">
        <v>-3850318</v>
      </c>
      <c r="BF187">
        <v>0</v>
      </c>
      <c r="BG187">
        <v>-3850318</v>
      </c>
      <c r="BH187">
        <v>0</v>
      </c>
      <c r="BI187">
        <v>0</v>
      </c>
      <c r="BJ187">
        <v>0</v>
      </c>
      <c r="BK187">
        <v>-69708</v>
      </c>
      <c r="BL187">
        <v>0</v>
      </c>
      <c r="BM187">
        <v>-69708</v>
      </c>
      <c r="BN187">
        <v>-69708</v>
      </c>
      <c r="BO187">
        <v>0</v>
      </c>
      <c r="BP187">
        <v>0</v>
      </c>
      <c r="BQ187">
        <v>0</v>
      </c>
      <c r="BR187">
        <v>-69708</v>
      </c>
      <c r="BS187">
        <v>0</v>
      </c>
      <c r="BT187">
        <v>-69708</v>
      </c>
      <c r="BU187">
        <v>-115090</v>
      </c>
      <c r="BV187">
        <v>0</v>
      </c>
      <c r="BW187">
        <v>-115090</v>
      </c>
      <c r="BX187">
        <v>-14343</v>
      </c>
      <c r="BY187">
        <v>0</v>
      </c>
      <c r="BZ187">
        <v>-14343</v>
      </c>
      <c r="CA187">
        <v>0</v>
      </c>
      <c r="CB187">
        <v>0</v>
      </c>
      <c r="CC187">
        <v>0</v>
      </c>
      <c r="CD187">
        <v>0</v>
      </c>
      <c r="CE187">
        <v>0</v>
      </c>
      <c r="CF187">
        <v>0</v>
      </c>
      <c r="CG187">
        <v>0</v>
      </c>
      <c r="CH187">
        <v>0</v>
      </c>
      <c r="CI187">
        <v>0</v>
      </c>
      <c r="CJ187">
        <v>0</v>
      </c>
      <c r="CK187">
        <v>0</v>
      </c>
      <c r="CL187">
        <v>0</v>
      </c>
      <c r="CM187">
        <v>0</v>
      </c>
      <c r="CN187">
        <v>0</v>
      </c>
      <c r="CO187">
        <v>0</v>
      </c>
      <c r="CP187">
        <v>-129433</v>
      </c>
      <c r="CQ187">
        <v>0</v>
      </c>
      <c r="CR187">
        <v>0</v>
      </c>
      <c r="CS187">
        <v>0</v>
      </c>
      <c r="CT187">
        <v>-129433</v>
      </c>
      <c r="CU187">
        <v>0</v>
      </c>
      <c r="CV187">
        <v>-129433</v>
      </c>
      <c r="CW187">
        <v>0</v>
      </c>
      <c r="CX187">
        <v>0</v>
      </c>
      <c r="CY187">
        <v>0</v>
      </c>
      <c r="CZ187">
        <v>-121982</v>
      </c>
      <c r="DA187">
        <v>0</v>
      </c>
      <c r="DB187">
        <v>-121982</v>
      </c>
      <c r="DC187">
        <v>0</v>
      </c>
      <c r="DD187">
        <v>0</v>
      </c>
      <c r="DE187">
        <v>0</v>
      </c>
      <c r="DF187">
        <v>-951249</v>
      </c>
      <c r="DG187">
        <v>0</v>
      </c>
      <c r="DH187">
        <v>-951249</v>
      </c>
      <c r="DI187">
        <v>0</v>
      </c>
      <c r="DJ187">
        <v>0</v>
      </c>
      <c r="DK187">
        <v>0</v>
      </c>
      <c r="DL187">
        <v>-1073231</v>
      </c>
      <c r="DM187">
        <v>0</v>
      </c>
      <c r="DN187">
        <v>0</v>
      </c>
      <c r="DO187">
        <v>0</v>
      </c>
      <c r="DP187">
        <v>-1073231</v>
      </c>
      <c r="DQ187">
        <v>0</v>
      </c>
      <c r="DR187">
        <v>-1073231</v>
      </c>
      <c r="DS187">
        <v>12295823</v>
      </c>
      <c r="DT187">
        <v>0</v>
      </c>
      <c r="DU187">
        <v>12295823</v>
      </c>
      <c r="DV187" s="467" t="s">
        <v>874</v>
      </c>
      <c r="DW187" t="s">
        <v>1406</v>
      </c>
      <c r="DX187" t="s">
        <v>1407</v>
      </c>
      <c r="DY187" t="s">
        <v>1601</v>
      </c>
    </row>
    <row r="188" spans="2:129" x14ac:dyDescent="0.25">
      <c r="B188" t="s">
        <v>1192</v>
      </c>
      <c r="C188" t="s">
        <v>1363</v>
      </c>
      <c r="D188" t="s">
        <v>1358</v>
      </c>
      <c r="E188" s="467" t="s">
        <v>875</v>
      </c>
      <c r="F188" s="635">
        <v>44946</v>
      </c>
      <c r="G188">
        <v>164567363</v>
      </c>
      <c r="H188">
        <v>0</v>
      </c>
      <c r="I188">
        <v>164567363</v>
      </c>
      <c r="J188">
        <v>49.9</v>
      </c>
      <c r="K188">
        <v>82119114</v>
      </c>
      <c r="L188">
        <v>0</v>
      </c>
      <c r="M188">
        <v>0</v>
      </c>
      <c r="N188">
        <v>0</v>
      </c>
      <c r="O188">
        <v>82119114</v>
      </c>
      <c r="P188">
        <v>0</v>
      </c>
      <c r="Q188">
        <v>82119114</v>
      </c>
      <c r="R188">
        <v>-4856087</v>
      </c>
      <c r="S188">
        <v>0</v>
      </c>
      <c r="T188">
        <v>-4856087</v>
      </c>
      <c r="U188">
        <v>0</v>
      </c>
      <c r="V188">
        <v>0</v>
      </c>
      <c r="W188">
        <v>-4856087</v>
      </c>
      <c r="X188">
        <v>0</v>
      </c>
      <c r="Y188">
        <v>-4856087</v>
      </c>
      <c r="Z188">
        <v>4856087</v>
      </c>
      <c r="AA188">
        <v>0</v>
      </c>
      <c r="AB188">
        <v>4856087</v>
      </c>
      <c r="AC188">
        <v>-10278669</v>
      </c>
      <c r="AD188">
        <v>0</v>
      </c>
      <c r="AE188">
        <v>-10278669</v>
      </c>
      <c r="AF188">
        <v>0</v>
      </c>
      <c r="AG188">
        <v>0</v>
      </c>
      <c r="AH188">
        <v>0</v>
      </c>
      <c r="AI188">
        <v>1369774</v>
      </c>
      <c r="AJ188">
        <v>0</v>
      </c>
      <c r="AK188">
        <v>1369774</v>
      </c>
      <c r="AL188">
        <v>-8908895</v>
      </c>
      <c r="AM188">
        <v>0</v>
      </c>
      <c r="AN188">
        <v>-8908895</v>
      </c>
      <c r="AO188">
        <v>-7300894</v>
      </c>
      <c r="AP188">
        <v>0</v>
      </c>
      <c r="AQ188">
        <v>-7300894</v>
      </c>
      <c r="AR188">
        <v>-134717</v>
      </c>
      <c r="AS188">
        <v>0</v>
      </c>
      <c r="AT188">
        <v>-134717</v>
      </c>
      <c r="AU188">
        <v>-1026</v>
      </c>
      <c r="AV188">
        <v>0</v>
      </c>
      <c r="AW188">
        <v>-1026</v>
      </c>
      <c r="AX188">
        <v>-10601</v>
      </c>
      <c r="AY188">
        <v>0</v>
      </c>
      <c r="AZ188">
        <v>-10601</v>
      </c>
      <c r="BA188">
        <v>-16356133</v>
      </c>
      <c r="BB188">
        <v>0</v>
      </c>
      <c r="BC188">
        <v>0</v>
      </c>
      <c r="BD188">
        <v>0</v>
      </c>
      <c r="BE188">
        <v>-16356133</v>
      </c>
      <c r="BF188">
        <v>0</v>
      </c>
      <c r="BG188">
        <v>-16356133</v>
      </c>
      <c r="BH188">
        <v>0</v>
      </c>
      <c r="BI188">
        <v>0</v>
      </c>
      <c r="BJ188">
        <v>0</v>
      </c>
      <c r="BK188">
        <v>-1153810</v>
      </c>
      <c r="BL188">
        <v>0</v>
      </c>
      <c r="BM188">
        <v>-1153810</v>
      </c>
      <c r="BN188">
        <v>-1153810</v>
      </c>
      <c r="BO188">
        <v>0</v>
      </c>
      <c r="BP188">
        <v>0</v>
      </c>
      <c r="BQ188">
        <v>0</v>
      </c>
      <c r="BR188">
        <v>-1153810</v>
      </c>
      <c r="BS188">
        <v>0</v>
      </c>
      <c r="BT188">
        <v>-1153810</v>
      </c>
      <c r="BU188">
        <v>-140801</v>
      </c>
      <c r="BV188">
        <v>0</v>
      </c>
      <c r="BW188">
        <v>-140801</v>
      </c>
      <c r="BX188">
        <v>-21367</v>
      </c>
      <c r="BY188">
        <v>0</v>
      </c>
      <c r="BZ188">
        <v>-21367</v>
      </c>
      <c r="CA188">
        <v>-12209</v>
      </c>
      <c r="CB188">
        <v>0</v>
      </c>
      <c r="CC188">
        <v>-12209</v>
      </c>
      <c r="CD188">
        <v>0</v>
      </c>
      <c r="CE188">
        <v>0</v>
      </c>
      <c r="CF188">
        <v>0</v>
      </c>
      <c r="CG188">
        <v>0</v>
      </c>
      <c r="CH188">
        <v>0</v>
      </c>
      <c r="CI188">
        <v>0</v>
      </c>
      <c r="CJ188">
        <v>0</v>
      </c>
      <c r="CK188">
        <v>0</v>
      </c>
      <c r="CL188">
        <v>0</v>
      </c>
      <c r="CM188">
        <v>0</v>
      </c>
      <c r="CN188">
        <v>0</v>
      </c>
      <c r="CO188">
        <v>0</v>
      </c>
      <c r="CP188">
        <v>-174377</v>
      </c>
      <c r="CQ188">
        <v>0</v>
      </c>
      <c r="CR188">
        <v>0</v>
      </c>
      <c r="CS188">
        <v>0</v>
      </c>
      <c r="CT188">
        <v>-174377</v>
      </c>
      <c r="CU188">
        <v>0</v>
      </c>
      <c r="CV188">
        <v>-174377</v>
      </c>
      <c r="CW188">
        <v>-1026</v>
      </c>
      <c r="CX188">
        <v>0</v>
      </c>
      <c r="CY188">
        <v>-1026</v>
      </c>
      <c r="CZ188">
        <v>-1010212</v>
      </c>
      <c r="DA188">
        <v>0</v>
      </c>
      <c r="DB188">
        <v>-1010212</v>
      </c>
      <c r="DC188">
        <v>0</v>
      </c>
      <c r="DD188">
        <v>0</v>
      </c>
      <c r="DE188">
        <v>0</v>
      </c>
      <c r="DF188">
        <v>-5225673</v>
      </c>
      <c r="DG188">
        <v>0</v>
      </c>
      <c r="DH188">
        <v>-5225673</v>
      </c>
      <c r="DI188">
        <v>0</v>
      </c>
      <c r="DJ188">
        <v>0</v>
      </c>
      <c r="DK188">
        <v>0</v>
      </c>
      <c r="DL188">
        <v>-6236911</v>
      </c>
      <c r="DM188">
        <v>0</v>
      </c>
      <c r="DN188">
        <v>0</v>
      </c>
      <c r="DO188">
        <v>0</v>
      </c>
      <c r="DP188">
        <v>-6236911</v>
      </c>
      <c r="DQ188">
        <v>0</v>
      </c>
      <c r="DR188">
        <v>-6236911</v>
      </c>
      <c r="DS188">
        <v>53341796</v>
      </c>
      <c r="DT188">
        <v>0</v>
      </c>
      <c r="DU188">
        <v>53341796</v>
      </c>
      <c r="DV188" s="467" t="s">
        <v>875</v>
      </c>
      <c r="DW188" t="s">
        <v>1390</v>
      </c>
      <c r="DX188" t="s">
        <v>2368</v>
      </c>
      <c r="DY188" t="s">
        <v>1602</v>
      </c>
    </row>
    <row r="189" spans="2:129" x14ac:dyDescent="0.25">
      <c r="B189" t="s">
        <v>1193</v>
      </c>
      <c r="C189" t="s">
        <v>1356</v>
      </c>
      <c r="D189" t="s">
        <v>1357</v>
      </c>
      <c r="E189" s="467" t="s">
        <v>876</v>
      </c>
      <c r="F189" s="635">
        <v>44955</v>
      </c>
      <c r="G189">
        <v>291030738</v>
      </c>
      <c r="H189">
        <v>0</v>
      </c>
      <c r="I189">
        <v>291030738</v>
      </c>
      <c r="J189">
        <v>49.9</v>
      </c>
      <c r="K189">
        <v>145224338</v>
      </c>
      <c r="L189">
        <v>0</v>
      </c>
      <c r="M189">
        <v>0</v>
      </c>
      <c r="N189">
        <v>0</v>
      </c>
      <c r="O189">
        <v>145224338</v>
      </c>
      <c r="P189">
        <v>0</v>
      </c>
      <c r="Q189">
        <v>145224338</v>
      </c>
      <c r="R189">
        <v>-8760083</v>
      </c>
      <c r="S189">
        <v>0</v>
      </c>
      <c r="T189">
        <v>-8760083</v>
      </c>
      <c r="U189">
        <v>0</v>
      </c>
      <c r="V189">
        <v>0</v>
      </c>
      <c r="W189">
        <v>-8760083</v>
      </c>
      <c r="X189">
        <v>0</v>
      </c>
      <c r="Y189">
        <v>-8760083</v>
      </c>
      <c r="Z189">
        <v>8760083</v>
      </c>
      <c r="AA189">
        <v>0</v>
      </c>
      <c r="AB189">
        <v>8760083</v>
      </c>
      <c r="AC189">
        <v>-2225457</v>
      </c>
      <c r="AD189">
        <v>0</v>
      </c>
      <c r="AE189">
        <v>-2225457</v>
      </c>
      <c r="AF189">
        <v>0</v>
      </c>
      <c r="AG189">
        <v>0</v>
      </c>
      <c r="AH189">
        <v>0</v>
      </c>
      <c r="AI189">
        <v>3208135</v>
      </c>
      <c r="AJ189">
        <v>0</v>
      </c>
      <c r="AK189">
        <v>3208135</v>
      </c>
      <c r="AL189">
        <v>982678</v>
      </c>
      <c r="AM189">
        <v>0</v>
      </c>
      <c r="AN189">
        <v>982678</v>
      </c>
      <c r="AO189">
        <v>-31570834</v>
      </c>
      <c r="AP189">
        <v>0</v>
      </c>
      <c r="AQ189">
        <v>-31570834</v>
      </c>
      <c r="AR189">
        <v>-98710</v>
      </c>
      <c r="AS189">
        <v>0</v>
      </c>
      <c r="AT189">
        <v>-98710</v>
      </c>
      <c r="AU189">
        <v>0</v>
      </c>
      <c r="AV189">
        <v>0</v>
      </c>
      <c r="AW189">
        <v>0</v>
      </c>
      <c r="AX189">
        <v>-19691</v>
      </c>
      <c r="AY189">
        <v>0</v>
      </c>
      <c r="AZ189">
        <v>-19691</v>
      </c>
      <c r="BA189">
        <v>-30706557</v>
      </c>
      <c r="BB189">
        <v>0</v>
      </c>
      <c r="BC189">
        <v>0</v>
      </c>
      <c r="BD189">
        <v>0</v>
      </c>
      <c r="BE189">
        <v>-30706557</v>
      </c>
      <c r="BF189">
        <v>0</v>
      </c>
      <c r="BG189">
        <v>-30706557</v>
      </c>
      <c r="BH189">
        <v>-100000</v>
      </c>
      <c r="BI189">
        <v>0</v>
      </c>
      <c r="BJ189">
        <v>-100000</v>
      </c>
      <c r="BK189">
        <v>-1718796</v>
      </c>
      <c r="BL189">
        <v>0</v>
      </c>
      <c r="BM189">
        <v>-1718796</v>
      </c>
      <c r="BN189">
        <v>-1818796</v>
      </c>
      <c r="BO189">
        <v>0</v>
      </c>
      <c r="BP189">
        <v>0</v>
      </c>
      <c r="BQ189">
        <v>0</v>
      </c>
      <c r="BR189">
        <v>-1818796</v>
      </c>
      <c r="BS189">
        <v>0</v>
      </c>
      <c r="BT189">
        <v>-1818796</v>
      </c>
      <c r="BU189">
        <v>-7000</v>
      </c>
      <c r="BV189">
        <v>0</v>
      </c>
      <c r="BW189">
        <v>-7000</v>
      </c>
      <c r="BX189">
        <v>0</v>
      </c>
      <c r="BY189">
        <v>0</v>
      </c>
      <c r="BZ189">
        <v>0</v>
      </c>
      <c r="CA189">
        <v>0</v>
      </c>
      <c r="CB189">
        <v>0</v>
      </c>
      <c r="CC189">
        <v>0</v>
      </c>
      <c r="CD189">
        <v>0</v>
      </c>
      <c r="CE189">
        <v>0</v>
      </c>
      <c r="CF189">
        <v>0</v>
      </c>
      <c r="CG189">
        <v>0</v>
      </c>
      <c r="CH189">
        <v>0</v>
      </c>
      <c r="CI189">
        <v>0</v>
      </c>
      <c r="CJ189">
        <v>-43000</v>
      </c>
      <c r="CK189">
        <v>0</v>
      </c>
      <c r="CL189">
        <v>-43000</v>
      </c>
      <c r="CM189">
        <v>0</v>
      </c>
      <c r="CN189">
        <v>0</v>
      </c>
      <c r="CO189">
        <v>0</v>
      </c>
      <c r="CP189">
        <v>-50000</v>
      </c>
      <c r="CQ189">
        <v>0</v>
      </c>
      <c r="CR189">
        <v>0</v>
      </c>
      <c r="CS189">
        <v>0</v>
      </c>
      <c r="CT189">
        <v>-50000</v>
      </c>
      <c r="CU189">
        <v>0</v>
      </c>
      <c r="CV189">
        <v>-50000</v>
      </c>
      <c r="CW189">
        <v>0</v>
      </c>
      <c r="CX189">
        <v>0</v>
      </c>
      <c r="CY189">
        <v>0</v>
      </c>
      <c r="CZ189">
        <v>0</v>
      </c>
      <c r="DA189">
        <v>0</v>
      </c>
      <c r="DB189">
        <v>0</v>
      </c>
      <c r="DC189">
        <v>-1500</v>
      </c>
      <c r="DD189">
        <v>0</v>
      </c>
      <c r="DE189">
        <v>-1500</v>
      </c>
      <c r="DF189">
        <v>-12101720</v>
      </c>
      <c r="DG189">
        <v>0</v>
      </c>
      <c r="DH189">
        <v>-12101720</v>
      </c>
      <c r="DI189">
        <v>0</v>
      </c>
      <c r="DJ189">
        <v>0</v>
      </c>
      <c r="DK189">
        <v>0</v>
      </c>
      <c r="DL189">
        <v>-12103220</v>
      </c>
      <c r="DM189">
        <v>0</v>
      </c>
      <c r="DN189">
        <v>0</v>
      </c>
      <c r="DO189">
        <v>0</v>
      </c>
      <c r="DP189">
        <v>-12103220</v>
      </c>
      <c r="DQ189">
        <v>0</v>
      </c>
      <c r="DR189">
        <v>-12103220</v>
      </c>
      <c r="DS189">
        <v>91785682</v>
      </c>
      <c r="DT189">
        <v>0</v>
      </c>
      <c r="DU189">
        <v>91785682</v>
      </c>
      <c r="DV189" s="467" t="s">
        <v>876</v>
      </c>
      <c r="DW189" t="s">
        <v>1456</v>
      </c>
      <c r="DX189" t="s">
        <v>1372</v>
      </c>
      <c r="DY189" t="s">
        <v>1603</v>
      </c>
    </row>
    <row r="190" spans="2:129" x14ac:dyDescent="0.25">
      <c r="B190" t="s">
        <v>1194</v>
      </c>
      <c r="C190" t="s">
        <v>1356</v>
      </c>
      <c r="D190" t="s">
        <v>1358</v>
      </c>
      <c r="E190" s="467" t="s">
        <v>877</v>
      </c>
      <c r="F190" s="635">
        <v>44933</v>
      </c>
      <c r="G190">
        <v>59682633</v>
      </c>
      <c r="H190">
        <v>0</v>
      </c>
      <c r="I190">
        <v>59682633</v>
      </c>
      <c r="J190">
        <v>49.9</v>
      </c>
      <c r="K190">
        <v>29781634</v>
      </c>
      <c r="L190">
        <v>0</v>
      </c>
      <c r="M190">
        <v>-595633</v>
      </c>
      <c r="N190">
        <v>0</v>
      </c>
      <c r="O190">
        <v>29186001</v>
      </c>
      <c r="P190">
        <v>0</v>
      </c>
      <c r="Q190">
        <v>29186001</v>
      </c>
      <c r="R190">
        <v>-2313626</v>
      </c>
      <c r="S190">
        <v>0</v>
      </c>
      <c r="T190">
        <v>-2313626</v>
      </c>
      <c r="U190">
        <v>0</v>
      </c>
      <c r="V190">
        <v>0</v>
      </c>
      <c r="W190">
        <v>-2313626</v>
      </c>
      <c r="X190">
        <v>0</v>
      </c>
      <c r="Y190">
        <v>-2313626</v>
      </c>
      <c r="Z190">
        <v>2313626</v>
      </c>
      <c r="AA190">
        <v>0</v>
      </c>
      <c r="AB190">
        <v>2313626</v>
      </c>
      <c r="AC190">
        <v>-4210815</v>
      </c>
      <c r="AD190">
        <v>0</v>
      </c>
      <c r="AE190">
        <v>-4210815</v>
      </c>
      <c r="AF190">
        <v>-3591</v>
      </c>
      <c r="AG190">
        <v>0</v>
      </c>
      <c r="AH190">
        <v>-3591</v>
      </c>
      <c r="AI190">
        <v>467103</v>
      </c>
      <c r="AJ190">
        <v>0</v>
      </c>
      <c r="AK190">
        <v>467103</v>
      </c>
      <c r="AL190">
        <v>-3743712</v>
      </c>
      <c r="AM190">
        <v>0</v>
      </c>
      <c r="AN190">
        <v>-3743712</v>
      </c>
      <c r="AO190">
        <v>-1762292</v>
      </c>
      <c r="AP190">
        <v>0</v>
      </c>
      <c r="AQ190">
        <v>-1762292</v>
      </c>
      <c r="AR190">
        <v>-845</v>
      </c>
      <c r="AS190">
        <v>0</v>
      </c>
      <c r="AT190">
        <v>-845</v>
      </c>
      <c r="AU190">
        <v>0</v>
      </c>
      <c r="AV190">
        <v>0</v>
      </c>
      <c r="AW190">
        <v>0</v>
      </c>
      <c r="AX190">
        <v>-7795</v>
      </c>
      <c r="AY190">
        <v>0</v>
      </c>
      <c r="AZ190">
        <v>-7795</v>
      </c>
      <c r="BA190">
        <v>-5514644</v>
      </c>
      <c r="BB190">
        <v>0</v>
      </c>
      <c r="BC190">
        <v>-165221</v>
      </c>
      <c r="BD190">
        <v>0</v>
      </c>
      <c r="BE190">
        <v>-5679865</v>
      </c>
      <c r="BF190">
        <v>0</v>
      </c>
      <c r="BG190">
        <v>-5679865</v>
      </c>
      <c r="BH190">
        <v>-20000</v>
      </c>
      <c r="BI190">
        <v>0</v>
      </c>
      <c r="BJ190">
        <v>-20000</v>
      </c>
      <c r="BK190">
        <v>-623000</v>
      </c>
      <c r="BL190">
        <v>0</v>
      </c>
      <c r="BM190">
        <v>-623000</v>
      </c>
      <c r="BN190">
        <v>-643000</v>
      </c>
      <c r="BO190">
        <v>0</v>
      </c>
      <c r="BP190">
        <v>-32150</v>
      </c>
      <c r="BQ190">
        <v>0</v>
      </c>
      <c r="BR190">
        <v>-675150</v>
      </c>
      <c r="BS190">
        <v>0</v>
      </c>
      <c r="BT190">
        <v>-675150</v>
      </c>
      <c r="BU190">
        <v>-192098</v>
      </c>
      <c r="BV190">
        <v>0</v>
      </c>
      <c r="BW190">
        <v>-192098</v>
      </c>
      <c r="BX190">
        <v>-61016</v>
      </c>
      <c r="BY190">
        <v>0</v>
      </c>
      <c r="BZ190">
        <v>-61016</v>
      </c>
      <c r="CA190">
        <v>0</v>
      </c>
      <c r="CB190">
        <v>0</v>
      </c>
      <c r="CC190">
        <v>0</v>
      </c>
      <c r="CD190">
        <v>0</v>
      </c>
      <c r="CE190">
        <v>0</v>
      </c>
      <c r="CF190">
        <v>0</v>
      </c>
      <c r="CG190">
        <v>0</v>
      </c>
      <c r="CH190">
        <v>0</v>
      </c>
      <c r="CI190">
        <v>0</v>
      </c>
      <c r="CJ190">
        <v>0</v>
      </c>
      <c r="CK190">
        <v>0</v>
      </c>
      <c r="CL190">
        <v>0</v>
      </c>
      <c r="CM190">
        <v>0</v>
      </c>
      <c r="CN190">
        <v>0</v>
      </c>
      <c r="CO190">
        <v>0</v>
      </c>
      <c r="CP190">
        <v>-253114</v>
      </c>
      <c r="CQ190">
        <v>0</v>
      </c>
      <c r="CR190">
        <v>-31960</v>
      </c>
      <c r="CS190">
        <v>0</v>
      </c>
      <c r="CT190">
        <v>-285074</v>
      </c>
      <c r="CU190">
        <v>0</v>
      </c>
      <c r="CV190">
        <v>-285074</v>
      </c>
      <c r="CW190">
        <v>0</v>
      </c>
      <c r="CX190">
        <v>0</v>
      </c>
      <c r="CY190">
        <v>0</v>
      </c>
      <c r="CZ190">
        <v>-20000</v>
      </c>
      <c r="DA190">
        <v>0</v>
      </c>
      <c r="DB190">
        <v>-20000</v>
      </c>
      <c r="DC190">
        <v>0</v>
      </c>
      <c r="DD190">
        <v>0</v>
      </c>
      <c r="DE190">
        <v>0</v>
      </c>
      <c r="DF190">
        <v>-2012067</v>
      </c>
      <c r="DG190">
        <v>0</v>
      </c>
      <c r="DH190">
        <v>-2012067</v>
      </c>
      <c r="DI190">
        <v>0</v>
      </c>
      <c r="DJ190">
        <v>0</v>
      </c>
      <c r="DK190">
        <v>0</v>
      </c>
      <c r="DL190">
        <v>-2032067</v>
      </c>
      <c r="DM190">
        <v>0</v>
      </c>
      <c r="DN190">
        <v>-190560</v>
      </c>
      <c r="DO190">
        <v>0</v>
      </c>
      <c r="DP190">
        <v>-2222627</v>
      </c>
      <c r="DQ190">
        <v>0</v>
      </c>
      <c r="DR190">
        <v>-2222627</v>
      </c>
      <c r="DS190">
        <v>18009659</v>
      </c>
      <c r="DT190">
        <v>0</v>
      </c>
      <c r="DU190">
        <v>18009659</v>
      </c>
      <c r="DV190" s="467" t="s">
        <v>877</v>
      </c>
      <c r="DW190" t="s">
        <v>1439</v>
      </c>
      <c r="DX190" t="s">
        <v>1409</v>
      </c>
      <c r="DY190" t="s">
        <v>1604</v>
      </c>
    </row>
    <row r="191" spans="2:129" x14ac:dyDescent="0.25">
      <c r="B191" t="s">
        <v>1195</v>
      </c>
      <c r="C191" t="s">
        <v>1365</v>
      </c>
      <c r="D191" t="s">
        <v>1360</v>
      </c>
      <c r="E191" s="467" t="s">
        <v>1334</v>
      </c>
      <c r="F191" s="635">
        <v>44933</v>
      </c>
      <c r="G191">
        <v>268321967</v>
      </c>
      <c r="H191">
        <v>0</v>
      </c>
      <c r="I191">
        <v>268321967</v>
      </c>
      <c r="J191">
        <v>49.9</v>
      </c>
      <c r="K191">
        <v>133892662</v>
      </c>
      <c r="L191">
        <v>0</v>
      </c>
      <c r="M191">
        <v>5989786</v>
      </c>
      <c r="N191">
        <v>0</v>
      </c>
      <c r="O191">
        <v>139882448</v>
      </c>
      <c r="P191">
        <v>0</v>
      </c>
      <c r="Q191">
        <v>139882448</v>
      </c>
      <c r="R191">
        <v>-7730219</v>
      </c>
      <c r="S191">
        <v>0</v>
      </c>
      <c r="T191">
        <v>-7730219</v>
      </c>
      <c r="U191">
        <v>0</v>
      </c>
      <c r="V191">
        <v>0</v>
      </c>
      <c r="W191">
        <v>-7730219</v>
      </c>
      <c r="X191">
        <v>0</v>
      </c>
      <c r="Y191">
        <v>-7730219</v>
      </c>
      <c r="Z191">
        <v>7730219</v>
      </c>
      <c r="AA191">
        <v>0</v>
      </c>
      <c r="AB191">
        <v>7730219</v>
      </c>
      <c r="AC191">
        <v>-6190099</v>
      </c>
      <c r="AD191">
        <v>0</v>
      </c>
      <c r="AE191">
        <v>-6190099</v>
      </c>
      <c r="AF191">
        <v>-8684</v>
      </c>
      <c r="AG191">
        <v>0</v>
      </c>
      <c r="AH191">
        <v>-8684</v>
      </c>
      <c r="AI191">
        <v>2740076</v>
      </c>
      <c r="AJ191">
        <v>0</v>
      </c>
      <c r="AK191">
        <v>2740076</v>
      </c>
      <c r="AL191">
        <v>-3450023</v>
      </c>
      <c r="AM191">
        <v>0</v>
      </c>
      <c r="AN191">
        <v>-3450023</v>
      </c>
      <c r="AO191">
        <v>-7642085</v>
      </c>
      <c r="AP191">
        <v>0</v>
      </c>
      <c r="AQ191">
        <v>-7642085</v>
      </c>
      <c r="AR191">
        <v>-65833</v>
      </c>
      <c r="AS191">
        <v>0</v>
      </c>
      <c r="AT191">
        <v>-65833</v>
      </c>
      <c r="AU191">
        <v>-6632</v>
      </c>
      <c r="AV191">
        <v>0</v>
      </c>
      <c r="AW191">
        <v>-6632</v>
      </c>
      <c r="AX191">
        <v>0</v>
      </c>
      <c r="AY191">
        <v>0</v>
      </c>
      <c r="AZ191">
        <v>0</v>
      </c>
      <c r="BA191">
        <v>-11164573</v>
      </c>
      <c r="BB191">
        <v>0</v>
      </c>
      <c r="BC191">
        <v>0</v>
      </c>
      <c r="BD191">
        <v>0</v>
      </c>
      <c r="BE191">
        <v>-11164573</v>
      </c>
      <c r="BF191">
        <v>0</v>
      </c>
      <c r="BG191">
        <v>-11164573</v>
      </c>
      <c r="BH191">
        <v>0</v>
      </c>
      <c r="BI191">
        <v>0</v>
      </c>
      <c r="BJ191">
        <v>0</v>
      </c>
      <c r="BK191">
        <v>-1201479</v>
      </c>
      <c r="BL191">
        <v>0</v>
      </c>
      <c r="BM191">
        <v>-1201479</v>
      </c>
      <c r="BN191">
        <v>-1201479</v>
      </c>
      <c r="BO191">
        <v>0</v>
      </c>
      <c r="BP191">
        <v>-1525061</v>
      </c>
      <c r="BQ191">
        <v>0</v>
      </c>
      <c r="BR191">
        <v>-2726540</v>
      </c>
      <c r="BS191">
        <v>0</v>
      </c>
      <c r="BT191">
        <v>-2726540</v>
      </c>
      <c r="BU191">
        <v>-130299</v>
      </c>
      <c r="BV191">
        <v>0</v>
      </c>
      <c r="BW191">
        <v>-130299</v>
      </c>
      <c r="BX191">
        <v>0</v>
      </c>
      <c r="BY191">
        <v>0</v>
      </c>
      <c r="BZ191">
        <v>0</v>
      </c>
      <c r="CA191">
        <v>-584</v>
      </c>
      <c r="CB191">
        <v>0</v>
      </c>
      <c r="CC191">
        <v>-584</v>
      </c>
      <c r="CD191">
        <v>0</v>
      </c>
      <c r="CE191">
        <v>0</v>
      </c>
      <c r="CF191">
        <v>0</v>
      </c>
      <c r="CG191">
        <v>0</v>
      </c>
      <c r="CH191">
        <v>0</v>
      </c>
      <c r="CI191">
        <v>0</v>
      </c>
      <c r="CJ191">
        <v>0</v>
      </c>
      <c r="CK191">
        <v>0</v>
      </c>
      <c r="CL191">
        <v>0</v>
      </c>
      <c r="CM191">
        <v>0</v>
      </c>
      <c r="CN191">
        <v>0</v>
      </c>
      <c r="CO191">
        <v>0</v>
      </c>
      <c r="CP191">
        <v>-130883</v>
      </c>
      <c r="CQ191">
        <v>0</v>
      </c>
      <c r="CR191">
        <v>0</v>
      </c>
      <c r="CS191">
        <v>0</v>
      </c>
      <c r="CT191">
        <v>-130883</v>
      </c>
      <c r="CU191">
        <v>0</v>
      </c>
      <c r="CV191">
        <v>-130883</v>
      </c>
      <c r="CW191">
        <v>-6328</v>
      </c>
      <c r="CX191">
        <v>0</v>
      </c>
      <c r="CY191">
        <v>-6328</v>
      </c>
      <c r="CZ191">
        <v>-10937</v>
      </c>
      <c r="DA191">
        <v>0</v>
      </c>
      <c r="DB191">
        <v>-10937</v>
      </c>
      <c r="DC191">
        <v>0</v>
      </c>
      <c r="DD191">
        <v>0</v>
      </c>
      <c r="DE191">
        <v>0</v>
      </c>
      <c r="DF191">
        <v>-7810249</v>
      </c>
      <c r="DG191">
        <v>0</v>
      </c>
      <c r="DH191">
        <v>-7810249</v>
      </c>
      <c r="DI191">
        <v>0</v>
      </c>
      <c r="DJ191">
        <v>0</v>
      </c>
      <c r="DK191">
        <v>0</v>
      </c>
      <c r="DL191">
        <v>-7827514</v>
      </c>
      <c r="DM191">
        <v>0</v>
      </c>
      <c r="DN191">
        <v>0</v>
      </c>
      <c r="DO191">
        <v>0</v>
      </c>
      <c r="DP191">
        <v>-7827514</v>
      </c>
      <c r="DQ191">
        <v>0</v>
      </c>
      <c r="DR191">
        <v>-7827514</v>
      </c>
      <c r="DS191">
        <v>110302719</v>
      </c>
      <c r="DT191">
        <v>0</v>
      </c>
      <c r="DU191">
        <v>110302719</v>
      </c>
      <c r="DV191" s="467" t="s">
        <v>1334</v>
      </c>
      <c r="DW191" t="s">
        <v>1365</v>
      </c>
      <c r="DX191" t="s">
        <v>1444</v>
      </c>
      <c r="DY191" t="s">
        <v>1605</v>
      </c>
    </row>
    <row r="192" spans="2:129" x14ac:dyDescent="0.25">
      <c r="B192" t="s">
        <v>1196</v>
      </c>
      <c r="C192" t="s">
        <v>1365</v>
      </c>
      <c r="D192" t="s">
        <v>1366</v>
      </c>
      <c r="E192" s="467" t="s">
        <v>1335</v>
      </c>
      <c r="F192" s="635">
        <v>44953</v>
      </c>
      <c r="G192">
        <v>237544734</v>
      </c>
      <c r="H192">
        <v>1086168</v>
      </c>
      <c r="I192">
        <v>238630902</v>
      </c>
      <c r="J192">
        <v>49.9</v>
      </c>
      <c r="K192">
        <v>118534822</v>
      </c>
      <c r="L192">
        <v>541998</v>
      </c>
      <c r="M192">
        <v>0</v>
      </c>
      <c r="N192">
        <v>0</v>
      </c>
      <c r="O192">
        <v>118534822</v>
      </c>
      <c r="P192">
        <v>541998</v>
      </c>
      <c r="Q192">
        <v>119076820</v>
      </c>
      <c r="R192">
        <v>-5632641</v>
      </c>
      <c r="S192">
        <v>0</v>
      </c>
      <c r="T192">
        <v>-5632641</v>
      </c>
      <c r="U192">
        <v>0</v>
      </c>
      <c r="V192">
        <v>0</v>
      </c>
      <c r="W192">
        <v>-5632641</v>
      </c>
      <c r="X192">
        <v>0</v>
      </c>
      <c r="Y192">
        <v>-5632641</v>
      </c>
      <c r="Z192">
        <v>5632641</v>
      </c>
      <c r="AA192">
        <v>0</v>
      </c>
      <c r="AB192">
        <v>5632641</v>
      </c>
      <c r="AC192">
        <v>-7736973</v>
      </c>
      <c r="AD192">
        <v>0</v>
      </c>
      <c r="AE192">
        <v>-7736973</v>
      </c>
      <c r="AF192">
        <v>-17403</v>
      </c>
      <c r="AG192">
        <v>0</v>
      </c>
      <c r="AH192">
        <v>-17403</v>
      </c>
      <c r="AI192">
        <v>2246905</v>
      </c>
      <c r="AJ192">
        <v>0</v>
      </c>
      <c r="AK192">
        <v>2246905</v>
      </c>
      <c r="AL192">
        <v>-5490068</v>
      </c>
      <c r="AM192">
        <v>0</v>
      </c>
      <c r="AN192">
        <v>-5490068</v>
      </c>
      <c r="AO192">
        <v>-11949404</v>
      </c>
      <c r="AP192">
        <v>0</v>
      </c>
      <c r="AQ192">
        <v>-11949404</v>
      </c>
      <c r="AR192">
        <v>-12423</v>
      </c>
      <c r="AS192">
        <v>0</v>
      </c>
      <c r="AT192">
        <v>-12423</v>
      </c>
      <c r="AU192">
        <v>0</v>
      </c>
      <c r="AV192">
        <v>0</v>
      </c>
      <c r="AW192">
        <v>0</v>
      </c>
      <c r="AX192">
        <v>-45578</v>
      </c>
      <c r="AY192">
        <v>0</v>
      </c>
      <c r="AZ192">
        <v>-45578</v>
      </c>
      <c r="BA192">
        <v>-17497473</v>
      </c>
      <c r="BB192">
        <v>0</v>
      </c>
      <c r="BC192">
        <v>0</v>
      </c>
      <c r="BD192">
        <v>0</v>
      </c>
      <c r="BE192">
        <v>-17497473</v>
      </c>
      <c r="BF192">
        <v>0</v>
      </c>
      <c r="BG192">
        <v>-17497473</v>
      </c>
      <c r="BH192">
        <v>0</v>
      </c>
      <c r="BI192">
        <v>0</v>
      </c>
      <c r="BJ192">
        <v>0</v>
      </c>
      <c r="BK192">
        <v>-2341228</v>
      </c>
      <c r="BL192">
        <v>0</v>
      </c>
      <c r="BM192">
        <v>-2341228</v>
      </c>
      <c r="BN192">
        <v>-2341228</v>
      </c>
      <c r="BO192">
        <v>0</v>
      </c>
      <c r="BP192">
        <v>0</v>
      </c>
      <c r="BQ192">
        <v>0</v>
      </c>
      <c r="BR192">
        <v>-2341228</v>
      </c>
      <c r="BS192">
        <v>0</v>
      </c>
      <c r="BT192">
        <v>-2341228</v>
      </c>
      <c r="BU192">
        <v>0</v>
      </c>
      <c r="BV192">
        <v>0</v>
      </c>
      <c r="BW192">
        <v>0</v>
      </c>
      <c r="BX192">
        <v>0</v>
      </c>
      <c r="BY192">
        <v>0</v>
      </c>
      <c r="BZ192">
        <v>0</v>
      </c>
      <c r="CA192">
        <v>0</v>
      </c>
      <c r="CB192">
        <v>0</v>
      </c>
      <c r="CC192">
        <v>0</v>
      </c>
      <c r="CD192">
        <v>0</v>
      </c>
      <c r="CE192">
        <v>0</v>
      </c>
      <c r="CF192">
        <v>0</v>
      </c>
      <c r="CG192">
        <v>0</v>
      </c>
      <c r="CH192">
        <v>0</v>
      </c>
      <c r="CI192">
        <v>0</v>
      </c>
      <c r="CJ192">
        <v>-43653</v>
      </c>
      <c r="CK192">
        <v>-74839</v>
      </c>
      <c r="CL192">
        <v>-118492</v>
      </c>
      <c r="CM192">
        <v>-74839</v>
      </c>
      <c r="CN192">
        <v>0</v>
      </c>
      <c r="CO192">
        <v>0</v>
      </c>
      <c r="CP192">
        <v>-43653</v>
      </c>
      <c r="CQ192">
        <v>-74839</v>
      </c>
      <c r="CR192">
        <v>0</v>
      </c>
      <c r="CS192">
        <v>0</v>
      </c>
      <c r="CT192">
        <v>-43653</v>
      </c>
      <c r="CU192">
        <v>-74839</v>
      </c>
      <c r="CV192">
        <v>-118492</v>
      </c>
      <c r="CW192">
        <v>0</v>
      </c>
      <c r="CX192">
        <v>0</v>
      </c>
      <c r="CY192">
        <v>0</v>
      </c>
      <c r="CZ192">
        <v>0</v>
      </c>
      <c r="DA192">
        <v>0</v>
      </c>
      <c r="DB192">
        <v>0</v>
      </c>
      <c r="DC192">
        <v>0</v>
      </c>
      <c r="DD192">
        <v>0</v>
      </c>
      <c r="DE192">
        <v>0</v>
      </c>
      <c r="DF192">
        <v>-8249143</v>
      </c>
      <c r="DG192">
        <v>0</v>
      </c>
      <c r="DH192">
        <v>-8249143</v>
      </c>
      <c r="DI192">
        <v>0</v>
      </c>
      <c r="DJ192">
        <v>0</v>
      </c>
      <c r="DK192">
        <v>0</v>
      </c>
      <c r="DL192">
        <v>-8249143</v>
      </c>
      <c r="DM192">
        <v>0</v>
      </c>
      <c r="DN192">
        <v>0</v>
      </c>
      <c r="DO192">
        <v>0</v>
      </c>
      <c r="DP192">
        <v>-8249143</v>
      </c>
      <c r="DQ192">
        <v>0</v>
      </c>
      <c r="DR192">
        <v>-8249143</v>
      </c>
      <c r="DS192">
        <v>84770684</v>
      </c>
      <c r="DT192">
        <v>467159</v>
      </c>
      <c r="DU192">
        <v>85237843</v>
      </c>
      <c r="DV192" s="467" t="s">
        <v>1335</v>
      </c>
      <c r="DW192" t="s">
        <v>1365</v>
      </c>
      <c r="DX192" t="s">
        <v>1487</v>
      </c>
      <c r="DY192" t="s">
        <v>1606</v>
      </c>
    </row>
    <row r="193" spans="2:129" x14ac:dyDescent="0.25">
      <c r="B193" t="s">
        <v>1197</v>
      </c>
      <c r="C193" t="s">
        <v>1365</v>
      </c>
      <c r="D193" t="s">
        <v>1357</v>
      </c>
      <c r="E193" s="467" t="s">
        <v>1336</v>
      </c>
      <c r="F193" s="635">
        <v>44927</v>
      </c>
      <c r="G193">
        <v>228998495</v>
      </c>
      <c r="H193">
        <v>0</v>
      </c>
      <c r="I193">
        <v>228998495</v>
      </c>
      <c r="J193">
        <v>49.9</v>
      </c>
      <c r="K193">
        <v>114270249</v>
      </c>
      <c r="L193">
        <v>0</v>
      </c>
      <c r="M193">
        <v>-1142702</v>
      </c>
      <c r="N193">
        <v>0</v>
      </c>
      <c r="O193">
        <v>113127547</v>
      </c>
      <c r="P193">
        <v>0</v>
      </c>
      <c r="Q193">
        <v>113127547</v>
      </c>
      <c r="R193">
        <v>-6373529</v>
      </c>
      <c r="S193">
        <v>0</v>
      </c>
      <c r="T193">
        <v>-6373529</v>
      </c>
      <c r="U193">
        <v>0</v>
      </c>
      <c r="V193">
        <v>0</v>
      </c>
      <c r="W193">
        <v>-6373529</v>
      </c>
      <c r="X193">
        <v>0</v>
      </c>
      <c r="Y193">
        <v>-6373529</v>
      </c>
      <c r="Z193">
        <v>6373529</v>
      </c>
      <c r="AA193">
        <v>0</v>
      </c>
      <c r="AB193">
        <v>6373529</v>
      </c>
      <c r="AC193">
        <v>-7335495</v>
      </c>
      <c r="AD193">
        <v>0</v>
      </c>
      <c r="AE193">
        <v>-7335495</v>
      </c>
      <c r="AF193">
        <v>0</v>
      </c>
      <c r="AG193">
        <v>0</v>
      </c>
      <c r="AH193">
        <v>0</v>
      </c>
      <c r="AI193">
        <v>2297774</v>
      </c>
      <c r="AJ193">
        <v>0</v>
      </c>
      <c r="AK193">
        <v>2297774</v>
      </c>
      <c r="AL193">
        <v>-5037721</v>
      </c>
      <c r="AM193">
        <v>0</v>
      </c>
      <c r="AN193">
        <v>-5037721</v>
      </c>
      <c r="AO193">
        <v>-9540506</v>
      </c>
      <c r="AP193">
        <v>0</v>
      </c>
      <c r="AQ193">
        <v>-9540506</v>
      </c>
      <c r="AR193">
        <v>-41400</v>
      </c>
      <c r="AS193">
        <v>0</v>
      </c>
      <c r="AT193">
        <v>-41400</v>
      </c>
      <c r="AU193">
        <v>0</v>
      </c>
      <c r="AV193">
        <v>0</v>
      </c>
      <c r="AW193">
        <v>0</v>
      </c>
      <c r="AX193">
        <v>-46088</v>
      </c>
      <c r="AY193">
        <v>0</v>
      </c>
      <c r="AZ193">
        <v>-46088</v>
      </c>
      <c r="BA193">
        <v>-14665715</v>
      </c>
      <c r="BB193">
        <v>0</v>
      </c>
      <c r="BC193">
        <v>0</v>
      </c>
      <c r="BD193">
        <v>0</v>
      </c>
      <c r="BE193">
        <v>-14665715</v>
      </c>
      <c r="BF193">
        <v>0</v>
      </c>
      <c r="BG193">
        <v>-14665715</v>
      </c>
      <c r="BH193">
        <v>-100000</v>
      </c>
      <c r="BI193">
        <v>0</v>
      </c>
      <c r="BJ193">
        <v>-100000</v>
      </c>
      <c r="BK193">
        <v>-3365360</v>
      </c>
      <c r="BL193">
        <v>0</v>
      </c>
      <c r="BM193">
        <v>-3365360</v>
      </c>
      <c r="BN193">
        <v>-3465360</v>
      </c>
      <c r="BO193">
        <v>0</v>
      </c>
      <c r="BP193">
        <v>0</v>
      </c>
      <c r="BQ193">
        <v>0</v>
      </c>
      <c r="BR193">
        <v>-3465360</v>
      </c>
      <c r="BS193">
        <v>0</v>
      </c>
      <c r="BT193">
        <v>-3465360</v>
      </c>
      <c r="BU193">
        <v>-600000</v>
      </c>
      <c r="BV193">
        <v>0</v>
      </c>
      <c r="BW193">
        <v>-600000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-600000</v>
      </c>
      <c r="CQ193">
        <v>0</v>
      </c>
      <c r="CR193">
        <v>0</v>
      </c>
      <c r="CS193">
        <v>0</v>
      </c>
      <c r="CT193">
        <v>-600000</v>
      </c>
      <c r="CU193">
        <v>0</v>
      </c>
      <c r="CV193">
        <v>-600000</v>
      </c>
      <c r="CW193">
        <v>0</v>
      </c>
      <c r="CX193">
        <v>0</v>
      </c>
      <c r="CY193">
        <v>0</v>
      </c>
      <c r="CZ193">
        <v>0</v>
      </c>
      <c r="DA193">
        <v>0</v>
      </c>
      <c r="DB193">
        <v>0</v>
      </c>
      <c r="DC193">
        <v>0</v>
      </c>
      <c r="DD193">
        <v>0</v>
      </c>
      <c r="DE193">
        <v>0</v>
      </c>
      <c r="DF193">
        <v>-9322983</v>
      </c>
      <c r="DG193">
        <v>0</v>
      </c>
      <c r="DH193">
        <v>-9322983</v>
      </c>
      <c r="DI193">
        <v>0</v>
      </c>
      <c r="DJ193">
        <v>0</v>
      </c>
      <c r="DK193">
        <v>0</v>
      </c>
      <c r="DL193">
        <v>-9322983</v>
      </c>
      <c r="DM193">
        <v>0</v>
      </c>
      <c r="DN193">
        <v>0</v>
      </c>
      <c r="DO193">
        <v>0</v>
      </c>
      <c r="DP193">
        <v>-9322983</v>
      </c>
      <c r="DQ193">
        <v>0</v>
      </c>
      <c r="DR193">
        <v>-9322983</v>
      </c>
      <c r="DS193">
        <v>78699960</v>
      </c>
      <c r="DT193">
        <v>0</v>
      </c>
      <c r="DU193">
        <v>78699960</v>
      </c>
      <c r="DV193" s="467" t="s">
        <v>1336</v>
      </c>
      <c r="DW193" t="s">
        <v>1365</v>
      </c>
      <c r="DX193" t="s">
        <v>2367</v>
      </c>
      <c r="DY193" t="s">
        <v>1607</v>
      </c>
    </row>
    <row r="194" spans="2:129" x14ac:dyDescent="0.25">
      <c r="B194" t="s">
        <v>1198</v>
      </c>
      <c r="C194" t="s">
        <v>1356</v>
      </c>
      <c r="D194" t="s">
        <v>1358</v>
      </c>
      <c r="E194" s="467" t="s">
        <v>881</v>
      </c>
      <c r="F194" s="635">
        <v>44946</v>
      </c>
      <c r="G194">
        <v>152350167</v>
      </c>
      <c r="H194">
        <v>0</v>
      </c>
      <c r="I194">
        <v>152350167</v>
      </c>
      <c r="J194">
        <v>49.9</v>
      </c>
      <c r="K194">
        <v>76022733</v>
      </c>
      <c r="L194">
        <v>0</v>
      </c>
      <c r="M194">
        <v>0</v>
      </c>
      <c r="N194">
        <v>0</v>
      </c>
      <c r="O194">
        <v>76022733</v>
      </c>
      <c r="P194">
        <v>0</v>
      </c>
      <c r="Q194">
        <v>76022733</v>
      </c>
      <c r="R194">
        <v>-3483998</v>
      </c>
      <c r="S194">
        <v>0</v>
      </c>
      <c r="T194">
        <v>-3483998</v>
      </c>
      <c r="U194">
        <v>0</v>
      </c>
      <c r="V194">
        <v>0</v>
      </c>
      <c r="W194">
        <v>-3483998</v>
      </c>
      <c r="X194">
        <v>0</v>
      </c>
      <c r="Y194">
        <v>-3483998</v>
      </c>
      <c r="Z194">
        <v>3483998</v>
      </c>
      <c r="AA194">
        <v>0</v>
      </c>
      <c r="AB194">
        <v>3483998</v>
      </c>
      <c r="AC194">
        <v>-6077882</v>
      </c>
      <c r="AD194">
        <v>0</v>
      </c>
      <c r="AE194">
        <v>-6077882</v>
      </c>
      <c r="AF194">
        <v>0</v>
      </c>
      <c r="AG194">
        <v>0</v>
      </c>
      <c r="AH194">
        <v>0</v>
      </c>
      <c r="AI194">
        <v>1410543</v>
      </c>
      <c r="AJ194">
        <v>0</v>
      </c>
      <c r="AK194">
        <v>1410543</v>
      </c>
      <c r="AL194">
        <v>-4667339</v>
      </c>
      <c r="AM194">
        <v>0</v>
      </c>
      <c r="AN194">
        <v>-4667339</v>
      </c>
      <c r="AO194">
        <v>-6613012</v>
      </c>
      <c r="AP194">
        <v>0</v>
      </c>
      <c r="AQ194">
        <v>-6613012</v>
      </c>
      <c r="AR194">
        <v>-58680</v>
      </c>
      <c r="AS194">
        <v>0</v>
      </c>
      <c r="AT194">
        <v>-58680</v>
      </c>
      <c r="AU194">
        <v>-2159</v>
      </c>
      <c r="AV194">
        <v>0</v>
      </c>
      <c r="AW194">
        <v>-2159</v>
      </c>
      <c r="AX194">
        <v>-1</v>
      </c>
      <c r="AY194">
        <v>0</v>
      </c>
      <c r="AZ194">
        <v>-1</v>
      </c>
      <c r="BA194">
        <v>-11341191</v>
      </c>
      <c r="BB194">
        <v>0</v>
      </c>
      <c r="BC194">
        <v>0</v>
      </c>
      <c r="BD194">
        <v>0</v>
      </c>
      <c r="BE194">
        <v>-11341191</v>
      </c>
      <c r="BF194">
        <v>0</v>
      </c>
      <c r="BG194">
        <v>-11341191</v>
      </c>
      <c r="BH194">
        <v>0</v>
      </c>
      <c r="BI194">
        <v>0</v>
      </c>
      <c r="BJ194">
        <v>0</v>
      </c>
      <c r="BK194">
        <v>-1996584</v>
      </c>
      <c r="BL194">
        <v>0</v>
      </c>
      <c r="BM194">
        <v>-1996584</v>
      </c>
      <c r="BN194">
        <v>-1996584</v>
      </c>
      <c r="BO194">
        <v>0</v>
      </c>
      <c r="BP194">
        <v>-2500000</v>
      </c>
      <c r="BQ194">
        <v>0</v>
      </c>
      <c r="BR194">
        <v>-4496584</v>
      </c>
      <c r="BS194">
        <v>0</v>
      </c>
      <c r="BT194">
        <v>-4496584</v>
      </c>
      <c r="BU194">
        <v>-114827</v>
      </c>
      <c r="BV194">
        <v>0</v>
      </c>
      <c r="BW194">
        <v>-114827</v>
      </c>
      <c r="BX194">
        <v>-33880</v>
      </c>
      <c r="BY194">
        <v>0</v>
      </c>
      <c r="BZ194">
        <v>-33880</v>
      </c>
      <c r="CA194">
        <v>-336</v>
      </c>
      <c r="CB194">
        <v>0</v>
      </c>
      <c r="CC194">
        <v>-336</v>
      </c>
      <c r="CD194">
        <v>0</v>
      </c>
      <c r="CE194">
        <v>0</v>
      </c>
      <c r="CF194">
        <v>0</v>
      </c>
      <c r="CG194">
        <v>0</v>
      </c>
      <c r="CH194">
        <v>0</v>
      </c>
      <c r="CI194">
        <v>0</v>
      </c>
      <c r="CJ194">
        <v>0</v>
      </c>
      <c r="CK194">
        <v>0</v>
      </c>
      <c r="CL194">
        <v>0</v>
      </c>
      <c r="CM194">
        <v>0</v>
      </c>
      <c r="CN194">
        <v>0</v>
      </c>
      <c r="CO194">
        <v>0</v>
      </c>
      <c r="CP194">
        <v>-149043</v>
      </c>
      <c r="CQ194">
        <v>0</v>
      </c>
      <c r="CR194">
        <v>0</v>
      </c>
      <c r="CS194">
        <v>0</v>
      </c>
      <c r="CT194">
        <v>-149043</v>
      </c>
      <c r="CU194">
        <v>0</v>
      </c>
      <c r="CV194">
        <v>-149043</v>
      </c>
      <c r="CW194">
        <v>-2048</v>
      </c>
      <c r="CX194">
        <v>0</v>
      </c>
      <c r="CY194">
        <v>-2048</v>
      </c>
      <c r="CZ194">
        <v>-442941</v>
      </c>
      <c r="DA194">
        <v>0</v>
      </c>
      <c r="DB194">
        <v>-442941</v>
      </c>
      <c r="DC194">
        <v>-1500</v>
      </c>
      <c r="DD194">
        <v>0</v>
      </c>
      <c r="DE194">
        <v>-1500</v>
      </c>
      <c r="DF194">
        <v>-6967836</v>
      </c>
      <c r="DG194">
        <v>0</v>
      </c>
      <c r="DH194">
        <v>-6967836</v>
      </c>
      <c r="DI194">
        <v>0</v>
      </c>
      <c r="DJ194">
        <v>0</v>
      </c>
      <c r="DK194">
        <v>0</v>
      </c>
      <c r="DL194">
        <v>-7414325</v>
      </c>
      <c r="DM194">
        <v>0</v>
      </c>
      <c r="DN194">
        <v>0</v>
      </c>
      <c r="DO194">
        <v>0</v>
      </c>
      <c r="DP194">
        <v>-7414325</v>
      </c>
      <c r="DQ194">
        <v>0</v>
      </c>
      <c r="DR194">
        <v>-7414325</v>
      </c>
      <c r="DS194">
        <v>49137592</v>
      </c>
      <c r="DT194">
        <v>0</v>
      </c>
      <c r="DU194">
        <v>49137592</v>
      </c>
      <c r="DV194" s="467" t="s">
        <v>881</v>
      </c>
      <c r="DW194" t="s">
        <v>1439</v>
      </c>
      <c r="DX194" t="s">
        <v>1409</v>
      </c>
      <c r="DY194" t="s">
        <v>1608</v>
      </c>
    </row>
    <row r="195" spans="2:129" x14ac:dyDescent="0.25">
      <c r="B195" t="s">
        <v>1199</v>
      </c>
      <c r="C195" t="s">
        <v>1365</v>
      </c>
      <c r="D195" t="s">
        <v>1357</v>
      </c>
      <c r="E195" s="467" t="s">
        <v>1337</v>
      </c>
      <c r="F195" s="635">
        <v>44911</v>
      </c>
      <c r="G195">
        <v>348714562</v>
      </c>
      <c r="H195">
        <v>0</v>
      </c>
      <c r="I195">
        <v>348714562</v>
      </c>
      <c r="J195">
        <v>49.9</v>
      </c>
      <c r="K195">
        <v>174008566</v>
      </c>
      <c r="L195">
        <v>0</v>
      </c>
      <c r="M195">
        <v>-2879344</v>
      </c>
      <c r="N195">
        <v>0</v>
      </c>
      <c r="O195">
        <v>171129222</v>
      </c>
      <c r="P195">
        <v>0</v>
      </c>
      <c r="Q195">
        <v>171129222</v>
      </c>
      <c r="R195">
        <v>-7662116</v>
      </c>
      <c r="S195">
        <v>0</v>
      </c>
      <c r="T195">
        <v>-7662116</v>
      </c>
      <c r="U195">
        <v>0</v>
      </c>
      <c r="V195">
        <v>0</v>
      </c>
      <c r="W195">
        <v>-7662116</v>
      </c>
      <c r="X195">
        <v>0</v>
      </c>
      <c r="Y195">
        <v>-7662116</v>
      </c>
      <c r="Z195">
        <v>7662116</v>
      </c>
      <c r="AA195">
        <v>0</v>
      </c>
      <c r="AB195">
        <v>7662116</v>
      </c>
      <c r="AC195">
        <v>-3326954</v>
      </c>
      <c r="AD195">
        <v>0</v>
      </c>
      <c r="AE195">
        <v>-3326954</v>
      </c>
      <c r="AF195">
        <v>0</v>
      </c>
      <c r="AG195">
        <v>0</v>
      </c>
      <c r="AH195">
        <v>0</v>
      </c>
      <c r="AI195">
        <v>3875674</v>
      </c>
      <c r="AJ195">
        <v>0</v>
      </c>
      <c r="AK195">
        <v>3875674</v>
      </c>
      <c r="AL195">
        <v>548720</v>
      </c>
      <c r="AM195">
        <v>0</v>
      </c>
      <c r="AN195">
        <v>548720</v>
      </c>
      <c r="AO195">
        <v>-6410791</v>
      </c>
      <c r="AP195">
        <v>0</v>
      </c>
      <c r="AQ195">
        <v>-6410791</v>
      </c>
      <c r="AR195">
        <v>-7045</v>
      </c>
      <c r="AS195">
        <v>0</v>
      </c>
      <c r="AT195">
        <v>-7045</v>
      </c>
      <c r="AU195">
        <v>0</v>
      </c>
      <c r="AV195">
        <v>0</v>
      </c>
      <c r="AW195">
        <v>0</v>
      </c>
      <c r="AX195">
        <v>0</v>
      </c>
      <c r="AY195">
        <v>0</v>
      </c>
      <c r="AZ195">
        <v>0</v>
      </c>
      <c r="BA195">
        <v>-5869116</v>
      </c>
      <c r="BB195">
        <v>0</v>
      </c>
      <c r="BC195">
        <v>0</v>
      </c>
      <c r="BD195">
        <v>0</v>
      </c>
      <c r="BE195">
        <v>-5869116</v>
      </c>
      <c r="BF195">
        <v>0</v>
      </c>
      <c r="BG195">
        <v>-5869116</v>
      </c>
      <c r="BH195">
        <v>0</v>
      </c>
      <c r="BI195">
        <v>0</v>
      </c>
      <c r="BJ195">
        <v>0</v>
      </c>
      <c r="BK195">
        <v>-6592354</v>
      </c>
      <c r="BL195">
        <v>0</v>
      </c>
      <c r="BM195">
        <v>-6592354</v>
      </c>
      <c r="BN195">
        <v>-6592354</v>
      </c>
      <c r="BO195">
        <v>0</v>
      </c>
      <c r="BP195">
        <v>0</v>
      </c>
      <c r="BQ195">
        <v>0</v>
      </c>
      <c r="BR195">
        <v>-6592354</v>
      </c>
      <c r="BS195">
        <v>0</v>
      </c>
      <c r="BT195">
        <v>-6592354</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-696728</v>
      </c>
      <c r="DA195">
        <v>0</v>
      </c>
      <c r="DB195">
        <v>-696728</v>
      </c>
      <c r="DC195">
        <v>0</v>
      </c>
      <c r="DD195">
        <v>0</v>
      </c>
      <c r="DE195">
        <v>0</v>
      </c>
      <c r="DF195">
        <v>-13154837</v>
      </c>
      <c r="DG195">
        <v>0</v>
      </c>
      <c r="DH195">
        <v>-13154837</v>
      </c>
      <c r="DI195">
        <v>0</v>
      </c>
      <c r="DJ195">
        <v>0</v>
      </c>
      <c r="DK195">
        <v>0</v>
      </c>
      <c r="DL195">
        <v>-13851565</v>
      </c>
      <c r="DM195">
        <v>0</v>
      </c>
      <c r="DN195">
        <v>0</v>
      </c>
      <c r="DO195">
        <v>0</v>
      </c>
      <c r="DP195">
        <v>-13851565</v>
      </c>
      <c r="DQ195">
        <v>0</v>
      </c>
      <c r="DR195">
        <v>-13851565</v>
      </c>
      <c r="DS195">
        <v>137154071</v>
      </c>
      <c r="DT195">
        <v>0</v>
      </c>
      <c r="DU195">
        <v>137154071</v>
      </c>
      <c r="DV195" s="467" t="s">
        <v>1337</v>
      </c>
      <c r="DW195" t="s">
        <v>1365</v>
      </c>
      <c r="DX195" t="s">
        <v>1417</v>
      </c>
      <c r="DY195" t="s">
        <v>1609</v>
      </c>
    </row>
    <row r="196" spans="2:129" x14ac:dyDescent="0.25">
      <c r="B196" t="s">
        <v>1200</v>
      </c>
      <c r="C196" t="s">
        <v>1361</v>
      </c>
      <c r="D196" t="s">
        <v>1362</v>
      </c>
      <c r="E196" s="467" t="s">
        <v>883</v>
      </c>
      <c r="F196" s="635">
        <v>44916</v>
      </c>
      <c r="G196">
        <v>171924774</v>
      </c>
      <c r="H196">
        <v>0</v>
      </c>
      <c r="I196">
        <v>171924774</v>
      </c>
      <c r="J196">
        <v>49.9</v>
      </c>
      <c r="K196">
        <v>85790462</v>
      </c>
      <c r="L196">
        <v>0</v>
      </c>
      <c r="M196">
        <v>0</v>
      </c>
      <c r="N196">
        <v>0</v>
      </c>
      <c r="O196">
        <v>85790462</v>
      </c>
      <c r="P196">
        <v>0</v>
      </c>
      <c r="Q196">
        <v>85790462</v>
      </c>
      <c r="R196">
        <v>-5286887</v>
      </c>
      <c r="S196">
        <v>0</v>
      </c>
      <c r="T196">
        <v>-5286887</v>
      </c>
      <c r="U196">
        <v>0</v>
      </c>
      <c r="V196">
        <v>0</v>
      </c>
      <c r="W196">
        <v>-5286887</v>
      </c>
      <c r="X196">
        <v>0</v>
      </c>
      <c r="Y196">
        <v>-5286887</v>
      </c>
      <c r="Z196">
        <v>5286887</v>
      </c>
      <c r="AA196">
        <v>0</v>
      </c>
      <c r="AB196">
        <v>5286887</v>
      </c>
      <c r="AC196">
        <v>-6897781</v>
      </c>
      <c r="AD196">
        <v>0</v>
      </c>
      <c r="AE196">
        <v>-6897781</v>
      </c>
      <c r="AF196">
        <v>-13957</v>
      </c>
      <c r="AG196">
        <v>0</v>
      </c>
      <c r="AH196">
        <v>-13957</v>
      </c>
      <c r="AI196">
        <v>1307144</v>
      </c>
      <c r="AJ196">
        <v>0</v>
      </c>
      <c r="AK196">
        <v>1307144</v>
      </c>
      <c r="AL196">
        <v>-5590637</v>
      </c>
      <c r="AM196">
        <v>0</v>
      </c>
      <c r="AN196">
        <v>-5590637</v>
      </c>
      <c r="AO196">
        <v>-6839356</v>
      </c>
      <c r="AP196">
        <v>0</v>
      </c>
      <c r="AQ196">
        <v>-6839356</v>
      </c>
      <c r="AR196">
        <v>-116897</v>
      </c>
      <c r="AS196">
        <v>0</v>
      </c>
      <c r="AT196">
        <v>-116897</v>
      </c>
      <c r="AU196">
        <v>0</v>
      </c>
      <c r="AV196">
        <v>0</v>
      </c>
      <c r="AW196">
        <v>0</v>
      </c>
      <c r="AX196">
        <v>0</v>
      </c>
      <c r="AY196">
        <v>0</v>
      </c>
      <c r="AZ196">
        <v>0</v>
      </c>
      <c r="BA196">
        <v>-12546890</v>
      </c>
      <c r="BB196">
        <v>0</v>
      </c>
      <c r="BC196">
        <v>0</v>
      </c>
      <c r="BD196">
        <v>0</v>
      </c>
      <c r="BE196">
        <v>-12546890</v>
      </c>
      <c r="BF196">
        <v>0</v>
      </c>
      <c r="BG196">
        <v>-12546890</v>
      </c>
      <c r="BH196">
        <v>0</v>
      </c>
      <c r="BI196">
        <v>0</v>
      </c>
      <c r="BJ196">
        <v>0</v>
      </c>
      <c r="BK196">
        <v>-1197160</v>
      </c>
      <c r="BL196">
        <v>0</v>
      </c>
      <c r="BM196">
        <v>-1197160</v>
      </c>
      <c r="BN196">
        <v>-1197160</v>
      </c>
      <c r="BO196">
        <v>0</v>
      </c>
      <c r="BP196">
        <v>0</v>
      </c>
      <c r="BQ196">
        <v>0</v>
      </c>
      <c r="BR196">
        <v>-1197160</v>
      </c>
      <c r="BS196">
        <v>0</v>
      </c>
      <c r="BT196">
        <v>-1197160</v>
      </c>
      <c r="BU196">
        <v>-193386</v>
      </c>
      <c r="BV196">
        <v>0</v>
      </c>
      <c r="BW196">
        <v>-193386</v>
      </c>
      <c r="BX196">
        <v>-13702</v>
      </c>
      <c r="BY196">
        <v>0</v>
      </c>
      <c r="BZ196">
        <v>-13702</v>
      </c>
      <c r="CA196">
        <v>0</v>
      </c>
      <c r="CB196">
        <v>0</v>
      </c>
      <c r="CC196">
        <v>0</v>
      </c>
      <c r="CD196">
        <v>0</v>
      </c>
      <c r="CE196">
        <v>0</v>
      </c>
      <c r="CF196">
        <v>0</v>
      </c>
      <c r="CG196">
        <v>0</v>
      </c>
      <c r="CH196">
        <v>0</v>
      </c>
      <c r="CI196">
        <v>0</v>
      </c>
      <c r="CJ196">
        <v>0</v>
      </c>
      <c r="CK196">
        <v>0</v>
      </c>
      <c r="CL196">
        <v>0</v>
      </c>
      <c r="CM196">
        <v>0</v>
      </c>
      <c r="CN196">
        <v>0</v>
      </c>
      <c r="CO196">
        <v>0</v>
      </c>
      <c r="CP196">
        <v>-207088</v>
      </c>
      <c r="CQ196">
        <v>0</v>
      </c>
      <c r="CR196">
        <v>0</v>
      </c>
      <c r="CS196">
        <v>0</v>
      </c>
      <c r="CT196">
        <v>-207088</v>
      </c>
      <c r="CU196">
        <v>0</v>
      </c>
      <c r="CV196">
        <v>-207088</v>
      </c>
      <c r="CW196">
        <v>0</v>
      </c>
      <c r="CX196">
        <v>0</v>
      </c>
      <c r="CY196">
        <v>0</v>
      </c>
      <c r="CZ196">
        <v>0</v>
      </c>
      <c r="DA196">
        <v>0</v>
      </c>
      <c r="DB196">
        <v>0</v>
      </c>
      <c r="DC196">
        <v>0</v>
      </c>
      <c r="DD196">
        <v>0</v>
      </c>
      <c r="DE196">
        <v>0</v>
      </c>
      <c r="DF196">
        <v>-13640481</v>
      </c>
      <c r="DG196">
        <v>0</v>
      </c>
      <c r="DH196">
        <v>-13640481</v>
      </c>
      <c r="DI196">
        <v>0</v>
      </c>
      <c r="DJ196">
        <v>0</v>
      </c>
      <c r="DK196">
        <v>0</v>
      </c>
      <c r="DL196">
        <v>-13640481</v>
      </c>
      <c r="DM196">
        <v>0</v>
      </c>
      <c r="DN196">
        <v>0</v>
      </c>
      <c r="DO196">
        <v>0</v>
      </c>
      <c r="DP196">
        <v>-13640481</v>
      </c>
      <c r="DQ196">
        <v>0</v>
      </c>
      <c r="DR196">
        <v>-13640481</v>
      </c>
      <c r="DS196">
        <v>52911956</v>
      </c>
      <c r="DT196">
        <v>0</v>
      </c>
      <c r="DU196">
        <v>52911956</v>
      </c>
      <c r="DV196" s="467" t="s">
        <v>883</v>
      </c>
      <c r="DW196" t="s">
        <v>1386</v>
      </c>
      <c r="DX196" t="s">
        <v>1387</v>
      </c>
      <c r="DY196" t="s">
        <v>1610</v>
      </c>
    </row>
    <row r="197" spans="2:129" x14ac:dyDescent="0.25">
      <c r="B197" t="s">
        <v>1201</v>
      </c>
      <c r="C197" t="s">
        <v>1365</v>
      </c>
      <c r="D197" t="s">
        <v>1369</v>
      </c>
      <c r="E197" s="467" t="s">
        <v>1338</v>
      </c>
      <c r="F197" s="635">
        <v>44918</v>
      </c>
      <c r="G197">
        <v>86584639</v>
      </c>
      <c r="H197">
        <v>24220106</v>
      </c>
      <c r="I197">
        <v>110804745</v>
      </c>
      <c r="J197">
        <v>49.9</v>
      </c>
      <c r="K197">
        <v>43205735</v>
      </c>
      <c r="L197">
        <v>12085833</v>
      </c>
      <c r="M197">
        <v>0</v>
      </c>
      <c r="N197">
        <v>0</v>
      </c>
      <c r="O197">
        <v>43205735</v>
      </c>
      <c r="P197">
        <v>12085833</v>
      </c>
      <c r="Q197">
        <v>55291568</v>
      </c>
      <c r="R197">
        <v>-2665254</v>
      </c>
      <c r="S197">
        <v>-1091280</v>
      </c>
      <c r="T197">
        <v>-3756534</v>
      </c>
      <c r="U197">
        <v>0</v>
      </c>
      <c r="V197">
        <v>0</v>
      </c>
      <c r="W197">
        <v>-2665254</v>
      </c>
      <c r="X197">
        <v>-1091280</v>
      </c>
      <c r="Y197">
        <v>-3756534</v>
      </c>
      <c r="Z197">
        <v>2665254</v>
      </c>
      <c r="AA197">
        <v>1091280</v>
      </c>
      <c r="AB197">
        <v>3756534</v>
      </c>
      <c r="AC197">
        <v>-4732584</v>
      </c>
      <c r="AD197">
        <v>-179109</v>
      </c>
      <c r="AE197">
        <v>-4911693</v>
      </c>
      <c r="AF197">
        <v>-31234</v>
      </c>
      <c r="AG197">
        <v>-2320</v>
      </c>
      <c r="AH197">
        <v>-33554</v>
      </c>
      <c r="AI197">
        <v>791598</v>
      </c>
      <c r="AJ197">
        <v>301148</v>
      </c>
      <c r="AK197">
        <v>1092746</v>
      </c>
      <c r="AL197">
        <v>-3940986</v>
      </c>
      <c r="AM197">
        <v>122039</v>
      </c>
      <c r="AN197">
        <v>-3818947</v>
      </c>
      <c r="AO197">
        <v>-3868183</v>
      </c>
      <c r="AP197">
        <v>-2662</v>
      </c>
      <c r="AQ197">
        <v>-3870845</v>
      </c>
      <c r="AR197">
        <v>-68291</v>
      </c>
      <c r="AS197">
        <v>-988</v>
      </c>
      <c r="AT197">
        <v>-69279</v>
      </c>
      <c r="AU197">
        <v>-3697</v>
      </c>
      <c r="AV197">
        <v>0</v>
      </c>
      <c r="AW197">
        <v>-3697</v>
      </c>
      <c r="AX197">
        <v>-20050</v>
      </c>
      <c r="AY197">
        <v>0</v>
      </c>
      <c r="AZ197">
        <v>-20050</v>
      </c>
      <c r="BA197">
        <v>-7901207</v>
      </c>
      <c r="BB197">
        <v>118389</v>
      </c>
      <c r="BC197">
        <v>0</v>
      </c>
      <c r="BD197">
        <v>0</v>
      </c>
      <c r="BE197">
        <v>-7901207</v>
      </c>
      <c r="BF197">
        <v>118389</v>
      </c>
      <c r="BG197">
        <v>-7782818</v>
      </c>
      <c r="BH197">
        <v>0</v>
      </c>
      <c r="BI197">
        <v>0</v>
      </c>
      <c r="BJ197">
        <v>0</v>
      </c>
      <c r="BK197">
        <v>-699151</v>
      </c>
      <c r="BL197">
        <v>-627758</v>
      </c>
      <c r="BM197">
        <v>-1326909</v>
      </c>
      <c r="BN197">
        <v>-699151</v>
      </c>
      <c r="BO197">
        <v>-627758</v>
      </c>
      <c r="BP197">
        <v>0</v>
      </c>
      <c r="BQ197">
        <v>0</v>
      </c>
      <c r="BR197">
        <v>-699151</v>
      </c>
      <c r="BS197">
        <v>-627758</v>
      </c>
      <c r="BT197">
        <v>-1326909</v>
      </c>
      <c r="BU197">
        <v>-92547</v>
      </c>
      <c r="BV197">
        <v>0</v>
      </c>
      <c r="BW197">
        <v>-92547</v>
      </c>
      <c r="BX197">
        <v>-100304</v>
      </c>
      <c r="BY197">
        <v>0</v>
      </c>
      <c r="BZ197">
        <v>-100304</v>
      </c>
      <c r="CA197">
        <v>0</v>
      </c>
      <c r="CB197">
        <v>0</v>
      </c>
      <c r="CC197">
        <v>0</v>
      </c>
      <c r="CD197">
        <v>-1595</v>
      </c>
      <c r="CE197">
        <v>0</v>
      </c>
      <c r="CF197">
        <v>-1595</v>
      </c>
      <c r="CG197">
        <v>0</v>
      </c>
      <c r="CH197">
        <v>0</v>
      </c>
      <c r="CI197">
        <v>0</v>
      </c>
      <c r="CJ197">
        <v>0</v>
      </c>
      <c r="CK197">
        <v>0</v>
      </c>
      <c r="CL197">
        <v>0</v>
      </c>
      <c r="CM197">
        <v>0</v>
      </c>
      <c r="CN197">
        <v>0</v>
      </c>
      <c r="CO197">
        <v>0</v>
      </c>
      <c r="CP197">
        <v>-194446</v>
      </c>
      <c r="CQ197">
        <v>0</v>
      </c>
      <c r="CR197">
        <v>0</v>
      </c>
      <c r="CS197">
        <v>0</v>
      </c>
      <c r="CT197">
        <v>-194446</v>
      </c>
      <c r="CU197">
        <v>0</v>
      </c>
      <c r="CV197">
        <v>-194446</v>
      </c>
      <c r="CW197">
        <v>-1596</v>
      </c>
      <c r="CX197">
        <v>0</v>
      </c>
      <c r="CY197">
        <v>-1596</v>
      </c>
      <c r="CZ197">
        <v>-15282</v>
      </c>
      <c r="DA197">
        <v>0</v>
      </c>
      <c r="DB197">
        <v>-15282</v>
      </c>
      <c r="DC197">
        <v>0</v>
      </c>
      <c r="DD197">
        <v>0</v>
      </c>
      <c r="DE197">
        <v>0</v>
      </c>
      <c r="DF197">
        <v>-3258891</v>
      </c>
      <c r="DG197">
        <v>-28256</v>
      </c>
      <c r="DH197">
        <v>-3287147</v>
      </c>
      <c r="DI197">
        <v>0</v>
      </c>
      <c r="DJ197">
        <v>0</v>
      </c>
      <c r="DK197">
        <v>0</v>
      </c>
      <c r="DL197">
        <v>-3275769</v>
      </c>
      <c r="DM197">
        <v>-28256</v>
      </c>
      <c r="DN197">
        <v>0</v>
      </c>
      <c r="DO197">
        <v>0</v>
      </c>
      <c r="DP197">
        <v>-3275769</v>
      </c>
      <c r="DQ197">
        <v>-28256</v>
      </c>
      <c r="DR197">
        <v>-3304025</v>
      </c>
      <c r="DS197">
        <v>28469908</v>
      </c>
      <c r="DT197">
        <v>10456928</v>
      </c>
      <c r="DU197">
        <v>38926836</v>
      </c>
      <c r="DV197" s="467" t="s">
        <v>1338</v>
      </c>
      <c r="DW197" t="s">
        <v>1365</v>
      </c>
      <c r="DX197" t="s">
        <v>1528</v>
      </c>
      <c r="DY197" t="s">
        <v>1611</v>
      </c>
    </row>
    <row r="198" spans="2:129" x14ac:dyDescent="0.25">
      <c r="B198" t="s">
        <v>1202</v>
      </c>
      <c r="C198" t="s">
        <v>1356</v>
      </c>
      <c r="D198" t="s">
        <v>1367</v>
      </c>
      <c r="E198" s="467" t="s">
        <v>885</v>
      </c>
      <c r="F198" s="635">
        <v>44955</v>
      </c>
      <c r="G198">
        <v>92129550</v>
      </c>
      <c r="H198">
        <v>0</v>
      </c>
      <c r="I198">
        <v>92129550</v>
      </c>
      <c r="J198">
        <v>49.9</v>
      </c>
      <c r="K198">
        <v>45972645</v>
      </c>
      <c r="L198">
        <v>0</v>
      </c>
      <c r="M198">
        <v>0</v>
      </c>
      <c r="N198">
        <v>0</v>
      </c>
      <c r="O198">
        <v>45972645</v>
      </c>
      <c r="P198">
        <v>0</v>
      </c>
      <c r="Q198">
        <v>45972645</v>
      </c>
      <c r="R198">
        <v>-3451400</v>
      </c>
      <c r="S198">
        <v>0</v>
      </c>
      <c r="T198">
        <v>-3451400</v>
      </c>
      <c r="U198">
        <v>0</v>
      </c>
      <c r="V198">
        <v>0</v>
      </c>
      <c r="W198">
        <v>-3451400</v>
      </c>
      <c r="X198">
        <v>0</v>
      </c>
      <c r="Y198">
        <v>-3451400</v>
      </c>
      <c r="Z198">
        <v>3451400</v>
      </c>
      <c r="AA198">
        <v>0</v>
      </c>
      <c r="AB198">
        <v>3451400</v>
      </c>
      <c r="AC198">
        <v>-2706550</v>
      </c>
      <c r="AD198">
        <v>0</v>
      </c>
      <c r="AE198">
        <v>-2706550</v>
      </c>
      <c r="AF198">
        <v>0</v>
      </c>
      <c r="AG198">
        <v>0</v>
      </c>
      <c r="AH198">
        <v>0</v>
      </c>
      <c r="AI198">
        <v>880176</v>
      </c>
      <c r="AJ198">
        <v>0</v>
      </c>
      <c r="AK198">
        <v>880176</v>
      </c>
      <c r="AL198">
        <v>-1826374</v>
      </c>
      <c r="AM198">
        <v>0</v>
      </c>
      <c r="AN198">
        <v>-1826374</v>
      </c>
      <c r="AO198">
        <v>-1622687</v>
      </c>
      <c r="AP198">
        <v>0</v>
      </c>
      <c r="AQ198">
        <v>-1622687</v>
      </c>
      <c r="AR198">
        <v>-16867</v>
      </c>
      <c r="AS198">
        <v>0</v>
      </c>
      <c r="AT198">
        <v>-16867</v>
      </c>
      <c r="AU198">
        <v>-1766</v>
      </c>
      <c r="AV198">
        <v>0</v>
      </c>
      <c r="AW198">
        <v>-1766</v>
      </c>
      <c r="AX198">
        <v>-2</v>
      </c>
      <c r="AY198">
        <v>0</v>
      </c>
      <c r="AZ198">
        <v>-2</v>
      </c>
      <c r="BA198">
        <v>-3467696</v>
      </c>
      <c r="BB198">
        <v>0</v>
      </c>
      <c r="BC198">
        <v>0</v>
      </c>
      <c r="BD198">
        <v>0</v>
      </c>
      <c r="BE198">
        <v>-3467696</v>
      </c>
      <c r="BF198">
        <v>0</v>
      </c>
      <c r="BG198">
        <v>-3467696</v>
      </c>
      <c r="BH198">
        <v>0</v>
      </c>
      <c r="BI198">
        <v>0</v>
      </c>
      <c r="BJ198">
        <v>0</v>
      </c>
      <c r="BK198">
        <v>-491635</v>
      </c>
      <c r="BL198">
        <v>0</v>
      </c>
      <c r="BM198">
        <v>-491635</v>
      </c>
      <c r="BN198">
        <v>-491635</v>
      </c>
      <c r="BO198">
        <v>0</v>
      </c>
      <c r="BP198">
        <v>-262421</v>
      </c>
      <c r="BQ198">
        <v>0</v>
      </c>
      <c r="BR198">
        <v>-754056</v>
      </c>
      <c r="BS198">
        <v>0</v>
      </c>
      <c r="BT198">
        <v>-754056</v>
      </c>
      <c r="BU198">
        <v>-34231</v>
      </c>
      <c r="BV198">
        <v>0</v>
      </c>
      <c r="BW198">
        <v>-34231</v>
      </c>
      <c r="BX198">
        <v>-261175</v>
      </c>
      <c r="BY198">
        <v>0</v>
      </c>
      <c r="BZ198">
        <v>-261175</v>
      </c>
      <c r="CA198">
        <v>0</v>
      </c>
      <c r="CB198">
        <v>0</v>
      </c>
      <c r="CC198">
        <v>0</v>
      </c>
      <c r="CD198">
        <v>0</v>
      </c>
      <c r="CE198">
        <v>0</v>
      </c>
      <c r="CF198">
        <v>0</v>
      </c>
      <c r="CG198">
        <v>0</v>
      </c>
      <c r="CH198">
        <v>0</v>
      </c>
      <c r="CI198">
        <v>0</v>
      </c>
      <c r="CJ198">
        <v>0</v>
      </c>
      <c r="CK198">
        <v>0</v>
      </c>
      <c r="CL198">
        <v>0</v>
      </c>
      <c r="CM198">
        <v>0</v>
      </c>
      <c r="CN198">
        <v>0</v>
      </c>
      <c r="CO198">
        <v>0</v>
      </c>
      <c r="CP198">
        <v>-295406</v>
      </c>
      <c r="CQ198">
        <v>0</v>
      </c>
      <c r="CR198">
        <v>0</v>
      </c>
      <c r="CS198">
        <v>0</v>
      </c>
      <c r="CT198">
        <v>-295406</v>
      </c>
      <c r="CU198">
        <v>0</v>
      </c>
      <c r="CV198">
        <v>-295406</v>
      </c>
      <c r="CW198">
        <v>-1766</v>
      </c>
      <c r="CX198">
        <v>0</v>
      </c>
      <c r="CY198">
        <v>-1766</v>
      </c>
      <c r="CZ198">
        <v>-120426</v>
      </c>
      <c r="DA198">
        <v>0</v>
      </c>
      <c r="DB198">
        <v>-120426</v>
      </c>
      <c r="DC198">
        <v>-1500</v>
      </c>
      <c r="DD198">
        <v>0</v>
      </c>
      <c r="DE198">
        <v>-1500</v>
      </c>
      <c r="DF198">
        <v>-2598801</v>
      </c>
      <c r="DG198">
        <v>0</v>
      </c>
      <c r="DH198">
        <v>-2598801</v>
      </c>
      <c r="DI198">
        <v>0</v>
      </c>
      <c r="DJ198">
        <v>0</v>
      </c>
      <c r="DK198">
        <v>0</v>
      </c>
      <c r="DL198">
        <v>-2722493</v>
      </c>
      <c r="DM198">
        <v>0</v>
      </c>
      <c r="DN198">
        <v>0</v>
      </c>
      <c r="DO198">
        <v>0</v>
      </c>
      <c r="DP198">
        <v>-2722493</v>
      </c>
      <c r="DQ198">
        <v>0</v>
      </c>
      <c r="DR198">
        <v>-2722493</v>
      </c>
      <c r="DS198">
        <v>35281594</v>
      </c>
      <c r="DT198">
        <v>0</v>
      </c>
      <c r="DU198">
        <v>35281594</v>
      </c>
      <c r="DV198" s="467" t="s">
        <v>885</v>
      </c>
      <c r="DW198" t="s">
        <v>1431</v>
      </c>
      <c r="DX198" t="s">
        <v>1432</v>
      </c>
      <c r="DY198" t="s">
        <v>1612</v>
      </c>
    </row>
    <row r="199" spans="2:129" x14ac:dyDescent="0.25">
      <c r="B199" t="s">
        <v>1203</v>
      </c>
      <c r="C199" t="s">
        <v>1356</v>
      </c>
      <c r="D199" t="s">
        <v>1357</v>
      </c>
      <c r="E199" s="467" t="s">
        <v>886</v>
      </c>
      <c r="F199" s="635">
        <v>44944</v>
      </c>
      <c r="G199">
        <v>140460030</v>
      </c>
      <c r="H199">
        <v>0</v>
      </c>
      <c r="I199">
        <v>140460030</v>
      </c>
      <c r="J199">
        <v>49.9</v>
      </c>
      <c r="K199">
        <v>70089555</v>
      </c>
      <c r="L199">
        <v>0</v>
      </c>
      <c r="M199">
        <v>0</v>
      </c>
      <c r="N199">
        <v>0</v>
      </c>
      <c r="O199">
        <v>70089555</v>
      </c>
      <c r="P199">
        <v>0</v>
      </c>
      <c r="Q199">
        <v>70089555</v>
      </c>
      <c r="R199">
        <v>-1851361</v>
      </c>
      <c r="S199">
        <v>0</v>
      </c>
      <c r="T199">
        <v>-1851361</v>
      </c>
      <c r="U199">
        <v>0</v>
      </c>
      <c r="V199">
        <v>0</v>
      </c>
      <c r="W199">
        <v>-1851361</v>
      </c>
      <c r="X199">
        <v>0</v>
      </c>
      <c r="Y199">
        <v>-1851361</v>
      </c>
      <c r="Z199">
        <v>1851361</v>
      </c>
      <c r="AA199">
        <v>0</v>
      </c>
      <c r="AB199">
        <v>1851361</v>
      </c>
      <c r="AC199">
        <v>-3460810</v>
      </c>
      <c r="AD199">
        <v>0</v>
      </c>
      <c r="AE199">
        <v>-3460810</v>
      </c>
      <c r="AF199">
        <v>-10189</v>
      </c>
      <c r="AG199">
        <v>0</v>
      </c>
      <c r="AH199">
        <v>-10189</v>
      </c>
      <c r="AI199">
        <v>1356301</v>
      </c>
      <c r="AJ199">
        <v>0</v>
      </c>
      <c r="AK199">
        <v>1356301</v>
      </c>
      <c r="AL199">
        <v>-2104509</v>
      </c>
      <c r="AM199">
        <v>0</v>
      </c>
      <c r="AN199">
        <v>-2104509</v>
      </c>
      <c r="AO199">
        <v>-4792527</v>
      </c>
      <c r="AP199">
        <v>0</v>
      </c>
      <c r="AQ199">
        <v>-4792527</v>
      </c>
      <c r="AR199">
        <v>-59909</v>
      </c>
      <c r="AS199">
        <v>0</v>
      </c>
      <c r="AT199">
        <v>-59909</v>
      </c>
      <c r="AU199">
        <v>0</v>
      </c>
      <c r="AV199">
        <v>0</v>
      </c>
      <c r="AW199">
        <v>0</v>
      </c>
      <c r="AX199">
        <v>-8678</v>
      </c>
      <c r="AY199">
        <v>0</v>
      </c>
      <c r="AZ199">
        <v>-8678</v>
      </c>
      <c r="BA199">
        <v>-6965623</v>
      </c>
      <c r="BB199">
        <v>0</v>
      </c>
      <c r="BC199">
        <v>0</v>
      </c>
      <c r="BD199">
        <v>0</v>
      </c>
      <c r="BE199">
        <v>-6965623</v>
      </c>
      <c r="BF199">
        <v>0</v>
      </c>
      <c r="BG199">
        <v>-6965623</v>
      </c>
      <c r="BH199">
        <v>-15500</v>
      </c>
      <c r="BI199">
        <v>0</v>
      </c>
      <c r="BJ199">
        <v>-15500</v>
      </c>
      <c r="BK199">
        <v>-3320914</v>
      </c>
      <c r="BL199">
        <v>0</v>
      </c>
      <c r="BM199">
        <v>-3320914</v>
      </c>
      <c r="BN199">
        <v>-3336414</v>
      </c>
      <c r="BO199">
        <v>0</v>
      </c>
      <c r="BP199">
        <v>0</v>
      </c>
      <c r="BQ199">
        <v>0</v>
      </c>
      <c r="BR199">
        <v>-3336414</v>
      </c>
      <c r="BS199">
        <v>0</v>
      </c>
      <c r="BT199">
        <v>-3336414</v>
      </c>
      <c r="BU199">
        <v>-72461</v>
      </c>
      <c r="BV199">
        <v>0</v>
      </c>
      <c r="BW199">
        <v>-72461</v>
      </c>
      <c r="BX199">
        <v>-2881</v>
      </c>
      <c r="BY199">
        <v>0</v>
      </c>
      <c r="BZ199">
        <v>-2881</v>
      </c>
      <c r="CA199">
        <v>-259</v>
      </c>
      <c r="CB199">
        <v>0</v>
      </c>
      <c r="CC199">
        <v>-259</v>
      </c>
      <c r="CD199">
        <v>0</v>
      </c>
      <c r="CE199">
        <v>0</v>
      </c>
      <c r="CF199">
        <v>0</v>
      </c>
      <c r="CG199">
        <v>0</v>
      </c>
      <c r="CH199">
        <v>0</v>
      </c>
      <c r="CI199">
        <v>0</v>
      </c>
      <c r="CJ199">
        <v>0</v>
      </c>
      <c r="CK199">
        <v>0</v>
      </c>
      <c r="CL199">
        <v>0</v>
      </c>
      <c r="CM199">
        <v>0</v>
      </c>
      <c r="CN199">
        <v>0</v>
      </c>
      <c r="CO199">
        <v>0</v>
      </c>
      <c r="CP199">
        <v>-75601</v>
      </c>
      <c r="CQ199">
        <v>0</v>
      </c>
      <c r="CR199">
        <v>0</v>
      </c>
      <c r="CS199">
        <v>0</v>
      </c>
      <c r="CT199">
        <v>-75601</v>
      </c>
      <c r="CU199">
        <v>0</v>
      </c>
      <c r="CV199">
        <v>-75601</v>
      </c>
      <c r="CW199">
        <v>0</v>
      </c>
      <c r="CX199">
        <v>0</v>
      </c>
      <c r="CY199">
        <v>0</v>
      </c>
      <c r="CZ199">
        <v>-30000</v>
      </c>
      <c r="DA199">
        <v>0</v>
      </c>
      <c r="DB199">
        <v>-30000</v>
      </c>
      <c r="DC199">
        <v>0</v>
      </c>
      <c r="DD199">
        <v>0</v>
      </c>
      <c r="DE199">
        <v>0</v>
      </c>
      <c r="DF199">
        <v>-4403537</v>
      </c>
      <c r="DG199">
        <v>0</v>
      </c>
      <c r="DH199">
        <v>-4403537</v>
      </c>
      <c r="DI199">
        <v>0</v>
      </c>
      <c r="DJ199">
        <v>0</v>
      </c>
      <c r="DK199">
        <v>0</v>
      </c>
      <c r="DL199">
        <v>-4433537</v>
      </c>
      <c r="DM199">
        <v>0</v>
      </c>
      <c r="DN199">
        <v>0</v>
      </c>
      <c r="DO199">
        <v>0</v>
      </c>
      <c r="DP199">
        <v>-4433537</v>
      </c>
      <c r="DQ199">
        <v>0</v>
      </c>
      <c r="DR199">
        <v>-4433537</v>
      </c>
      <c r="DS199">
        <v>53427019</v>
      </c>
      <c r="DT199">
        <v>0</v>
      </c>
      <c r="DU199">
        <v>53427019</v>
      </c>
      <c r="DV199" s="467" t="s">
        <v>886</v>
      </c>
      <c r="DW199" t="s">
        <v>1499</v>
      </c>
      <c r="DX199" t="s">
        <v>1372</v>
      </c>
      <c r="DY199" t="s">
        <v>1613</v>
      </c>
    </row>
    <row r="200" spans="2:129" x14ac:dyDescent="0.25">
      <c r="B200" t="s">
        <v>1204</v>
      </c>
      <c r="C200" t="s">
        <v>1356</v>
      </c>
      <c r="D200" t="s">
        <v>1358</v>
      </c>
      <c r="E200" s="467" t="s">
        <v>887</v>
      </c>
      <c r="F200" s="635">
        <v>44933</v>
      </c>
      <c r="G200">
        <v>44970973</v>
      </c>
      <c r="H200">
        <v>4805000</v>
      </c>
      <c r="I200">
        <v>49775973</v>
      </c>
      <c r="J200">
        <v>49.9</v>
      </c>
      <c r="K200">
        <v>22440516</v>
      </c>
      <c r="L200">
        <v>2397695</v>
      </c>
      <c r="M200">
        <v>0</v>
      </c>
      <c r="N200">
        <v>0</v>
      </c>
      <c r="O200">
        <v>22440516</v>
      </c>
      <c r="P200">
        <v>2397695</v>
      </c>
      <c r="Q200">
        <v>24838211</v>
      </c>
      <c r="R200">
        <v>-1953138</v>
      </c>
      <c r="S200">
        <v>-18463</v>
      </c>
      <c r="T200">
        <v>-1971601</v>
      </c>
      <c r="U200">
        <v>0</v>
      </c>
      <c r="V200">
        <v>0</v>
      </c>
      <c r="W200">
        <v>-1953138</v>
      </c>
      <c r="X200">
        <v>-18463</v>
      </c>
      <c r="Y200">
        <v>-1971601</v>
      </c>
      <c r="Z200">
        <v>1953138</v>
      </c>
      <c r="AA200">
        <v>18463</v>
      </c>
      <c r="AB200">
        <v>1971601</v>
      </c>
      <c r="AC200">
        <v>-3465012</v>
      </c>
      <c r="AD200">
        <v>0</v>
      </c>
      <c r="AE200">
        <v>-3465012</v>
      </c>
      <c r="AF200">
        <v>-10000</v>
      </c>
      <c r="AG200">
        <v>0</v>
      </c>
      <c r="AH200">
        <v>-10000</v>
      </c>
      <c r="AI200">
        <v>330222</v>
      </c>
      <c r="AJ200">
        <v>62465</v>
      </c>
      <c r="AK200">
        <v>392687</v>
      </c>
      <c r="AL200">
        <v>-3134790</v>
      </c>
      <c r="AM200">
        <v>62465</v>
      </c>
      <c r="AN200">
        <v>-3072325</v>
      </c>
      <c r="AO200">
        <v>-1263907</v>
      </c>
      <c r="AP200">
        <v>0</v>
      </c>
      <c r="AQ200">
        <v>-1263907</v>
      </c>
      <c r="AR200">
        <v>-52349</v>
      </c>
      <c r="AS200">
        <v>0</v>
      </c>
      <c r="AT200">
        <v>-52349</v>
      </c>
      <c r="AU200">
        <v>-21576</v>
      </c>
      <c r="AV200">
        <v>0</v>
      </c>
      <c r="AW200">
        <v>-21576</v>
      </c>
      <c r="AX200">
        <v>-18352</v>
      </c>
      <c r="AY200">
        <v>0</v>
      </c>
      <c r="AZ200">
        <v>-18352</v>
      </c>
      <c r="BA200">
        <v>-4490974</v>
      </c>
      <c r="BB200">
        <v>62465</v>
      </c>
      <c r="BC200">
        <v>0</v>
      </c>
      <c r="BD200">
        <v>0</v>
      </c>
      <c r="BE200">
        <v>-4490974</v>
      </c>
      <c r="BF200">
        <v>62465</v>
      </c>
      <c r="BG200">
        <v>-4428509</v>
      </c>
      <c r="BH200">
        <v>0</v>
      </c>
      <c r="BI200">
        <v>0</v>
      </c>
      <c r="BJ200">
        <v>0</v>
      </c>
      <c r="BK200">
        <v>-480984</v>
      </c>
      <c r="BL200">
        <v>0</v>
      </c>
      <c r="BM200">
        <v>-480984</v>
      </c>
      <c r="BN200">
        <v>-480984</v>
      </c>
      <c r="BO200">
        <v>0</v>
      </c>
      <c r="BP200">
        <v>0</v>
      </c>
      <c r="BQ200">
        <v>0</v>
      </c>
      <c r="BR200">
        <v>-480984</v>
      </c>
      <c r="BS200">
        <v>0</v>
      </c>
      <c r="BT200">
        <v>-480984</v>
      </c>
      <c r="BU200">
        <v>-33204</v>
      </c>
      <c r="BV200">
        <v>0</v>
      </c>
      <c r="BW200">
        <v>-33204</v>
      </c>
      <c r="BX200">
        <v>-170</v>
      </c>
      <c r="BY200">
        <v>0</v>
      </c>
      <c r="BZ200">
        <v>-170</v>
      </c>
      <c r="CA200">
        <v>0</v>
      </c>
      <c r="CB200">
        <v>0</v>
      </c>
      <c r="CC200">
        <v>0</v>
      </c>
      <c r="CD200">
        <v>0</v>
      </c>
      <c r="CE200">
        <v>0</v>
      </c>
      <c r="CF200">
        <v>0</v>
      </c>
      <c r="CG200">
        <v>-2096</v>
      </c>
      <c r="CH200">
        <v>0</v>
      </c>
      <c r="CI200">
        <v>-2096</v>
      </c>
      <c r="CJ200">
        <v>0</v>
      </c>
      <c r="CK200">
        <v>0</v>
      </c>
      <c r="CL200">
        <v>0</v>
      </c>
      <c r="CM200">
        <v>0</v>
      </c>
      <c r="CN200">
        <v>0</v>
      </c>
      <c r="CO200">
        <v>0</v>
      </c>
      <c r="CP200">
        <v>-35470</v>
      </c>
      <c r="CQ200">
        <v>0</v>
      </c>
      <c r="CR200">
        <v>0</v>
      </c>
      <c r="CS200">
        <v>0</v>
      </c>
      <c r="CT200">
        <v>-35470</v>
      </c>
      <c r="CU200">
        <v>0</v>
      </c>
      <c r="CV200">
        <v>-35470</v>
      </c>
      <c r="CW200">
        <v>-21576</v>
      </c>
      <c r="CX200">
        <v>0</v>
      </c>
      <c r="CY200">
        <v>-21576</v>
      </c>
      <c r="CZ200">
        <v>-50000</v>
      </c>
      <c r="DA200">
        <v>0</v>
      </c>
      <c r="DB200">
        <v>-50000</v>
      </c>
      <c r="DC200">
        <v>0</v>
      </c>
      <c r="DD200">
        <v>0</v>
      </c>
      <c r="DE200">
        <v>0</v>
      </c>
      <c r="DF200">
        <v>-2857798</v>
      </c>
      <c r="DG200">
        <v>0</v>
      </c>
      <c r="DH200">
        <v>-2857798</v>
      </c>
      <c r="DI200">
        <v>0</v>
      </c>
      <c r="DJ200">
        <v>0</v>
      </c>
      <c r="DK200">
        <v>0</v>
      </c>
      <c r="DL200">
        <v>-2929374</v>
      </c>
      <c r="DM200">
        <v>0</v>
      </c>
      <c r="DN200">
        <v>0</v>
      </c>
      <c r="DO200">
        <v>0</v>
      </c>
      <c r="DP200">
        <v>-2929374</v>
      </c>
      <c r="DQ200">
        <v>0</v>
      </c>
      <c r="DR200">
        <v>-2929374</v>
      </c>
      <c r="DS200">
        <v>12550576</v>
      </c>
      <c r="DT200">
        <v>2441697</v>
      </c>
      <c r="DU200">
        <v>14992273</v>
      </c>
      <c r="DV200" s="467" t="s">
        <v>887</v>
      </c>
      <c r="DW200" t="s">
        <v>1439</v>
      </c>
      <c r="DX200" t="s">
        <v>1409</v>
      </c>
      <c r="DY200" t="s">
        <v>1614</v>
      </c>
    </row>
    <row r="201" spans="2:129" x14ac:dyDescent="0.25">
      <c r="B201" t="s">
        <v>1205</v>
      </c>
      <c r="C201" t="s">
        <v>1361</v>
      </c>
      <c r="D201" t="s">
        <v>1362</v>
      </c>
      <c r="E201" s="467" t="s">
        <v>888</v>
      </c>
      <c r="F201" s="635">
        <v>44946</v>
      </c>
      <c r="G201">
        <v>231362897</v>
      </c>
      <c r="H201">
        <v>0</v>
      </c>
      <c r="I201">
        <v>231362897</v>
      </c>
      <c r="J201">
        <v>49.9</v>
      </c>
      <c r="K201">
        <v>115450086</v>
      </c>
      <c r="L201">
        <v>0</v>
      </c>
      <c r="M201">
        <v>0</v>
      </c>
      <c r="N201">
        <v>0</v>
      </c>
      <c r="O201">
        <v>115450086</v>
      </c>
      <c r="P201">
        <v>0</v>
      </c>
      <c r="Q201">
        <v>115450086</v>
      </c>
      <c r="R201">
        <v>-5567453</v>
      </c>
      <c r="S201">
        <v>0</v>
      </c>
      <c r="T201">
        <v>-5567453</v>
      </c>
      <c r="U201">
        <v>0</v>
      </c>
      <c r="V201">
        <v>0</v>
      </c>
      <c r="W201">
        <v>-5567453</v>
      </c>
      <c r="X201">
        <v>0</v>
      </c>
      <c r="Y201">
        <v>-5567453</v>
      </c>
      <c r="Z201">
        <v>5567453</v>
      </c>
      <c r="AA201">
        <v>0</v>
      </c>
      <c r="AB201">
        <v>5567453</v>
      </c>
      <c r="AC201">
        <v>-5239559</v>
      </c>
      <c r="AD201">
        <v>0</v>
      </c>
      <c r="AE201">
        <v>-5239559</v>
      </c>
      <c r="AF201">
        <v>0</v>
      </c>
      <c r="AG201">
        <v>0</v>
      </c>
      <c r="AH201">
        <v>0</v>
      </c>
      <c r="AI201">
        <v>2167952</v>
      </c>
      <c r="AJ201">
        <v>0</v>
      </c>
      <c r="AK201">
        <v>2167952</v>
      </c>
      <c r="AL201">
        <v>-3071607</v>
      </c>
      <c r="AM201">
        <v>0</v>
      </c>
      <c r="AN201">
        <v>-3071607</v>
      </c>
      <c r="AO201">
        <v>-12097799</v>
      </c>
      <c r="AP201">
        <v>0</v>
      </c>
      <c r="AQ201">
        <v>-12097799</v>
      </c>
      <c r="AR201">
        <v>-89979</v>
      </c>
      <c r="AS201">
        <v>0</v>
      </c>
      <c r="AT201">
        <v>-89979</v>
      </c>
      <c r="AU201">
        <v>0</v>
      </c>
      <c r="AV201">
        <v>0</v>
      </c>
      <c r="AW201">
        <v>0</v>
      </c>
      <c r="AX201">
        <v>0</v>
      </c>
      <c r="AY201">
        <v>0</v>
      </c>
      <c r="AZ201">
        <v>0</v>
      </c>
      <c r="BA201">
        <v>-15259385</v>
      </c>
      <c r="BB201">
        <v>0</v>
      </c>
      <c r="BC201">
        <v>0</v>
      </c>
      <c r="BD201">
        <v>0</v>
      </c>
      <c r="BE201">
        <v>-15259385</v>
      </c>
      <c r="BF201">
        <v>0</v>
      </c>
      <c r="BG201">
        <v>-15259385</v>
      </c>
      <c r="BH201">
        <v>0</v>
      </c>
      <c r="BI201">
        <v>0</v>
      </c>
      <c r="BJ201">
        <v>0</v>
      </c>
      <c r="BK201">
        <v>-3130655</v>
      </c>
      <c r="BL201">
        <v>0</v>
      </c>
      <c r="BM201">
        <v>-3130655</v>
      </c>
      <c r="BN201">
        <v>-3130655</v>
      </c>
      <c r="BO201">
        <v>0</v>
      </c>
      <c r="BP201">
        <v>0</v>
      </c>
      <c r="BQ201">
        <v>0</v>
      </c>
      <c r="BR201">
        <v>-3130655</v>
      </c>
      <c r="BS201">
        <v>0</v>
      </c>
      <c r="BT201">
        <v>-3130655</v>
      </c>
      <c r="BU201">
        <v>-136770</v>
      </c>
      <c r="BV201">
        <v>0</v>
      </c>
      <c r="BW201">
        <v>-136770</v>
      </c>
      <c r="BX201">
        <v>-45794</v>
      </c>
      <c r="BY201">
        <v>0</v>
      </c>
      <c r="BZ201">
        <v>-45794</v>
      </c>
      <c r="CA201">
        <v>-8031</v>
      </c>
      <c r="CB201">
        <v>0</v>
      </c>
      <c r="CC201">
        <v>-8031</v>
      </c>
      <c r="CD201">
        <v>0</v>
      </c>
      <c r="CE201">
        <v>0</v>
      </c>
      <c r="CF201">
        <v>0</v>
      </c>
      <c r="CG201">
        <v>0</v>
      </c>
      <c r="CH201">
        <v>0</v>
      </c>
      <c r="CI201">
        <v>0</v>
      </c>
      <c r="CJ201">
        <v>0</v>
      </c>
      <c r="CK201">
        <v>0</v>
      </c>
      <c r="CL201">
        <v>0</v>
      </c>
      <c r="CM201">
        <v>0</v>
      </c>
      <c r="CN201">
        <v>0</v>
      </c>
      <c r="CO201">
        <v>0</v>
      </c>
      <c r="CP201">
        <v>-190595</v>
      </c>
      <c r="CQ201">
        <v>0</v>
      </c>
      <c r="CR201">
        <v>0</v>
      </c>
      <c r="CS201">
        <v>0</v>
      </c>
      <c r="CT201">
        <v>-190595</v>
      </c>
      <c r="CU201">
        <v>0</v>
      </c>
      <c r="CV201">
        <v>-190595</v>
      </c>
      <c r="CW201">
        <v>0</v>
      </c>
      <c r="CX201">
        <v>0</v>
      </c>
      <c r="CY201">
        <v>0</v>
      </c>
      <c r="CZ201">
        <v>-860213</v>
      </c>
      <c r="DA201">
        <v>0</v>
      </c>
      <c r="DB201">
        <v>-860213</v>
      </c>
      <c r="DC201">
        <v>0</v>
      </c>
      <c r="DD201">
        <v>0</v>
      </c>
      <c r="DE201">
        <v>0</v>
      </c>
      <c r="DF201">
        <v>-14683762</v>
      </c>
      <c r="DG201">
        <v>0</v>
      </c>
      <c r="DH201">
        <v>-14683762</v>
      </c>
      <c r="DI201">
        <v>0</v>
      </c>
      <c r="DJ201">
        <v>0</v>
      </c>
      <c r="DK201">
        <v>0</v>
      </c>
      <c r="DL201">
        <v>-15543975</v>
      </c>
      <c r="DM201">
        <v>0</v>
      </c>
      <c r="DN201">
        <v>0</v>
      </c>
      <c r="DO201">
        <v>0</v>
      </c>
      <c r="DP201">
        <v>-15543975</v>
      </c>
      <c r="DQ201">
        <v>0</v>
      </c>
      <c r="DR201">
        <v>-15543975</v>
      </c>
      <c r="DS201">
        <v>75758023</v>
      </c>
      <c r="DT201">
        <v>0</v>
      </c>
      <c r="DU201">
        <v>75758023</v>
      </c>
      <c r="DV201" s="467" t="s">
        <v>888</v>
      </c>
      <c r="DW201" t="s">
        <v>1386</v>
      </c>
      <c r="DX201" t="s">
        <v>1387</v>
      </c>
      <c r="DY201" t="s">
        <v>1615</v>
      </c>
    </row>
    <row r="202" spans="2:129" x14ac:dyDescent="0.25">
      <c r="B202" t="s">
        <v>1206</v>
      </c>
      <c r="C202" t="s">
        <v>1363</v>
      </c>
      <c r="D202" t="s">
        <v>1358</v>
      </c>
      <c r="E202" s="467" t="s">
        <v>890</v>
      </c>
      <c r="F202" s="635">
        <v>44945</v>
      </c>
      <c r="G202">
        <v>197549585</v>
      </c>
      <c r="H202">
        <v>0</v>
      </c>
      <c r="I202">
        <v>197549585</v>
      </c>
      <c r="J202">
        <v>49.9</v>
      </c>
      <c r="K202">
        <v>98577243</v>
      </c>
      <c r="L202">
        <v>0</v>
      </c>
      <c r="M202">
        <v>28304</v>
      </c>
      <c r="N202">
        <v>0</v>
      </c>
      <c r="O202">
        <v>98605547</v>
      </c>
      <c r="P202">
        <v>0</v>
      </c>
      <c r="Q202">
        <v>98605547</v>
      </c>
      <c r="R202">
        <v>-5601987</v>
      </c>
      <c r="S202">
        <v>0</v>
      </c>
      <c r="T202">
        <v>-5601987</v>
      </c>
      <c r="U202">
        <v>0</v>
      </c>
      <c r="V202">
        <v>0</v>
      </c>
      <c r="W202">
        <v>-5601987</v>
      </c>
      <c r="X202">
        <v>0</v>
      </c>
      <c r="Y202">
        <v>-5601987</v>
      </c>
      <c r="Z202">
        <v>5601987</v>
      </c>
      <c r="AA202">
        <v>0</v>
      </c>
      <c r="AB202">
        <v>5601987</v>
      </c>
      <c r="AC202">
        <v>-9150546</v>
      </c>
      <c r="AD202">
        <v>0</v>
      </c>
      <c r="AE202">
        <v>-9150546</v>
      </c>
      <c r="AF202">
        <v>0</v>
      </c>
      <c r="AG202">
        <v>0</v>
      </c>
      <c r="AH202">
        <v>0</v>
      </c>
      <c r="AI202">
        <v>1801097</v>
      </c>
      <c r="AJ202">
        <v>0</v>
      </c>
      <c r="AK202">
        <v>1801097</v>
      </c>
      <c r="AL202">
        <v>-7349449</v>
      </c>
      <c r="AM202">
        <v>0</v>
      </c>
      <c r="AN202">
        <v>-7349449</v>
      </c>
      <c r="AO202">
        <v>-4709487</v>
      </c>
      <c r="AP202">
        <v>0</v>
      </c>
      <c r="AQ202">
        <v>-4709487</v>
      </c>
      <c r="AR202">
        <v>-60067</v>
      </c>
      <c r="AS202">
        <v>0</v>
      </c>
      <c r="AT202">
        <v>-60067</v>
      </c>
      <c r="AU202">
        <v>0</v>
      </c>
      <c r="AV202">
        <v>0</v>
      </c>
      <c r="AW202">
        <v>0</v>
      </c>
      <c r="AX202">
        <v>0</v>
      </c>
      <c r="AY202">
        <v>0</v>
      </c>
      <c r="AZ202">
        <v>0</v>
      </c>
      <c r="BA202">
        <v>-12119003</v>
      </c>
      <c r="BB202">
        <v>0</v>
      </c>
      <c r="BC202">
        <v>-1599317</v>
      </c>
      <c r="BD202">
        <v>0</v>
      </c>
      <c r="BE202">
        <v>-13718320</v>
      </c>
      <c r="BF202">
        <v>0</v>
      </c>
      <c r="BG202">
        <v>-13718320</v>
      </c>
      <c r="BH202">
        <v>0</v>
      </c>
      <c r="BI202">
        <v>0</v>
      </c>
      <c r="BJ202">
        <v>0</v>
      </c>
      <c r="BK202">
        <v>-4000000</v>
      </c>
      <c r="BL202">
        <v>0</v>
      </c>
      <c r="BM202">
        <v>-4000000</v>
      </c>
      <c r="BN202">
        <v>-4000000</v>
      </c>
      <c r="BO202">
        <v>0</v>
      </c>
      <c r="BP202">
        <v>0</v>
      </c>
      <c r="BQ202">
        <v>0</v>
      </c>
      <c r="BR202">
        <v>-4000000</v>
      </c>
      <c r="BS202">
        <v>0</v>
      </c>
      <c r="BT202">
        <v>-4000000</v>
      </c>
      <c r="BU202">
        <v>-43853</v>
      </c>
      <c r="BV202">
        <v>0</v>
      </c>
      <c r="BW202">
        <v>-43853</v>
      </c>
      <c r="BX202">
        <v>-32890</v>
      </c>
      <c r="BY202">
        <v>0</v>
      </c>
      <c r="BZ202">
        <v>-32890</v>
      </c>
      <c r="CA202">
        <v>-3864</v>
      </c>
      <c r="CB202">
        <v>0</v>
      </c>
      <c r="CC202">
        <v>-3864</v>
      </c>
      <c r="CD202">
        <v>0</v>
      </c>
      <c r="CE202">
        <v>0</v>
      </c>
      <c r="CF202">
        <v>0</v>
      </c>
      <c r="CG202">
        <v>0</v>
      </c>
      <c r="CH202">
        <v>0</v>
      </c>
      <c r="CI202">
        <v>0</v>
      </c>
      <c r="CJ202">
        <v>-500000</v>
      </c>
      <c r="CK202">
        <v>0</v>
      </c>
      <c r="CL202">
        <v>-500000</v>
      </c>
      <c r="CM202">
        <v>0</v>
      </c>
      <c r="CN202">
        <v>0</v>
      </c>
      <c r="CO202">
        <v>0</v>
      </c>
      <c r="CP202">
        <v>-580607</v>
      </c>
      <c r="CQ202">
        <v>0</v>
      </c>
      <c r="CR202">
        <v>0</v>
      </c>
      <c r="CS202">
        <v>0</v>
      </c>
      <c r="CT202">
        <v>-580607</v>
      </c>
      <c r="CU202">
        <v>0</v>
      </c>
      <c r="CV202">
        <v>-580607</v>
      </c>
      <c r="CW202">
        <v>0</v>
      </c>
      <c r="CX202">
        <v>0</v>
      </c>
      <c r="CY202">
        <v>0</v>
      </c>
      <c r="CZ202">
        <v>-734794</v>
      </c>
      <c r="DA202">
        <v>0</v>
      </c>
      <c r="DB202">
        <v>-734794</v>
      </c>
      <c r="DC202">
        <v>0</v>
      </c>
      <c r="DD202">
        <v>0</v>
      </c>
      <c r="DE202">
        <v>0</v>
      </c>
      <c r="DF202">
        <v>-3609442</v>
      </c>
      <c r="DG202">
        <v>0</v>
      </c>
      <c r="DH202">
        <v>-3609442</v>
      </c>
      <c r="DI202">
        <v>0</v>
      </c>
      <c r="DJ202">
        <v>0</v>
      </c>
      <c r="DK202">
        <v>0</v>
      </c>
      <c r="DL202">
        <v>-4344236</v>
      </c>
      <c r="DM202">
        <v>0</v>
      </c>
      <c r="DN202">
        <v>0</v>
      </c>
      <c r="DO202">
        <v>0</v>
      </c>
      <c r="DP202">
        <v>-4344236</v>
      </c>
      <c r="DQ202">
        <v>0</v>
      </c>
      <c r="DR202">
        <v>-4344236</v>
      </c>
      <c r="DS202">
        <v>70360397</v>
      </c>
      <c r="DT202">
        <v>0</v>
      </c>
      <c r="DU202">
        <v>70360397</v>
      </c>
      <c r="DV202" s="467" t="s">
        <v>890</v>
      </c>
      <c r="DW202" t="s">
        <v>1390</v>
      </c>
      <c r="DX202" t="s">
        <v>2368</v>
      </c>
      <c r="DY202" t="s">
        <v>1616</v>
      </c>
    </row>
    <row r="203" spans="2:129" x14ac:dyDescent="0.25">
      <c r="B203" t="s">
        <v>1207</v>
      </c>
      <c r="C203" t="s">
        <v>1356</v>
      </c>
      <c r="D203" t="s">
        <v>1360</v>
      </c>
      <c r="E203" s="467" t="s">
        <v>891</v>
      </c>
      <c r="F203" s="635">
        <v>44951</v>
      </c>
      <c r="G203">
        <v>55956790</v>
      </c>
      <c r="H203">
        <v>0</v>
      </c>
      <c r="I203">
        <v>55956790</v>
      </c>
      <c r="J203">
        <v>49.9</v>
      </c>
      <c r="K203">
        <v>27922438</v>
      </c>
      <c r="L203">
        <v>0</v>
      </c>
      <c r="M203">
        <v>20376</v>
      </c>
      <c r="N203">
        <v>0</v>
      </c>
      <c r="O203">
        <v>27942814</v>
      </c>
      <c r="P203">
        <v>0</v>
      </c>
      <c r="Q203">
        <v>27942814</v>
      </c>
      <c r="R203">
        <v>-2543644</v>
      </c>
      <c r="S203">
        <v>0</v>
      </c>
      <c r="T203">
        <v>-2543644</v>
      </c>
      <c r="U203">
        <v>0</v>
      </c>
      <c r="V203">
        <v>0</v>
      </c>
      <c r="W203">
        <v>-2543644</v>
      </c>
      <c r="X203">
        <v>0</v>
      </c>
      <c r="Y203">
        <v>-2543644</v>
      </c>
      <c r="Z203">
        <v>2543644</v>
      </c>
      <c r="AA203">
        <v>0</v>
      </c>
      <c r="AB203">
        <v>2543644</v>
      </c>
      <c r="AC203">
        <v>-3422470</v>
      </c>
      <c r="AD203">
        <v>0</v>
      </c>
      <c r="AE203">
        <v>-3422470</v>
      </c>
      <c r="AF203">
        <v>-6549</v>
      </c>
      <c r="AG203">
        <v>0</v>
      </c>
      <c r="AH203">
        <v>-6549</v>
      </c>
      <c r="AI203">
        <v>413148</v>
      </c>
      <c r="AJ203">
        <v>0</v>
      </c>
      <c r="AK203">
        <v>413148</v>
      </c>
      <c r="AL203">
        <v>-3009322</v>
      </c>
      <c r="AM203">
        <v>0</v>
      </c>
      <c r="AN203">
        <v>-3009322</v>
      </c>
      <c r="AO203">
        <v>-1826207</v>
      </c>
      <c r="AP203">
        <v>0</v>
      </c>
      <c r="AQ203">
        <v>-1826207</v>
      </c>
      <c r="AR203">
        <v>-6789</v>
      </c>
      <c r="AS203">
        <v>0</v>
      </c>
      <c r="AT203">
        <v>-6789</v>
      </c>
      <c r="AU203">
        <v>0</v>
      </c>
      <c r="AV203">
        <v>0</v>
      </c>
      <c r="AW203">
        <v>0</v>
      </c>
      <c r="AX203">
        <v>-5159</v>
      </c>
      <c r="AY203">
        <v>0</v>
      </c>
      <c r="AZ203">
        <v>-5159</v>
      </c>
      <c r="BA203">
        <v>-4847477</v>
      </c>
      <c r="BB203">
        <v>0</v>
      </c>
      <c r="BC203">
        <v>0</v>
      </c>
      <c r="BD203">
        <v>0</v>
      </c>
      <c r="BE203">
        <v>-4847477</v>
      </c>
      <c r="BF203">
        <v>0</v>
      </c>
      <c r="BG203">
        <v>-4847477</v>
      </c>
      <c r="BH203">
        <v>0</v>
      </c>
      <c r="BI203">
        <v>0</v>
      </c>
      <c r="BJ203">
        <v>0</v>
      </c>
      <c r="BK203">
        <v>-380241</v>
      </c>
      <c r="BL203">
        <v>0</v>
      </c>
      <c r="BM203">
        <v>-380241</v>
      </c>
      <c r="BN203">
        <v>-380241</v>
      </c>
      <c r="BO203">
        <v>0</v>
      </c>
      <c r="BP203">
        <v>-200000</v>
      </c>
      <c r="BQ203">
        <v>0</v>
      </c>
      <c r="BR203">
        <v>-580241</v>
      </c>
      <c r="BS203">
        <v>0</v>
      </c>
      <c r="BT203">
        <v>-580241</v>
      </c>
      <c r="BU203">
        <v>-4570</v>
      </c>
      <c r="BV203">
        <v>0</v>
      </c>
      <c r="BW203">
        <v>-4570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-4570</v>
      </c>
      <c r="CQ203">
        <v>0</v>
      </c>
      <c r="CR203">
        <v>0</v>
      </c>
      <c r="CS203">
        <v>0</v>
      </c>
      <c r="CT203">
        <v>-4570</v>
      </c>
      <c r="CU203">
        <v>0</v>
      </c>
      <c r="CV203">
        <v>-4570</v>
      </c>
      <c r="CW203">
        <v>0</v>
      </c>
      <c r="CX203">
        <v>0</v>
      </c>
      <c r="CY203">
        <v>0</v>
      </c>
      <c r="CZ203">
        <v>-658807</v>
      </c>
      <c r="DA203">
        <v>0</v>
      </c>
      <c r="DB203">
        <v>-658807</v>
      </c>
      <c r="DC203">
        <v>0</v>
      </c>
      <c r="DD203">
        <v>0</v>
      </c>
      <c r="DE203">
        <v>0</v>
      </c>
      <c r="DF203">
        <v>-2374864</v>
      </c>
      <c r="DG203">
        <v>0</v>
      </c>
      <c r="DH203">
        <v>-2374864</v>
      </c>
      <c r="DI203">
        <v>0</v>
      </c>
      <c r="DJ203">
        <v>0</v>
      </c>
      <c r="DK203">
        <v>0</v>
      </c>
      <c r="DL203">
        <v>-3033671</v>
      </c>
      <c r="DM203">
        <v>0</v>
      </c>
      <c r="DN203">
        <v>0</v>
      </c>
      <c r="DO203">
        <v>0</v>
      </c>
      <c r="DP203">
        <v>-3033671</v>
      </c>
      <c r="DQ203">
        <v>0</v>
      </c>
      <c r="DR203">
        <v>-3033671</v>
      </c>
      <c r="DS203">
        <v>16933211</v>
      </c>
      <c r="DT203">
        <v>0</v>
      </c>
      <c r="DU203">
        <v>16933211</v>
      </c>
      <c r="DV203" s="467" t="s">
        <v>891</v>
      </c>
      <c r="DW203" t="s">
        <v>1393</v>
      </c>
      <c r="DX203" t="s">
        <v>2366</v>
      </c>
      <c r="DY203" t="s">
        <v>1617</v>
      </c>
    </row>
    <row r="204" spans="2:129" x14ac:dyDescent="0.25">
      <c r="B204" t="s">
        <v>1208</v>
      </c>
      <c r="C204" t="s">
        <v>1356</v>
      </c>
      <c r="D204" t="s">
        <v>1358</v>
      </c>
      <c r="E204" s="467" t="s">
        <v>892</v>
      </c>
      <c r="F204" s="635">
        <v>44927</v>
      </c>
      <c r="G204">
        <v>41768535</v>
      </c>
      <c r="H204">
        <v>0</v>
      </c>
      <c r="I204">
        <v>41768535</v>
      </c>
      <c r="J204">
        <v>49.9</v>
      </c>
      <c r="K204">
        <v>20842499</v>
      </c>
      <c r="L204">
        <v>0</v>
      </c>
      <c r="M204">
        <v>0</v>
      </c>
      <c r="N204">
        <v>0</v>
      </c>
      <c r="O204">
        <v>20842499</v>
      </c>
      <c r="P204">
        <v>0</v>
      </c>
      <c r="Q204">
        <v>20842499</v>
      </c>
      <c r="R204">
        <v>-1786762</v>
      </c>
      <c r="S204">
        <v>0</v>
      </c>
      <c r="T204">
        <v>-1786762</v>
      </c>
      <c r="U204">
        <v>0</v>
      </c>
      <c r="V204">
        <v>0</v>
      </c>
      <c r="W204">
        <v>-1786762</v>
      </c>
      <c r="X204">
        <v>0</v>
      </c>
      <c r="Y204">
        <v>-1786762</v>
      </c>
      <c r="Z204">
        <v>1786762</v>
      </c>
      <c r="AA204">
        <v>0</v>
      </c>
      <c r="AB204">
        <v>1786762</v>
      </c>
      <c r="AC204">
        <v>-3420908</v>
      </c>
      <c r="AD204">
        <v>0</v>
      </c>
      <c r="AE204">
        <v>-3420908</v>
      </c>
      <c r="AF204">
        <v>-6471</v>
      </c>
      <c r="AG204">
        <v>0</v>
      </c>
      <c r="AH204">
        <v>-6471</v>
      </c>
      <c r="AI204">
        <v>302093</v>
      </c>
      <c r="AJ204">
        <v>0</v>
      </c>
      <c r="AK204">
        <v>302093</v>
      </c>
      <c r="AL204">
        <v>-3118815</v>
      </c>
      <c r="AM204">
        <v>0</v>
      </c>
      <c r="AN204">
        <v>-3118815</v>
      </c>
      <c r="AO204">
        <v>-725689</v>
      </c>
      <c r="AP204">
        <v>0</v>
      </c>
      <c r="AQ204">
        <v>-725689</v>
      </c>
      <c r="AR204">
        <v>-47353</v>
      </c>
      <c r="AS204">
        <v>0</v>
      </c>
      <c r="AT204">
        <v>-47353</v>
      </c>
      <c r="AU204">
        <v>0</v>
      </c>
      <c r="AV204">
        <v>0</v>
      </c>
      <c r="AW204">
        <v>0</v>
      </c>
      <c r="AX204">
        <v>-4931</v>
      </c>
      <c r="AY204">
        <v>0</v>
      </c>
      <c r="AZ204">
        <v>-4931</v>
      </c>
      <c r="BA204">
        <v>-3896788</v>
      </c>
      <c r="BB204">
        <v>0</v>
      </c>
      <c r="BC204">
        <v>0</v>
      </c>
      <c r="BD204">
        <v>0</v>
      </c>
      <c r="BE204">
        <v>-3896788</v>
      </c>
      <c r="BF204">
        <v>0</v>
      </c>
      <c r="BG204">
        <v>-3896788</v>
      </c>
      <c r="BH204">
        <v>0</v>
      </c>
      <c r="BI204">
        <v>0</v>
      </c>
      <c r="BJ204">
        <v>0</v>
      </c>
      <c r="BK204">
        <v>-423796</v>
      </c>
      <c r="BL204">
        <v>0</v>
      </c>
      <c r="BM204">
        <v>-423796</v>
      </c>
      <c r="BN204">
        <v>-423796</v>
      </c>
      <c r="BO204">
        <v>0</v>
      </c>
      <c r="BP204">
        <v>-180000</v>
      </c>
      <c r="BQ204">
        <v>0</v>
      </c>
      <c r="BR204">
        <v>-603796</v>
      </c>
      <c r="BS204">
        <v>0</v>
      </c>
      <c r="BT204">
        <v>-603796</v>
      </c>
      <c r="BU204">
        <v>-67102</v>
      </c>
      <c r="BV204">
        <v>0</v>
      </c>
      <c r="BW204">
        <v>-67102</v>
      </c>
      <c r="BX204">
        <v>-23277</v>
      </c>
      <c r="BY204">
        <v>0</v>
      </c>
      <c r="BZ204">
        <v>-23277</v>
      </c>
      <c r="CA204">
        <v>-2955</v>
      </c>
      <c r="CB204">
        <v>0</v>
      </c>
      <c r="CC204">
        <v>-2955</v>
      </c>
      <c r="CD204">
        <v>0</v>
      </c>
      <c r="CE204">
        <v>0</v>
      </c>
      <c r="CF204">
        <v>0</v>
      </c>
      <c r="CG204">
        <v>0</v>
      </c>
      <c r="CH204">
        <v>0</v>
      </c>
      <c r="CI204">
        <v>0</v>
      </c>
      <c r="CJ204">
        <v>0</v>
      </c>
      <c r="CK204">
        <v>0</v>
      </c>
      <c r="CL204">
        <v>0</v>
      </c>
      <c r="CM204">
        <v>0</v>
      </c>
      <c r="CN204">
        <v>0</v>
      </c>
      <c r="CO204">
        <v>0</v>
      </c>
      <c r="CP204">
        <v>-93334</v>
      </c>
      <c r="CQ204">
        <v>0</v>
      </c>
      <c r="CR204">
        <v>0</v>
      </c>
      <c r="CS204">
        <v>0</v>
      </c>
      <c r="CT204">
        <v>-93334</v>
      </c>
      <c r="CU204">
        <v>0</v>
      </c>
      <c r="CV204">
        <v>-93334</v>
      </c>
      <c r="CW204">
        <v>0</v>
      </c>
      <c r="CX204">
        <v>0</v>
      </c>
      <c r="CY204">
        <v>0</v>
      </c>
      <c r="CZ204">
        <v>-10000</v>
      </c>
      <c r="DA204">
        <v>0</v>
      </c>
      <c r="DB204">
        <v>-10000</v>
      </c>
      <c r="DC204">
        <v>0</v>
      </c>
      <c r="DD204">
        <v>0</v>
      </c>
      <c r="DE204">
        <v>0</v>
      </c>
      <c r="DF204">
        <v>-849250</v>
      </c>
      <c r="DG204">
        <v>0</v>
      </c>
      <c r="DH204">
        <v>-849250</v>
      </c>
      <c r="DI204">
        <v>0</v>
      </c>
      <c r="DJ204">
        <v>0</v>
      </c>
      <c r="DK204">
        <v>0</v>
      </c>
      <c r="DL204">
        <v>-859250</v>
      </c>
      <c r="DM204">
        <v>0</v>
      </c>
      <c r="DN204">
        <v>0</v>
      </c>
      <c r="DO204">
        <v>0</v>
      </c>
      <c r="DP204">
        <v>-859250</v>
      </c>
      <c r="DQ204">
        <v>0</v>
      </c>
      <c r="DR204">
        <v>-859250</v>
      </c>
      <c r="DS204">
        <v>13602569</v>
      </c>
      <c r="DT204">
        <v>0</v>
      </c>
      <c r="DU204">
        <v>13602569</v>
      </c>
      <c r="DV204" s="467" t="s">
        <v>892</v>
      </c>
      <c r="DW204" t="s">
        <v>1439</v>
      </c>
      <c r="DX204" t="s">
        <v>1409</v>
      </c>
      <c r="DY204" t="s">
        <v>1618</v>
      </c>
    </row>
    <row r="205" spans="2:129" x14ac:dyDescent="0.25">
      <c r="B205" t="s">
        <v>1209</v>
      </c>
      <c r="C205" t="s">
        <v>1356</v>
      </c>
      <c r="D205" t="s">
        <v>1357</v>
      </c>
      <c r="E205" s="467" t="s">
        <v>893</v>
      </c>
      <c r="F205" s="635">
        <v>44951</v>
      </c>
      <c r="G205">
        <v>60882730</v>
      </c>
      <c r="H205">
        <v>0</v>
      </c>
      <c r="I205">
        <v>60882730</v>
      </c>
      <c r="J205">
        <v>49.9</v>
      </c>
      <c r="K205">
        <v>30380482</v>
      </c>
      <c r="L205">
        <v>0</v>
      </c>
      <c r="M205">
        <v>0</v>
      </c>
      <c r="N205">
        <v>0</v>
      </c>
      <c r="O205">
        <v>30380482</v>
      </c>
      <c r="P205">
        <v>0</v>
      </c>
      <c r="Q205">
        <v>30380482</v>
      </c>
      <c r="R205">
        <v>-2132025</v>
      </c>
      <c r="S205">
        <v>0</v>
      </c>
      <c r="T205">
        <v>-2132025</v>
      </c>
      <c r="U205">
        <v>0</v>
      </c>
      <c r="V205">
        <v>0</v>
      </c>
      <c r="W205">
        <v>-2132025</v>
      </c>
      <c r="X205">
        <v>0</v>
      </c>
      <c r="Y205">
        <v>-2132025</v>
      </c>
      <c r="Z205">
        <v>2132025</v>
      </c>
      <c r="AA205">
        <v>0</v>
      </c>
      <c r="AB205">
        <v>2132025</v>
      </c>
      <c r="AC205">
        <v>-5109363</v>
      </c>
      <c r="AD205">
        <v>0</v>
      </c>
      <c r="AE205">
        <v>-5109363</v>
      </c>
      <c r="AF205">
        <v>0</v>
      </c>
      <c r="AG205">
        <v>0</v>
      </c>
      <c r="AH205">
        <v>0</v>
      </c>
      <c r="AI205">
        <v>419914</v>
      </c>
      <c r="AJ205">
        <v>0</v>
      </c>
      <c r="AK205">
        <v>419914</v>
      </c>
      <c r="AL205">
        <v>-4689449</v>
      </c>
      <c r="AM205">
        <v>0</v>
      </c>
      <c r="AN205">
        <v>-4689449</v>
      </c>
      <c r="AO205">
        <v>-2598297</v>
      </c>
      <c r="AP205">
        <v>0</v>
      </c>
      <c r="AQ205">
        <v>-2598297</v>
      </c>
      <c r="AR205">
        <v>-55958</v>
      </c>
      <c r="AS205">
        <v>0</v>
      </c>
      <c r="AT205">
        <v>-55958</v>
      </c>
      <c r="AU205">
        <v>-20726</v>
      </c>
      <c r="AV205">
        <v>0</v>
      </c>
      <c r="AW205">
        <v>-20726</v>
      </c>
      <c r="AX205">
        <v>-48179</v>
      </c>
      <c r="AY205">
        <v>0</v>
      </c>
      <c r="AZ205">
        <v>-48179</v>
      </c>
      <c r="BA205">
        <v>-7412609</v>
      </c>
      <c r="BB205">
        <v>0</v>
      </c>
      <c r="BC205">
        <v>0</v>
      </c>
      <c r="BD205">
        <v>0</v>
      </c>
      <c r="BE205">
        <v>-7412609</v>
      </c>
      <c r="BF205">
        <v>0</v>
      </c>
      <c r="BG205">
        <v>-7412609</v>
      </c>
      <c r="BH205">
        <v>-1000</v>
      </c>
      <c r="BI205">
        <v>0</v>
      </c>
      <c r="BJ205">
        <v>-1000</v>
      </c>
      <c r="BK205">
        <v>-399623</v>
      </c>
      <c r="BL205">
        <v>0</v>
      </c>
      <c r="BM205">
        <v>-399623</v>
      </c>
      <c r="BN205">
        <v>-400623</v>
      </c>
      <c r="BO205">
        <v>0</v>
      </c>
      <c r="BP205">
        <v>0</v>
      </c>
      <c r="BQ205">
        <v>0</v>
      </c>
      <c r="BR205">
        <v>-400623</v>
      </c>
      <c r="BS205">
        <v>0</v>
      </c>
      <c r="BT205">
        <v>-400623</v>
      </c>
      <c r="BU205">
        <v>-1481</v>
      </c>
      <c r="BV205">
        <v>0</v>
      </c>
      <c r="BW205">
        <v>-1481</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-1481</v>
      </c>
      <c r="CQ205">
        <v>0</v>
      </c>
      <c r="CR205">
        <v>0</v>
      </c>
      <c r="CS205">
        <v>0</v>
      </c>
      <c r="CT205">
        <v>-1481</v>
      </c>
      <c r="CU205">
        <v>0</v>
      </c>
      <c r="CV205">
        <v>-1481</v>
      </c>
      <c r="CW205">
        <v>-20726</v>
      </c>
      <c r="CX205">
        <v>0</v>
      </c>
      <c r="CY205">
        <v>-20726</v>
      </c>
      <c r="CZ205">
        <v>-409764</v>
      </c>
      <c r="DA205">
        <v>0</v>
      </c>
      <c r="DB205">
        <v>-409764</v>
      </c>
      <c r="DC205">
        <v>0</v>
      </c>
      <c r="DD205">
        <v>0</v>
      </c>
      <c r="DE205">
        <v>0</v>
      </c>
      <c r="DF205">
        <v>-1607000</v>
      </c>
      <c r="DG205">
        <v>0</v>
      </c>
      <c r="DH205">
        <v>-1607000</v>
      </c>
      <c r="DI205">
        <v>0</v>
      </c>
      <c r="DJ205">
        <v>0</v>
      </c>
      <c r="DK205">
        <v>0</v>
      </c>
      <c r="DL205">
        <v>-2037490</v>
      </c>
      <c r="DM205">
        <v>0</v>
      </c>
      <c r="DN205">
        <v>0</v>
      </c>
      <c r="DO205">
        <v>0</v>
      </c>
      <c r="DP205">
        <v>-2037490</v>
      </c>
      <c r="DQ205">
        <v>0</v>
      </c>
      <c r="DR205">
        <v>-2037490</v>
      </c>
      <c r="DS205">
        <v>18396254</v>
      </c>
      <c r="DT205">
        <v>0</v>
      </c>
      <c r="DU205">
        <v>18396254</v>
      </c>
      <c r="DV205" s="467" t="s">
        <v>893</v>
      </c>
      <c r="DW205" t="s">
        <v>1496</v>
      </c>
      <c r="DX205" t="s">
        <v>1426</v>
      </c>
      <c r="DY205" t="s">
        <v>1619</v>
      </c>
    </row>
    <row r="206" spans="2:129" x14ac:dyDescent="0.25">
      <c r="B206" t="s">
        <v>1210</v>
      </c>
      <c r="C206" t="s">
        <v>1363</v>
      </c>
      <c r="D206" t="s">
        <v>1364</v>
      </c>
      <c r="E206" s="467" t="s">
        <v>894</v>
      </c>
      <c r="F206" s="635">
        <v>44933</v>
      </c>
      <c r="G206">
        <v>202437093</v>
      </c>
      <c r="H206">
        <v>3034050</v>
      </c>
      <c r="I206">
        <v>205471143</v>
      </c>
      <c r="J206">
        <v>49.9</v>
      </c>
      <c r="K206">
        <v>101016109</v>
      </c>
      <c r="L206">
        <v>1513991</v>
      </c>
      <c r="M206">
        <v>0</v>
      </c>
      <c r="N206">
        <v>0</v>
      </c>
      <c r="O206">
        <v>101016109</v>
      </c>
      <c r="P206">
        <v>1513991</v>
      </c>
      <c r="Q206">
        <v>102530100</v>
      </c>
      <c r="R206">
        <v>-3745469</v>
      </c>
      <c r="S206">
        <v>-89116</v>
      </c>
      <c r="T206">
        <v>-3834585</v>
      </c>
      <c r="U206">
        <v>0</v>
      </c>
      <c r="V206">
        <v>0</v>
      </c>
      <c r="W206">
        <v>-3745469</v>
      </c>
      <c r="X206">
        <v>-89116</v>
      </c>
      <c r="Y206">
        <v>-3834585</v>
      </c>
      <c r="Z206">
        <v>3745469</v>
      </c>
      <c r="AA206">
        <v>89116</v>
      </c>
      <c r="AB206">
        <v>3834585</v>
      </c>
      <c r="AC206">
        <v>-9272995</v>
      </c>
      <c r="AD206">
        <v>-13822</v>
      </c>
      <c r="AE206">
        <v>-9286817</v>
      </c>
      <c r="AF206">
        <v>-18645</v>
      </c>
      <c r="AG206">
        <v>-1497</v>
      </c>
      <c r="AH206">
        <v>-20142</v>
      </c>
      <c r="AI206">
        <v>1839081</v>
      </c>
      <c r="AJ206">
        <v>24204</v>
      </c>
      <c r="AK206">
        <v>1863285</v>
      </c>
      <c r="AL206">
        <v>-7433914</v>
      </c>
      <c r="AM206">
        <v>10382</v>
      </c>
      <c r="AN206">
        <v>-7423532</v>
      </c>
      <c r="AO206">
        <v>-6338907</v>
      </c>
      <c r="AP206">
        <v>-149504</v>
      </c>
      <c r="AQ206">
        <v>-6488411</v>
      </c>
      <c r="AR206">
        <v>-16752</v>
      </c>
      <c r="AS206">
        <v>0</v>
      </c>
      <c r="AT206">
        <v>-16752</v>
      </c>
      <c r="AU206">
        <v>-10766</v>
      </c>
      <c r="AV206">
        <v>0</v>
      </c>
      <c r="AW206">
        <v>-10766</v>
      </c>
      <c r="AX206">
        <v>-9677</v>
      </c>
      <c r="AY206">
        <v>0</v>
      </c>
      <c r="AZ206">
        <v>-9677</v>
      </c>
      <c r="BA206">
        <v>-13810016</v>
      </c>
      <c r="BB206">
        <v>-139122</v>
      </c>
      <c r="BC206">
        <v>0</v>
      </c>
      <c r="BD206">
        <v>0</v>
      </c>
      <c r="BE206">
        <v>-13810016</v>
      </c>
      <c r="BF206">
        <v>-139122</v>
      </c>
      <c r="BG206">
        <v>-13949138</v>
      </c>
      <c r="BH206">
        <v>0</v>
      </c>
      <c r="BI206">
        <v>0</v>
      </c>
      <c r="BJ206">
        <v>0</v>
      </c>
      <c r="BK206">
        <v>-1741313</v>
      </c>
      <c r="BL206">
        <v>-1210</v>
      </c>
      <c r="BM206">
        <v>-1742523</v>
      </c>
      <c r="BN206">
        <v>-1741313</v>
      </c>
      <c r="BO206">
        <v>-1210</v>
      </c>
      <c r="BP206">
        <v>0</v>
      </c>
      <c r="BQ206">
        <v>0</v>
      </c>
      <c r="BR206">
        <v>-1741313</v>
      </c>
      <c r="BS206">
        <v>-1210</v>
      </c>
      <c r="BT206">
        <v>-1742523</v>
      </c>
      <c r="BU206">
        <v>-110771</v>
      </c>
      <c r="BV206">
        <v>0</v>
      </c>
      <c r="BW206">
        <v>-110771</v>
      </c>
      <c r="BX206">
        <v>-744401</v>
      </c>
      <c r="BY206">
        <v>0</v>
      </c>
      <c r="BZ206">
        <v>-744401</v>
      </c>
      <c r="CA206">
        <v>-4188</v>
      </c>
      <c r="CB206">
        <v>0</v>
      </c>
      <c r="CC206">
        <v>-4188</v>
      </c>
      <c r="CD206">
        <v>0</v>
      </c>
      <c r="CE206">
        <v>0</v>
      </c>
      <c r="CF206">
        <v>0</v>
      </c>
      <c r="CG206">
        <v>0</v>
      </c>
      <c r="CH206">
        <v>0</v>
      </c>
      <c r="CI206">
        <v>0</v>
      </c>
      <c r="CJ206">
        <v>0</v>
      </c>
      <c r="CK206">
        <v>0</v>
      </c>
      <c r="CL206">
        <v>0</v>
      </c>
      <c r="CM206">
        <v>0</v>
      </c>
      <c r="CN206">
        <v>0</v>
      </c>
      <c r="CO206">
        <v>0</v>
      </c>
      <c r="CP206">
        <v>-859360</v>
      </c>
      <c r="CQ206">
        <v>0</v>
      </c>
      <c r="CR206">
        <v>0</v>
      </c>
      <c r="CS206">
        <v>0</v>
      </c>
      <c r="CT206">
        <v>-859360</v>
      </c>
      <c r="CU206">
        <v>0</v>
      </c>
      <c r="CV206">
        <v>-859360</v>
      </c>
      <c r="CW206">
        <v>-9742</v>
      </c>
      <c r="CX206">
        <v>0</v>
      </c>
      <c r="CY206">
        <v>-9742</v>
      </c>
      <c r="CZ206">
        <v>-355043</v>
      </c>
      <c r="DA206">
        <v>0</v>
      </c>
      <c r="DB206">
        <v>-355043</v>
      </c>
      <c r="DC206">
        <v>0</v>
      </c>
      <c r="DD206">
        <v>0</v>
      </c>
      <c r="DE206">
        <v>0</v>
      </c>
      <c r="DF206">
        <v>-4556255</v>
      </c>
      <c r="DG206">
        <v>0</v>
      </c>
      <c r="DH206">
        <v>-4556255</v>
      </c>
      <c r="DI206">
        <v>0</v>
      </c>
      <c r="DJ206">
        <v>0</v>
      </c>
      <c r="DK206">
        <v>0</v>
      </c>
      <c r="DL206">
        <v>-4921040</v>
      </c>
      <c r="DM206">
        <v>0</v>
      </c>
      <c r="DN206">
        <v>0</v>
      </c>
      <c r="DO206">
        <v>0</v>
      </c>
      <c r="DP206">
        <v>-4921040</v>
      </c>
      <c r="DQ206">
        <v>0</v>
      </c>
      <c r="DR206">
        <v>-4921040</v>
      </c>
      <c r="DS206">
        <v>75938911</v>
      </c>
      <c r="DT206">
        <v>1284543</v>
      </c>
      <c r="DU206">
        <v>77223454</v>
      </c>
      <c r="DV206" s="467" t="s">
        <v>894</v>
      </c>
      <c r="DW206" t="s">
        <v>1390</v>
      </c>
      <c r="DX206" t="s">
        <v>1391</v>
      </c>
      <c r="DY206" t="s">
        <v>1620</v>
      </c>
    </row>
    <row r="207" spans="2:129" x14ac:dyDescent="0.25">
      <c r="B207" t="s">
        <v>1211</v>
      </c>
      <c r="C207" t="s">
        <v>1356</v>
      </c>
      <c r="D207" t="s">
        <v>1367</v>
      </c>
      <c r="E207" s="467" t="s">
        <v>895</v>
      </c>
      <c r="F207" s="635">
        <v>44933</v>
      </c>
      <c r="G207">
        <v>149121945</v>
      </c>
      <c r="H207">
        <v>0</v>
      </c>
      <c r="I207">
        <v>149121945</v>
      </c>
      <c r="J207">
        <v>49.9</v>
      </c>
      <c r="K207">
        <v>74411851</v>
      </c>
      <c r="L207">
        <v>0</v>
      </c>
      <c r="M207">
        <v>1363363</v>
      </c>
      <c r="N207">
        <v>0</v>
      </c>
      <c r="O207">
        <v>75775214</v>
      </c>
      <c r="P207">
        <v>0</v>
      </c>
      <c r="Q207">
        <v>75775214</v>
      </c>
      <c r="R207">
        <v>-2287146</v>
      </c>
      <c r="S207">
        <v>0</v>
      </c>
      <c r="T207">
        <v>-2287146</v>
      </c>
      <c r="U207">
        <v>0</v>
      </c>
      <c r="V207">
        <v>0</v>
      </c>
      <c r="W207">
        <v>-2287146</v>
      </c>
      <c r="X207">
        <v>0</v>
      </c>
      <c r="Y207">
        <v>-2287146</v>
      </c>
      <c r="Z207">
        <v>2287146</v>
      </c>
      <c r="AA207">
        <v>0</v>
      </c>
      <c r="AB207">
        <v>2287146</v>
      </c>
      <c r="AC207">
        <v>-3054603</v>
      </c>
      <c r="AD207">
        <v>0</v>
      </c>
      <c r="AE207">
        <v>-3054603</v>
      </c>
      <c r="AF207">
        <v>0</v>
      </c>
      <c r="AG207">
        <v>0</v>
      </c>
      <c r="AH207">
        <v>0</v>
      </c>
      <c r="AI207">
        <v>1581146</v>
      </c>
      <c r="AJ207">
        <v>0</v>
      </c>
      <c r="AK207">
        <v>1581146</v>
      </c>
      <c r="AL207">
        <v>-1473457</v>
      </c>
      <c r="AM207">
        <v>0</v>
      </c>
      <c r="AN207">
        <v>-1473457</v>
      </c>
      <c r="AO207">
        <v>-4068289</v>
      </c>
      <c r="AP207">
        <v>0</v>
      </c>
      <c r="AQ207">
        <v>-4068289</v>
      </c>
      <c r="AR207">
        <v>-79950</v>
      </c>
      <c r="AS207">
        <v>0</v>
      </c>
      <c r="AT207">
        <v>-79950</v>
      </c>
      <c r="AU207">
        <v>-5303</v>
      </c>
      <c r="AV207">
        <v>0</v>
      </c>
      <c r="AW207">
        <v>-5303</v>
      </c>
      <c r="AX207">
        <v>-3892</v>
      </c>
      <c r="AY207">
        <v>0</v>
      </c>
      <c r="AZ207">
        <v>-3892</v>
      </c>
      <c r="BA207">
        <v>-5630891</v>
      </c>
      <c r="BB207">
        <v>0</v>
      </c>
      <c r="BC207">
        <v>0</v>
      </c>
      <c r="BD207">
        <v>0</v>
      </c>
      <c r="BE207">
        <v>-5630891</v>
      </c>
      <c r="BF207">
        <v>0</v>
      </c>
      <c r="BG207">
        <v>-5630891</v>
      </c>
      <c r="BH207">
        <v>-200000</v>
      </c>
      <c r="BI207">
        <v>0</v>
      </c>
      <c r="BJ207">
        <v>-200000</v>
      </c>
      <c r="BK207">
        <v>-1820092</v>
      </c>
      <c r="BL207">
        <v>0</v>
      </c>
      <c r="BM207">
        <v>-1820092</v>
      </c>
      <c r="BN207">
        <v>-2020092</v>
      </c>
      <c r="BO207">
        <v>0</v>
      </c>
      <c r="BP207">
        <v>0</v>
      </c>
      <c r="BQ207">
        <v>0</v>
      </c>
      <c r="BR207">
        <v>-2020092</v>
      </c>
      <c r="BS207">
        <v>0</v>
      </c>
      <c r="BT207">
        <v>-2020092</v>
      </c>
      <c r="BU207">
        <v>-116609</v>
      </c>
      <c r="BV207">
        <v>0</v>
      </c>
      <c r="BW207">
        <v>-116609</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-116609</v>
      </c>
      <c r="CQ207">
        <v>0</v>
      </c>
      <c r="CR207">
        <v>0</v>
      </c>
      <c r="CS207">
        <v>0</v>
      </c>
      <c r="CT207">
        <v>-116609</v>
      </c>
      <c r="CU207">
        <v>0</v>
      </c>
      <c r="CV207">
        <v>-116609</v>
      </c>
      <c r="CW207">
        <v>-5303</v>
      </c>
      <c r="CX207">
        <v>0</v>
      </c>
      <c r="CY207">
        <v>-5303</v>
      </c>
      <c r="CZ207">
        <v>-27694</v>
      </c>
      <c r="DA207">
        <v>0</v>
      </c>
      <c r="DB207">
        <v>-27694</v>
      </c>
      <c r="DC207">
        <v>0</v>
      </c>
      <c r="DD207">
        <v>0</v>
      </c>
      <c r="DE207">
        <v>0</v>
      </c>
      <c r="DF207">
        <v>-2457581</v>
      </c>
      <c r="DG207">
        <v>0</v>
      </c>
      <c r="DH207">
        <v>-2457581</v>
      </c>
      <c r="DI207">
        <v>0</v>
      </c>
      <c r="DJ207">
        <v>0</v>
      </c>
      <c r="DK207">
        <v>0</v>
      </c>
      <c r="DL207">
        <v>-2490578</v>
      </c>
      <c r="DM207">
        <v>0</v>
      </c>
      <c r="DN207">
        <v>0</v>
      </c>
      <c r="DO207">
        <v>0</v>
      </c>
      <c r="DP207">
        <v>-2490578</v>
      </c>
      <c r="DQ207">
        <v>0</v>
      </c>
      <c r="DR207">
        <v>-2490578</v>
      </c>
      <c r="DS207">
        <v>63229898</v>
      </c>
      <c r="DT207">
        <v>0</v>
      </c>
      <c r="DU207">
        <v>63229898</v>
      </c>
      <c r="DV207" s="467" t="s">
        <v>895</v>
      </c>
      <c r="DW207" t="s">
        <v>1594</v>
      </c>
      <c r="DX207" t="s">
        <v>1372</v>
      </c>
      <c r="DY207" t="s">
        <v>1621</v>
      </c>
    </row>
    <row r="208" spans="2:129" x14ac:dyDescent="0.25">
      <c r="B208" t="s">
        <v>1212</v>
      </c>
      <c r="C208" t="s">
        <v>1356</v>
      </c>
      <c r="D208" t="s">
        <v>1357</v>
      </c>
      <c r="E208" s="467" t="s">
        <v>896</v>
      </c>
      <c r="F208" s="635">
        <v>44931</v>
      </c>
      <c r="G208">
        <v>153191968</v>
      </c>
      <c r="H208">
        <v>1897050</v>
      </c>
      <c r="I208">
        <v>155089018</v>
      </c>
      <c r="J208">
        <v>49.9</v>
      </c>
      <c r="K208">
        <v>76442792</v>
      </c>
      <c r="L208">
        <v>946628</v>
      </c>
      <c r="M208">
        <v>-275000</v>
      </c>
      <c r="N208">
        <v>0</v>
      </c>
      <c r="O208">
        <v>76167792</v>
      </c>
      <c r="P208">
        <v>946628</v>
      </c>
      <c r="Q208">
        <v>77114420</v>
      </c>
      <c r="R208">
        <v>-3018894</v>
      </c>
      <c r="S208">
        <v>0</v>
      </c>
      <c r="T208">
        <v>-3018894</v>
      </c>
      <c r="U208">
        <v>0</v>
      </c>
      <c r="V208">
        <v>0</v>
      </c>
      <c r="W208">
        <v>-3018894</v>
      </c>
      <c r="X208">
        <v>0</v>
      </c>
      <c r="Y208">
        <v>-3018894</v>
      </c>
      <c r="Z208">
        <v>3018894</v>
      </c>
      <c r="AA208">
        <v>0</v>
      </c>
      <c r="AB208">
        <v>3018894</v>
      </c>
      <c r="AC208">
        <v>-2366606</v>
      </c>
      <c r="AD208">
        <v>0</v>
      </c>
      <c r="AE208">
        <v>-2366606</v>
      </c>
      <c r="AF208">
        <v>0</v>
      </c>
      <c r="AG208">
        <v>0</v>
      </c>
      <c r="AH208">
        <v>0</v>
      </c>
      <c r="AI208">
        <v>1676157</v>
      </c>
      <c r="AJ208">
        <v>22971</v>
      </c>
      <c r="AK208">
        <v>1699128</v>
      </c>
      <c r="AL208">
        <v>-690449</v>
      </c>
      <c r="AM208">
        <v>22971</v>
      </c>
      <c r="AN208">
        <v>-667478</v>
      </c>
      <c r="AO208">
        <v>-5085847</v>
      </c>
      <c r="AP208">
        <v>0</v>
      </c>
      <c r="AQ208">
        <v>-5085847</v>
      </c>
      <c r="AR208">
        <v>-38222</v>
      </c>
      <c r="AS208">
        <v>0</v>
      </c>
      <c r="AT208">
        <v>-38222</v>
      </c>
      <c r="AU208">
        <v>0</v>
      </c>
      <c r="AV208">
        <v>0</v>
      </c>
      <c r="AW208">
        <v>0</v>
      </c>
      <c r="AX208">
        <v>0</v>
      </c>
      <c r="AY208">
        <v>0</v>
      </c>
      <c r="AZ208">
        <v>0</v>
      </c>
      <c r="BA208">
        <v>-5814518</v>
      </c>
      <c r="BB208">
        <v>22971</v>
      </c>
      <c r="BC208">
        <v>0</v>
      </c>
      <c r="BD208">
        <v>0</v>
      </c>
      <c r="BE208">
        <v>-5814518</v>
      </c>
      <c r="BF208">
        <v>22971</v>
      </c>
      <c r="BG208">
        <v>-5791547</v>
      </c>
      <c r="BH208">
        <v>0</v>
      </c>
      <c r="BI208">
        <v>0</v>
      </c>
      <c r="BJ208">
        <v>0</v>
      </c>
      <c r="BK208">
        <v>-1795679</v>
      </c>
      <c r="BL208">
        <v>0</v>
      </c>
      <c r="BM208">
        <v>-1795679</v>
      </c>
      <c r="BN208">
        <v>-1795679</v>
      </c>
      <c r="BO208">
        <v>0</v>
      </c>
      <c r="BP208">
        <v>0</v>
      </c>
      <c r="BQ208">
        <v>0</v>
      </c>
      <c r="BR208">
        <v>-1795679</v>
      </c>
      <c r="BS208">
        <v>0</v>
      </c>
      <c r="BT208">
        <v>-1795679</v>
      </c>
      <c r="BU208">
        <v>-30420</v>
      </c>
      <c r="BV208">
        <v>0</v>
      </c>
      <c r="BW208">
        <v>-30420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-30420</v>
      </c>
      <c r="CQ208">
        <v>0</v>
      </c>
      <c r="CR208">
        <v>0</v>
      </c>
      <c r="CS208">
        <v>0</v>
      </c>
      <c r="CT208">
        <v>-30420</v>
      </c>
      <c r="CU208">
        <v>0</v>
      </c>
      <c r="CV208">
        <v>-30420</v>
      </c>
      <c r="CW208">
        <v>0</v>
      </c>
      <c r="CX208">
        <v>0</v>
      </c>
      <c r="CY208">
        <v>0</v>
      </c>
      <c r="CZ208">
        <v>-242952</v>
      </c>
      <c r="DA208">
        <v>0</v>
      </c>
      <c r="DB208">
        <v>-242952</v>
      </c>
      <c r="DC208">
        <v>0</v>
      </c>
      <c r="DD208">
        <v>0</v>
      </c>
      <c r="DE208">
        <v>0</v>
      </c>
      <c r="DF208">
        <v>-3203011</v>
      </c>
      <c r="DG208">
        <v>0</v>
      </c>
      <c r="DH208">
        <v>-3203011</v>
      </c>
      <c r="DI208">
        <v>0</v>
      </c>
      <c r="DJ208">
        <v>0</v>
      </c>
      <c r="DK208">
        <v>0</v>
      </c>
      <c r="DL208">
        <v>-3445963</v>
      </c>
      <c r="DM208">
        <v>0</v>
      </c>
      <c r="DN208">
        <v>-140500</v>
      </c>
      <c r="DO208">
        <v>0</v>
      </c>
      <c r="DP208">
        <v>-3586463</v>
      </c>
      <c r="DQ208">
        <v>0</v>
      </c>
      <c r="DR208">
        <v>-3586463</v>
      </c>
      <c r="DS208">
        <v>61921818</v>
      </c>
      <c r="DT208">
        <v>969599</v>
      </c>
      <c r="DU208">
        <v>62891417</v>
      </c>
      <c r="DV208" s="467" t="s">
        <v>896</v>
      </c>
      <c r="DW208" t="s">
        <v>1499</v>
      </c>
      <c r="DX208" t="s">
        <v>1372</v>
      </c>
      <c r="DY208" t="s">
        <v>1622</v>
      </c>
    </row>
    <row r="209" spans="2:129" x14ac:dyDescent="0.25">
      <c r="B209" t="s">
        <v>1213</v>
      </c>
      <c r="C209" t="s">
        <v>1356</v>
      </c>
      <c r="D209" t="s">
        <v>1359</v>
      </c>
      <c r="E209" s="467" t="s">
        <v>897</v>
      </c>
      <c r="F209" s="635">
        <v>44935</v>
      </c>
      <c r="G209">
        <v>81463788</v>
      </c>
      <c r="H209">
        <v>0</v>
      </c>
      <c r="I209">
        <v>81463788</v>
      </c>
      <c r="J209">
        <v>49.9</v>
      </c>
      <c r="K209">
        <v>40650430</v>
      </c>
      <c r="L209">
        <v>0</v>
      </c>
      <c r="M209">
        <v>0</v>
      </c>
      <c r="N209">
        <v>0</v>
      </c>
      <c r="O209">
        <v>40650430</v>
      </c>
      <c r="P209">
        <v>0</v>
      </c>
      <c r="Q209">
        <v>40650430</v>
      </c>
      <c r="R209">
        <v>-3226769</v>
      </c>
      <c r="S209">
        <v>0</v>
      </c>
      <c r="T209">
        <v>-3226769</v>
      </c>
      <c r="U209">
        <v>0</v>
      </c>
      <c r="V209">
        <v>0</v>
      </c>
      <c r="W209">
        <v>-3226769</v>
      </c>
      <c r="X209">
        <v>0</v>
      </c>
      <c r="Y209">
        <v>-3226769</v>
      </c>
      <c r="Z209">
        <v>3226769</v>
      </c>
      <c r="AA209">
        <v>0</v>
      </c>
      <c r="AB209">
        <v>3226769</v>
      </c>
      <c r="AC209">
        <v>-3233146</v>
      </c>
      <c r="AD209">
        <v>0</v>
      </c>
      <c r="AE209">
        <v>-3233146</v>
      </c>
      <c r="AF209">
        <v>-4275</v>
      </c>
      <c r="AG209">
        <v>0</v>
      </c>
      <c r="AH209">
        <v>-4275</v>
      </c>
      <c r="AI209">
        <v>701484</v>
      </c>
      <c r="AJ209">
        <v>0</v>
      </c>
      <c r="AK209">
        <v>701484</v>
      </c>
      <c r="AL209">
        <v>-2531662</v>
      </c>
      <c r="AM209">
        <v>0</v>
      </c>
      <c r="AN209">
        <v>-2531662</v>
      </c>
      <c r="AO209">
        <v>-3321213</v>
      </c>
      <c r="AP209">
        <v>0</v>
      </c>
      <c r="AQ209">
        <v>-3321213</v>
      </c>
      <c r="AR209">
        <v>-85123</v>
      </c>
      <c r="AS209">
        <v>0</v>
      </c>
      <c r="AT209">
        <v>-85123</v>
      </c>
      <c r="AU209">
        <v>-9049</v>
      </c>
      <c r="AV209">
        <v>0</v>
      </c>
      <c r="AW209">
        <v>-9049</v>
      </c>
      <c r="AX209">
        <v>-4582</v>
      </c>
      <c r="AY209">
        <v>0</v>
      </c>
      <c r="AZ209">
        <v>-4582</v>
      </c>
      <c r="BA209">
        <v>-5951629</v>
      </c>
      <c r="BB209">
        <v>0</v>
      </c>
      <c r="BC209">
        <v>0</v>
      </c>
      <c r="BD209">
        <v>0</v>
      </c>
      <c r="BE209">
        <v>-5951629</v>
      </c>
      <c r="BF209">
        <v>0</v>
      </c>
      <c r="BG209">
        <v>-5951629</v>
      </c>
      <c r="BH209">
        <v>0</v>
      </c>
      <c r="BI209">
        <v>0</v>
      </c>
      <c r="BJ209">
        <v>0</v>
      </c>
      <c r="BK209">
        <v>-73605</v>
      </c>
      <c r="BL209">
        <v>0</v>
      </c>
      <c r="BM209">
        <v>-73605</v>
      </c>
      <c r="BN209">
        <v>-73605</v>
      </c>
      <c r="BO209">
        <v>0</v>
      </c>
      <c r="BP209">
        <v>0</v>
      </c>
      <c r="BQ209">
        <v>0</v>
      </c>
      <c r="BR209">
        <v>-73605</v>
      </c>
      <c r="BS209">
        <v>0</v>
      </c>
      <c r="BT209">
        <v>-73605</v>
      </c>
      <c r="BU209">
        <v>-16929</v>
      </c>
      <c r="BV209">
        <v>0</v>
      </c>
      <c r="BW209">
        <v>-16929</v>
      </c>
      <c r="BX209">
        <v>-458132</v>
      </c>
      <c r="BY209">
        <v>0</v>
      </c>
      <c r="BZ209">
        <v>-458132</v>
      </c>
      <c r="CA209">
        <v>-153</v>
      </c>
      <c r="CB209">
        <v>0</v>
      </c>
      <c r="CC209">
        <v>-153</v>
      </c>
      <c r="CD209">
        <v>0</v>
      </c>
      <c r="CE209">
        <v>0</v>
      </c>
      <c r="CF209">
        <v>0</v>
      </c>
      <c r="CG209">
        <v>0</v>
      </c>
      <c r="CH209">
        <v>0</v>
      </c>
      <c r="CI209">
        <v>0</v>
      </c>
      <c r="CJ209">
        <v>0</v>
      </c>
      <c r="CK209">
        <v>0</v>
      </c>
      <c r="CL209">
        <v>0</v>
      </c>
      <c r="CM209">
        <v>0</v>
      </c>
      <c r="CN209">
        <v>0</v>
      </c>
      <c r="CO209">
        <v>0</v>
      </c>
      <c r="CP209">
        <v>-475214</v>
      </c>
      <c r="CQ209">
        <v>0</v>
      </c>
      <c r="CR209">
        <v>0</v>
      </c>
      <c r="CS209">
        <v>0</v>
      </c>
      <c r="CT209">
        <v>-475214</v>
      </c>
      <c r="CU209">
        <v>0</v>
      </c>
      <c r="CV209">
        <v>-475214</v>
      </c>
      <c r="CW209">
        <v>-9049</v>
      </c>
      <c r="CX209">
        <v>0</v>
      </c>
      <c r="CY209">
        <v>-9049</v>
      </c>
      <c r="CZ209">
        <v>-753853</v>
      </c>
      <c r="DA209">
        <v>0</v>
      </c>
      <c r="DB209">
        <v>-753853</v>
      </c>
      <c r="DC209">
        <v>0</v>
      </c>
      <c r="DD209">
        <v>0</v>
      </c>
      <c r="DE209">
        <v>0</v>
      </c>
      <c r="DF209">
        <v>-2324373</v>
      </c>
      <c r="DG209">
        <v>0</v>
      </c>
      <c r="DH209">
        <v>-2324373</v>
      </c>
      <c r="DI209">
        <v>0</v>
      </c>
      <c r="DJ209">
        <v>0</v>
      </c>
      <c r="DK209">
        <v>0</v>
      </c>
      <c r="DL209">
        <v>-3087275</v>
      </c>
      <c r="DM209">
        <v>0</v>
      </c>
      <c r="DN209">
        <v>0</v>
      </c>
      <c r="DO209">
        <v>0</v>
      </c>
      <c r="DP209">
        <v>-3087275</v>
      </c>
      <c r="DQ209">
        <v>0</v>
      </c>
      <c r="DR209">
        <v>-3087275</v>
      </c>
      <c r="DS209">
        <v>27835938</v>
      </c>
      <c r="DT209">
        <v>0</v>
      </c>
      <c r="DU209">
        <v>27835938</v>
      </c>
      <c r="DV209" s="467" t="s">
        <v>897</v>
      </c>
      <c r="DW209" t="s">
        <v>1378</v>
      </c>
      <c r="DX209" t="s">
        <v>1379</v>
      </c>
      <c r="DY209" t="s">
        <v>1623</v>
      </c>
    </row>
    <row r="210" spans="2:129" x14ac:dyDescent="0.25">
      <c r="B210" t="s">
        <v>1214</v>
      </c>
      <c r="C210" t="s">
        <v>1356</v>
      </c>
      <c r="D210" t="s">
        <v>1357</v>
      </c>
      <c r="E210" s="467" t="s">
        <v>898</v>
      </c>
      <c r="F210" s="635">
        <v>44926</v>
      </c>
      <c r="G210">
        <v>144003927</v>
      </c>
      <c r="H210">
        <v>0</v>
      </c>
      <c r="I210">
        <v>144003927</v>
      </c>
      <c r="J210">
        <v>49.9</v>
      </c>
      <c r="K210">
        <v>71857960</v>
      </c>
      <c r="L210">
        <v>0</v>
      </c>
      <c r="M210">
        <v>377337</v>
      </c>
      <c r="N210">
        <v>0</v>
      </c>
      <c r="O210">
        <v>72235297</v>
      </c>
      <c r="P210">
        <v>0</v>
      </c>
      <c r="Q210">
        <v>72235297</v>
      </c>
      <c r="R210">
        <v>-8149454</v>
      </c>
      <c r="S210">
        <v>0</v>
      </c>
      <c r="T210">
        <v>-8149454</v>
      </c>
      <c r="U210">
        <v>0</v>
      </c>
      <c r="V210">
        <v>0</v>
      </c>
      <c r="W210">
        <v>-8149454</v>
      </c>
      <c r="X210">
        <v>0</v>
      </c>
      <c r="Y210">
        <v>-8149454</v>
      </c>
      <c r="Z210">
        <v>8149454</v>
      </c>
      <c r="AA210">
        <v>0</v>
      </c>
      <c r="AB210">
        <v>8149454</v>
      </c>
      <c r="AC210">
        <v>-2337929</v>
      </c>
      <c r="AD210">
        <v>0</v>
      </c>
      <c r="AE210">
        <v>-2337929</v>
      </c>
      <c r="AF210">
        <v>-11398</v>
      </c>
      <c r="AG210">
        <v>0</v>
      </c>
      <c r="AH210">
        <v>-11398</v>
      </c>
      <c r="AI210">
        <v>1211451</v>
      </c>
      <c r="AJ210">
        <v>0</v>
      </c>
      <c r="AK210">
        <v>1211451</v>
      </c>
      <c r="AL210">
        <v>-1126478</v>
      </c>
      <c r="AM210">
        <v>0</v>
      </c>
      <c r="AN210">
        <v>-1126478</v>
      </c>
      <c r="AO210">
        <v>-1895057</v>
      </c>
      <c r="AP210">
        <v>0</v>
      </c>
      <c r="AQ210">
        <v>-1895057</v>
      </c>
      <c r="AR210">
        <v>-22031</v>
      </c>
      <c r="AS210">
        <v>0</v>
      </c>
      <c r="AT210">
        <v>-22031</v>
      </c>
      <c r="AU210">
        <v>0</v>
      </c>
      <c r="AV210">
        <v>0</v>
      </c>
      <c r="AW210">
        <v>0</v>
      </c>
      <c r="AX210">
        <v>-5158</v>
      </c>
      <c r="AY210">
        <v>0</v>
      </c>
      <c r="AZ210">
        <v>-5158</v>
      </c>
      <c r="BA210">
        <v>-3048724</v>
      </c>
      <c r="BB210">
        <v>0</v>
      </c>
      <c r="BC210">
        <v>0</v>
      </c>
      <c r="BD210">
        <v>0</v>
      </c>
      <c r="BE210">
        <v>-3048724</v>
      </c>
      <c r="BF210">
        <v>0</v>
      </c>
      <c r="BG210">
        <v>-3048724</v>
      </c>
      <c r="BH210">
        <v>-31654</v>
      </c>
      <c r="BI210">
        <v>0</v>
      </c>
      <c r="BJ210">
        <v>-31654</v>
      </c>
      <c r="BK210">
        <v>-671631</v>
      </c>
      <c r="BL210">
        <v>0</v>
      </c>
      <c r="BM210">
        <v>-671631</v>
      </c>
      <c r="BN210">
        <v>-703285</v>
      </c>
      <c r="BO210">
        <v>0</v>
      </c>
      <c r="BP210">
        <v>-822242</v>
      </c>
      <c r="BQ210">
        <v>0</v>
      </c>
      <c r="BR210">
        <v>-1525527</v>
      </c>
      <c r="BS210">
        <v>0</v>
      </c>
      <c r="BT210">
        <v>-1525527</v>
      </c>
      <c r="BU210">
        <v>-50399</v>
      </c>
      <c r="BV210">
        <v>0</v>
      </c>
      <c r="BW210">
        <v>-50399</v>
      </c>
      <c r="BX210">
        <v>-173274</v>
      </c>
      <c r="BY210">
        <v>0</v>
      </c>
      <c r="BZ210">
        <v>-173274</v>
      </c>
      <c r="CA210">
        <v>-5508</v>
      </c>
      <c r="CB210">
        <v>0</v>
      </c>
      <c r="CC210">
        <v>-5508</v>
      </c>
      <c r="CD210">
        <v>0</v>
      </c>
      <c r="CE210">
        <v>0</v>
      </c>
      <c r="CF210">
        <v>0</v>
      </c>
      <c r="CG210">
        <v>0</v>
      </c>
      <c r="CH210">
        <v>0</v>
      </c>
      <c r="CI210">
        <v>0</v>
      </c>
      <c r="CJ210">
        <v>0</v>
      </c>
      <c r="CK210">
        <v>0</v>
      </c>
      <c r="CL210">
        <v>0</v>
      </c>
      <c r="CM210">
        <v>0</v>
      </c>
      <c r="CN210">
        <v>0</v>
      </c>
      <c r="CO210">
        <v>0</v>
      </c>
      <c r="CP210">
        <v>-229181</v>
      </c>
      <c r="CQ210">
        <v>0</v>
      </c>
      <c r="CR210">
        <v>0</v>
      </c>
      <c r="CS210">
        <v>0</v>
      </c>
      <c r="CT210">
        <v>-229181</v>
      </c>
      <c r="CU210">
        <v>0</v>
      </c>
      <c r="CV210">
        <v>-229181</v>
      </c>
      <c r="CW210">
        <v>0</v>
      </c>
      <c r="CX210">
        <v>0</v>
      </c>
      <c r="CY210">
        <v>0</v>
      </c>
      <c r="CZ210">
        <v>-138792</v>
      </c>
      <c r="DA210">
        <v>0</v>
      </c>
      <c r="DB210">
        <v>-138792</v>
      </c>
      <c r="DC210">
        <v>0</v>
      </c>
      <c r="DD210">
        <v>0</v>
      </c>
      <c r="DE210">
        <v>0</v>
      </c>
      <c r="DF210">
        <v>-6043965</v>
      </c>
      <c r="DG210">
        <v>0</v>
      </c>
      <c r="DH210">
        <v>-6043965</v>
      </c>
      <c r="DI210">
        <v>0</v>
      </c>
      <c r="DJ210">
        <v>0</v>
      </c>
      <c r="DK210">
        <v>0</v>
      </c>
      <c r="DL210">
        <v>-6182757</v>
      </c>
      <c r="DM210">
        <v>0</v>
      </c>
      <c r="DN210">
        <v>0</v>
      </c>
      <c r="DO210">
        <v>0</v>
      </c>
      <c r="DP210">
        <v>-6182757</v>
      </c>
      <c r="DQ210">
        <v>0</v>
      </c>
      <c r="DR210">
        <v>-6182757</v>
      </c>
      <c r="DS210">
        <v>53099654</v>
      </c>
      <c r="DT210">
        <v>0</v>
      </c>
      <c r="DU210">
        <v>53099654</v>
      </c>
      <c r="DV210" s="467" t="s">
        <v>898</v>
      </c>
      <c r="DW210" t="s">
        <v>1395</v>
      </c>
      <c r="DX210" t="s">
        <v>2367</v>
      </c>
      <c r="DY210" t="s">
        <v>1624</v>
      </c>
    </row>
    <row r="211" spans="2:129" x14ac:dyDescent="0.25">
      <c r="B211" t="s">
        <v>1215</v>
      </c>
      <c r="C211" t="s">
        <v>1365</v>
      </c>
      <c r="D211" t="s">
        <v>1359</v>
      </c>
      <c r="E211" s="467" t="s">
        <v>1339</v>
      </c>
      <c r="F211" s="635">
        <v>44943</v>
      </c>
      <c r="G211">
        <v>36133238</v>
      </c>
      <c r="H211">
        <v>0</v>
      </c>
      <c r="I211">
        <v>36133238</v>
      </c>
      <c r="J211">
        <v>49.9</v>
      </c>
      <c r="K211">
        <v>18030486</v>
      </c>
      <c r="L211">
        <v>0</v>
      </c>
      <c r="M211">
        <v>-390000</v>
      </c>
      <c r="N211">
        <v>0</v>
      </c>
      <c r="O211">
        <v>17640486</v>
      </c>
      <c r="P211">
        <v>0</v>
      </c>
      <c r="Q211">
        <v>17640486</v>
      </c>
      <c r="R211">
        <v>-640383</v>
      </c>
      <c r="S211">
        <v>0</v>
      </c>
      <c r="T211">
        <v>-640383</v>
      </c>
      <c r="U211">
        <v>0</v>
      </c>
      <c r="V211">
        <v>0</v>
      </c>
      <c r="W211">
        <v>-640383</v>
      </c>
      <c r="X211">
        <v>0</v>
      </c>
      <c r="Y211">
        <v>-640383</v>
      </c>
      <c r="Z211">
        <v>640383</v>
      </c>
      <c r="AA211">
        <v>0</v>
      </c>
      <c r="AB211">
        <v>640383</v>
      </c>
      <c r="AC211">
        <v>-2087984</v>
      </c>
      <c r="AD211">
        <v>0</v>
      </c>
      <c r="AE211">
        <v>-2087984</v>
      </c>
      <c r="AF211">
        <v>-16437</v>
      </c>
      <c r="AG211">
        <v>0</v>
      </c>
      <c r="AH211">
        <v>-16437</v>
      </c>
      <c r="AI211">
        <v>302458</v>
      </c>
      <c r="AJ211">
        <v>0</v>
      </c>
      <c r="AK211">
        <v>302458</v>
      </c>
      <c r="AL211">
        <v>-1785526</v>
      </c>
      <c r="AM211">
        <v>0</v>
      </c>
      <c r="AN211">
        <v>-1785526</v>
      </c>
      <c r="AO211">
        <v>-1868139</v>
      </c>
      <c r="AP211">
        <v>0</v>
      </c>
      <c r="AQ211">
        <v>-1868139</v>
      </c>
      <c r="AR211">
        <v>-15576</v>
      </c>
      <c r="AS211">
        <v>0</v>
      </c>
      <c r="AT211">
        <v>-15576</v>
      </c>
      <c r="AU211">
        <v>-7159</v>
      </c>
      <c r="AV211">
        <v>0</v>
      </c>
      <c r="AW211">
        <v>-7159</v>
      </c>
      <c r="AX211">
        <v>-4314</v>
      </c>
      <c r="AY211">
        <v>0</v>
      </c>
      <c r="AZ211">
        <v>-4314</v>
      </c>
      <c r="BA211">
        <v>-3680714</v>
      </c>
      <c r="BB211">
        <v>0</v>
      </c>
      <c r="BC211">
        <v>0</v>
      </c>
      <c r="BD211">
        <v>0</v>
      </c>
      <c r="BE211">
        <v>-3680714</v>
      </c>
      <c r="BF211">
        <v>0</v>
      </c>
      <c r="BG211">
        <v>-3680714</v>
      </c>
      <c r="BH211">
        <v>-7858</v>
      </c>
      <c r="BI211">
        <v>0</v>
      </c>
      <c r="BJ211">
        <v>-7858</v>
      </c>
      <c r="BK211">
        <v>-304823</v>
      </c>
      <c r="BL211">
        <v>0</v>
      </c>
      <c r="BM211">
        <v>-304823</v>
      </c>
      <c r="BN211">
        <v>-312681</v>
      </c>
      <c r="BO211">
        <v>0</v>
      </c>
      <c r="BP211">
        <v>0</v>
      </c>
      <c r="BQ211">
        <v>0</v>
      </c>
      <c r="BR211">
        <v>-312681</v>
      </c>
      <c r="BS211">
        <v>0</v>
      </c>
      <c r="BT211">
        <v>-312681</v>
      </c>
      <c r="BU211">
        <v>-60169</v>
      </c>
      <c r="BV211">
        <v>0</v>
      </c>
      <c r="BW211">
        <v>-60169</v>
      </c>
      <c r="BX211">
        <v>-41926</v>
      </c>
      <c r="BY211">
        <v>0</v>
      </c>
      <c r="BZ211">
        <v>-41926</v>
      </c>
      <c r="CA211">
        <v>-500</v>
      </c>
      <c r="CB211">
        <v>0</v>
      </c>
      <c r="CC211">
        <v>-500</v>
      </c>
      <c r="CD211">
        <v>0</v>
      </c>
      <c r="CE211">
        <v>0</v>
      </c>
      <c r="CF211">
        <v>0</v>
      </c>
      <c r="CG211">
        <v>0</v>
      </c>
      <c r="CH211">
        <v>0</v>
      </c>
      <c r="CI211">
        <v>0</v>
      </c>
      <c r="CJ211">
        <v>0</v>
      </c>
      <c r="CK211">
        <v>0</v>
      </c>
      <c r="CL211">
        <v>0</v>
      </c>
      <c r="CM211">
        <v>0</v>
      </c>
      <c r="CN211">
        <v>0</v>
      </c>
      <c r="CO211">
        <v>0</v>
      </c>
      <c r="CP211">
        <v>-102595</v>
      </c>
      <c r="CQ211">
        <v>0</v>
      </c>
      <c r="CR211">
        <v>0</v>
      </c>
      <c r="CS211">
        <v>0</v>
      </c>
      <c r="CT211">
        <v>-102595</v>
      </c>
      <c r="CU211">
        <v>0</v>
      </c>
      <c r="CV211">
        <v>-102595</v>
      </c>
      <c r="CW211">
        <v>-7159</v>
      </c>
      <c r="CX211">
        <v>0</v>
      </c>
      <c r="CY211">
        <v>-7159</v>
      </c>
      <c r="CZ211">
        <v>0</v>
      </c>
      <c r="DA211">
        <v>0</v>
      </c>
      <c r="DB211">
        <v>0</v>
      </c>
      <c r="DC211">
        <v>0</v>
      </c>
      <c r="DD211">
        <v>0</v>
      </c>
      <c r="DE211">
        <v>0</v>
      </c>
      <c r="DF211">
        <v>-1792591</v>
      </c>
      <c r="DG211">
        <v>0</v>
      </c>
      <c r="DH211">
        <v>-1792591</v>
      </c>
      <c r="DI211">
        <v>0</v>
      </c>
      <c r="DJ211">
        <v>0</v>
      </c>
      <c r="DK211">
        <v>0</v>
      </c>
      <c r="DL211">
        <v>-1799750</v>
      </c>
      <c r="DM211">
        <v>0</v>
      </c>
      <c r="DN211">
        <v>0</v>
      </c>
      <c r="DO211">
        <v>0</v>
      </c>
      <c r="DP211">
        <v>-1799750</v>
      </c>
      <c r="DQ211">
        <v>0</v>
      </c>
      <c r="DR211">
        <v>-1799750</v>
      </c>
      <c r="DS211">
        <v>11104363</v>
      </c>
      <c r="DT211">
        <v>0</v>
      </c>
      <c r="DU211">
        <v>11104363</v>
      </c>
      <c r="DV211" s="467" t="s">
        <v>1339</v>
      </c>
      <c r="DW211" t="s">
        <v>1365</v>
      </c>
      <c r="DX211" t="s">
        <v>1407</v>
      </c>
      <c r="DY211" t="s">
        <v>1625</v>
      </c>
    </row>
    <row r="212" spans="2:129" x14ac:dyDescent="0.25">
      <c r="B212" t="s">
        <v>1216</v>
      </c>
      <c r="C212" t="s">
        <v>1363</v>
      </c>
      <c r="D212" t="s">
        <v>1358</v>
      </c>
      <c r="E212" s="467" t="s">
        <v>901</v>
      </c>
      <c r="F212" s="635">
        <v>44950</v>
      </c>
      <c r="G212">
        <v>280836446</v>
      </c>
      <c r="H212">
        <v>0</v>
      </c>
      <c r="I212">
        <v>280836446</v>
      </c>
      <c r="J212">
        <v>49.9</v>
      </c>
      <c r="K212">
        <v>140137387</v>
      </c>
      <c r="L212">
        <v>0</v>
      </c>
      <c r="M212">
        <v>3302588</v>
      </c>
      <c r="N212">
        <v>0</v>
      </c>
      <c r="O212">
        <v>143439975</v>
      </c>
      <c r="P212">
        <v>0</v>
      </c>
      <c r="Q212">
        <v>143439975</v>
      </c>
      <c r="R212">
        <v>-11365649</v>
      </c>
      <c r="S212">
        <v>0</v>
      </c>
      <c r="T212">
        <v>-11365649</v>
      </c>
      <c r="U212">
        <v>0</v>
      </c>
      <c r="V212">
        <v>0</v>
      </c>
      <c r="W212">
        <v>-11365649</v>
      </c>
      <c r="X212">
        <v>0</v>
      </c>
      <c r="Y212">
        <v>-11365649</v>
      </c>
      <c r="Z212">
        <v>11365649</v>
      </c>
      <c r="AA212">
        <v>0</v>
      </c>
      <c r="AB212">
        <v>11365649</v>
      </c>
      <c r="AC212">
        <v>-8907825</v>
      </c>
      <c r="AD212">
        <v>0</v>
      </c>
      <c r="AE212">
        <v>-8907825</v>
      </c>
      <c r="AF212">
        <v>-11722</v>
      </c>
      <c r="AG212">
        <v>0</v>
      </c>
      <c r="AH212">
        <v>-11722</v>
      </c>
      <c r="AI212">
        <v>2726804</v>
      </c>
      <c r="AJ212">
        <v>0</v>
      </c>
      <c r="AK212">
        <v>2726804</v>
      </c>
      <c r="AL212">
        <v>-6181021</v>
      </c>
      <c r="AM212">
        <v>0</v>
      </c>
      <c r="AN212">
        <v>-6181021</v>
      </c>
      <c r="AO212">
        <v>-9386474</v>
      </c>
      <c r="AP212">
        <v>0</v>
      </c>
      <c r="AQ212">
        <v>-9386474</v>
      </c>
      <c r="AR212">
        <v>-125116</v>
      </c>
      <c r="AS212">
        <v>0</v>
      </c>
      <c r="AT212">
        <v>-125116</v>
      </c>
      <c r="AU212">
        <v>0</v>
      </c>
      <c r="AV212">
        <v>0</v>
      </c>
      <c r="AW212">
        <v>0</v>
      </c>
      <c r="AX212">
        <v>-7885</v>
      </c>
      <c r="AY212">
        <v>0</v>
      </c>
      <c r="AZ212">
        <v>-7885</v>
      </c>
      <c r="BA212">
        <v>-15700496</v>
      </c>
      <c r="BB212">
        <v>0</v>
      </c>
      <c r="BC212">
        <v>0</v>
      </c>
      <c r="BD212">
        <v>0</v>
      </c>
      <c r="BE212">
        <v>-15700496</v>
      </c>
      <c r="BF212">
        <v>0</v>
      </c>
      <c r="BG212">
        <v>-15700496</v>
      </c>
      <c r="BH212">
        <v>0</v>
      </c>
      <c r="BI212">
        <v>0</v>
      </c>
      <c r="BJ212">
        <v>0</v>
      </c>
      <c r="BK212">
        <v>-7107650</v>
      </c>
      <c r="BL212">
        <v>0</v>
      </c>
      <c r="BM212">
        <v>-7107650</v>
      </c>
      <c r="BN212">
        <v>-7107650</v>
      </c>
      <c r="BO212">
        <v>0</v>
      </c>
      <c r="BP212">
        <v>0</v>
      </c>
      <c r="BQ212">
        <v>0</v>
      </c>
      <c r="BR212">
        <v>-7107650</v>
      </c>
      <c r="BS212">
        <v>0</v>
      </c>
      <c r="BT212">
        <v>-7107650</v>
      </c>
      <c r="BU212">
        <v>-152925</v>
      </c>
      <c r="BV212">
        <v>0</v>
      </c>
      <c r="BW212">
        <v>-152925</v>
      </c>
      <c r="BX212">
        <v>-15163</v>
      </c>
      <c r="BY212">
        <v>0</v>
      </c>
      <c r="BZ212">
        <v>-15163</v>
      </c>
      <c r="CA212">
        <v>0</v>
      </c>
      <c r="CB212">
        <v>0</v>
      </c>
      <c r="CC212">
        <v>0</v>
      </c>
      <c r="CD212">
        <v>0</v>
      </c>
      <c r="CE212">
        <v>0</v>
      </c>
      <c r="CF212">
        <v>0</v>
      </c>
      <c r="CG212">
        <v>0</v>
      </c>
      <c r="CH212">
        <v>0</v>
      </c>
      <c r="CI212">
        <v>0</v>
      </c>
      <c r="CJ212">
        <v>0</v>
      </c>
      <c r="CK212">
        <v>0</v>
      </c>
      <c r="CL212">
        <v>0</v>
      </c>
      <c r="CM212">
        <v>0</v>
      </c>
      <c r="CN212">
        <v>0</v>
      </c>
      <c r="CO212">
        <v>0</v>
      </c>
      <c r="CP212">
        <v>-168088</v>
      </c>
      <c r="CQ212">
        <v>0</v>
      </c>
      <c r="CR212">
        <v>0</v>
      </c>
      <c r="CS212">
        <v>0</v>
      </c>
      <c r="CT212">
        <v>-168088</v>
      </c>
      <c r="CU212">
        <v>0</v>
      </c>
      <c r="CV212">
        <v>-168088</v>
      </c>
      <c r="CW212">
        <v>0</v>
      </c>
      <c r="CX212">
        <v>0</v>
      </c>
      <c r="CY212">
        <v>0</v>
      </c>
      <c r="CZ212">
        <v>-1116873</v>
      </c>
      <c r="DA212">
        <v>0</v>
      </c>
      <c r="DB212">
        <v>-1116873</v>
      </c>
      <c r="DC212">
        <v>0</v>
      </c>
      <c r="DD212">
        <v>0</v>
      </c>
      <c r="DE212">
        <v>0</v>
      </c>
      <c r="DF212">
        <v>-7564071</v>
      </c>
      <c r="DG212">
        <v>0</v>
      </c>
      <c r="DH212">
        <v>-7564071</v>
      </c>
      <c r="DI212">
        <v>0</v>
      </c>
      <c r="DJ212">
        <v>0</v>
      </c>
      <c r="DK212">
        <v>0</v>
      </c>
      <c r="DL212">
        <v>-8680944</v>
      </c>
      <c r="DM212">
        <v>0</v>
      </c>
      <c r="DN212">
        <v>0</v>
      </c>
      <c r="DO212">
        <v>0</v>
      </c>
      <c r="DP212">
        <v>-8680944</v>
      </c>
      <c r="DQ212">
        <v>0</v>
      </c>
      <c r="DR212">
        <v>-8680944</v>
      </c>
      <c r="DS212">
        <v>100417148</v>
      </c>
      <c r="DT212">
        <v>0</v>
      </c>
      <c r="DU212">
        <v>100417148</v>
      </c>
      <c r="DV212" s="467" t="s">
        <v>901</v>
      </c>
      <c r="DW212" t="s">
        <v>1390</v>
      </c>
      <c r="DX212" t="s">
        <v>2368</v>
      </c>
      <c r="DY212" t="s">
        <v>1626</v>
      </c>
    </row>
    <row r="213" spans="2:129" x14ac:dyDescent="0.25">
      <c r="B213" t="s">
        <v>1217</v>
      </c>
      <c r="C213" t="s">
        <v>1363</v>
      </c>
      <c r="D213" t="s">
        <v>1367</v>
      </c>
      <c r="E213" s="467" t="s">
        <v>902</v>
      </c>
      <c r="F213" s="635">
        <v>44935</v>
      </c>
      <c r="G213">
        <v>294029897</v>
      </c>
      <c r="H213">
        <v>0</v>
      </c>
      <c r="I213">
        <v>294029897</v>
      </c>
      <c r="J213">
        <v>49.9</v>
      </c>
      <c r="K213">
        <v>146720919</v>
      </c>
      <c r="L213">
        <v>0</v>
      </c>
      <c r="M213">
        <v>0</v>
      </c>
      <c r="N213">
        <v>0</v>
      </c>
      <c r="O213">
        <v>146720919</v>
      </c>
      <c r="P213">
        <v>0</v>
      </c>
      <c r="Q213">
        <v>146720919</v>
      </c>
      <c r="R213">
        <v>-11373977</v>
      </c>
      <c r="S213">
        <v>0</v>
      </c>
      <c r="T213">
        <v>-11373977</v>
      </c>
      <c r="U213">
        <v>0</v>
      </c>
      <c r="V213">
        <v>0</v>
      </c>
      <c r="W213">
        <v>-11373977</v>
      </c>
      <c r="X213">
        <v>0</v>
      </c>
      <c r="Y213">
        <v>-11373977</v>
      </c>
      <c r="Z213">
        <v>11373977</v>
      </c>
      <c r="AA213">
        <v>0</v>
      </c>
      <c r="AB213">
        <v>11373977</v>
      </c>
      <c r="AC213">
        <v>-13000000</v>
      </c>
      <c r="AD213">
        <v>0</v>
      </c>
      <c r="AE213">
        <v>-13000000</v>
      </c>
      <c r="AF213">
        <v>0</v>
      </c>
      <c r="AG213">
        <v>0</v>
      </c>
      <c r="AH213">
        <v>0</v>
      </c>
      <c r="AI213">
        <v>3231628</v>
      </c>
      <c r="AJ213">
        <v>0</v>
      </c>
      <c r="AK213">
        <v>3231628</v>
      </c>
      <c r="AL213">
        <v>-9768372</v>
      </c>
      <c r="AM213">
        <v>0</v>
      </c>
      <c r="AN213">
        <v>-9768372</v>
      </c>
      <c r="AO213">
        <v>-7256000</v>
      </c>
      <c r="AP213">
        <v>0</v>
      </c>
      <c r="AQ213">
        <v>-7256000</v>
      </c>
      <c r="AR213">
        <v>-79000</v>
      </c>
      <c r="AS213">
        <v>0</v>
      </c>
      <c r="AT213">
        <v>-79000</v>
      </c>
      <c r="AU213">
        <v>0</v>
      </c>
      <c r="AV213">
        <v>0</v>
      </c>
      <c r="AW213">
        <v>0</v>
      </c>
      <c r="AX213">
        <v>-7800</v>
      </c>
      <c r="AY213">
        <v>0</v>
      </c>
      <c r="AZ213">
        <v>-7800</v>
      </c>
      <c r="BA213">
        <v>-17111172</v>
      </c>
      <c r="BB213">
        <v>0</v>
      </c>
      <c r="BC213">
        <v>0</v>
      </c>
      <c r="BD213">
        <v>0</v>
      </c>
      <c r="BE213">
        <v>-17111172</v>
      </c>
      <c r="BF213">
        <v>0</v>
      </c>
      <c r="BG213">
        <v>-17111172</v>
      </c>
      <c r="BH213">
        <v>-50000</v>
      </c>
      <c r="BI213">
        <v>0</v>
      </c>
      <c r="BJ213">
        <v>-50000</v>
      </c>
      <c r="BK213">
        <v>-2100000</v>
      </c>
      <c r="BL213">
        <v>0</v>
      </c>
      <c r="BM213">
        <v>-2100000</v>
      </c>
      <c r="BN213">
        <v>-2150000</v>
      </c>
      <c r="BO213">
        <v>0</v>
      </c>
      <c r="BP213">
        <v>-500000</v>
      </c>
      <c r="BQ213">
        <v>0</v>
      </c>
      <c r="BR213">
        <v>-2650000</v>
      </c>
      <c r="BS213">
        <v>0</v>
      </c>
      <c r="BT213">
        <v>-2650000</v>
      </c>
      <c r="BU213">
        <v>-500000</v>
      </c>
      <c r="BV213">
        <v>0</v>
      </c>
      <c r="BW213">
        <v>-500000</v>
      </c>
      <c r="BX213">
        <v>-350000</v>
      </c>
      <c r="BY213">
        <v>0</v>
      </c>
      <c r="BZ213">
        <v>-350000</v>
      </c>
      <c r="CA213">
        <v>-80000</v>
      </c>
      <c r="CB213">
        <v>0</v>
      </c>
      <c r="CC213">
        <v>-80000</v>
      </c>
      <c r="CD213">
        <v>0</v>
      </c>
      <c r="CE213">
        <v>0</v>
      </c>
      <c r="CF213">
        <v>0</v>
      </c>
      <c r="CG213">
        <v>0</v>
      </c>
      <c r="CH213">
        <v>0</v>
      </c>
      <c r="CI213">
        <v>0</v>
      </c>
      <c r="CJ213">
        <v>0</v>
      </c>
      <c r="CK213">
        <v>0</v>
      </c>
      <c r="CL213">
        <v>0</v>
      </c>
      <c r="CM213">
        <v>0</v>
      </c>
      <c r="CN213">
        <v>0</v>
      </c>
      <c r="CO213">
        <v>0</v>
      </c>
      <c r="CP213">
        <v>-930000</v>
      </c>
      <c r="CQ213">
        <v>0</v>
      </c>
      <c r="CR213">
        <v>0</v>
      </c>
      <c r="CS213">
        <v>0</v>
      </c>
      <c r="CT213">
        <v>-930000</v>
      </c>
      <c r="CU213">
        <v>0</v>
      </c>
      <c r="CV213">
        <v>-930000</v>
      </c>
      <c r="CW213">
        <v>0</v>
      </c>
      <c r="CX213">
        <v>0</v>
      </c>
      <c r="CY213">
        <v>0</v>
      </c>
      <c r="CZ213">
        <v>-2180000</v>
      </c>
      <c r="DA213">
        <v>0</v>
      </c>
      <c r="DB213">
        <v>-2180000</v>
      </c>
      <c r="DC213">
        <v>0</v>
      </c>
      <c r="DD213">
        <v>0</v>
      </c>
      <c r="DE213">
        <v>0</v>
      </c>
      <c r="DF213">
        <v>-5500000</v>
      </c>
      <c r="DG213">
        <v>0</v>
      </c>
      <c r="DH213">
        <v>-5500000</v>
      </c>
      <c r="DI213">
        <v>0</v>
      </c>
      <c r="DJ213">
        <v>0</v>
      </c>
      <c r="DK213">
        <v>0</v>
      </c>
      <c r="DL213">
        <v>-7680000</v>
      </c>
      <c r="DM213">
        <v>0</v>
      </c>
      <c r="DN213">
        <v>0</v>
      </c>
      <c r="DO213">
        <v>0</v>
      </c>
      <c r="DP213">
        <v>-7680000</v>
      </c>
      <c r="DQ213">
        <v>0</v>
      </c>
      <c r="DR213">
        <v>-7680000</v>
      </c>
      <c r="DS213">
        <v>106975770</v>
      </c>
      <c r="DT213">
        <v>0</v>
      </c>
      <c r="DU213">
        <v>106975770</v>
      </c>
      <c r="DV213" s="467" t="s">
        <v>902</v>
      </c>
      <c r="DW213" t="s">
        <v>1390</v>
      </c>
      <c r="DX213" t="s">
        <v>1404</v>
      </c>
      <c r="DY213" t="s">
        <v>1627</v>
      </c>
    </row>
    <row r="214" spans="2:129" x14ac:dyDescent="0.25">
      <c r="B214" t="s">
        <v>1218</v>
      </c>
      <c r="C214" t="s">
        <v>1363</v>
      </c>
      <c r="D214" t="s">
        <v>1358</v>
      </c>
      <c r="E214" s="467" t="s">
        <v>905</v>
      </c>
      <c r="F214" s="635">
        <v>44948</v>
      </c>
      <c r="G214">
        <v>187116516</v>
      </c>
      <c r="H214">
        <v>0</v>
      </c>
      <c r="I214">
        <v>187116516</v>
      </c>
      <c r="J214">
        <v>49.9</v>
      </c>
      <c r="K214">
        <v>93371141</v>
      </c>
      <c r="L214">
        <v>0</v>
      </c>
      <c r="M214">
        <v>-350000</v>
      </c>
      <c r="N214">
        <v>0</v>
      </c>
      <c r="O214">
        <v>93021141</v>
      </c>
      <c r="P214">
        <v>0</v>
      </c>
      <c r="Q214">
        <v>93021141</v>
      </c>
      <c r="R214">
        <v>-4610395</v>
      </c>
      <c r="S214">
        <v>0</v>
      </c>
      <c r="T214">
        <v>-4610395</v>
      </c>
      <c r="U214">
        <v>0</v>
      </c>
      <c r="V214">
        <v>0</v>
      </c>
      <c r="W214">
        <v>-4610395</v>
      </c>
      <c r="X214">
        <v>0</v>
      </c>
      <c r="Y214">
        <v>-4610395</v>
      </c>
      <c r="Z214">
        <v>4610395</v>
      </c>
      <c r="AA214">
        <v>0</v>
      </c>
      <c r="AB214">
        <v>4610395</v>
      </c>
      <c r="AC214">
        <v>-9291825</v>
      </c>
      <c r="AD214">
        <v>0</v>
      </c>
      <c r="AE214">
        <v>-9291825</v>
      </c>
      <c r="AF214">
        <v>-12136</v>
      </c>
      <c r="AG214">
        <v>0</v>
      </c>
      <c r="AH214">
        <v>-12136</v>
      </c>
      <c r="AI214">
        <v>1608429</v>
      </c>
      <c r="AJ214">
        <v>0</v>
      </c>
      <c r="AK214">
        <v>1608429</v>
      </c>
      <c r="AL214">
        <v>-7683396</v>
      </c>
      <c r="AM214">
        <v>0</v>
      </c>
      <c r="AN214">
        <v>-7683396</v>
      </c>
      <c r="AO214">
        <v>-5163416</v>
      </c>
      <c r="AP214">
        <v>0</v>
      </c>
      <c r="AQ214">
        <v>-5163416</v>
      </c>
      <c r="AR214">
        <v>-33611</v>
      </c>
      <c r="AS214">
        <v>0</v>
      </c>
      <c r="AT214">
        <v>-33611</v>
      </c>
      <c r="AU214">
        <v>0</v>
      </c>
      <c r="AV214">
        <v>0</v>
      </c>
      <c r="AW214">
        <v>0</v>
      </c>
      <c r="AX214">
        <v>-18279</v>
      </c>
      <c r="AY214">
        <v>0</v>
      </c>
      <c r="AZ214">
        <v>-18279</v>
      </c>
      <c r="BA214">
        <v>-12898702</v>
      </c>
      <c r="BB214">
        <v>0</v>
      </c>
      <c r="BC214">
        <v>-500000</v>
      </c>
      <c r="BD214">
        <v>0</v>
      </c>
      <c r="BE214">
        <v>-13398702</v>
      </c>
      <c r="BF214">
        <v>0</v>
      </c>
      <c r="BG214">
        <v>-13398702</v>
      </c>
      <c r="BH214">
        <v>0</v>
      </c>
      <c r="BI214">
        <v>0</v>
      </c>
      <c r="BJ214">
        <v>0</v>
      </c>
      <c r="BK214">
        <v>-1296809</v>
      </c>
      <c r="BL214">
        <v>0</v>
      </c>
      <c r="BM214">
        <v>-1296809</v>
      </c>
      <c r="BN214">
        <v>-1296809</v>
      </c>
      <c r="BO214">
        <v>0</v>
      </c>
      <c r="BP214">
        <v>-1703191</v>
      </c>
      <c r="BQ214">
        <v>0</v>
      </c>
      <c r="BR214">
        <v>-3000000</v>
      </c>
      <c r="BS214">
        <v>0</v>
      </c>
      <c r="BT214">
        <v>-3000000</v>
      </c>
      <c r="BU214">
        <v>-250515</v>
      </c>
      <c r="BV214">
        <v>0</v>
      </c>
      <c r="BW214">
        <v>-250515</v>
      </c>
      <c r="BX214">
        <v>-52683</v>
      </c>
      <c r="BY214">
        <v>0</v>
      </c>
      <c r="BZ214">
        <v>-52683</v>
      </c>
      <c r="CA214">
        <v>0</v>
      </c>
      <c r="CB214">
        <v>0</v>
      </c>
      <c r="CC214">
        <v>0</v>
      </c>
      <c r="CD214">
        <v>0</v>
      </c>
      <c r="CE214">
        <v>0</v>
      </c>
      <c r="CF214">
        <v>0</v>
      </c>
      <c r="CG214">
        <v>0</v>
      </c>
      <c r="CH214">
        <v>0</v>
      </c>
      <c r="CI214">
        <v>0</v>
      </c>
      <c r="CJ214">
        <v>0</v>
      </c>
      <c r="CK214">
        <v>0</v>
      </c>
      <c r="CL214">
        <v>0</v>
      </c>
      <c r="CM214">
        <v>0</v>
      </c>
      <c r="CN214">
        <v>0</v>
      </c>
      <c r="CO214">
        <v>0</v>
      </c>
      <c r="CP214">
        <v>-303198</v>
      </c>
      <c r="CQ214">
        <v>0</v>
      </c>
      <c r="CR214">
        <v>0</v>
      </c>
      <c r="CS214">
        <v>0</v>
      </c>
      <c r="CT214">
        <v>-303198</v>
      </c>
      <c r="CU214">
        <v>0</v>
      </c>
      <c r="CV214">
        <v>-303198</v>
      </c>
      <c r="CW214">
        <v>0</v>
      </c>
      <c r="CX214">
        <v>0</v>
      </c>
      <c r="CY214">
        <v>0</v>
      </c>
      <c r="CZ214">
        <v>-251378</v>
      </c>
      <c r="DA214">
        <v>0</v>
      </c>
      <c r="DB214">
        <v>-251378</v>
      </c>
      <c r="DC214">
        <v>0</v>
      </c>
      <c r="DD214">
        <v>0</v>
      </c>
      <c r="DE214">
        <v>0</v>
      </c>
      <c r="DF214">
        <v>-7754323</v>
      </c>
      <c r="DG214">
        <v>0</v>
      </c>
      <c r="DH214">
        <v>-7754323</v>
      </c>
      <c r="DI214">
        <v>0</v>
      </c>
      <c r="DJ214">
        <v>0</v>
      </c>
      <c r="DK214">
        <v>0</v>
      </c>
      <c r="DL214">
        <v>-8005701</v>
      </c>
      <c r="DM214">
        <v>0</v>
      </c>
      <c r="DN214">
        <v>0</v>
      </c>
      <c r="DO214">
        <v>0</v>
      </c>
      <c r="DP214">
        <v>-8005701</v>
      </c>
      <c r="DQ214">
        <v>0</v>
      </c>
      <c r="DR214">
        <v>-8005701</v>
      </c>
      <c r="DS214">
        <v>63703145</v>
      </c>
      <c r="DT214">
        <v>0</v>
      </c>
      <c r="DU214">
        <v>63703145</v>
      </c>
      <c r="DV214" s="467" t="s">
        <v>905</v>
      </c>
      <c r="DW214" t="s">
        <v>1390</v>
      </c>
      <c r="DX214" t="s">
        <v>1551</v>
      </c>
      <c r="DY214" t="s">
        <v>1628</v>
      </c>
    </row>
    <row r="215" spans="2:129" x14ac:dyDescent="0.25">
      <c r="B215" t="s">
        <v>1219</v>
      </c>
      <c r="C215" t="s">
        <v>1356</v>
      </c>
      <c r="D215" t="s">
        <v>1357</v>
      </c>
      <c r="E215" s="467" t="s">
        <v>907</v>
      </c>
      <c r="F215" s="635">
        <v>44935</v>
      </c>
      <c r="G215">
        <v>108636847</v>
      </c>
      <c r="H215">
        <v>0</v>
      </c>
      <c r="I215">
        <v>108636847</v>
      </c>
      <c r="J215">
        <v>49.9</v>
      </c>
      <c r="K215">
        <v>54209787</v>
      </c>
      <c r="L215">
        <v>0</v>
      </c>
      <c r="M215">
        <v>0</v>
      </c>
      <c r="N215">
        <v>0</v>
      </c>
      <c r="O215">
        <v>54209787</v>
      </c>
      <c r="P215">
        <v>0</v>
      </c>
      <c r="Q215">
        <v>54209787</v>
      </c>
      <c r="R215">
        <v>-4371645</v>
      </c>
      <c r="S215">
        <v>0</v>
      </c>
      <c r="T215">
        <v>-4371645</v>
      </c>
      <c r="U215">
        <v>0</v>
      </c>
      <c r="V215">
        <v>0</v>
      </c>
      <c r="W215">
        <v>-4371645</v>
      </c>
      <c r="X215">
        <v>0</v>
      </c>
      <c r="Y215">
        <v>-4371645</v>
      </c>
      <c r="Z215">
        <v>4371645</v>
      </c>
      <c r="AA215">
        <v>0</v>
      </c>
      <c r="AB215">
        <v>4371645</v>
      </c>
      <c r="AC215">
        <v>-3801174</v>
      </c>
      <c r="AD215">
        <v>0</v>
      </c>
      <c r="AE215">
        <v>-3801174</v>
      </c>
      <c r="AF215">
        <v>-9798</v>
      </c>
      <c r="AG215">
        <v>0</v>
      </c>
      <c r="AH215">
        <v>-9798</v>
      </c>
      <c r="AI215">
        <v>850129</v>
      </c>
      <c r="AJ215">
        <v>0</v>
      </c>
      <c r="AK215">
        <v>850129</v>
      </c>
      <c r="AL215">
        <v>-2951045</v>
      </c>
      <c r="AM215">
        <v>0</v>
      </c>
      <c r="AN215">
        <v>-2951045</v>
      </c>
      <c r="AO215">
        <v>-3882110</v>
      </c>
      <c r="AP215">
        <v>0</v>
      </c>
      <c r="AQ215">
        <v>-3882110</v>
      </c>
      <c r="AR215">
        <v>-104125</v>
      </c>
      <c r="AS215">
        <v>0</v>
      </c>
      <c r="AT215">
        <v>-104125</v>
      </c>
      <c r="AU215">
        <v>-4681</v>
      </c>
      <c r="AV215">
        <v>0</v>
      </c>
      <c r="AW215">
        <v>-4681</v>
      </c>
      <c r="AX215">
        <v>-7053</v>
      </c>
      <c r="AY215">
        <v>0</v>
      </c>
      <c r="AZ215">
        <v>-7053</v>
      </c>
      <c r="BA215">
        <v>-6949014</v>
      </c>
      <c r="BB215">
        <v>0</v>
      </c>
      <c r="BC215">
        <v>0</v>
      </c>
      <c r="BD215">
        <v>0</v>
      </c>
      <c r="BE215">
        <v>-6949014</v>
      </c>
      <c r="BF215">
        <v>0</v>
      </c>
      <c r="BG215">
        <v>-6949014</v>
      </c>
      <c r="BH215">
        <v>0</v>
      </c>
      <c r="BI215">
        <v>0</v>
      </c>
      <c r="BJ215">
        <v>0</v>
      </c>
      <c r="BK215">
        <v>-1457276</v>
      </c>
      <c r="BL215">
        <v>0</v>
      </c>
      <c r="BM215">
        <v>-1457276</v>
      </c>
      <c r="BN215">
        <v>-1457276</v>
      </c>
      <c r="BO215">
        <v>0</v>
      </c>
      <c r="BP215">
        <v>0</v>
      </c>
      <c r="BQ215">
        <v>0</v>
      </c>
      <c r="BR215">
        <v>-1457276</v>
      </c>
      <c r="BS215">
        <v>0</v>
      </c>
      <c r="BT215">
        <v>-1457276</v>
      </c>
      <c r="BU215">
        <v>-151746</v>
      </c>
      <c r="BV215">
        <v>0</v>
      </c>
      <c r="BW215">
        <v>-151746</v>
      </c>
      <c r="BX215">
        <v>-50296</v>
      </c>
      <c r="BY215">
        <v>0</v>
      </c>
      <c r="BZ215">
        <v>-50296</v>
      </c>
      <c r="CA215">
        <v>0</v>
      </c>
      <c r="CB215">
        <v>0</v>
      </c>
      <c r="CC215">
        <v>0</v>
      </c>
      <c r="CD215">
        <v>0</v>
      </c>
      <c r="CE215">
        <v>0</v>
      </c>
      <c r="CF215">
        <v>0</v>
      </c>
      <c r="CG215">
        <v>-14959</v>
      </c>
      <c r="CH215">
        <v>0</v>
      </c>
      <c r="CI215">
        <v>-14959</v>
      </c>
      <c r="CJ215">
        <v>0</v>
      </c>
      <c r="CK215">
        <v>0</v>
      </c>
      <c r="CL215">
        <v>0</v>
      </c>
      <c r="CM215">
        <v>0</v>
      </c>
      <c r="CN215">
        <v>0</v>
      </c>
      <c r="CO215">
        <v>0</v>
      </c>
      <c r="CP215">
        <v>-217001</v>
      </c>
      <c r="CQ215">
        <v>0</v>
      </c>
      <c r="CR215">
        <v>0</v>
      </c>
      <c r="CS215">
        <v>0</v>
      </c>
      <c r="CT215">
        <v>-217001</v>
      </c>
      <c r="CU215">
        <v>0</v>
      </c>
      <c r="CV215">
        <v>-217001</v>
      </c>
      <c r="CW215">
        <v>-4681</v>
      </c>
      <c r="CX215">
        <v>0</v>
      </c>
      <c r="CY215">
        <v>-4681</v>
      </c>
      <c r="CZ215">
        <v>-606656</v>
      </c>
      <c r="DA215">
        <v>0</v>
      </c>
      <c r="DB215">
        <v>-606656</v>
      </c>
      <c r="DC215">
        <v>0</v>
      </c>
      <c r="DD215">
        <v>0</v>
      </c>
      <c r="DE215">
        <v>0</v>
      </c>
      <c r="DF215">
        <v>-3705578</v>
      </c>
      <c r="DG215">
        <v>0</v>
      </c>
      <c r="DH215">
        <v>-3705578</v>
      </c>
      <c r="DI215">
        <v>0</v>
      </c>
      <c r="DJ215">
        <v>0</v>
      </c>
      <c r="DK215">
        <v>0</v>
      </c>
      <c r="DL215">
        <v>-4316915</v>
      </c>
      <c r="DM215">
        <v>0</v>
      </c>
      <c r="DN215">
        <v>0</v>
      </c>
      <c r="DO215">
        <v>0</v>
      </c>
      <c r="DP215">
        <v>-4316915</v>
      </c>
      <c r="DQ215">
        <v>0</v>
      </c>
      <c r="DR215">
        <v>-4316915</v>
      </c>
      <c r="DS215">
        <v>36897936</v>
      </c>
      <c r="DT215">
        <v>0</v>
      </c>
      <c r="DU215">
        <v>36897936</v>
      </c>
      <c r="DV215" s="467" t="s">
        <v>907</v>
      </c>
      <c r="DW215" t="s">
        <v>1381</v>
      </c>
      <c r="DX215" t="s">
        <v>1382</v>
      </c>
      <c r="DY215" t="s">
        <v>1629</v>
      </c>
    </row>
    <row r="216" spans="2:129" x14ac:dyDescent="0.25">
      <c r="B216" t="s">
        <v>1220</v>
      </c>
      <c r="C216" t="s">
        <v>1363</v>
      </c>
      <c r="D216" t="s">
        <v>1364</v>
      </c>
      <c r="E216" s="467" t="s">
        <v>908</v>
      </c>
      <c r="F216" s="635">
        <v>44934</v>
      </c>
      <c r="G216">
        <v>523342034</v>
      </c>
      <c r="H216">
        <v>12952092</v>
      </c>
      <c r="I216">
        <v>536294126</v>
      </c>
      <c r="J216">
        <v>49.9</v>
      </c>
      <c r="K216">
        <v>261147675</v>
      </c>
      <c r="L216">
        <v>6463094</v>
      </c>
      <c r="M216">
        <v>-500000</v>
      </c>
      <c r="N216">
        <v>0</v>
      </c>
      <c r="O216">
        <v>260647675</v>
      </c>
      <c r="P216">
        <v>6463094</v>
      </c>
      <c r="Q216">
        <v>267110769</v>
      </c>
      <c r="R216">
        <v>-8947085</v>
      </c>
      <c r="S216">
        <v>-327492</v>
      </c>
      <c r="T216">
        <v>-9274577</v>
      </c>
      <c r="U216">
        <v>0</v>
      </c>
      <c r="V216">
        <v>0</v>
      </c>
      <c r="W216">
        <v>-8947085</v>
      </c>
      <c r="X216">
        <v>-327492</v>
      </c>
      <c r="Y216">
        <v>-9274577</v>
      </c>
      <c r="Z216">
        <v>8947085</v>
      </c>
      <c r="AA216">
        <v>327492</v>
      </c>
      <c r="AB216">
        <v>9274577</v>
      </c>
      <c r="AC216">
        <v>-22029119</v>
      </c>
      <c r="AD216">
        <v>-2543</v>
      </c>
      <c r="AE216">
        <v>-22031662</v>
      </c>
      <c r="AF216">
        <v>0</v>
      </c>
      <c r="AG216">
        <v>0</v>
      </c>
      <c r="AH216">
        <v>0</v>
      </c>
      <c r="AI216">
        <v>4800430</v>
      </c>
      <c r="AJ216">
        <v>187052</v>
      </c>
      <c r="AK216">
        <v>4987482</v>
      </c>
      <c r="AL216">
        <v>-17228689</v>
      </c>
      <c r="AM216">
        <v>184509</v>
      </c>
      <c r="AN216">
        <v>-17044180</v>
      </c>
      <c r="AO216">
        <v>-25685452</v>
      </c>
      <c r="AP216">
        <v>0</v>
      </c>
      <c r="AQ216">
        <v>-25685452</v>
      </c>
      <c r="AR216">
        <v>-32854</v>
      </c>
      <c r="AS216">
        <v>0</v>
      </c>
      <c r="AT216">
        <v>-32854</v>
      </c>
      <c r="AU216">
        <v>0</v>
      </c>
      <c r="AV216">
        <v>0</v>
      </c>
      <c r="AW216">
        <v>0</v>
      </c>
      <c r="AX216">
        <v>0</v>
      </c>
      <c r="AY216">
        <v>0</v>
      </c>
      <c r="AZ216">
        <v>0</v>
      </c>
      <c r="BA216">
        <v>-42946995</v>
      </c>
      <c r="BB216">
        <v>184509</v>
      </c>
      <c r="BC216">
        <v>0</v>
      </c>
      <c r="BD216">
        <v>0</v>
      </c>
      <c r="BE216">
        <v>-42946995</v>
      </c>
      <c r="BF216">
        <v>184509</v>
      </c>
      <c r="BG216">
        <v>-42762486</v>
      </c>
      <c r="BH216">
        <v>-87706</v>
      </c>
      <c r="BI216">
        <v>0</v>
      </c>
      <c r="BJ216">
        <v>-87706</v>
      </c>
      <c r="BK216">
        <v>-9417764</v>
      </c>
      <c r="BL216">
        <v>-503997</v>
      </c>
      <c r="BM216">
        <v>-9921761</v>
      </c>
      <c r="BN216">
        <v>-9505470</v>
      </c>
      <c r="BO216">
        <v>-503997</v>
      </c>
      <c r="BP216">
        <v>0</v>
      </c>
      <c r="BQ216">
        <v>0</v>
      </c>
      <c r="BR216">
        <v>-9505470</v>
      </c>
      <c r="BS216">
        <v>-503997</v>
      </c>
      <c r="BT216">
        <v>-10009467</v>
      </c>
      <c r="BU216">
        <v>-5793</v>
      </c>
      <c r="BV216">
        <v>0</v>
      </c>
      <c r="BW216">
        <v>-5793</v>
      </c>
      <c r="BX216">
        <v>-351793</v>
      </c>
      <c r="BY216">
        <v>0</v>
      </c>
      <c r="BZ216">
        <v>-351793</v>
      </c>
      <c r="CA216">
        <v>0</v>
      </c>
      <c r="CB216">
        <v>0</v>
      </c>
      <c r="CC216">
        <v>0</v>
      </c>
      <c r="CD216">
        <v>0</v>
      </c>
      <c r="CE216">
        <v>0</v>
      </c>
      <c r="CF216">
        <v>0</v>
      </c>
      <c r="CG216">
        <v>0</v>
      </c>
      <c r="CH216">
        <v>0</v>
      </c>
      <c r="CI216">
        <v>0</v>
      </c>
      <c r="CJ216">
        <v>-1000000</v>
      </c>
      <c r="CK216">
        <v>0</v>
      </c>
      <c r="CL216">
        <v>-1000000</v>
      </c>
      <c r="CM216">
        <v>0</v>
      </c>
      <c r="CN216">
        <v>0</v>
      </c>
      <c r="CO216">
        <v>0</v>
      </c>
      <c r="CP216">
        <v>-1357586</v>
      </c>
      <c r="CQ216">
        <v>0</v>
      </c>
      <c r="CR216">
        <v>0</v>
      </c>
      <c r="CS216">
        <v>0</v>
      </c>
      <c r="CT216">
        <v>-1357586</v>
      </c>
      <c r="CU216">
        <v>0</v>
      </c>
      <c r="CV216">
        <v>-1357586</v>
      </c>
      <c r="CW216">
        <v>0</v>
      </c>
      <c r="CX216">
        <v>0</v>
      </c>
      <c r="CY216">
        <v>0</v>
      </c>
      <c r="CZ216">
        <v>-112471</v>
      </c>
      <c r="DA216">
        <v>0</v>
      </c>
      <c r="DB216">
        <v>-112471</v>
      </c>
      <c r="DC216">
        <v>-773</v>
      </c>
      <c r="DD216">
        <v>0</v>
      </c>
      <c r="DE216">
        <v>-773</v>
      </c>
      <c r="DF216">
        <v>-12840833</v>
      </c>
      <c r="DG216">
        <v>-166457</v>
      </c>
      <c r="DH216">
        <v>-13007290</v>
      </c>
      <c r="DI216">
        <v>0</v>
      </c>
      <c r="DJ216">
        <v>0</v>
      </c>
      <c r="DK216">
        <v>0</v>
      </c>
      <c r="DL216">
        <v>-12954077</v>
      </c>
      <c r="DM216">
        <v>-166457</v>
      </c>
      <c r="DN216">
        <v>0</v>
      </c>
      <c r="DO216">
        <v>0</v>
      </c>
      <c r="DP216">
        <v>-12954077</v>
      </c>
      <c r="DQ216">
        <v>-166457</v>
      </c>
      <c r="DR216">
        <v>-13120534</v>
      </c>
      <c r="DS216">
        <v>184936462</v>
      </c>
      <c r="DT216">
        <v>5649657</v>
      </c>
      <c r="DU216">
        <v>190586119</v>
      </c>
      <c r="DV216" s="467" t="s">
        <v>908</v>
      </c>
      <c r="DW216" t="s">
        <v>1390</v>
      </c>
      <c r="DX216" t="s">
        <v>1391</v>
      </c>
      <c r="DY216" t="s">
        <v>1630</v>
      </c>
    </row>
    <row r="217" spans="2:129" x14ac:dyDescent="0.25">
      <c r="B217" t="s">
        <v>1221</v>
      </c>
      <c r="C217" t="s">
        <v>1365</v>
      </c>
      <c r="D217" t="s">
        <v>1367</v>
      </c>
      <c r="E217" s="467" t="s">
        <v>909</v>
      </c>
      <c r="F217" s="635">
        <v>44935</v>
      </c>
      <c r="G217">
        <v>248350490</v>
      </c>
      <c r="H217">
        <v>0</v>
      </c>
      <c r="I217">
        <v>248350490</v>
      </c>
      <c r="J217">
        <v>49.9</v>
      </c>
      <c r="K217">
        <v>123926895</v>
      </c>
      <c r="L217">
        <v>0</v>
      </c>
      <c r="M217">
        <v>0</v>
      </c>
      <c r="N217">
        <v>0</v>
      </c>
      <c r="O217">
        <v>123926895</v>
      </c>
      <c r="P217">
        <v>0</v>
      </c>
      <c r="Q217">
        <v>123926895</v>
      </c>
      <c r="R217">
        <v>-7137824</v>
      </c>
      <c r="S217">
        <v>0</v>
      </c>
      <c r="T217">
        <v>-7137824</v>
      </c>
      <c r="U217">
        <v>0</v>
      </c>
      <c r="V217">
        <v>0</v>
      </c>
      <c r="W217">
        <v>-7137824</v>
      </c>
      <c r="X217">
        <v>0</v>
      </c>
      <c r="Y217">
        <v>-7137824</v>
      </c>
      <c r="Z217">
        <v>7137824</v>
      </c>
      <c r="AA217">
        <v>0</v>
      </c>
      <c r="AB217">
        <v>7137824</v>
      </c>
      <c r="AC217">
        <v>-14362938</v>
      </c>
      <c r="AD217">
        <v>0</v>
      </c>
      <c r="AE217">
        <v>-14362938</v>
      </c>
      <c r="AF217">
        <v>-30255</v>
      </c>
      <c r="AG217">
        <v>0</v>
      </c>
      <c r="AH217">
        <v>-30255</v>
      </c>
      <c r="AI217">
        <v>1927558</v>
      </c>
      <c r="AJ217">
        <v>0</v>
      </c>
      <c r="AK217">
        <v>1927558</v>
      </c>
      <c r="AL217">
        <v>-12435380</v>
      </c>
      <c r="AM217">
        <v>0</v>
      </c>
      <c r="AN217">
        <v>-12435380</v>
      </c>
      <c r="AO217">
        <v>-9653020</v>
      </c>
      <c r="AP217">
        <v>0</v>
      </c>
      <c r="AQ217">
        <v>-9653020</v>
      </c>
      <c r="AR217">
        <v>-227047</v>
      </c>
      <c r="AS217">
        <v>0</v>
      </c>
      <c r="AT217">
        <v>-227047</v>
      </c>
      <c r="AU217">
        <v>-23973</v>
      </c>
      <c r="AV217">
        <v>0</v>
      </c>
      <c r="AW217">
        <v>-23973</v>
      </c>
      <c r="AX217">
        <v>-34938</v>
      </c>
      <c r="AY217">
        <v>0</v>
      </c>
      <c r="AZ217">
        <v>-34938</v>
      </c>
      <c r="BA217">
        <v>-22374358</v>
      </c>
      <c r="BB217">
        <v>0</v>
      </c>
      <c r="BC217">
        <v>0</v>
      </c>
      <c r="BD217">
        <v>0</v>
      </c>
      <c r="BE217">
        <v>-22374358</v>
      </c>
      <c r="BF217">
        <v>0</v>
      </c>
      <c r="BG217">
        <v>-22374358</v>
      </c>
      <c r="BH217">
        <v>0</v>
      </c>
      <c r="BI217">
        <v>0</v>
      </c>
      <c r="BJ217">
        <v>0</v>
      </c>
      <c r="BK217">
        <v>-1715529</v>
      </c>
      <c r="BL217">
        <v>0</v>
      </c>
      <c r="BM217">
        <v>-1715529</v>
      </c>
      <c r="BN217">
        <v>-1715529</v>
      </c>
      <c r="BO217">
        <v>0</v>
      </c>
      <c r="BP217">
        <v>0</v>
      </c>
      <c r="BQ217">
        <v>0</v>
      </c>
      <c r="BR217">
        <v>-1715529</v>
      </c>
      <c r="BS217">
        <v>0</v>
      </c>
      <c r="BT217">
        <v>-1715529</v>
      </c>
      <c r="BU217">
        <v>-573025</v>
      </c>
      <c r="BV217">
        <v>0</v>
      </c>
      <c r="BW217">
        <v>-573025</v>
      </c>
      <c r="BX217">
        <v>-82983</v>
      </c>
      <c r="BY217">
        <v>0</v>
      </c>
      <c r="BZ217">
        <v>-82983</v>
      </c>
      <c r="CA217">
        <v>-36755</v>
      </c>
      <c r="CB217">
        <v>0</v>
      </c>
      <c r="CC217">
        <v>-36755</v>
      </c>
      <c r="CD217">
        <v>0</v>
      </c>
      <c r="CE217">
        <v>0</v>
      </c>
      <c r="CF217">
        <v>0</v>
      </c>
      <c r="CG217">
        <v>0</v>
      </c>
      <c r="CH217">
        <v>0</v>
      </c>
      <c r="CI217">
        <v>0</v>
      </c>
      <c r="CJ217">
        <v>0</v>
      </c>
      <c r="CK217">
        <v>0</v>
      </c>
      <c r="CL217">
        <v>0</v>
      </c>
      <c r="CM217">
        <v>0</v>
      </c>
      <c r="CN217">
        <v>0</v>
      </c>
      <c r="CO217">
        <v>0</v>
      </c>
      <c r="CP217">
        <v>-692763</v>
      </c>
      <c r="CQ217">
        <v>0</v>
      </c>
      <c r="CR217">
        <v>0</v>
      </c>
      <c r="CS217">
        <v>0</v>
      </c>
      <c r="CT217">
        <v>-692763</v>
      </c>
      <c r="CU217">
        <v>0</v>
      </c>
      <c r="CV217">
        <v>-692763</v>
      </c>
      <c r="CW217">
        <v>-23973</v>
      </c>
      <c r="CX217">
        <v>0</v>
      </c>
      <c r="CY217">
        <v>-23973</v>
      </c>
      <c r="CZ217">
        <v>-1552100</v>
      </c>
      <c r="DA217">
        <v>0</v>
      </c>
      <c r="DB217">
        <v>-1552100</v>
      </c>
      <c r="DC217">
        <v>0</v>
      </c>
      <c r="DD217">
        <v>0</v>
      </c>
      <c r="DE217">
        <v>0</v>
      </c>
      <c r="DF217">
        <v>-14066125</v>
      </c>
      <c r="DG217">
        <v>0</v>
      </c>
      <c r="DH217">
        <v>-14066125</v>
      </c>
      <c r="DI217">
        <v>0</v>
      </c>
      <c r="DJ217">
        <v>0</v>
      </c>
      <c r="DK217">
        <v>0</v>
      </c>
      <c r="DL217">
        <v>-15642198</v>
      </c>
      <c r="DM217">
        <v>0</v>
      </c>
      <c r="DN217">
        <v>0</v>
      </c>
      <c r="DO217">
        <v>0</v>
      </c>
      <c r="DP217">
        <v>-15642198</v>
      </c>
      <c r="DQ217">
        <v>0</v>
      </c>
      <c r="DR217">
        <v>-15642198</v>
      </c>
      <c r="DS217">
        <v>76364223</v>
      </c>
      <c r="DT217">
        <v>0</v>
      </c>
      <c r="DU217">
        <v>76364223</v>
      </c>
      <c r="DV217" s="467" t="s">
        <v>909</v>
      </c>
      <c r="DW217" t="s">
        <v>1365</v>
      </c>
      <c r="DX217" t="s">
        <v>1631</v>
      </c>
      <c r="DY217" t="s">
        <v>1632</v>
      </c>
    </row>
    <row r="218" spans="2:129" x14ac:dyDescent="0.25">
      <c r="B218" t="s">
        <v>1222</v>
      </c>
      <c r="C218" t="s">
        <v>1365</v>
      </c>
      <c r="D218" t="s">
        <v>1357</v>
      </c>
      <c r="E218" s="467" t="s">
        <v>1340</v>
      </c>
      <c r="F218" s="635">
        <v>44939</v>
      </c>
      <c r="G218">
        <v>272084087</v>
      </c>
      <c r="H218">
        <v>0</v>
      </c>
      <c r="I218">
        <v>272084087</v>
      </c>
      <c r="J218">
        <v>49.9</v>
      </c>
      <c r="K218">
        <v>135769959</v>
      </c>
      <c r="L218">
        <v>0</v>
      </c>
      <c r="M218">
        <v>-52130</v>
      </c>
      <c r="N218">
        <v>0</v>
      </c>
      <c r="O218">
        <v>135717829</v>
      </c>
      <c r="P218">
        <v>0</v>
      </c>
      <c r="Q218">
        <v>135717829</v>
      </c>
      <c r="R218">
        <v>-8264586</v>
      </c>
      <c r="S218">
        <v>0</v>
      </c>
      <c r="T218">
        <v>-8264586</v>
      </c>
      <c r="U218">
        <v>0</v>
      </c>
      <c r="V218">
        <v>0</v>
      </c>
      <c r="W218">
        <v>-8264586</v>
      </c>
      <c r="X218">
        <v>0</v>
      </c>
      <c r="Y218">
        <v>-8264586</v>
      </c>
      <c r="Z218">
        <v>8264586</v>
      </c>
      <c r="AA218">
        <v>0</v>
      </c>
      <c r="AB218">
        <v>8264586</v>
      </c>
      <c r="AC218">
        <v>-2923783</v>
      </c>
      <c r="AD218">
        <v>0</v>
      </c>
      <c r="AE218">
        <v>-2923783</v>
      </c>
      <c r="AF218">
        <v>0</v>
      </c>
      <c r="AG218">
        <v>0</v>
      </c>
      <c r="AH218">
        <v>0</v>
      </c>
      <c r="AI218">
        <v>3151402</v>
      </c>
      <c r="AJ218">
        <v>0</v>
      </c>
      <c r="AK218">
        <v>3151402</v>
      </c>
      <c r="AL218">
        <v>227619</v>
      </c>
      <c r="AM218">
        <v>0</v>
      </c>
      <c r="AN218">
        <v>227619</v>
      </c>
      <c r="AO218">
        <v>-6704947</v>
      </c>
      <c r="AP218">
        <v>0</v>
      </c>
      <c r="AQ218">
        <v>-6704947</v>
      </c>
      <c r="AR218">
        <v>0</v>
      </c>
      <c r="AS218">
        <v>0</v>
      </c>
      <c r="AT218">
        <v>0</v>
      </c>
      <c r="AU218">
        <v>0</v>
      </c>
      <c r="AV218">
        <v>0</v>
      </c>
      <c r="AW218">
        <v>0</v>
      </c>
      <c r="AX218">
        <v>0</v>
      </c>
      <c r="AY218">
        <v>0</v>
      </c>
      <c r="AZ218">
        <v>0</v>
      </c>
      <c r="BA218">
        <v>-6477328</v>
      </c>
      <c r="BB218">
        <v>0</v>
      </c>
      <c r="BC218">
        <v>0</v>
      </c>
      <c r="BD218">
        <v>0</v>
      </c>
      <c r="BE218">
        <v>-6477328</v>
      </c>
      <c r="BF218">
        <v>0</v>
      </c>
      <c r="BG218">
        <v>-6477328</v>
      </c>
      <c r="BH218">
        <v>0</v>
      </c>
      <c r="BI218">
        <v>0</v>
      </c>
      <c r="BJ218">
        <v>0</v>
      </c>
      <c r="BK218">
        <v>-1522382</v>
      </c>
      <c r="BL218">
        <v>0</v>
      </c>
      <c r="BM218">
        <v>-1522382</v>
      </c>
      <c r="BN218">
        <v>-1522382</v>
      </c>
      <c r="BO218">
        <v>0</v>
      </c>
      <c r="BP218">
        <v>0</v>
      </c>
      <c r="BQ218">
        <v>0</v>
      </c>
      <c r="BR218">
        <v>-1522382</v>
      </c>
      <c r="BS218">
        <v>0</v>
      </c>
      <c r="BT218">
        <v>-1522382</v>
      </c>
      <c r="BU218">
        <v>-165276</v>
      </c>
      <c r="BV218">
        <v>0</v>
      </c>
      <c r="BW218">
        <v>-165276</v>
      </c>
      <c r="BX218">
        <v>-45909</v>
      </c>
      <c r="BY218">
        <v>0</v>
      </c>
      <c r="BZ218">
        <v>-45909</v>
      </c>
      <c r="CA218">
        <v>0</v>
      </c>
      <c r="CB218">
        <v>0</v>
      </c>
      <c r="CC218">
        <v>0</v>
      </c>
      <c r="CD218">
        <v>0</v>
      </c>
      <c r="CE218">
        <v>0</v>
      </c>
      <c r="CF218">
        <v>0</v>
      </c>
      <c r="CG218">
        <v>0</v>
      </c>
      <c r="CH218">
        <v>0</v>
      </c>
      <c r="CI218">
        <v>0</v>
      </c>
      <c r="CJ218">
        <v>0</v>
      </c>
      <c r="CK218">
        <v>0</v>
      </c>
      <c r="CL218">
        <v>0</v>
      </c>
      <c r="CM218">
        <v>0</v>
      </c>
      <c r="CN218">
        <v>0</v>
      </c>
      <c r="CO218">
        <v>0</v>
      </c>
      <c r="CP218">
        <v>-211185</v>
      </c>
      <c r="CQ218">
        <v>0</v>
      </c>
      <c r="CR218">
        <v>0</v>
      </c>
      <c r="CS218">
        <v>0</v>
      </c>
      <c r="CT218">
        <v>-211185</v>
      </c>
      <c r="CU218">
        <v>0</v>
      </c>
      <c r="CV218">
        <v>-211185</v>
      </c>
      <c r="CW218">
        <v>0</v>
      </c>
      <c r="CX218">
        <v>0</v>
      </c>
      <c r="CY218">
        <v>0</v>
      </c>
      <c r="CZ218">
        <v>-454273</v>
      </c>
      <c r="DA218">
        <v>0</v>
      </c>
      <c r="DB218">
        <v>-454273</v>
      </c>
      <c r="DC218">
        <v>0</v>
      </c>
      <c r="DD218">
        <v>0</v>
      </c>
      <c r="DE218">
        <v>0</v>
      </c>
      <c r="DF218">
        <v>-7136326</v>
      </c>
      <c r="DG218">
        <v>0</v>
      </c>
      <c r="DH218">
        <v>-7136326</v>
      </c>
      <c r="DI218">
        <v>0</v>
      </c>
      <c r="DJ218">
        <v>0</v>
      </c>
      <c r="DK218">
        <v>0</v>
      </c>
      <c r="DL218">
        <v>-7590599</v>
      </c>
      <c r="DM218">
        <v>0</v>
      </c>
      <c r="DN218">
        <v>0</v>
      </c>
      <c r="DO218">
        <v>0</v>
      </c>
      <c r="DP218">
        <v>-7590599</v>
      </c>
      <c r="DQ218">
        <v>0</v>
      </c>
      <c r="DR218">
        <v>-7590599</v>
      </c>
      <c r="DS218">
        <v>111651749</v>
      </c>
      <c r="DT218">
        <v>0</v>
      </c>
      <c r="DU218">
        <v>111651749</v>
      </c>
      <c r="DV218" s="467" t="s">
        <v>1340</v>
      </c>
      <c r="DW218" t="s">
        <v>1365</v>
      </c>
      <c r="DX218" t="s">
        <v>1417</v>
      </c>
      <c r="DY218" t="s">
        <v>1633</v>
      </c>
    </row>
    <row r="219" spans="2:129" x14ac:dyDescent="0.25">
      <c r="B219" t="s">
        <v>1223</v>
      </c>
      <c r="C219" t="s">
        <v>1363</v>
      </c>
      <c r="D219" t="s">
        <v>1367</v>
      </c>
      <c r="E219" s="467" t="s">
        <v>911</v>
      </c>
      <c r="F219" s="635">
        <v>44913</v>
      </c>
      <c r="G219">
        <v>281341286</v>
      </c>
      <c r="H219">
        <v>0</v>
      </c>
      <c r="I219">
        <v>281341286</v>
      </c>
      <c r="J219">
        <v>49.9</v>
      </c>
      <c r="K219">
        <v>140389302</v>
      </c>
      <c r="L219">
        <v>0</v>
      </c>
      <c r="M219">
        <v>2404710</v>
      </c>
      <c r="N219">
        <v>0</v>
      </c>
      <c r="O219">
        <v>142794012</v>
      </c>
      <c r="P219">
        <v>0</v>
      </c>
      <c r="Q219">
        <v>142794012</v>
      </c>
      <c r="R219">
        <v>-5585169</v>
      </c>
      <c r="S219">
        <v>0</v>
      </c>
      <c r="T219">
        <v>-5585169</v>
      </c>
      <c r="U219">
        <v>0</v>
      </c>
      <c r="V219">
        <v>0</v>
      </c>
      <c r="W219">
        <v>-5585169</v>
      </c>
      <c r="X219">
        <v>0</v>
      </c>
      <c r="Y219">
        <v>-5585169</v>
      </c>
      <c r="Z219">
        <v>5585169</v>
      </c>
      <c r="AA219">
        <v>0</v>
      </c>
      <c r="AB219">
        <v>5585169</v>
      </c>
      <c r="AC219">
        <v>-4158822</v>
      </c>
      <c r="AD219">
        <v>0</v>
      </c>
      <c r="AE219">
        <v>-4158822</v>
      </c>
      <c r="AF219">
        <v>0</v>
      </c>
      <c r="AG219">
        <v>0</v>
      </c>
      <c r="AH219">
        <v>0</v>
      </c>
      <c r="AI219">
        <v>3033105</v>
      </c>
      <c r="AJ219">
        <v>0</v>
      </c>
      <c r="AK219">
        <v>3033105</v>
      </c>
      <c r="AL219">
        <v>-1125717</v>
      </c>
      <c r="AM219">
        <v>0</v>
      </c>
      <c r="AN219">
        <v>-1125717</v>
      </c>
      <c r="AO219">
        <v>-5988607</v>
      </c>
      <c r="AP219">
        <v>0</v>
      </c>
      <c r="AQ219">
        <v>-5988607</v>
      </c>
      <c r="AR219">
        <v>-115712</v>
      </c>
      <c r="AS219">
        <v>0</v>
      </c>
      <c r="AT219">
        <v>-115712</v>
      </c>
      <c r="AU219">
        <v>0</v>
      </c>
      <c r="AV219">
        <v>0</v>
      </c>
      <c r="AW219">
        <v>0</v>
      </c>
      <c r="AX219">
        <v>0</v>
      </c>
      <c r="AY219">
        <v>0</v>
      </c>
      <c r="AZ219">
        <v>0</v>
      </c>
      <c r="BA219">
        <v>-7230036</v>
      </c>
      <c r="BB219">
        <v>0</v>
      </c>
      <c r="BC219">
        <v>-54703</v>
      </c>
      <c r="BD219">
        <v>0</v>
      </c>
      <c r="BE219">
        <v>-7284739</v>
      </c>
      <c r="BF219">
        <v>0</v>
      </c>
      <c r="BG219">
        <v>-7284739</v>
      </c>
      <c r="BH219">
        <v>-49415</v>
      </c>
      <c r="BI219">
        <v>0</v>
      </c>
      <c r="BJ219">
        <v>-49415</v>
      </c>
      <c r="BK219">
        <v>-3140100</v>
      </c>
      <c r="BL219">
        <v>0</v>
      </c>
      <c r="BM219">
        <v>-3140100</v>
      </c>
      <c r="BN219">
        <v>-3189515</v>
      </c>
      <c r="BO219">
        <v>0</v>
      </c>
      <c r="BP219">
        <v>0</v>
      </c>
      <c r="BQ219">
        <v>0</v>
      </c>
      <c r="BR219">
        <v>-3189515</v>
      </c>
      <c r="BS219">
        <v>0</v>
      </c>
      <c r="BT219">
        <v>-3189515</v>
      </c>
      <c r="BU219">
        <v>-44787</v>
      </c>
      <c r="BV219">
        <v>0</v>
      </c>
      <c r="BW219">
        <v>-44787</v>
      </c>
      <c r="BX219">
        <v>-6213</v>
      </c>
      <c r="BY219">
        <v>0</v>
      </c>
      <c r="BZ219">
        <v>-6213</v>
      </c>
      <c r="CA219">
        <v>0</v>
      </c>
      <c r="CB219">
        <v>0</v>
      </c>
      <c r="CC219">
        <v>0</v>
      </c>
      <c r="CD219">
        <v>0</v>
      </c>
      <c r="CE219">
        <v>0</v>
      </c>
      <c r="CF219">
        <v>0</v>
      </c>
      <c r="CG219">
        <v>0</v>
      </c>
      <c r="CH219">
        <v>0</v>
      </c>
      <c r="CI219">
        <v>0</v>
      </c>
      <c r="CJ219">
        <v>0</v>
      </c>
      <c r="CK219">
        <v>0</v>
      </c>
      <c r="CL219">
        <v>0</v>
      </c>
      <c r="CM219">
        <v>0</v>
      </c>
      <c r="CN219">
        <v>0</v>
      </c>
      <c r="CO219">
        <v>0</v>
      </c>
      <c r="CP219">
        <v>-51000</v>
      </c>
      <c r="CQ219">
        <v>0</v>
      </c>
      <c r="CR219">
        <v>0</v>
      </c>
      <c r="CS219">
        <v>0</v>
      </c>
      <c r="CT219">
        <v>-51000</v>
      </c>
      <c r="CU219">
        <v>0</v>
      </c>
      <c r="CV219">
        <v>-51000</v>
      </c>
      <c r="CW219">
        <v>0</v>
      </c>
      <c r="CX219">
        <v>0</v>
      </c>
      <c r="CY219">
        <v>0</v>
      </c>
      <c r="CZ219">
        <v>-830000</v>
      </c>
      <c r="DA219">
        <v>0</v>
      </c>
      <c r="DB219">
        <v>-830000</v>
      </c>
      <c r="DC219">
        <v>0</v>
      </c>
      <c r="DD219">
        <v>0</v>
      </c>
      <c r="DE219">
        <v>0</v>
      </c>
      <c r="DF219">
        <v>-5750000</v>
      </c>
      <c r="DG219">
        <v>0</v>
      </c>
      <c r="DH219">
        <v>-5750000</v>
      </c>
      <c r="DI219">
        <v>0</v>
      </c>
      <c r="DJ219">
        <v>0</v>
      </c>
      <c r="DK219">
        <v>0</v>
      </c>
      <c r="DL219">
        <v>-6580000</v>
      </c>
      <c r="DM219">
        <v>0</v>
      </c>
      <c r="DN219">
        <v>0</v>
      </c>
      <c r="DO219">
        <v>0</v>
      </c>
      <c r="DP219">
        <v>-6580000</v>
      </c>
      <c r="DQ219">
        <v>0</v>
      </c>
      <c r="DR219">
        <v>-6580000</v>
      </c>
      <c r="DS219">
        <v>120103589</v>
      </c>
      <c r="DT219">
        <v>0</v>
      </c>
      <c r="DU219">
        <v>120103589</v>
      </c>
      <c r="DV219" s="467" t="s">
        <v>911</v>
      </c>
      <c r="DW219" t="s">
        <v>1390</v>
      </c>
      <c r="DX219" t="s">
        <v>1404</v>
      </c>
      <c r="DY219" t="s">
        <v>1634</v>
      </c>
    </row>
    <row r="220" spans="2:129" x14ac:dyDescent="0.25">
      <c r="B220" t="s">
        <v>2306</v>
      </c>
      <c r="C220" t="s">
        <v>1365</v>
      </c>
      <c r="D220" t="s">
        <v>1366</v>
      </c>
      <c r="E220" s="467" t="s">
        <v>1570</v>
      </c>
      <c r="F220" s="635">
        <v>44930</v>
      </c>
      <c r="G220">
        <v>498587894</v>
      </c>
      <c r="H220">
        <v>62400</v>
      </c>
      <c r="I220">
        <v>498650294</v>
      </c>
      <c r="J220">
        <v>49.9</v>
      </c>
      <c r="K220">
        <v>248795359</v>
      </c>
      <c r="L220">
        <v>31138</v>
      </c>
      <c r="M220">
        <v>2494920</v>
      </c>
      <c r="N220">
        <v>0</v>
      </c>
      <c r="O220">
        <v>251290279</v>
      </c>
      <c r="P220">
        <v>31138</v>
      </c>
      <c r="Q220">
        <v>251321417</v>
      </c>
      <c r="R220">
        <v>-13892796</v>
      </c>
      <c r="S220">
        <v>0</v>
      </c>
      <c r="T220">
        <v>-13892796</v>
      </c>
      <c r="U220">
        <v>0</v>
      </c>
      <c r="V220">
        <v>0</v>
      </c>
      <c r="W220">
        <v>-13892796</v>
      </c>
      <c r="X220">
        <v>0</v>
      </c>
      <c r="Y220">
        <v>-13892796</v>
      </c>
      <c r="Z220">
        <v>13892796</v>
      </c>
      <c r="AA220">
        <v>0</v>
      </c>
      <c r="AB220">
        <v>13892796</v>
      </c>
      <c r="AC220">
        <v>-24457667</v>
      </c>
      <c r="AD220">
        <v>-4940</v>
      </c>
      <c r="AE220">
        <v>-24462607</v>
      </c>
      <c r="AF220">
        <v>-12642</v>
      </c>
      <c r="AG220">
        <v>0</v>
      </c>
      <c r="AH220">
        <v>-12642</v>
      </c>
      <c r="AI220">
        <v>4168499</v>
      </c>
      <c r="AJ220">
        <v>682</v>
      </c>
      <c r="AK220">
        <v>4169181</v>
      </c>
      <c r="AL220">
        <v>-20289168</v>
      </c>
      <c r="AM220">
        <v>-4258</v>
      </c>
      <c r="AN220">
        <v>-20293426</v>
      </c>
      <c r="AO220">
        <v>-17472349</v>
      </c>
      <c r="AP220">
        <v>0</v>
      </c>
      <c r="AQ220">
        <v>-17472349</v>
      </c>
      <c r="AR220">
        <v>-231059</v>
      </c>
      <c r="AS220">
        <v>0</v>
      </c>
      <c r="AT220">
        <v>-231059</v>
      </c>
      <c r="AU220">
        <v>-142923</v>
      </c>
      <c r="AV220">
        <v>0</v>
      </c>
      <c r="AW220">
        <v>-142923</v>
      </c>
      <c r="AX220">
        <v>-64065</v>
      </c>
      <c r="AY220">
        <v>0</v>
      </c>
      <c r="AZ220">
        <v>-64065</v>
      </c>
      <c r="BA220">
        <v>-38199564</v>
      </c>
      <c r="BB220">
        <v>-4258</v>
      </c>
      <c r="BC220">
        <v>0</v>
      </c>
      <c r="BD220">
        <v>0</v>
      </c>
      <c r="BE220">
        <v>-38199564</v>
      </c>
      <c r="BF220">
        <v>-4258</v>
      </c>
      <c r="BG220">
        <v>-38203822</v>
      </c>
      <c r="BH220">
        <v>0</v>
      </c>
      <c r="BI220">
        <v>0</v>
      </c>
      <c r="BJ220">
        <v>0</v>
      </c>
      <c r="BK220">
        <v>-5298463</v>
      </c>
      <c r="BL220">
        <v>0</v>
      </c>
      <c r="BM220">
        <v>-5298463</v>
      </c>
      <c r="BN220">
        <v>-5298463</v>
      </c>
      <c r="BO220">
        <v>0</v>
      </c>
      <c r="BP220">
        <v>-86319</v>
      </c>
      <c r="BQ220">
        <v>0</v>
      </c>
      <c r="BR220">
        <v>-5384782</v>
      </c>
      <c r="BS220">
        <v>0</v>
      </c>
      <c r="BT220">
        <v>-5384782</v>
      </c>
      <c r="BU220">
        <v>-692346</v>
      </c>
      <c r="BV220">
        <v>0</v>
      </c>
      <c r="BW220">
        <v>-692346</v>
      </c>
      <c r="BX220">
        <v>-132163</v>
      </c>
      <c r="BY220">
        <v>0</v>
      </c>
      <c r="BZ220">
        <v>-132163</v>
      </c>
      <c r="CA220">
        <v>-15807</v>
      </c>
      <c r="CB220">
        <v>0</v>
      </c>
      <c r="CC220">
        <v>-15807</v>
      </c>
      <c r="CD220">
        <v>-2075</v>
      </c>
      <c r="CE220">
        <v>0</v>
      </c>
      <c r="CF220">
        <v>-2075</v>
      </c>
      <c r="CG220">
        <v>-13355</v>
      </c>
      <c r="CH220">
        <v>0</v>
      </c>
      <c r="CI220">
        <v>-13355</v>
      </c>
      <c r="CJ220">
        <v>-57106</v>
      </c>
      <c r="CK220">
        <v>0</v>
      </c>
      <c r="CL220">
        <v>-57106</v>
      </c>
      <c r="CM220">
        <v>0</v>
      </c>
      <c r="CN220">
        <v>0</v>
      </c>
      <c r="CO220">
        <v>0</v>
      </c>
      <c r="CP220">
        <v>-912852</v>
      </c>
      <c r="CQ220">
        <v>0</v>
      </c>
      <c r="CR220">
        <v>0</v>
      </c>
      <c r="CS220">
        <v>0</v>
      </c>
      <c r="CT220">
        <v>-912852</v>
      </c>
      <c r="CU220">
        <v>0</v>
      </c>
      <c r="CV220">
        <v>-912852</v>
      </c>
      <c r="CW220">
        <v>-118530</v>
      </c>
      <c r="CX220">
        <v>0</v>
      </c>
      <c r="CY220">
        <v>-118530</v>
      </c>
      <c r="CZ220">
        <v>-2172714</v>
      </c>
      <c r="DA220">
        <v>0</v>
      </c>
      <c r="DB220">
        <v>-2172714</v>
      </c>
      <c r="DC220">
        <v>-3000</v>
      </c>
      <c r="DD220">
        <v>0</v>
      </c>
      <c r="DE220">
        <v>-3000</v>
      </c>
      <c r="DF220">
        <v>-21833913</v>
      </c>
      <c r="DG220">
        <v>0</v>
      </c>
      <c r="DH220">
        <v>-21833913</v>
      </c>
      <c r="DI220">
        <v>0</v>
      </c>
      <c r="DJ220">
        <v>0</v>
      </c>
      <c r="DK220">
        <v>0</v>
      </c>
      <c r="DL220">
        <v>-24128157</v>
      </c>
      <c r="DM220">
        <v>0</v>
      </c>
      <c r="DN220">
        <v>0</v>
      </c>
      <c r="DO220">
        <v>0</v>
      </c>
      <c r="DP220">
        <v>-24128157</v>
      </c>
      <c r="DQ220">
        <v>0</v>
      </c>
      <c r="DR220">
        <v>-24128157</v>
      </c>
      <c r="DS220">
        <v>168772128</v>
      </c>
      <c r="DT220">
        <v>26880</v>
      </c>
      <c r="DU220">
        <v>168799008</v>
      </c>
      <c r="DV220" s="467" t="s">
        <v>1570</v>
      </c>
      <c r="DW220" t="s">
        <v>1365</v>
      </c>
      <c r="DX220" t="s">
        <v>1487</v>
      </c>
      <c r="DY220" t="s">
        <v>2373</v>
      </c>
    </row>
    <row r="221" spans="2:129" x14ac:dyDescent="0.25">
      <c r="B221" t="s">
        <v>1224</v>
      </c>
      <c r="C221" t="s">
        <v>1356</v>
      </c>
      <c r="D221" t="s">
        <v>1360</v>
      </c>
      <c r="E221" s="467" t="s">
        <v>913</v>
      </c>
      <c r="F221" s="635">
        <v>44952</v>
      </c>
      <c r="G221">
        <v>278708188</v>
      </c>
      <c r="H221">
        <v>2995500</v>
      </c>
      <c r="I221">
        <v>281703688</v>
      </c>
      <c r="J221">
        <v>49.9</v>
      </c>
      <c r="K221">
        <v>139075386</v>
      </c>
      <c r="L221">
        <v>1494755</v>
      </c>
      <c r="M221">
        <v>0</v>
      </c>
      <c r="N221">
        <v>0</v>
      </c>
      <c r="O221">
        <v>139075386</v>
      </c>
      <c r="P221">
        <v>1494755</v>
      </c>
      <c r="Q221">
        <v>140570141</v>
      </c>
      <c r="R221">
        <v>-10860391</v>
      </c>
      <c r="S221">
        <v>-163872</v>
      </c>
      <c r="T221">
        <v>-11024263</v>
      </c>
      <c r="U221">
        <v>0</v>
      </c>
      <c r="V221">
        <v>0</v>
      </c>
      <c r="W221">
        <v>-10860391</v>
      </c>
      <c r="X221">
        <v>-163872</v>
      </c>
      <c r="Y221">
        <v>-11024263</v>
      </c>
      <c r="Z221">
        <v>10860391</v>
      </c>
      <c r="AA221">
        <v>163872</v>
      </c>
      <c r="AB221">
        <v>11024263</v>
      </c>
      <c r="AC221">
        <v>-4360036</v>
      </c>
      <c r="AD221">
        <v>0</v>
      </c>
      <c r="AE221">
        <v>-4360036</v>
      </c>
      <c r="AF221">
        <v>-1896</v>
      </c>
      <c r="AG221">
        <v>0</v>
      </c>
      <c r="AH221">
        <v>-1896</v>
      </c>
      <c r="AI221">
        <v>2925101</v>
      </c>
      <c r="AJ221">
        <v>38942</v>
      </c>
      <c r="AK221">
        <v>2964043</v>
      </c>
      <c r="AL221">
        <v>-1434935</v>
      </c>
      <c r="AM221">
        <v>38942</v>
      </c>
      <c r="AN221">
        <v>-1395993</v>
      </c>
      <c r="AO221">
        <v>-12497349</v>
      </c>
      <c r="AP221">
        <v>-19774</v>
      </c>
      <c r="AQ221">
        <v>-12517123</v>
      </c>
      <c r="AR221">
        <v>-23828</v>
      </c>
      <c r="AS221">
        <v>0</v>
      </c>
      <c r="AT221">
        <v>-23828</v>
      </c>
      <c r="AU221">
        <v>-23647</v>
      </c>
      <c r="AV221">
        <v>0</v>
      </c>
      <c r="AW221">
        <v>-23647</v>
      </c>
      <c r="AX221">
        <v>0</v>
      </c>
      <c r="AY221">
        <v>0</v>
      </c>
      <c r="AZ221">
        <v>0</v>
      </c>
      <c r="BA221">
        <v>-13979759</v>
      </c>
      <c r="BB221">
        <v>19168</v>
      </c>
      <c r="BC221">
        <v>0</v>
      </c>
      <c r="BD221">
        <v>0</v>
      </c>
      <c r="BE221">
        <v>-13979759</v>
      </c>
      <c r="BF221">
        <v>19168</v>
      </c>
      <c r="BG221">
        <v>-13960591</v>
      </c>
      <c r="BH221">
        <v>0</v>
      </c>
      <c r="BI221">
        <v>0</v>
      </c>
      <c r="BJ221">
        <v>0</v>
      </c>
      <c r="BK221">
        <v>-2299357</v>
      </c>
      <c r="BL221">
        <v>0</v>
      </c>
      <c r="BM221">
        <v>-2299357</v>
      </c>
      <c r="BN221">
        <v>-2299357</v>
      </c>
      <c r="BO221">
        <v>0</v>
      </c>
      <c r="BP221">
        <v>0</v>
      </c>
      <c r="BQ221">
        <v>0</v>
      </c>
      <c r="BR221">
        <v>-2299357</v>
      </c>
      <c r="BS221">
        <v>0</v>
      </c>
      <c r="BT221">
        <v>-2299357</v>
      </c>
      <c r="BU221">
        <v>-142257</v>
      </c>
      <c r="BV221">
        <v>0</v>
      </c>
      <c r="BW221">
        <v>-142257</v>
      </c>
      <c r="BX221">
        <v>-76712</v>
      </c>
      <c r="BY221">
        <v>0</v>
      </c>
      <c r="BZ221">
        <v>-76712</v>
      </c>
      <c r="CA221">
        <v>0</v>
      </c>
      <c r="CB221">
        <v>0</v>
      </c>
      <c r="CC221">
        <v>0</v>
      </c>
      <c r="CD221">
        <v>0</v>
      </c>
      <c r="CE221">
        <v>0</v>
      </c>
      <c r="CF221">
        <v>0</v>
      </c>
      <c r="CG221">
        <v>-21457</v>
      </c>
      <c r="CH221">
        <v>0</v>
      </c>
      <c r="CI221">
        <v>-21457</v>
      </c>
      <c r="CJ221">
        <v>0</v>
      </c>
      <c r="CK221">
        <v>-203288</v>
      </c>
      <c r="CL221">
        <v>-203288</v>
      </c>
      <c r="CM221">
        <v>-203288</v>
      </c>
      <c r="CN221">
        <v>0</v>
      </c>
      <c r="CO221">
        <v>0</v>
      </c>
      <c r="CP221">
        <v>-240426</v>
      </c>
      <c r="CQ221">
        <v>-203288</v>
      </c>
      <c r="CR221">
        <v>0</v>
      </c>
      <c r="CS221">
        <v>0</v>
      </c>
      <c r="CT221">
        <v>-240426</v>
      </c>
      <c r="CU221">
        <v>-203288</v>
      </c>
      <c r="CV221">
        <v>-443714</v>
      </c>
      <c r="CW221">
        <v>-34948</v>
      </c>
      <c r="CX221">
        <v>0</v>
      </c>
      <c r="CY221">
        <v>-34948</v>
      </c>
      <c r="CZ221">
        <v>-1493490</v>
      </c>
      <c r="DA221">
        <v>0</v>
      </c>
      <c r="DB221">
        <v>-1493490</v>
      </c>
      <c r="DC221">
        <v>0</v>
      </c>
      <c r="DD221">
        <v>0</v>
      </c>
      <c r="DE221">
        <v>0</v>
      </c>
      <c r="DF221">
        <v>-3549476</v>
      </c>
      <c r="DG221">
        <v>0</v>
      </c>
      <c r="DH221">
        <v>-3549476</v>
      </c>
      <c r="DI221">
        <v>0</v>
      </c>
      <c r="DJ221">
        <v>0</v>
      </c>
      <c r="DK221">
        <v>0</v>
      </c>
      <c r="DL221">
        <v>-5077914</v>
      </c>
      <c r="DM221">
        <v>0</v>
      </c>
      <c r="DN221">
        <v>0</v>
      </c>
      <c r="DO221">
        <v>0</v>
      </c>
      <c r="DP221">
        <v>-5077914</v>
      </c>
      <c r="DQ221">
        <v>0</v>
      </c>
      <c r="DR221">
        <v>-5077914</v>
      </c>
      <c r="DS221">
        <v>106617539</v>
      </c>
      <c r="DT221">
        <v>1146763</v>
      </c>
      <c r="DU221">
        <v>107764302</v>
      </c>
      <c r="DV221" s="467" t="s">
        <v>913</v>
      </c>
      <c r="DW221" t="s">
        <v>1443</v>
      </c>
      <c r="DX221" t="s">
        <v>1444</v>
      </c>
      <c r="DY221" t="s">
        <v>1635</v>
      </c>
    </row>
    <row r="222" spans="2:129" x14ac:dyDescent="0.25">
      <c r="B222" t="s">
        <v>1225</v>
      </c>
      <c r="C222" t="s">
        <v>1356</v>
      </c>
      <c r="D222" t="s">
        <v>1359</v>
      </c>
      <c r="E222" s="467" t="s">
        <v>914</v>
      </c>
      <c r="F222" s="635">
        <v>44923</v>
      </c>
      <c r="G222">
        <v>75732932</v>
      </c>
      <c r="H222">
        <v>44750</v>
      </c>
      <c r="I222">
        <v>75777682</v>
      </c>
      <c r="J222">
        <v>49.9</v>
      </c>
      <c r="K222">
        <v>37790733</v>
      </c>
      <c r="L222">
        <v>22330</v>
      </c>
      <c r="M222">
        <v>0</v>
      </c>
      <c r="N222">
        <v>0</v>
      </c>
      <c r="O222">
        <v>37790733</v>
      </c>
      <c r="P222">
        <v>22330</v>
      </c>
      <c r="Q222">
        <v>37813063</v>
      </c>
      <c r="R222">
        <v>-1650418</v>
      </c>
      <c r="S222">
        <v>0</v>
      </c>
      <c r="T222">
        <v>-1650418</v>
      </c>
      <c r="U222">
        <v>0</v>
      </c>
      <c r="V222">
        <v>0</v>
      </c>
      <c r="W222">
        <v>-1650418</v>
      </c>
      <c r="X222">
        <v>0</v>
      </c>
      <c r="Y222">
        <v>-1650418</v>
      </c>
      <c r="Z222">
        <v>1650418</v>
      </c>
      <c r="AA222">
        <v>0</v>
      </c>
      <c r="AB222">
        <v>1650418</v>
      </c>
      <c r="AC222">
        <v>-2900111</v>
      </c>
      <c r="AD222">
        <v>0</v>
      </c>
      <c r="AE222">
        <v>-2900111</v>
      </c>
      <c r="AF222">
        <v>-1100</v>
      </c>
      <c r="AG222">
        <v>0</v>
      </c>
      <c r="AH222">
        <v>-1100</v>
      </c>
      <c r="AI222">
        <v>727737</v>
      </c>
      <c r="AJ222">
        <v>0</v>
      </c>
      <c r="AK222">
        <v>727737</v>
      </c>
      <c r="AL222">
        <v>-2172374</v>
      </c>
      <c r="AM222">
        <v>0</v>
      </c>
      <c r="AN222">
        <v>-2172374</v>
      </c>
      <c r="AO222">
        <v>-1951969</v>
      </c>
      <c r="AP222">
        <v>0</v>
      </c>
      <c r="AQ222">
        <v>-1951969</v>
      </c>
      <c r="AR222">
        <v>-31502</v>
      </c>
      <c r="AS222">
        <v>0</v>
      </c>
      <c r="AT222">
        <v>-31502</v>
      </c>
      <c r="AU222">
        <v>-22315</v>
      </c>
      <c r="AV222">
        <v>0</v>
      </c>
      <c r="AW222">
        <v>-22315</v>
      </c>
      <c r="AX222">
        <v>-8920</v>
      </c>
      <c r="AY222">
        <v>0</v>
      </c>
      <c r="AZ222">
        <v>-8920</v>
      </c>
      <c r="BA222">
        <v>-4187080</v>
      </c>
      <c r="BB222">
        <v>0</v>
      </c>
      <c r="BC222">
        <v>0</v>
      </c>
      <c r="BD222">
        <v>0</v>
      </c>
      <c r="BE222">
        <v>-4187080</v>
      </c>
      <c r="BF222">
        <v>0</v>
      </c>
      <c r="BG222">
        <v>-4187080</v>
      </c>
      <c r="BH222">
        <v>-320000</v>
      </c>
      <c r="BI222">
        <v>0</v>
      </c>
      <c r="BJ222">
        <v>-320000</v>
      </c>
      <c r="BK222">
        <v>-508183</v>
      </c>
      <c r="BL222">
        <v>0</v>
      </c>
      <c r="BM222">
        <v>-508183</v>
      </c>
      <c r="BN222">
        <v>-828183</v>
      </c>
      <c r="BO222">
        <v>0</v>
      </c>
      <c r="BP222">
        <v>0</v>
      </c>
      <c r="BQ222">
        <v>0</v>
      </c>
      <c r="BR222">
        <v>-828183</v>
      </c>
      <c r="BS222">
        <v>0</v>
      </c>
      <c r="BT222">
        <v>-828183</v>
      </c>
      <c r="BU222">
        <v>-16393</v>
      </c>
      <c r="BV222">
        <v>0</v>
      </c>
      <c r="BW222">
        <v>-16393</v>
      </c>
      <c r="BX222">
        <v>-10541</v>
      </c>
      <c r="BY222">
        <v>0</v>
      </c>
      <c r="BZ222">
        <v>-10541</v>
      </c>
      <c r="CA222">
        <v>0</v>
      </c>
      <c r="CB222">
        <v>0</v>
      </c>
      <c r="CC222">
        <v>0</v>
      </c>
      <c r="CD222">
        <v>0</v>
      </c>
      <c r="CE222">
        <v>0</v>
      </c>
      <c r="CF222">
        <v>0</v>
      </c>
      <c r="CG222">
        <v>0</v>
      </c>
      <c r="CH222">
        <v>0</v>
      </c>
      <c r="CI222">
        <v>0</v>
      </c>
      <c r="CJ222">
        <v>-1024</v>
      </c>
      <c r="CK222">
        <v>0</v>
      </c>
      <c r="CL222">
        <v>-1024</v>
      </c>
      <c r="CM222">
        <v>0</v>
      </c>
      <c r="CN222">
        <v>0</v>
      </c>
      <c r="CO222">
        <v>0</v>
      </c>
      <c r="CP222">
        <v>-27958</v>
      </c>
      <c r="CQ222">
        <v>0</v>
      </c>
      <c r="CR222">
        <v>0</v>
      </c>
      <c r="CS222">
        <v>0</v>
      </c>
      <c r="CT222">
        <v>-27958</v>
      </c>
      <c r="CU222">
        <v>0</v>
      </c>
      <c r="CV222">
        <v>-27958</v>
      </c>
      <c r="CW222">
        <v>-21291</v>
      </c>
      <c r="CX222">
        <v>0</v>
      </c>
      <c r="CY222">
        <v>-21291</v>
      </c>
      <c r="CZ222">
        <v>-228861</v>
      </c>
      <c r="DA222">
        <v>0</v>
      </c>
      <c r="DB222">
        <v>-228861</v>
      </c>
      <c r="DC222">
        <v>0</v>
      </c>
      <c r="DD222">
        <v>0</v>
      </c>
      <c r="DE222">
        <v>0</v>
      </c>
      <c r="DF222">
        <v>-2037720</v>
      </c>
      <c r="DG222">
        <v>0</v>
      </c>
      <c r="DH222">
        <v>-2037720</v>
      </c>
      <c r="DI222">
        <v>0</v>
      </c>
      <c r="DJ222">
        <v>0</v>
      </c>
      <c r="DK222">
        <v>0</v>
      </c>
      <c r="DL222">
        <v>-2287872</v>
      </c>
      <c r="DM222">
        <v>0</v>
      </c>
      <c r="DN222">
        <v>0</v>
      </c>
      <c r="DO222">
        <v>0</v>
      </c>
      <c r="DP222">
        <v>-2287872</v>
      </c>
      <c r="DQ222">
        <v>0</v>
      </c>
      <c r="DR222">
        <v>-2287872</v>
      </c>
      <c r="DS222">
        <v>28809222</v>
      </c>
      <c r="DT222">
        <v>22330</v>
      </c>
      <c r="DU222">
        <v>28831552</v>
      </c>
      <c r="DV222" s="467" t="s">
        <v>914</v>
      </c>
      <c r="DW222" t="s">
        <v>1374</v>
      </c>
      <c r="DX222" t="s">
        <v>1375</v>
      </c>
      <c r="DY222" t="s">
        <v>1636</v>
      </c>
    </row>
    <row r="223" spans="2:129" x14ac:dyDescent="0.25">
      <c r="B223" t="s">
        <v>1226</v>
      </c>
      <c r="C223" t="s">
        <v>1365</v>
      </c>
      <c r="D223" t="s">
        <v>1366</v>
      </c>
      <c r="E223" s="467" t="s">
        <v>1341</v>
      </c>
      <c r="F223" s="635">
        <v>44945</v>
      </c>
      <c r="G223">
        <v>327712391</v>
      </c>
      <c r="H223">
        <v>50140600</v>
      </c>
      <c r="I223">
        <v>377852991</v>
      </c>
      <c r="J223">
        <v>49.9</v>
      </c>
      <c r="K223">
        <v>163528483</v>
      </c>
      <c r="L223">
        <v>25020159</v>
      </c>
      <c r="M223">
        <v>750000</v>
      </c>
      <c r="N223">
        <v>500000</v>
      </c>
      <c r="O223">
        <v>164278483</v>
      </c>
      <c r="P223">
        <v>25520159</v>
      </c>
      <c r="Q223">
        <v>189798642</v>
      </c>
      <c r="R223">
        <v>-12323387</v>
      </c>
      <c r="S223">
        <v>-230665</v>
      </c>
      <c r="T223">
        <v>-12554052</v>
      </c>
      <c r="U223">
        <v>0</v>
      </c>
      <c r="V223">
        <v>0</v>
      </c>
      <c r="W223">
        <v>-12323387</v>
      </c>
      <c r="X223">
        <v>-230665</v>
      </c>
      <c r="Y223">
        <v>-12554052</v>
      </c>
      <c r="Z223">
        <v>12323387</v>
      </c>
      <c r="AA223">
        <v>230665</v>
      </c>
      <c r="AB223">
        <v>12554052</v>
      </c>
      <c r="AC223">
        <v>-5826416</v>
      </c>
      <c r="AD223">
        <v>-25376</v>
      </c>
      <c r="AE223">
        <v>-5851792</v>
      </c>
      <c r="AF223">
        <v>-16233</v>
      </c>
      <c r="AG223">
        <v>0</v>
      </c>
      <c r="AH223">
        <v>-16233</v>
      </c>
      <c r="AI223">
        <v>3375817</v>
      </c>
      <c r="AJ223">
        <v>643730</v>
      </c>
      <c r="AK223">
        <v>4019547</v>
      </c>
      <c r="AL223">
        <v>-2450599</v>
      </c>
      <c r="AM223">
        <v>618354</v>
      </c>
      <c r="AN223">
        <v>-1832245</v>
      </c>
      <c r="AO223">
        <v>-9791316</v>
      </c>
      <c r="AP223">
        <v>-202815</v>
      </c>
      <c r="AQ223">
        <v>-9994131</v>
      </c>
      <c r="AR223">
        <v>-100127</v>
      </c>
      <c r="AS223">
        <v>0</v>
      </c>
      <c r="AT223">
        <v>-100127</v>
      </c>
      <c r="AU223">
        <v>-15546</v>
      </c>
      <c r="AV223">
        <v>0</v>
      </c>
      <c r="AW223">
        <v>-15546</v>
      </c>
      <c r="AX223">
        <v>-14829</v>
      </c>
      <c r="AY223">
        <v>0</v>
      </c>
      <c r="AZ223">
        <v>-14829</v>
      </c>
      <c r="BA223">
        <v>-12372417</v>
      </c>
      <c r="BB223">
        <v>415539</v>
      </c>
      <c r="BC223">
        <v>0</v>
      </c>
      <c r="BD223">
        <v>0</v>
      </c>
      <c r="BE223">
        <v>-12372417</v>
      </c>
      <c r="BF223">
        <v>415539</v>
      </c>
      <c r="BG223">
        <v>-11956878</v>
      </c>
      <c r="BH223">
        <v>-500000</v>
      </c>
      <c r="BI223">
        <v>0</v>
      </c>
      <c r="BJ223">
        <v>-500000</v>
      </c>
      <c r="BK223">
        <v>-6950000</v>
      </c>
      <c r="BL223">
        <v>-550000</v>
      </c>
      <c r="BM223">
        <v>-7500000</v>
      </c>
      <c r="BN223">
        <v>-7450000</v>
      </c>
      <c r="BO223">
        <v>-550000</v>
      </c>
      <c r="BP223">
        <v>0</v>
      </c>
      <c r="BQ223">
        <v>0</v>
      </c>
      <c r="BR223">
        <v>-7450000</v>
      </c>
      <c r="BS223">
        <v>-550000</v>
      </c>
      <c r="BT223">
        <v>-8000000</v>
      </c>
      <c r="BU223">
        <v>-91920</v>
      </c>
      <c r="BV223">
        <v>0</v>
      </c>
      <c r="BW223">
        <v>-91920</v>
      </c>
      <c r="BX223">
        <v>-24432</v>
      </c>
      <c r="BY223">
        <v>0</v>
      </c>
      <c r="BZ223">
        <v>-24432</v>
      </c>
      <c r="CA223">
        <v>0</v>
      </c>
      <c r="CB223">
        <v>0</v>
      </c>
      <c r="CC223">
        <v>0</v>
      </c>
      <c r="CD223">
        <v>-13098</v>
      </c>
      <c r="CE223">
        <v>0</v>
      </c>
      <c r="CF223">
        <v>-13098</v>
      </c>
      <c r="CG223">
        <v>0</v>
      </c>
      <c r="CH223">
        <v>0</v>
      </c>
      <c r="CI223">
        <v>0</v>
      </c>
      <c r="CJ223">
        <v>0</v>
      </c>
      <c r="CK223">
        <v>0</v>
      </c>
      <c r="CL223">
        <v>0</v>
      </c>
      <c r="CM223">
        <v>0</v>
      </c>
      <c r="CN223">
        <v>0</v>
      </c>
      <c r="CO223">
        <v>0</v>
      </c>
      <c r="CP223">
        <v>-129450</v>
      </c>
      <c r="CQ223">
        <v>0</v>
      </c>
      <c r="CR223">
        <v>0</v>
      </c>
      <c r="CS223">
        <v>0</v>
      </c>
      <c r="CT223">
        <v>-129450</v>
      </c>
      <c r="CU223">
        <v>0</v>
      </c>
      <c r="CV223">
        <v>-129450</v>
      </c>
      <c r="CW223">
        <v>-15547</v>
      </c>
      <c r="CX223">
        <v>0</v>
      </c>
      <c r="CY223">
        <v>-15547</v>
      </c>
      <c r="CZ223">
        <v>-1683325</v>
      </c>
      <c r="DA223">
        <v>-9354</v>
      </c>
      <c r="DB223">
        <v>-1692679</v>
      </c>
      <c r="DC223">
        <v>0</v>
      </c>
      <c r="DD223">
        <v>0</v>
      </c>
      <c r="DE223">
        <v>0</v>
      </c>
      <c r="DF223">
        <v>-7926259</v>
      </c>
      <c r="DG223">
        <v>-73741</v>
      </c>
      <c r="DH223">
        <v>-8000000</v>
      </c>
      <c r="DI223">
        <v>0</v>
      </c>
      <c r="DJ223">
        <v>0</v>
      </c>
      <c r="DK223">
        <v>0</v>
      </c>
      <c r="DL223">
        <v>-9625131</v>
      </c>
      <c r="DM223">
        <v>-83095</v>
      </c>
      <c r="DN223">
        <v>0</v>
      </c>
      <c r="DO223">
        <v>0</v>
      </c>
      <c r="DP223">
        <v>-9625131</v>
      </c>
      <c r="DQ223">
        <v>-83095</v>
      </c>
      <c r="DR223">
        <v>-9708226</v>
      </c>
      <c r="DS223">
        <v>122378098</v>
      </c>
      <c r="DT223">
        <v>25071938</v>
      </c>
      <c r="DU223">
        <v>147450036</v>
      </c>
      <c r="DV223" s="467" t="s">
        <v>1341</v>
      </c>
      <c r="DW223" t="s">
        <v>1398</v>
      </c>
      <c r="DX223" t="s">
        <v>1399</v>
      </c>
      <c r="DY223" t="s">
        <v>1637</v>
      </c>
    </row>
    <row r="224" spans="2:129" x14ac:dyDescent="0.25">
      <c r="B224" t="s">
        <v>1227</v>
      </c>
      <c r="C224" t="s">
        <v>1356</v>
      </c>
      <c r="D224" t="s">
        <v>1366</v>
      </c>
      <c r="E224" s="467" t="s">
        <v>916</v>
      </c>
      <c r="F224" s="635">
        <v>44934</v>
      </c>
      <c r="G224">
        <v>94413877</v>
      </c>
      <c r="H224">
        <v>0</v>
      </c>
      <c r="I224">
        <v>94413877</v>
      </c>
      <c r="J224">
        <v>49.9</v>
      </c>
      <c r="K224">
        <v>47112525</v>
      </c>
      <c r="L224">
        <v>0</v>
      </c>
      <c r="M224">
        <v>0</v>
      </c>
      <c r="N224">
        <v>0</v>
      </c>
      <c r="O224">
        <v>47112525</v>
      </c>
      <c r="P224">
        <v>0</v>
      </c>
      <c r="Q224">
        <v>47112525</v>
      </c>
      <c r="R224">
        <v>-2736915</v>
      </c>
      <c r="S224">
        <v>0</v>
      </c>
      <c r="T224">
        <v>-2736915</v>
      </c>
      <c r="U224">
        <v>0</v>
      </c>
      <c r="V224">
        <v>0</v>
      </c>
      <c r="W224">
        <v>-2736915</v>
      </c>
      <c r="X224">
        <v>0</v>
      </c>
      <c r="Y224">
        <v>-2736915</v>
      </c>
      <c r="Z224">
        <v>2736915</v>
      </c>
      <c r="AA224">
        <v>0</v>
      </c>
      <c r="AB224">
        <v>2736915</v>
      </c>
      <c r="AC224">
        <v>-9191207</v>
      </c>
      <c r="AD224">
        <v>0</v>
      </c>
      <c r="AE224">
        <v>-9191207</v>
      </c>
      <c r="AF224">
        <v>0</v>
      </c>
      <c r="AG224">
        <v>0</v>
      </c>
      <c r="AH224">
        <v>0</v>
      </c>
      <c r="AI224">
        <v>636037</v>
      </c>
      <c r="AJ224">
        <v>0</v>
      </c>
      <c r="AK224">
        <v>636037</v>
      </c>
      <c r="AL224">
        <v>-8555170</v>
      </c>
      <c r="AM224">
        <v>0</v>
      </c>
      <c r="AN224">
        <v>-8555170</v>
      </c>
      <c r="AO224">
        <v>-2915187</v>
      </c>
      <c r="AP224">
        <v>0</v>
      </c>
      <c r="AQ224">
        <v>-2915187</v>
      </c>
      <c r="AR224">
        <v>-114857</v>
      </c>
      <c r="AS224">
        <v>0</v>
      </c>
      <c r="AT224">
        <v>-114857</v>
      </c>
      <c r="AU224">
        <v>-37732</v>
      </c>
      <c r="AV224">
        <v>0</v>
      </c>
      <c r="AW224">
        <v>-37732</v>
      </c>
      <c r="AX224">
        <v>-48467</v>
      </c>
      <c r="AY224">
        <v>0</v>
      </c>
      <c r="AZ224">
        <v>-48467</v>
      </c>
      <c r="BA224">
        <v>-11671413</v>
      </c>
      <c r="BB224">
        <v>0</v>
      </c>
      <c r="BC224">
        <v>0</v>
      </c>
      <c r="BD224">
        <v>0</v>
      </c>
      <c r="BE224">
        <v>-11671413</v>
      </c>
      <c r="BF224">
        <v>0</v>
      </c>
      <c r="BG224">
        <v>-11671413</v>
      </c>
      <c r="BH224">
        <v>-300000</v>
      </c>
      <c r="BI224">
        <v>0</v>
      </c>
      <c r="BJ224">
        <v>-300000</v>
      </c>
      <c r="BK224">
        <v>-737596</v>
      </c>
      <c r="BL224">
        <v>0</v>
      </c>
      <c r="BM224">
        <v>-737596</v>
      </c>
      <c r="BN224">
        <v>-1037596</v>
      </c>
      <c r="BO224">
        <v>0</v>
      </c>
      <c r="BP224">
        <v>0</v>
      </c>
      <c r="BQ224">
        <v>0</v>
      </c>
      <c r="BR224">
        <v>-1037596</v>
      </c>
      <c r="BS224">
        <v>0</v>
      </c>
      <c r="BT224">
        <v>-1037596</v>
      </c>
      <c r="BU224">
        <v>-120000</v>
      </c>
      <c r="BV224">
        <v>0</v>
      </c>
      <c r="BW224">
        <v>-120000</v>
      </c>
      <c r="BX224">
        <v>-25000</v>
      </c>
      <c r="BY224">
        <v>0</v>
      </c>
      <c r="BZ224">
        <v>-25000</v>
      </c>
      <c r="CA224">
        <v>-15000</v>
      </c>
      <c r="CB224">
        <v>0</v>
      </c>
      <c r="CC224">
        <v>-15000</v>
      </c>
      <c r="CD224">
        <v>0</v>
      </c>
      <c r="CE224">
        <v>0</v>
      </c>
      <c r="CF224">
        <v>0</v>
      </c>
      <c r="CG224">
        <v>0</v>
      </c>
      <c r="CH224">
        <v>0</v>
      </c>
      <c r="CI224">
        <v>0</v>
      </c>
      <c r="CJ224">
        <v>0</v>
      </c>
      <c r="CK224">
        <v>0</v>
      </c>
      <c r="CL224">
        <v>0</v>
      </c>
      <c r="CM224">
        <v>0</v>
      </c>
      <c r="CN224">
        <v>0</v>
      </c>
      <c r="CO224">
        <v>0</v>
      </c>
      <c r="CP224">
        <v>-160000</v>
      </c>
      <c r="CQ224">
        <v>0</v>
      </c>
      <c r="CR224">
        <v>0</v>
      </c>
      <c r="CS224">
        <v>0</v>
      </c>
      <c r="CT224">
        <v>-160000</v>
      </c>
      <c r="CU224">
        <v>0</v>
      </c>
      <c r="CV224">
        <v>-160000</v>
      </c>
      <c r="CW224">
        <v>-37732</v>
      </c>
      <c r="CX224">
        <v>0</v>
      </c>
      <c r="CY224">
        <v>-37732</v>
      </c>
      <c r="CZ224">
        <v>-332269</v>
      </c>
      <c r="DA224">
        <v>0</v>
      </c>
      <c r="DB224">
        <v>-332269</v>
      </c>
      <c r="DC224">
        <v>-1500</v>
      </c>
      <c r="DD224">
        <v>0</v>
      </c>
      <c r="DE224">
        <v>-1500</v>
      </c>
      <c r="DF224">
        <v>-5066526</v>
      </c>
      <c r="DG224">
        <v>0</v>
      </c>
      <c r="DH224">
        <v>-5066526</v>
      </c>
      <c r="DI224">
        <v>0</v>
      </c>
      <c r="DJ224">
        <v>0</v>
      </c>
      <c r="DK224">
        <v>0</v>
      </c>
      <c r="DL224">
        <v>-5438027</v>
      </c>
      <c r="DM224">
        <v>0</v>
      </c>
      <c r="DN224">
        <v>0</v>
      </c>
      <c r="DO224">
        <v>0</v>
      </c>
      <c r="DP224">
        <v>-5438027</v>
      </c>
      <c r="DQ224">
        <v>0</v>
      </c>
      <c r="DR224">
        <v>-5438027</v>
      </c>
      <c r="DS224">
        <v>26068574</v>
      </c>
      <c r="DT224">
        <v>0</v>
      </c>
      <c r="DU224">
        <v>26068574</v>
      </c>
      <c r="DV224" s="467" t="s">
        <v>916</v>
      </c>
      <c r="DW224" t="s">
        <v>1486</v>
      </c>
      <c r="DX224" t="s">
        <v>1487</v>
      </c>
      <c r="DY224" t="s">
        <v>1638</v>
      </c>
    </row>
    <row r="225" spans="2:129" x14ac:dyDescent="0.25">
      <c r="B225" t="s">
        <v>1228</v>
      </c>
      <c r="C225" t="s">
        <v>1356</v>
      </c>
      <c r="D225" t="s">
        <v>1359</v>
      </c>
      <c r="E225" s="467" t="s">
        <v>917</v>
      </c>
      <c r="F225" s="635">
        <v>44926</v>
      </c>
      <c r="G225">
        <v>64813815</v>
      </c>
      <c r="H225">
        <v>0</v>
      </c>
      <c r="I225">
        <v>64813815</v>
      </c>
      <c r="J225">
        <v>49.9</v>
      </c>
      <c r="K225">
        <v>32342094</v>
      </c>
      <c r="L225">
        <v>0</v>
      </c>
      <c r="M225">
        <v>0</v>
      </c>
      <c r="N225">
        <v>0</v>
      </c>
      <c r="O225">
        <v>32342094</v>
      </c>
      <c r="P225">
        <v>0</v>
      </c>
      <c r="Q225">
        <v>32342094</v>
      </c>
      <c r="R225">
        <v>-1422905</v>
      </c>
      <c r="S225">
        <v>0</v>
      </c>
      <c r="T225">
        <v>-1422905</v>
      </c>
      <c r="U225">
        <v>0</v>
      </c>
      <c r="V225">
        <v>0</v>
      </c>
      <c r="W225">
        <v>-1422905</v>
      </c>
      <c r="X225">
        <v>0</v>
      </c>
      <c r="Y225">
        <v>-1422905</v>
      </c>
      <c r="Z225">
        <v>1422905</v>
      </c>
      <c r="AA225">
        <v>0</v>
      </c>
      <c r="AB225">
        <v>1422905</v>
      </c>
      <c r="AC225">
        <v>-3153289</v>
      </c>
      <c r="AD225">
        <v>0</v>
      </c>
      <c r="AE225">
        <v>-3153289</v>
      </c>
      <c r="AF225">
        <v>-758</v>
      </c>
      <c r="AG225">
        <v>0</v>
      </c>
      <c r="AH225">
        <v>-758</v>
      </c>
      <c r="AI225">
        <v>552943</v>
      </c>
      <c r="AJ225">
        <v>0</v>
      </c>
      <c r="AK225">
        <v>552943</v>
      </c>
      <c r="AL225">
        <v>-2600346</v>
      </c>
      <c r="AM225">
        <v>0</v>
      </c>
      <c r="AN225">
        <v>-2600346</v>
      </c>
      <c r="AO225">
        <v>-1577146</v>
      </c>
      <c r="AP225">
        <v>0</v>
      </c>
      <c r="AQ225">
        <v>-1577146</v>
      </c>
      <c r="AR225">
        <v>-57677</v>
      </c>
      <c r="AS225">
        <v>0</v>
      </c>
      <c r="AT225">
        <v>-57677</v>
      </c>
      <c r="AU225">
        <v>-22786</v>
      </c>
      <c r="AV225">
        <v>0</v>
      </c>
      <c r="AW225">
        <v>-22786</v>
      </c>
      <c r="AX225">
        <v>-15743</v>
      </c>
      <c r="AY225">
        <v>0</v>
      </c>
      <c r="AZ225">
        <v>-15743</v>
      </c>
      <c r="BA225">
        <v>-4273698</v>
      </c>
      <c r="BB225">
        <v>0</v>
      </c>
      <c r="BC225">
        <v>0</v>
      </c>
      <c r="BD225">
        <v>0</v>
      </c>
      <c r="BE225">
        <v>-4273698</v>
      </c>
      <c r="BF225">
        <v>0</v>
      </c>
      <c r="BG225">
        <v>-4273698</v>
      </c>
      <c r="BH225">
        <v>0</v>
      </c>
      <c r="BI225">
        <v>0</v>
      </c>
      <c r="BJ225">
        <v>0</v>
      </c>
      <c r="BK225">
        <v>-184694</v>
      </c>
      <c r="BL225">
        <v>0</v>
      </c>
      <c r="BM225">
        <v>-184694</v>
      </c>
      <c r="BN225">
        <v>-184694</v>
      </c>
      <c r="BO225">
        <v>0</v>
      </c>
      <c r="BP225">
        <v>-64000</v>
      </c>
      <c r="BQ225">
        <v>0</v>
      </c>
      <c r="BR225">
        <v>-248694</v>
      </c>
      <c r="BS225">
        <v>0</v>
      </c>
      <c r="BT225">
        <v>-248694</v>
      </c>
      <c r="BU225">
        <v>-74358</v>
      </c>
      <c r="BV225">
        <v>0</v>
      </c>
      <c r="BW225">
        <v>-74358</v>
      </c>
      <c r="BX225">
        <v>-192156</v>
      </c>
      <c r="BY225">
        <v>0</v>
      </c>
      <c r="BZ225">
        <v>-192156</v>
      </c>
      <c r="CA225">
        <v>-7479</v>
      </c>
      <c r="CB225">
        <v>0</v>
      </c>
      <c r="CC225">
        <v>-7479</v>
      </c>
      <c r="CD225">
        <v>0</v>
      </c>
      <c r="CE225">
        <v>0</v>
      </c>
      <c r="CF225">
        <v>0</v>
      </c>
      <c r="CG225">
        <v>0</v>
      </c>
      <c r="CH225">
        <v>0</v>
      </c>
      <c r="CI225">
        <v>0</v>
      </c>
      <c r="CJ225">
        <v>0</v>
      </c>
      <c r="CK225">
        <v>0</v>
      </c>
      <c r="CL225">
        <v>0</v>
      </c>
      <c r="CM225">
        <v>0</v>
      </c>
      <c r="CN225">
        <v>0</v>
      </c>
      <c r="CO225">
        <v>0</v>
      </c>
      <c r="CP225">
        <v>-273993</v>
      </c>
      <c r="CQ225">
        <v>0</v>
      </c>
      <c r="CR225">
        <v>0</v>
      </c>
      <c r="CS225">
        <v>0</v>
      </c>
      <c r="CT225">
        <v>-273993</v>
      </c>
      <c r="CU225">
        <v>0</v>
      </c>
      <c r="CV225">
        <v>-273993</v>
      </c>
      <c r="CW225">
        <v>-22786</v>
      </c>
      <c r="CX225">
        <v>0</v>
      </c>
      <c r="CY225">
        <v>-22786</v>
      </c>
      <c r="CZ225">
        <v>-349330</v>
      </c>
      <c r="DA225">
        <v>0</v>
      </c>
      <c r="DB225">
        <v>-349330</v>
      </c>
      <c r="DC225">
        <v>-1500</v>
      </c>
      <c r="DD225">
        <v>0</v>
      </c>
      <c r="DE225">
        <v>-1500</v>
      </c>
      <c r="DF225">
        <v>-1873452</v>
      </c>
      <c r="DG225">
        <v>0</v>
      </c>
      <c r="DH225">
        <v>-1873452</v>
      </c>
      <c r="DI225">
        <v>0</v>
      </c>
      <c r="DJ225">
        <v>0</v>
      </c>
      <c r="DK225">
        <v>0</v>
      </c>
      <c r="DL225">
        <v>-2247068</v>
      </c>
      <c r="DM225">
        <v>0</v>
      </c>
      <c r="DN225">
        <v>0</v>
      </c>
      <c r="DO225">
        <v>0</v>
      </c>
      <c r="DP225">
        <v>-2247068</v>
      </c>
      <c r="DQ225">
        <v>0</v>
      </c>
      <c r="DR225">
        <v>-2247068</v>
      </c>
      <c r="DS225">
        <v>23875736</v>
      </c>
      <c r="DT225">
        <v>0</v>
      </c>
      <c r="DU225">
        <v>23875736</v>
      </c>
      <c r="DV225" s="467" t="s">
        <v>917</v>
      </c>
      <c r="DW225" t="s">
        <v>1414</v>
      </c>
      <c r="DX225" t="s">
        <v>1372</v>
      </c>
      <c r="DY225" t="s">
        <v>1639</v>
      </c>
    </row>
    <row r="226" spans="2:129" x14ac:dyDescent="0.25">
      <c r="B226" t="s">
        <v>1229</v>
      </c>
      <c r="C226" t="s">
        <v>1356</v>
      </c>
      <c r="D226" t="s">
        <v>1359</v>
      </c>
      <c r="E226" s="467" t="s">
        <v>918</v>
      </c>
      <c r="F226" s="635">
        <v>44944</v>
      </c>
      <c r="G226">
        <v>114620266</v>
      </c>
      <c r="H226">
        <v>0</v>
      </c>
      <c r="I226">
        <v>114620266</v>
      </c>
      <c r="J226">
        <v>49.9</v>
      </c>
      <c r="K226">
        <v>57195513</v>
      </c>
      <c r="L226">
        <v>0</v>
      </c>
      <c r="M226">
        <v>0</v>
      </c>
      <c r="N226">
        <v>0</v>
      </c>
      <c r="O226">
        <v>57195513</v>
      </c>
      <c r="P226">
        <v>0</v>
      </c>
      <c r="Q226">
        <v>57195513</v>
      </c>
      <c r="R226">
        <v>-1903487</v>
      </c>
      <c r="S226">
        <v>0</v>
      </c>
      <c r="T226">
        <v>-1903487</v>
      </c>
      <c r="U226">
        <v>0</v>
      </c>
      <c r="V226">
        <v>0</v>
      </c>
      <c r="W226">
        <v>-1903487</v>
      </c>
      <c r="X226">
        <v>0</v>
      </c>
      <c r="Y226">
        <v>-1903487</v>
      </c>
      <c r="Z226">
        <v>1903487</v>
      </c>
      <c r="AA226">
        <v>0</v>
      </c>
      <c r="AB226">
        <v>1903487</v>
      </c>
      <c r="AC226">
        <v>-4954876</v>
      </c>
      <c r="AD226">
        <v>0</v>
      </c>
      <c r="AE226">
        <v>-4954876</v>
      </c>
      <c r="AF226">
        <v>0</v>
      </c>
      <c r="AG226">
        <v>0</v>
      </c>
      <c r="AH226">
        <v>0</v>
      </c>
      <c r="AI226">
        <v>960720</v>
      </c>
      <c r="AJ226">
        <v>0</v>
      </c>
      <c r="AK226">
        <v>960720</v>
      </c>
      <c r="AL226">
        <v>-3994156</v>
      </c>
      <c r="AM226">
        <v>0</v>
      </c>
      <c r="AN226">
        <v>-3994156</v>
      </c>
      <c r="AO226">
        <v>-3986827</v>
      </c>
      <c r="AP226">
        <v>0</v>
      </c>
      <c r="AQ226">
        <v>-3986827</v>
      </c>
      <c r="AR226">
        <v>-175450</v>
      </c>
      <c r="AS226">
        <v>0</v>
      </c>
      <c r="AT226">
        <v>-175450</v>
      </c>
      <c r="AU226">
        <v>-37884</v>
      </c>
      <c r="AV226">
        <v>0</v>
      </c>
      <c r="AW226">
        <v>-37884</v>
      </c>
      <c r="AX226">
        <v>-9905</v>
      </c>
      <c r="AY226">
        <v>0</v>
      </c>
      <c r="AZ226">
        <v>-9905</v>
      </c>
      <c r="BA226">
        <v>-8204222</v>
      </c>
      <c r="BB226">
        <v>0</v>
      </c>
      <c r="BC226">
        <v>0</v>
      </c>
      <c r="BD226">
        <v>0</v>
      </c>
      <c r="BE226">
        <v>-8204222</v>
      </c>
      <c r="BF226">
        <v>0</v>
      </c>
      <c r="BG226">
        <v>-8204222</v>
      </c>
      <c r="BH226">
        <v>-100000</v>
      </c>
      <c r="BI226">
        <v>0</v>
      </c>
      <c r="BJ226">
        <v>-100000</v>
      </c>
      <c r="BK226">
        <v>-1639700</v>
      </c>
      <c r="BL226">
        <v>0</v>
      </c>
      <c r="BM226">
        <v>-1639700</v>
      </c>
      <c r="BN226">
        <v>-1739700</v>
      </c>
      <c r="BO226">
        <v>0</v>
      </c>
      <c r="BP226">
        <v>-800000</v>
      </c>
      <c r="BQ226">
        <v>0</v>
      </c>
      <c r="BR226">
        <v>-2539700</v>
      </c>
      <c r="BS226">
        <v>0</v>
      </c>
      <c r="BT226">
        <v>-2539700</v>
      </c>
      <c r="BU226">
        <v>-29199</v>
      </c>
      <c r="BV226">
        <v>0</v>
      </c>
      <c r="BW226">
        <v>-29199</v>
      </c>
      <c r="BX226">
        <v>-1208</v>
      </c>
      <c r="BY226">
        <v>0</v>
      </c>
      <c r="BZ226">
        <v>-1208</v>
      </c>
      <c r="CA226">
        <v>-1505</v>
      </c>
      <c r="CB226">
        <v>0</v>
      </c>
      <c r="CC226">
        <v>-1505</v>
      </c>
      <c r="CD226">
        <v>0</v>
      </c>
      <c r="CE226">
        <v>0</v>
      </c>
      <c r="CF226">
        <v>0</v>
      </c>
      <c r="CG226">
        <v>-31028</v>
      </c>
      <c r="CH226">
        <v>0</v>
      </c>
      <c r="CI226">
        <v>-31028</v>
      </c>
      <c r="CJ226">
        <v>-100000</v>
      </c>
      <c r="CK226">
        <v>0</v>
      </c>
      <c r="CL226">
        <v>-100000</v>
      </c>
      <c r="CM226">
        <v>0</v>
      </c>
      <c r="CN226">
        <v>0</v>
      </c>
      <c r="CO226">
        <v>0</v>
      </c>
      <c r="CP226">
        <v>-162940</v>
      </c>
      <c r="CQ226">
        <v>0</v>
      </c>
      <c r="CR226">
        <v>0</v>
      </c>
      <c r="CS226">
        <v>0</v>
      </c>
      <c r="CT226">
        <v>-162940</v>
      </c>
      <c r="CU226">
        <v>0</v>
      </c>
      <c r="CV226">
        <v>-162940</v>
      </c>
      <c r="CW226">
        <v>-37884</v>
      </c>
      <c r="CX226">
        <v>0</v>
      </c>
      <c r="CY226">
        <v>-37884</v>
      </c>
      <c r="CZ226">
        <v>-26000</v>
      </c>
      <c r="DA226">
        <v>0</v>
      </c>
      <c r="DB226">
        <v>-26000</v>
      </c>
      <c r="DC226">
        <v>-3000</v>
      </c>
      <c r="DD226">
        <v>0</v>
      </c>
      <c r="DE226">
        <v>-3000</v>
      </c>
      <c r="DF226">
        <v>-4808301</v>
      </c>
      <c r="DG226">
        <v>0</v>
      </c>
      <c r="DH226">
        <v>-4808301</v>
      </c>
      <c r="DI226">
        <v>0</v>
      </c>
      <c r="DJ226">
        <v>0</v>
      </c>
      <c r="DK226">
        <v>0</v>
      </c>
      <c r="DL226">
        <v>-4875185</v>
      </c>
      <c r="DM226">
        <v>0</v>
      </c>
      <c r="DN226">
        <v>0</v>
      </c>
      <c r="DO226">
        <v>0</v>
      </c>
      <c r="DP226">
        <v>-4875185</v>
      </c>
      <c r="DQ226">
        <v>0</v>
      </c>
      <c r="DR226">
        <v>-4875185</v>
      </c>
      <c r="DS226">
        <v>39509979</v>
      </c>
      <c r="DT226">
        <v>0</v>
      </c>
      <c r="DU226">
        <v>39509979</v>
      </c>
      <c r="DV226" s="467" t="s">
        <v>918</v>
      </c>
      <c r="DW226" t="s">
        <v>1414</v>
      </c>
      <c r="DX226" t="s">
        <v>1372</v>
      </c>
      <c r="DY226" t="s">
        <v>1640</v>
      </c>
    </row>
    <row r="227" spans="2:129" x14ac:dyDescent="0.25">
      <c r="B227" t="s">
        <v>1230</v>
      </c>
      <c r="C227" t="s">
        <v>1356</v>
      </c>
      <c r="D227" t="s">
        <v>1360</v>
      </c>
      <c r="E227" s="467" t="s">
        <v>920</v>
      </c>
      <c r="F227" s="635">
        <v>44949</v>
      </c>
      <c r="G227">
        <v>96062551</v>
      </c>
      <c r="H227">
        <v>2693564</v>
      </c>
      <c r="I227">
        <v>98756115</v>
      </c>
      <c r="J227">
        <v>49.9</v>
      </c>
      <c r="K227">
        <v>47935213</v>
      </c>
      <c r="L227">
        <v>1344088</v>
      </c>
      <c r="M227">
        <v>0</v>
      </c>
      <c r="N227">
        <v>0</v>
      </c>
      <c r="O227">
        <v>47935213</v>
      </c>
      <c r="P227">
        <v>1344088</v>
      </c>
      <c r="Q227">
        <v>49279301</v>
      </c>
      <c r="R227">
        <v>-2654115</v>
      </c>
      <c r="S227">
        <v>-29419</v>
      </c>
      <c r="T227">
        <v>-2683534</v>
      </c>
      <c r="U227">
        <v>0</v>
      </c>
      <c r="V227">
        <v>0</v>
      </c>
      <c r="W227">
        <v>-2654115</v>
      </c>
      <c r="X227">
        <v>-29419</v>
      </c>
      <c r="Y227">
        <v>-2683534</v>
      </c>
      <c r="Z227">
        <v>2654115</v>
      </c>
      <c r="AA227">
        <v>29419</v>
      </c>
      <c r="AB227">
        <v>2683534</v>
      </c>
      <c r="AC227">
        <v>-4752077</v>
      </c>
      <c r="AD227">
        <v>-5198</v>
      </c>
      <c r="AE227">
        <v>-4757275</v>
      </c>
      <c r="AF227">
        <v>0</v>
      </c>
      <c r="AG227">
        <v>0</v>
      </c>
      <c r="AH227">
        <v>0</v>
      </c>
      <c r="AI227">
        <v>809488</v>
      </c>
      <c r="AJ227">
        <v>30513</v>
      </c>
      <c r="AK227">
        <v>840001</v>
      </c>
      <c r="AL227">
        <v>-3942589</v>
      </c>
      <c r="AM227">
        <v>25315</v>
      </c>
      <c r="AN227">
        <v>-3917274</v>
      </c>
      <c r="AO227">
        <v>-4798947</v>
      </c>
      <c r="AP227">
        <v>-414680</v>
      </c>
      <c r="AQ227">
        <v>-5213627</v>
      </c>
      <c r="AR227">
        <v>-83223</v>
      </c>
      <c r="AS227">
        <v>0</v>
      </c>
      <c r="AT227">
        <v>-83223</v>
      </c>
      <c r="AU227">
        <v>-48644</v>
      </c>
      <c r="AV227">
        <v>0</v>
      </c>
      <c r="AW227">
        <v>-48644</v>
      </c>
      <c r="AX227">
        <v>-12863</v>
      </c>
      <c r="AY227">
        <v>0</v>
      </c>
      <c r="AZ227">
        <v>-12863</v>
      </c>
      <c r="BA227">
        <v>-8886266</v>
      </c>
      <c r="BB227">
        <v>-389365</v>
      </c>
      <c r="BC227">
        <v>0</v>
      </c>
      <c r="BD227">
        <v>0</v>
      </c>
      <c r="BE227">
        <v>-8886266</v>
      </c>
      <c r="BF227">
        <v>-389365</v>
      </c>
      <c r="BG227">
        <v>-9275631</v>
      </c>
      <c r="BH227">
        <v>-7500</v>
      </c>
      <c r="BI227">
        <v>-2500</v>
      </c>
      <c r="BJ227">
        <v>-10000</v>
      </c>
      <c r="BK227">
        <v>-625786</v>
      </c>
      <c r="BL227">
        <v>-137225</v>
      </c>
      <c r="BM227">
        <v>-763011</v>
      </c>
      <c r="BN227">
        <v>-633286</v>
      </c>
      <c r="BO227">
        <v>-139725</v>
      </c>
      <c r="BP227">
        <v>0</v>
      </c>
      <c r="BQ227">
        <v>0</v>
      </c>
      <c r="BR227">
        <v>-633286</v>
      </c>
      <c r="BS227">
        <v>-139725</v>
      </c>
      <c r="BT227">
        <v>-773011</v>
      </c>
      <c r="BU227">
        <v>-120453</v>
      </c>
      <c r="BV227">
        <v>0</v>
      </c>
      <c r="BW227">
        <v>-120453</v>
      </c>
      <c r="BX227">
        <v>-127915</v>
      </c>
      <c r="BY227">
        <v>0</v>
      </c>
      <c r="BZ227">
        <v>-127915</v>
      </c>
      <c r="CA227">
        <v>-4350</v>
      </c>
      <c r="CB227">
        <v>0</v>
      </c>
      <c r="CC227">
        <v>-4350</v>
      </c>
      <c r="CD227">
        <v>-66374</v>
      </c>
      <c r="CE227">
        <v>0</v>
      </c>
      <c r="CF227">
        <v>-66374</v>
      </c>
      <c r="CG227">
        <v>0</v>
      </c>
      <c r="CH227">
        <v>0</v>
      </c>
      <c r="CI227">
        <v>0</v>
      </c>
      <c r="CJ227">
        <v>0</v>
      </c>
      <c r="CK227">
        <v>-238333</v>
      </c>
      <c r="CL227">
        <v>-238333</v>
      </c>
      <c r="CM227">
        <v>-238333</v>
      </c>
      <c r="CN227">
        <v>0</v>
      </c>
      <c r="CO227">
        <v>0</v>
      </c>
      <c r="CP227">
        <v>-319092</v>
      </c>
      <c r="CQ227">
        <v>-238333</v>
      </c>
      <c r="CR227">
        <v>0</v>
      </c>
      <c r="CS227">
        <v>0</v>
      </c>
      <c r="CT227">
        <v>-319092</v>
      </c>
      <c r="CU227">
        <v>-238333</v>
      </c>
      <c r="CV227">
        <v>-557425</v>
      </c>
      <c r="CW227">
        <v>-28096</v>
      </c>
      <c r="CX227">
        <v>0</v>
      </c>
      <c r="CY227">
        <v>-28096</v>
      </c>
      <c r="CZ227">
        <v>-450000</v>
      </c>
      <c r="DA227">
        <v>0</v>
      </c>
      <c r="DB227">
        <v>-450000</v>
      </c>
      <c r="DC227">
        <v>-1500</v>
      </c>
      <c r="DD227">
        <v>0</v>
      </c>
      <c r="DE227">
        <v>-1500</v>
      </c>
      <c r="DF227">
        <v>-3621104</v>
      </c>
      <c r="DG227">
        <v>0</v>
      </c>
      <c r="DH227">
        <v>-3621104</v>
      </c>
      <c r="DI227">
        <v>0</v>
      </c>
      <c r="DJ227">
        <v>0</v>
      </c>
      <c r="DK227">
        <v>0</v>
      </c>
      <c r="DL227">
        <v>-4100700</v>
      </c>
      <c r="DM227">
        <v>0</v>
      </c>
      <c r="DN227">
        <v>0</v>
      </c>
      <c r="DO227">
        <v>0</v>
      </c>
      <c r="DP227">
        <v>-4100700</v>
      </c>
      <c r="DQ227">
        <v>0</v>
      </c>
      <c r="DR227">
        <v>-4100700</v>
      </c>
      <c r="DS227">
        <v>31341754</v>
      </c>
      <c r="DT227">
        <v>547246</v>
      </c>
      <c r="DU227">
        <v>31889000</v>
      </c>
      <c r="DV227" s="467" t="s">
        <v>920</v>
      </c>
      <c r="DW227" t="s">
        <v>1422</v>
      </c>
      <c r="DX227" t="s">
        <v>1372</v>
      </c>
      <c r="DY227" t="s">
        <v>1641</v>
      </c>
    </row>
    <row r="228" spans="2:129" x14ac:dyDescent="0.25">
      <c r="B228" t="s">
        <v>1231</v>
      </c>
      <c r="C228" t="s">
        <v>1356</v>
      </c>
      <c r="D228" t="s">
        <v>1357</v>
      </c>
      <c r="E228" s="467" t="s">
        <v>921</v>
      </c>
      <c r="F228" s="635">
        <v>44911</v>
      </c>
      <c r="G228">
        <v>132864563</v>
      </c>
      <c r="H228">
        <v>601500</v>
      </c>
      <c r="I228">
        <v>133466063</v>
      </c>
      <c r="J228">
        <v>49.9</v>
      </c>
      <c r="K228">
        <v>66299417</v>
      </c>
      <c r="L228">
        <v>300149</v>
      </c>
      <c r="M228">
        <v>0</v>
      </c>
      <c r="N228">
        <v>0</v>
      </c>
      <c r="O228">
        <v>66299417</v>
      </c>
      <c r="P228">
        <v>300149</v>
      </c>
      <c r="Q228">
        <v>66599566</v>
      </c>
      <c r="R228">
        <v>-4174647</v>
      </c>
      <c r="S228">
        <v>0</v>
      </c>
      <c r="T228">
        <v>-4174647</v>
      </c>
      <c r="U228">
        <v>0</v>
      </c>
      <c r="V228">
        <v>0</v>
      </c>
      <c r="W228">
        <v>-4174647</v>
      </c>
      <c r="X228">
        <v>0</v>
      </c>
      <c r="Y228">
        <v>-4174647</v>
      </c>
      <c r="Z228">
        <v>4174647</v>
      </c>
      <c r="AA228">
        <v>0</v>
      </c>
      <c r="AB228">
        <v>4174647</v>
      </c>
      <c r="AC228">
        <v>-4005674</v>
      </c>
      <c r="AD228">
        <v>0</v>
      </c>
      <c r="AE228">
        <v>-4005674</v>
      </c>
      <c r="AF228">
        <v>0</v>
      </c>
      <c r="AG228">
        <v>0</v>
      </c>
      <c r="AH228">
        <v>0</v>
      </c>
      <c r="AI228">
        <v>1180706</v>
      </c>
      <c r="AJ228">
        <v>7820</v>
      </c>
      <c r="AK228">
        <v>1188526</v>
      </c>
      <c r="AL228">
        <v>-2824968</v>
      </c>
      <c r="AM228">
        <v>7820</v>
      </c>
      <c r="AN228">
        <v>-2817148</v>
      </c>
      <c r="AO228">
        <v>-5373999</v>
      </c>
      <c r="AP228">
        <v>0</v>
      </c>
      <c r="AQ228">
        <v>-5373999</v>
      </c>
      <c r="AR228">
        <v>-68539</v>
      </c>
      <c r="AS228">
        <v>0</v>
      </c>
      <c r="AT228">
        <v>-68539</v>
      </c>
      <c r="AU228">
        <v>-30176</v>
      </c>
      <c r="AV228">
        <v>0</v>
      </c>
      <c r="AW228">
        <v>-30176</v>
      </c>
      <c r="AX228">
        <v>-12076</v>
      </c>
      <c r="AY228">
        <v>0</v>
      </c>
      <c r="AZ228">
        <v>-12076</v>
      </c>
      <c r="BA228">
        <v>-8309758</v>
      </c>
      <c r="BB228">
        <v>7820</v>
      </c>
      <c r="BC228">
        <v>0</v>
      </c>
      <c r="BD228">
        <v>0</v>
      </c>
      <c r="BE228">
        <v>-8309758</v>
      </c>
      <c r="BF228">
        <v>7820</v>
      </c>
      <c r="BG228">
        <v>-8301938</v>
      </c>
      <c r="BH228">
        <v>0</v>
      </c>
      <c r="BI228">
        <v>0</v>
      </c>
      <c r="BJ228">
        <v>0</v>
      </c>
      <c r="BK228">
        <v>-1358216</v>
      </c>
      <c r="BL228">
        <v>0</v>
      </c>
      <c r="BM228">
        <v>-1358216</v>
      </c>
      <c r="BN228">
        <v>-1358216</v>
      </c>
      <c r="BO228">
        <v>0</v>
      </c>
      <c r="BP228">
        <v>0</v>
      </c>
      <c r="BQ228">
        <v>0</v>
      </c>
      <c r="BR228">
        <v>-1358216</v>
      </c>
      <c r="BS228">
        <v>0</v>
      </c>
      <c r="BT228">
        <v>-1358216</v>
      </c>
      <c r="BU228">
        <v>-196060</v>
      </c>
      <c r="BV228">
        <v>0</v>
      </c>
      <c r="BW228">
        <v>-196060</v>
      </c>
      <c r="BX228">
        <v>-15656</v>
      </c>
      <c r="BY228">
        <v>0</v>
      </c>
      <c r="BZ228">
        <v>-15656</v>
      </c>
      <c r="CA228">
        <v>-8567</v>
      </c>
      <c r="CB228">
        <v>0</v>
      </c>
      <c r="CC228">
        <v>-8567</v>
      </c>
      <c r="CD228">
        <v>0</v>
      </c>
      <c r="CE228">
        <v>0</v>
      </c>
      <c r="CF228">
        <v>0</v>
      </c>
      <c r="CG228">
        <v>0</v>
      </c>
      <c r="CH228">
        <v>0</v>
      </c>
      <c r="CI228">
        <v>0</v>
      </c>
      <c r="CJ228">
        <v>0</v>
      </c>
      <c r="CK228">
        <v>0</v>
      </c>
      <c r="CL228">
        <v>0</v>
      </c>
      <c r="CM228">
        <v>0</v>
      </c>
      <c r="CN228">
        <v>0</v>
      </c>
      <c r="CO228">
        <v>0</v>
      </c>
      <c r="CP228">
        <v>-220283</v>
      </c>
      <c r="CQ228">
        <v>0</v>
      </c>
      <c r="CR228">
        <v>0</v>
      </c>
      <c r="CS228">
        <v>0</v>
      </c>
      <c r="CT228">
        <v>-220283</v>
      </c>
      <c r="CU228">
        <v>0</v>
      </c>
      <c r="CV228">
        <v>-220283</v>
      </c>
      <c r="CW228">
        <v>0</v>
      </c>
      <c r="CX228">
        <v>0</v>
      </c>
      <c r="CY228">
        <v>0</v>
      </c>
      <c r="CZ228">
        <v>-479960</v>
      </c>
      <c r="DA228">
        <v>0</v>
      </c>
      <c r="DB228">
        <v>-479960</v>
      </c>
      <c r="DC228">
        <v>0</v>
      </c>
      <c r="DD228">
        <v>0</v>
      </c>
      <c r="DE228">
        <v>0</v>
      </c>
      <c r="DF228">
        <v>-3428460</v>
      </c>
      <c r="DG228">
        <v>0</v>
      </c>
      <c r="DH228">
        <v>-3428460</v>
      </c>
      <c r="DI228">
        <v>0</v>
      </c>
      <c r="DJ228">
        <v>0</v>
      </c>
      <c r="DK228">
        <v>0</v>
      </c>
      <c r="DL228">
        <v>-3908420</v>
      </c>
      <c r="DM228">
        <v>0</v>
      </c>
      <c r="DN228">
        <v>0</v>
      </c>
      <c r="DO228">
        <v>0</v>
      </c>
      <c r="DP228">
        <v>-3908420</v>
      </c>
      <c r="DQ228">
        <v>0</v>
      </c>
      <c r="DR228">
        <v>-3908420</v>
      </c>
      <c r="DS228">
        <v>48328093</v>
      </c>
      <c r="DT228">
        <v>307969</v>
      </c>
      <c r="DU228">
        <v>48636062</v>
      </c>
      <c r="DV228" s="467" t="s">
        <v>921</v>
      </c>
      <c r="DW228" t="s">
        <v>1456</v>
      </c>
      <c r="DX228" t="s">
        <v>1372</v>
      </c>
      <c r="DY228" t="s">
        <v>1642</v>
      </c>
    </row>
    <row r="229" spans="2:129" x14ac:dyDescent="0.25">
      <c r="B229" t="s">
        <v>1232</v>
      </c>
      <c r="C229" t="s">
        <v>1356</v>
      </c>
      <c r="D229" t="s">
        <v>1358</v>
      </c>
      <c r="E229" s="467" t="s">
        <v>922</v>
      </c>
      <c r="F229" s="635">
        <v>44951</v>
      </c>
      <c r="G229">
        <v>103439097</v>
      </c>
      <c r="H229">
        <v>387500</v>
      </c>
      <c r="I229">
        <v>103826597</v>
      </c>
      <c r="J229">
        <v>49.9</v>
      </c>
      <c r="K229">
        <v>51616109</v>
      </c>
      <c r="L229">
        <v>193363</v>
      </c>
      <c r="M229">
        <v>0</v>
      </c>
      <c r="N229">
        <v>0</v>
      </c>
      <c r="O229">
        <v>51616109</v>
      </c>
      <c r="P229">
        <v>193363</v>
      </c>
      <c r="Q229">
        <v>51809472</v>
      </c>
      <c r="R229">
        <v>-3395554</v>
      </c>
      <c r="S229">
        <v>0</v>
      </c>
      <c r="T229">
        <v>-3395554</v>
      </c>
      <c r="U229">
        <v>0</v>
      </c>
      <c r="V229">
        <v>0</v>
      </c>
      <c r="W229">
        <v>-3395554</v>
      </c>
      <c r="X229">
        <v>0</v>
      </c>
      <c r="Y229">
        <v>-3395554</v>
      </c>
      <c r="Z229">
        <v>3395554</v>
      </c>
      <c r="AA229">
        <v>0</v>
      </c>
      <c r="AB229">
        <v>3395554</v>
      </c>
      <c r="AC229">
        <v>-3763640</v>
      </c>
      <c r="AD229">
        <v>0</v>
      </c>
      <c r="AE229">
        <v>-3763640</v>
      </c>
      <c r="AF229">
        <v>0</v>
      </c>
      <c r="AG229">
        <v>0</v>
      </c>
      <c r="AH229">
        <v>0</v>
      </c>
      <c r="AI229">
        <v>959870</v>
      </c>
      <c r="AJ229">
        <v>5038</v>
      </c>
      <c r="AK229">
        <v>964908</v>
      </c>
      <c r="AL229">
        <v>-2803770</v>
      </c>
      <c r="AM229">
        <v>5038</v>
      </c>
      <c r="AN229">
        <v>-2798732</v>
      </c>
      <c r="AO229">
        <v>-2486230</v>
      </c>
      <c r="AP229">
        <v>0</v>
      </c>
      <c r="AQ229">
        <v>-2486230</v>
      </c>
      <c r="AR229">
        <v>-15526</v>
      </c>
      <c r="AS229">
        <v>0</v>
      </c>
      <c r="AT229">
        <v>-15526</v>
      </c>
      <c r="AU229">
        <v>-3259</v>
      </c>
      <c r="AV229">
        <v>0</v>
      </c>
      <c r="AW229">
        <v>-3259</v>
      </c>
      <c r="AX229">
        <v>0</v>
      </c>
      <c r="AY229">
        <v>0</v>
      </c>
      <c r="AZ229">
        <v>0</v>
      </c>
      <c r="BA229">
        <v>-5308785</v>
      </c>
      <c r="BB229">
        <v>5038</v>
      </c>
      <c r="BC229">
        <v>0</v>
      </c>
      <c r="BD229">
        <v>0</v>
      </c>
      <c r="BE229">
        <v>-5308785</v>
      </c>
      <c r="BF229">
        <v>5038</v>
      </c>
      <c r="BG229">
        <v>-5303747</v>
      </c>
      <c r="BH229">
        <v>0</v>
      </c>
      <c r="BI229">
        <v>0</v>
      </c>
      <c r="BJ229">
        <v>0</v>
      </c>
      <c r="BK229">
        <v>-473798</v>
      </c>
      <c r="BL229">
        <v>0</v>
      </c>
      <c r="BM229">
        <v>-473798</v>
      </c>
      <c r="BN229">
        <v>-473798</v>
      </c>
      <c r="BO229">
        <v>0</v>
      </c>
      <c r="BP229">
        <v>0</v>
      </c>
      <c r="BQ229">
        <v>0</v>
      </c>
      <c r="BR229">
        <v>-473798</v>
      </c>
      <c r="BS229">
        <v>0</v>
      </c>
      <c r="BT229">
        <v>-473798</v>
      </c>
      <c r="BU229">
        <v>-120141</v>
      </c>
      <c r="BV229">
        <v>0</v>
      </c>
      <c r="BW229">
        <v>-120141</v>
      </c>
      <c r="BX229">
        <v>-29736</v>
      </c>
      <c r="BY229">
        <v>0</v>
      </c>
      <c r="BZ229">
        <v>-29736</v>
      </c>
      <c r="CA229">
        <v>-1151</v>
      </c>
      <c r="CB229">
        <v>0</v>
      </c>
      <c r="CC229">
        <v>-1151</v>
      </c>
      <c r="CD229">
        <v>0</v>
      </c>
      <c r="CE229">
        <v>0</v>
      </c>
      <c r="CF229">
        <v>0</v>
      </c>
      <c r="CG229">
        <v>0</v>
      </c>
      <c r="CH229">
        <v>0</v>
      </c>
      <c r="CI229">
        <v>0</v>
      </c>
      <c r="CJ229">
        <v>0</v>
      </c>
      <c r="CK229">
        <v>0</v>
      </c>
      <c r="CL229">
        <v>0</v>
      </c>
      <c r="CM229">
        <v>0</v>
      </c>
      <c r="CN229">
        <v>0</v>
      </c>
      <c r="CO229">
        <v>0</v>
      </c>
      <c r="CP229">
        <v>-151028</v>
      </c>
      <c r="CQ229">
        <v>0</v>
      </c>
      <c r="CR229">
        <v>0</v>
      </c>
      <c r="CS229">
        <v>0</v>
      </c>
      <c r="CT229">
        <v>-151028</v>
      </c>
      <c r="CU229">
        <v>0</v>
      </c>
      <c r="CV229">
        <v>-151028</v>
      </c>
      <c r="CW229">
        <v>-3259</v>
      </c>
      <c r="CX229">
        <v>0</v>
      </c>
      <c r="CY229">
        <v>-3259</v>
      </c>
      <c r="CZ229">
        <v>-518108</v>
      </c>
      <c r="DA229">
        <v>0</v>
      </c>
      <c r="DB229">
        <v>-518108</v>
      </c>
      <c r="DC229">
        <v>0</v>
      </c>
      <c r="DD229">
        <v>0</v>
      </c>
      <c r="DE229">
        <v>0</v>
      </c>
      <c r="DF229">
        <v>-2805862</v>
      </c>
      <c r="DG229">
        <v>0</v>
      </c>
      <c r="DH229">
        <v>-2805862</v>
      </c>
      <c r="DI229">
        <v>0</v>
      </c>
      <c r="DJ229">
        <v>0</v>
      </c>
      <c r="DK229">
        <v>0</v>
      </c>
      <c r="DL229">
        <v>-3327229</v>
      </c>
      <c r="DM229">
        <v>0</v>
      </c>
      <c r="DN229">
        <v>0</v>
      </c>
      <c r="DO229">
        <v>0</v>
      </c>
      <c r="DP229">
        <v>-3327229</v>
      </c>
      <c r="DQ229">
        <v>0</v>
      </c>
      <c r="DR229">
        <v>-3327229</v>
      </c>
      <c r="DS229">
        <v>38959715</v>
      </c>
      <c r="DT229">
        <v>198401</v>
      </c>
      <c r="DU229">
        <v>39158116</v>
      </c>
      <c r="DV229" s="467" t="s">
        <v>922</v>
      </c>
      <c r="DW229" t="s">
        <v>1439</v>
      </c>
      <c r="DX229" t="s">
        <v>1409</v>
      </c>
      <c r="DY229" t="s">
        <v>1643</v>
      </c>
    </row>
    <row r="230" spans="2:129" x14ac:dyDescent="0.25">
      <c r="B230" t="s">
        <v>1233</v>
      </c>
      <c r="C230" t="s">
        <v>1356</v>
      </c>
      <c r="D230" t="s">
        <v>1367</v>
      </c>
      <c r="E230" s="467" t="s">
        <v>924</v>
      </c>
      <c r="F230" s="635">
        <v>44934</v>
      </c>
      <c r="G230">
        <v>70916133</v>
      </c>
      <c r="H230">
        <v>12153000</v>
      </c>
      <c r="I230">
        <v>83069133</v>
      </c>
      <c r="J230">
        <v>49.9</v>
      </c>
      <c r="K230">
        <v>35387150</v>
      </c>
      <c r="L230">
        <v>6064347</v>
      </c>
      <c r="M230">
        <v>0</v>
      </c>
      <c r="N230">
        <v>0</v>
      </c>
      <c r="O230">
        <v>35387150</v>
      </c>
      <c r="P230">
        <v>6064347</v>
      </c>
      <c r="Q230">
        <v>41451497</v>
      </c>
      <c r="R230">
        <v>-2377078</v>
      </c>
      <c r="S230">
        <v>-64995</v>
      </c>
      <c r="T230">
        <v>-2442073</v>
      </c>
      <c r="U230">
        <v>0</v>
      </c>
      <c r="V230">
        <v>0</v>
      </c>
      <c r="W230">
        <v>-2377078</v>
      </c>
      <c r="X230">
        <v>-64995</v>
      </c>
      <c r="Y230">
        <v>-2442073</v>
      </c>
      <c r="Z230">
        <v>2377078</v>
      </c>
      <c r="AA230">
        <v>64995</v>
      </c>
      <c r="AB230">
        <v>2442073</v>
      </c>
      <c r="AC230">
        <v>-3553318</v>
      </c>
      <c r="AD230">
        <v>0</v>
      </c>
      <c r="AE230">
        <v>-3553318</v>
      </c>
      <c r="AF230">
        <v>0</v>
      </c>
      <c r="AG230">
        <v>0</v>
      </c>
      <c r="AH230">
        <v>0</v>
      </c>
      <c r="AI230">
        <v>616416</v>
      </c>
      <c r="AJ230">
        <v>157989</v>
      </c>
      <c r="AK230">
        <v>774405</v>
      </c>
      <c r="AL230">
        <v>-2936902</v>
      </c>
      <c r="AM230">
        <v>157989</v>
      </c>
      <c r="AN230">
        <v>-2778913</v>
      </c>
      <c r="AO230">
        <v>-1671643</v>
      </c>
      <c r="AP230">
        <v>0</v>
      </c>
      <c r="AQ230">
        <v>-1671643</v>
      </c>
      <c r="AR230">
        <v>-39003</v>
      </c>
      <c r="AS230">
        <v>0</v>
      </c>
      <c r="AT230">
        <v>-39003</v>
      </c>
      <c r="AU230">
        <v>-3375</v>
      </c>
      <c r="AV230">
        <v>0</v>
      </c>
      <c r="AW230">
        <v>-3375</v>
      </c>
      <c r="AX230">
        <v>-3852</v>
      </c>
      <c r="AY230">
        <v>0</v>
      </c>
      <c r="AZ230">
        <v>-3852</v>
      </c>
      <c r="BA230">
        <v>-4654775</v>
      </c>
      <c r="BB230">
        <v>157989</v>
      </c>
      <c r="BC230">
        <v>0</v>
      </c>
      <c r="BD230">
        <v>0</v>
      </c>
      <c r="BE230">
        <v>-4654775</v>
      </c>
      <c r="BF230">
        <v>157989</v>
      </c>
      <c r="BG230">
        <v>-4496786</v>
      </c>
      <c r="BH230">
        <v>0</v>
      </c>
      <c r="BI230">
        <v>0</v>
      </c>
      <c r="BJ230">
        <v>0</v>
      </c>
      <c r="BK230">
        <v>-359954</v>
      </c>
      <c r="BL230">
        <v>0</v>
      </c>
      <c r="BM230">
        <v>-359954</v>
      </c>
      <c r="BN230">
        <v>-359954</v>
      </c>
      <c r="BO230">
        <v>0</v>
      </c>
      <c r="BP230">
        <v>-210000</v>
      </c>
      <c r="BQ230">
        <v>0</v>
      </c>
      <c r="BR230">
        <v>-569954</v>
      </c>
      <c r="BS230">
        <v>0</v>
      </c>
      <c r="BT230">
        <v>-569954</v>
      </c>
      <c r="BU230">
        <v>-53728</v>
      </c>
      <c r="BV230">
        <v>0</v>
      </c>
      <c r="BW230">
        <v>-53728</v>
      </c>
      <c r="BX230">
        <v>-220404</v>
      </c>
      <c r="BY230">
        <v>0</v>
      </c>
      <c r="BZ230">
        <v>-220404</v>
      </c>
      <c r="CA230">
        <v>-8932</v>
      </c>
      <c r="CB230">
        <v>0</v>
      </c>
      <c r="CC230">
        <v>-8932</v>
      </c>
      <c r="CD230">
        <v>0</v>
      </c>
      <c r="CE230">
        <v>0</v>
      </c>
      <c r="CF230">
        <v>0</v>
      </c>
      <c r="CG230">
        <v>0</v>
      </c>
      <c r="CH230">
        <v>0</v>
      </c>
      <c r="CI230">
        <v>0</v>
      </c>
      <c r="CJ230">
        <v>0</v>
      </c>
      <c r="CK230">
        <v>0</v>
      </c>
      <c r="CL230">
        <v>0</v>
      </c>
      <c r="CM230">
        <v>0</v>
      </c>
      <c r="CN230">
        <v>0</v>
      </c>
      <c r="CO230">
        <v>0</v>
      </c>
      <c r="CP230">
        <v>-283064</v>
      </c>
      <c r="CQ230">
        <v>0</v>
      </c>
      <c r="CR230">
        <v>0</v>
      </c>
      <c r="CS230">
        <v>0</v>
      </c>
      <c r="CT230">
        <v>-283064</v>
      </c>
      <c r="CU230">
        <v>0</v>
      </c>
      <c r="CV230">
        <v>-283064</v>
      </c>
      <c r="CW230">
        <v>-3378</v>
      </c>
      <c r="CX230">
        <v>0</v>
      </c>
      <c r="CY230">
        <v>-3378</v>
      </c>
      <c r="CZ230">
        <v>-485317</v>
      </c>
      <c r="DA230">
        <v>0</v>
      </c>
      <c r="DB230">
        <v>-485317</v>
      </c>
      <c r="DC230">
        <v>0</v>
      </c>
      <c r="DD230">
        <v>0</v>
      </c>
      <c r="DE230">
        <v>0</v>
      </c>
      <c r="DF230">
        <v>-2728488</v>
      </c>
      <c r="DG230">
        <v>0</v>
      </c>
      <c r="DH230">
        <v>-2728488</v>
      </c>
      <c r="DI230">
        <v>0</v>
      </c>
      <c r="DJ230">
        <v>0</v>
      </c>
      <c r="DK230">
        <v>0</v>
      </c>
      <c r="DL230">
        <v>-3217183</v>
      </c>
      <c r="DM230">
        <v>0</v>
      </c>
      <c r="DN230">
        <v>0</v>
      </c>
      <c r="DO230">
        <v>0</v>
      </c>
      <c r="DP230">
        <v>-3217183</v>
      </c>
      <c r="DQ230">
        <v>0</v>
      </c>
      <c r="DR230">
        <v>-3217183</v>
      </c>
      <c r="DS230">
        <v>24285096</v>
      </c>
      <c r="DT230">
        <v>6157341</v>
      </c>
      <c r="DU230">
        <v>30442437</v>
      </c>
      <c r="DV230" s="467" t="s">
        <v>924</v>
      </c>
      <c r="DW230" t="s">
        <v>1447</v>
      </c>
      <c r="DX230" t="s">
        <v>2370</v>
      </c>
      <c r="DY230" t="s">
        <v>1644</v>
      </c>
    </row>
    <row r="231" spans="2:129" x14ac:dyDescent="0.25">
      <c r="B231" t="s">
        <v>1234</v>
      </c>
      <c r="C231" t="s">
        <v>1363</v>
      </c>
      <c r="D231" t="s">
        <v>1369</v>
      </c>
      <c r="E231" s="467" t="s">
        <v>925</v>
      </c>
      <c r="F231" s="635">
        <v>44926</v>
      </c>
      <c r="G231">
        <v>79468466</v>
      </c>
      <c r="H231">
        <v>0</v>
      </c>
      <c r="I231">
        <v>79468466</v>
      </c>
      <c r="J231">
        <v>49.9</v>
      </c>
      <c r="K231">
        <v>39654765</v>
      </c>
      <c r="L231">
        <v>0</v>
      </c>
      <c r="M231">
        <v>500000</v>
      </c>
      <c r="N231">
        <v>0</v>
      </c>
      <c r="O231">
        <v>40154765</v>
      </c>
      <c r="P231">
        <v>0</v>
      </c>
      <c r="Q231">
        <v>40154765</v>
      </c>
      <c r="R231">
        <v>-1640000</v>
      </c>
      <c r="S231">
        <v>0</v>
      </c>
      <c r="T231">
        <v>-1640000</v>
      </c>
      <c r="U231">
        <v>0</v>
      </c>
      <c r="V231">
        <v>0</v>
      </c>
      <c r="W231">
        <v>-1640000</v>
      </c>
      <c r="X231">
        <v>0</v>
      </c>
      <c r="Y231">
        <v>-1640000</v>
      </c>
      <c r="Z231">
        <v>1640000</v>
      </c>
      <c r="AA231">
        <v>0</v>
      </c>
      <c r="AB231">
        <v>1640000</v>
      </c>
      <c r="AC231">
        <v>-4750000</v>
      </c>
      <c r="AD231">
        <v>0</v>
      </c>
      <c r="AE231">
        <v>-4750000</v>
      </c>
      <c r="AF231">
        <v>0</v>
      </c>
      <c r="AG231">
        <v>0</v>
      </c>
      <c r="AH231">
        <v>0</v>
      </c>
      <c r="AI231">
        <v>650000</v>
      </c>
      <c r="AJ231">
        <v>0</v>
      </c>
      <c r="AK231">
        <v>650000</v>
      </c>
      <c r="AL231">
        <v>-4100000</v>
      </c>
      <c r="AM231">
        <v>0</v>
      </c>
      <c r="AN231">
        <v>-4100000</v>
      </c>
      <c r="AO231">
        <v>-1600000</v>
      </c>
      <c r="AP231">
        <v>0</v>
      </c>
      <c r="AQ231">
        <v>-1600000</v>
      </c>
      <c r="AR231">
        <v>-70000</v>
      </c>
      <c r="AS231">
        <v>0</v>
      </c>
      <c r="AT231">
        <v>-70000</v>
      </c>
      <c r="AU231">
        <v>0</v>
      </c>
      <c r="AV231">
        <v>0</v>
      </c>
      <c r="AW231">
        <v>0</v>
      </c>
      <c r="AX231">
        <v>0</v>
      </c>
      <c r="AY231">
        <v>0</v>
      </c>
      <c r="AZ231">
        <v>0</v>
      </c>
      <c r="BA231">
        <v>-5770000</v>
      </c>
      <c r="BB231">
        <v>0</v>
      </c>
      <c r="BC231">
        <v>0</v>
      </c>
      <c r="BD231">
        <v>0</v>
      </c>
      <c r="BE231">
        <v>-5770000</v>
      </c>
      <c r="BF231">
        <v>0</v>
      </c>
      <c r="BG231">
        <v>-5770000</v>
      </c>
      <c r="BH231">
        <v>0</v>
      </c>
      <c r="BI231">
        <v>0</v>
      </c>
      <c r="BJ231">
        <v>0</v>
      </c>
      <c r="BK231">
        <v>-1100000</v>
      </c>
      <c r="BL231">
        <v>0</v>
      </c>
      <c r="BM231">
        <v>-1100000</v>
      </c>
      <c r="BN231">
        <v>-1100000</v>
      </c>
      <c r="BO231">
        <v>0</v>
      </c>
      <c r="BP231">
        <v>0</v>
      </c>
      <c r="BQ231">
        <v>0</v>
      </c>
      <c r="BR231">
        <v>-1100000</v>
      </c>
      <c r="BS231">
        <v>0</v>
      </c>
      <c r="BT231">
        <v>-1100000</v>
      </c>
      <c r="BU231">
        <v>-4000</v>
      </c>
      <c r="BV231">
        <v>0</v>
      </c>
      <c r="BW231">
        <v>-4000</v>
      </c>
      <c r="BX231">
        <v>-70000</v>
      </c>
      <c r="BY231">
        <v>0</v>
      </c>
      <c r="BZ231">
        <v>-70000</v>
      </c>
      <c r="CA231">
        <v>0</v>
      </c>
      <c r="CB231">
        <v>0</v>
      </c>
      <c r="CC231">
        <v>0</v>
      </c>
      <c r="CD231">
        <v>0</v>
      </c>
      <c r="CE231">
        <v>0</v>
      </c>
      <c r="CF231">
        <v>0</v>
      </c>
      <c r="CG231">
        <v>0</v>
      </c>
      <c r="CH231">
        <v>0</v>
      </c>
      <c r="CI231">
        <v>0</v>
      </c>
      <c r="CJ231">
        <v>0</v>
      </c>
      <c r="CK231">
        <v>0</v>
      </c>
      <c r="CL231">
        <v>0</v>
      </c>
      <c r="CM231">
        <v>0</v>
      </c>
      <c r="CN231">
        <v>0</v>
      </c>
      <c r="CO231">
        <v>0</v>
      </c>
      <c r="CP231">
        <v>-74000</v>
      </c>
      <c r="CQ231">
        <v>0</v>
      </c>
      <c r="CR231">
        <v>0</v>
      </c>
      <c r="CS231">
        <v>0</v>
      </c>
      <c r="CT231">
        <v>-74000</v>
      </c>
      <c r="CU231">
        <v>0</v>
      </c>
      <c r="CV231">
        <v>-74000</v>
      </c>
      <c r="CW231">
        <v>0</v>
      </c>
      <c r="CX231">
        <v>0</v>
      </c>
      <c r="CY231">
        <v>0</v>
      </c>
      <c r="CZ231">
        <v>-40000</v>
      </c>
      <c r="DA231">
        <v>0</v>
      </c>
      <c r="DB231">
        <v>-40000</v>
      </c>
      <c r="DC231">
        <v>0</v>
      </c>
      <c r="DD231">
        <v>0</v>
      </c>
      <c r="DE231">
        <v>0</v>
      </c>
      <c r="DF231">
        <v>-3000000</v>
      </c>
      <c r="DG231">
        <v>0</v>
      </c>
      <c r="DH231">
        <v>-3000000</v>
      </c>
      <c r="DI231">
        <v>0</v>
      </c>
      <c r="DJ231">
        <v>0</v>
      </c>
      <c r="DK231">
        <v>0</v>
      </c>
      <c r="DL231">
        <v>-3040000</v>
      </c>
      <c r="DM231">
        <v>0</v>
      </c>
      <c r="DN231">
        <v>0</v>
      </c>
      <c r="DO231">
        <v>0</v>
      </c>
      <c r="DP231">
        <v>-3040000</v>
      </c>
      <c r="DQ231">
        <v>0</v>
      </c>
      <c r="DR231">
        <v>-3040000</v>
      </c>
      <c r="DS231">
        <v>28530765</v>
      </c>
      <c r="DT231">
        <v>0</v>
      </c>
      <c r="DU231">
        <v>28530765</v>
      </c>
      <c r="DV231" s="467" t="s">
        <v>925</v>
      </c>
      <c r="DW231" t="s">
        <v>1390</v>
      </c>
      <c r="DX231" t="s">
        <v>1511</v>
      </c>
      <c r="DY231" t="s">
        <v>1645</v>
      </c>
    </row>
    <row r="232" spans="2:129" x14ac:dyDescent="0.25">
      <c r="B232" t="s">
        <v>1235</v>
      </c>
      <c r="C232" t="s">
        <v>1365</v>
      </c>
      <c r="D232" t="s">
        <v>1357</v>
      </c>
      <c r="E232" s="467" t="s">
        <v>1342</v>
      </c>
      <c r="F232" s="635">
        <v>44926</v>
      </c>
      <c r="G232">
        <v>264502347</v>
      </c>
      <c r="H232">
        <v>1609250</v>
      </c>
      <c r="I232">
        <v>266111597</v>
      </c>
      <c r="J232">
        <v>49.9</v>
      </c>
      <c r="K232">
        <v>131986671</v>
      </c>
      <c r="L232">
        <v>803016</v>
      </c>
      <c r="M232">
        <v>-538000</v>
      </c>
      <c r="N232">
        <v>0</v>
      </c>
      <c r="O232">
        <v>131448671</v>
      </c>
      <c r="P232">
        <v>803016</v>
      </c>
      <c r="Q232">
        <v>132251687</v>
      </c>
      <c r="R232">
        <v>-6133516</v>
      </c>
      <c r="S232">
        <v>-102401</v>
      </c>
      <c r="T232">
        <v>-6235917</v>
      </c>
      <c r="U232">
        <v>0</v>
      </c>
      <c r="V232">
        <v>0</v>
      </c>
      <c r="W232">
        <v>-6133516</v>
      </c>
      <c r="X232">
        <v>-102401</v>
      </c>
      <c r="Y232">
        <v>-6235917</v>
      </c>
      <c r="Z232">
        <v>6133516</v>
      </c>
      <c r="AA232">
        <v>102401</v>
      </c>
      <c r="AB232">
        <v>6235917</v>
      </c>
      <c r="AC232">
        <v>-5705356</v>
      </c>
      <c r="AD232">
        <v>0</v>
      </c>
      <c r="AE232">
        <v>-5705356</v>
      </c>
      <c r="AF232">
        <v>-3025</v>
      </c>
      <c r="AG232">
        <v>0</v>
      </c>
      <c r="AH232">
        <v>-3025</v>
      </c>
      <c r="AI232">
        <v>2716217</v>
      </c>
      <c r="AJ232">
        <v>19701</v>
      </c>
      <c r="AK232">
        <v>2735918</v>
      </c>
      <c r="AL232">
        <v>-2989139</v>
      </c>
      <c r="AM232">
        <v>19701</v>
      </c>
      <c r="AN232">
        <v>-2969438</v>
      </c>
      <c r="AO232">
        <v>-12624379</v>
      </c>
      <c r="AP232">
        <v>0</v>
      </c>
      <c r="AQ232">
        <v>-12624379</v>
      </c>
      <c r="AR232">
        <v>-55720</v>
      </c>
      <c r="AS232">
        <v>0</v>
      </c>
      <c r="AT232">
        <v>-55720</v>
      </c>
      <c r="AU232">
        <v>0</v>
      </c>
      <c r="AV232">
        <v>0</v>
      </c>
      <c r="AW232">
        <v>0</v>
      </c>
      <c r="AX232">
        <v>-5300</v>
      </c>
      <c r="AY232">
        <v>0</v>
      </c>
      <c r="AZ232">
        <v>-5300</v>
      </c>
      <c r="BA232">
        <v>-15674538</v>
      </c>
      <c r="BB232">
        <v>19701</v>
      </c>
      <c r="BC232">
        <v>0</v>
      </c>
      <c r="BD232">
        <v>0</v>
      </c>
      <c r="BE232">
        <v>-15674538</v>
      </c>
      <c r="BF232">
        <v>19701</v>
      </c>
      <c r="BG232">
        <v>-15654837</v>
      </c>
      <c r="BH232">
        <v>-50000</v>
      </c>
      <c r="BI232">
        <v>0</v>
      </c>
      <c r="BJ232">
        <v>-50000</v>
      </c>
      <c r="BK232">
        <v>-1376558</v>
      </c>
      <c r="BL232">
        <v>0</v>
      </c>
      <c r="BM232">
        <v>-1376558</v>
      </c>
      <c r="BN232">
        <v>-1426558</v>
      </c>
      <c r="BO232">
        <v>0</v>
      </c>
      <c r="BP232">
        <v>-2566942</v>
      </c>
      <c r="BQ232">
        <v>0</v>
      </c>
      <c r="BR232">
        <v>-3993500</v>
      </c>
      <c r="BS232">
        <v>0</v>
      </c>
      <c r="BT232">
        <v>-3993500</v>
      </c>
      <c r="BU232">
        <v>0</v>
      </c>
      <c r="BV232">
        <v>0</v>
      </c>
      <c r="BW232">
        <v>0</v>
      </c>
      <c r="BX232">
        <v>-100044</v>
      </c>
      <c r="BY232">
        <v>0</v>
      </c>
      <c r="BZ232">
        <v>-100044</v>
      </c>
      <c r="CA232">
        <v>0</v>
      </c>
      <c r="CB232">
        <v>0</v>
      </c>
      <c r="CC232">
        <v>0</v>
      </c>
      <c r="CD232">
        <v>0</v>
      </c>
      <c r="CE232">
        <v>0</v>
      </c>
      <c r="CF232">
        <v>0</v>
      </c>
      <c r="CG232">
        <v>0</v>
      </c>
      <c r="CH232">
        <v>0</v>
      </c>
      <c r="CI232">
        <v>0</v>
      </c>
      <c r="CJ232">
        <v>-13000</v>
      </c>
      <c r="CK232">
        <v>0</v>
      </c>
      <c r="CL232">
        <v>-13000</v>
      </c>
      <c r="CM232">
        <v>0</v>
      </c>
      <c r="CN232">
        <v>0</v>
      </c>
      <c r="CO232">
        <v>0</v>
      </c>
      <c r="CP232">
        <v>-113044</v>
      </c>
      <c r="CQ232">
        <v>0</v>
      </c>
      <c r="CR232">
        <v>0</v>
      </c>
      <c r="CS232">
        <v>0</v>
      </c>
      <c r="CT232">
        <v>-113044</v>
      </c>
      <c r="CU232">
        <v>0</v>
      </c>
      <c r="CV232">
        <v>-113044</v>
      </c>
      <c r="CW232">
        <v>0</v>
      </c>
      <c r="CX232">
        <v>0</v>
      </c>
      <c r="CY232">
        <v>0</v>
      </c>
      <c r="CZ232">
        <v>-720260</v>
      </c>
      <c r="DA232">
        <v>0</v>
      </c>
      <c r="DB232">
        <v>-720260</v>
      </c>
      <c r="DC232">
        <v>0</v>
      </c>
      <c r="DD232">
        <v>0</v>
      </c>
      <c r="DE232">
        <v>0</v>
      </c>
      <c r="DF232">
        <v>-8052438</v>
      </c>
      <c r="DG232">
        <v>0</v>
      </c>
      <c r="DH232">
        <v>-8052438</v>
      </c>
      <c r="DI232">
        <v>0</v>
      </c>
      <c r="DJ232">
        <v>0</v>
      </c>
      <c r="DK232">
        <v>0</v>
      </c>
      <c r="DL232">
        <v>-8772698</v>
      </c>
      <c r="DM232">
        <v>0</v>
      </c>
      <c r="DN232">
        <v>0</v>
      </c>
      <c r="DO232">
        <v>0</v>
      </c>
      <c r="DP232">
        <v>-8772698</v>
      </c>
      <c r="DQ232">
        <v>0</v>
      </c>
      <c r="DR232">
        <v>-8772698</v>
      </c>
      <c r="DS232">
        <v>96761375</v>
      </c>
      <c r="DT232">
        <v>720316</v>
      </c>
      <c r="DU232">
        <v>97481691</v>
      </c>
      <c r="DV232" s="467" t="s">
        <v>1342</v>
      </c>
      <c r="DW232" t="s">
        <v>1365</v>
      </c>
      <c r="DX232" t="s">
        <v>2367</v>
      </c>
      <c r="DY232" t="s">
        <v>1646</v>
      </c>
    </row>
    <row r="233" spans="2:129" x14ac:dyDescent="0.25">
      <c r="B233" t="s">
        <v>1236</v>
      </c>
      <c r="C233" t="s">
        <v>1365</v>
      </c>
      <c r="D233" t="s">
        <v>1360</v>
      </c>
      <c r="E233" s="467" t="s">
        <v>1343</v>
      </c>
      <c r="F233" s="635">
        <v>44917</v>
      </c>
      <c r="G233">
        <v>127684233</v>
      </c>
      <c r="H233">
        <v>0</v>
      </c>
      <c r="I233">
        <v>127684233</v>
      </c>
      <c r="J233">
        <v>49.9</v>
      </c>
      <c r="K233">
        <v>63714432</v>
      </c>
      <c r="L233">
        <v>0</v>
      </c>
      <c r="M233">
        <v>0</v>
      </c>
      <c r="N233">
        <v>0</v>
      </c>
      <c r="O233">
        <v>63714432</v>
      </c>
      <c r="P233">
        <v>0</v>
      </c>
      <c r="Q233">
        <v>63714432</v>
      </c>
      <c r="R233">
        <v>-3830578</v>
      </c>
      <c r="S233">
        <v>0</v>
      </c>
      <c r="T233">
        <v>-3830578</v>
      </c>
      <c r="U233">
        <v>0</v>
      </c>
      <c r="V233">
        <v>0</v>
      </c>
      <c r="W233">
        <v>-3830578</v>
      </c>
      <c r="X233">
        <v>0</v>
      </c>
      <c r="Y233">
        <v>-3830578</v>
      </c>
      <c r="Z233">
        <v>3830578</v>
      </c>
      <c r="AA233">
        <v>0</v>
      </c>
      <c r="AB233">
        <v>3830578</v>
      </c>
      <c r="AC233">
        <v>-7470516</v>
      </c>
      <c r="AD233">
        <v>0</v>
      </c>
      <c r="AE233">
        <v>-7470516</v>
      </c>
      <c r="AF233">
        <v>-4598</v>
      </c>
      <c r="AG233">
        <v>0</v>
      </c>
      <c r="AH233">
        <v>-4598</v>
      </c>
      <c r="AI233">
        <v>1014236</v>
      </c>
      <c r="AJ233">
        <v>0</v>
      </c>
      <c r="AK233">
        <v>1014236</v>
      </c>
      <c r="AL233">
        <v>-6456280</v>
      </c>
      <c r="AM233">
        <v>0</v>
      </c>
      <c r="AN233">
        <v>-6456280</v>
      </c>
      <c r="AO233">
        <v>-5924638</v>
      </c>
      <c r="AP233">
        <v>0</v>
      </c>
      <c r="AQ233">
        <v>-5924638</v>
      </c>
      <c r="AR233">
        <v>-52612</v>
      </c>
      <c r="AS233">
        <v>0</v>
      </c>
      <c r="AT233">
        <v>-52612</v>
      </c>
      <c r="AU233">
        <v>0</v>
      </c>
      <c r="AV233">
        <v>0</v>
      </c>
      <c r="AW233">
        <v>0</v>
      </c>
      <c r="AX233">
        <v>-22713</v>
      </c>
      <c r="AY233">
        <v>0</v>
      </c>
      <c r="AZ233">
        <v>-22713</v>
      </c>
      <c r="BA233">
        <v>-12456243</v>
      </c>
      <c r="BB233">
        <v>0</v>
      </c>
      <c r="BC233">
        <v>0</v>
      </c>
      <c r="BD233">
        <v>0</v>
      </c>
      <c r="BE233">
        <v>-12456243</v>
      </c>
      <c r="BF233">
        <v>0</v>
      </c>
      <c r="BG233">
        <v>-12456243</v>
      </c>
      <c r="BH233">
        <v>0</v>
      </c>
      <c r="BI233">
        <v>0</v>
      </c>
      <c r="BJ233">
        <v>0</v>
      </c>
      <c r="BK233">
        <v>-947128</v>
      </c>
      <c r="BL233">
        <v>0</v>
      </c>
      <c r="BM233">
        <v>-947128</v>
      </c>
      <c r="BN233">
        <v>-947128</v>
      </c>
      <c r="BO233">
        <v>0</v>
      </c>
      <c r="BP233">
        <v>-600000</v>
      </c>
      <c r="BQ233">
        <v>0</v>
      </c>
      <c r="BR233">
        <v>-1547128</v>
      </c>
      <c r="BS233">
        <v>0</v>
      </c>
      <c r="BT233">
        <v>-1547128</v>
      </c>
      <c r="BU233">
        <v>-89287</v>
      </c>
      <c r="BV233">
        <v>0</v>
      </c>
      <c r="BW233">
        <v>-89287</v>
      </c>
      <c r="BX233">
        <v>-59420</v>
      </c>
      <c r="BY233">
        <v>0</v>
      </c>
      <c r="BZ233">
        <v>-59420</v>
      </c>
      <c r="CA233">
        <v>-4336</v>
      </c>
      <c r="CB233">
        <v>0</v>
      </c>
      <c r="CC233">
        <v>-4336</v>
      </c>
      <c r="CD233">
        <v>0</v>
      </c>
      <c r="CE233">
        <v>0</v>
      </c>
      <c r="CF233">
        <v>0</v>
      </c>
      <c r="CG233">
        <v>0</v>
      </c>
      <c r="CH233">
        <v>0</v>
      </c>
      <c r="CI233">
        <v>0</v>
      </c>
      <c r="CJ233">
        <v>0</v>
      </c>
      <c r="CK233">
        <v>0</v>
      </c>
      <c r="CL233">
        <v>0</v>
      </c>
      <c r="CM233">
        <v>0</v>
      </c>
      <c r="CN233">
        <v>0</v>
      </c>
      <c r="CO233">
        <v>0</v>
      </c>
      <c r="CP233">
        <v>-153043</v>
      </c>
      <c r="CQ233">
        <v>0</v>
      </c>
      <c r="CR233">
        <v>0</v>
      </c>
      <c r="CS233">
        <v>0</v>
      </c>
      <c r="CT233">
        <v>-153043</v>
      </c>
      <c r="CU233">
        <v>0</v>
      </c>
      <c r="CV233">
        <v>-153043</v>
      </c>
      <c r="CW233">
        <v>0</v>
      </c>
      <c r="CX233">
        <v>0</v>
      </c>
      <c r="CY233">
        <v>0</v>
      </c>
      <c r="CZ233">
        <v>0</v>
      </c>
      <c r="DA233">
        <v>0</v>
      </c>
      <c r="DB233">
        <v>0</v>
      </c>
      <c r="DC233">
        <v>0</v>
      </c>
      <c r="DD233">
        <v>0</v>
      </c>
      <c r="DE233">
        <v>0</v>
      </c>
      <c r="DF233">
        <v>-6003889</v>
      </c>
      <c r="DG233">
        <v>0</v>
      </c>
      <c r="DH233">
        <v>-6003889</v>
      </c>
      <c r="DI233">
        <v>0</v>
      </c>
      <c r="DJ233">
        <v>0</v>
      </c>
      <c r="DK233">
        <v>0</v>
      </c>
      <c r="DL233">
        <v>-6003889</v>
      </c>
      <c r="DM233">
        <v>0</v>
      </c>
      <c r="DN233">
        <v>0</v>
      </c>
      <c r="DO233">
        <v>0</v>
      </c>
      <c r="DP233">
        <v>-6003889</v>
      </c>
      <c r="DQ233">
        <v>0</v>
      </c>
      <c r="DR233">
        <v>-6003889</v>
      </c>
      <c r="DS233">
        <v>39723551</v>
      </c>
      <c r="DT233">
        <v>0</v>
      </c>
      <c r="DU233">
        <v>39723551</v>
      </c>
      <c r="DV233" s="467" t="s">
        <v>1343</v>
      </c>
      <c r="DW233" t="s">
        <v>1365</v>
      </c>
      <c r="DX233" t="s">
        <v>2366</v>
      </c>
      <c r="DY233" t="s">
        <v>1647</v>
      </c>
    </row>
    <row r="234" spans="2:129" x14ac:dyDescent="0.25">
      <c r="B234" t="s">
        <v>1237</v>
      </c>
      <c r="C234" t="s">
        <v>1368</v>
      </c>
      <c r="D234" t="s">
        <v>1362</v>
      </c>
      <c r="E234" s="467" t="s">
        <v>928</v>
      </c>
      <c r="F234" s="635">
        <v>44914</v>
      </c>
      <c r="G234">
        <v>838438080</v>
      </c>
      <c r="H234">
        <v>0</v>
      </c>
      <c r="I234">
        <v>838438080</v>
      </c>
      <c r="J234">
        <v>49.9</v>
      </c>
      <c r="K234">
        <v>418380602</v>
      </c>
      <c r="L234">
        <v>0</v>
      </c>
      <c r="M234">
        <v>0</v>
      </c>
      <c r="N234">
        <v>0</v>
      </c>
      <c r="O234">
        <v>418380602</v>
      </c>
      <c r="P234">
        <v>0</v>
      </c>
      <c r="Q234">
        <v>418380602</v>
      </c>
      <c r="R234">
        <v>-20774382</v>
      </c>
      <c r="S234">
        <v>0</v>
      </c>
      <c r="T234">
        <v>-20774382</v>
      </c>
      <c r="U234">
        <v>0</v>
      </c>
      <c r="V234">
        <v>0</v>
      </c>
      <c r="W234">
        <v>-20774382</v>
      </c>
      <c r="X234">
        <v>0</v>
      </c>
      <c r="Y234">
        <v>-20774382</v>
      </c>
      <c r="Z234">
        <v>20774382</v>
      </c>
      <c r="AA234">
        <v>0</v>
      </c>
      <c r="AB234">
        <v>20774382</v>
      </c>
      <c r="AC234">
        <v>-8199347</v>
      </c>
      <c r="AD234">
        <v>0</v>
      </c>
      <c r="AE234">
        <v>-8199347</v>
      </c>
      <c r="AF234">
        <v>-17282</v>
      </c>
      <c r="AG234">
        <v>0</v>
      </c>
      <c r="AH234">
        <v>-17282</v>
      </c>
      <c r="AI234">
        <v>9175024</v>
      </c>
      <c r="AJ234">
        <v>0</v>
      </c>
      <c r="AK234">
        <v>9175024</v>
      </c>
      <c r="AL234">
        <v>975677</v>
      </c>
      <c r="AM234">
        <v>0</v>
      </c>
      <c r="AN234">
        <v>975677</v>
      </c>
      <c r="AO234">
        <v>-45053962</v>
      </c>
      <c r="AP234">
        <v>0</v>
      </c>
      <c r="AQ234">
        <v>-45053962</v>
      </c>
      <c r="AR234">
        <v>-25940</v>
      </c>
      <c r="AS234">
        <v>0</v>
      </c>
      <c r="AT234">
        <v>-25940</v>
      </c>
      <c r="AU234">
        <v>0</v>
      </c>
      <c r="AV234">
        <v>0</v>
      </c>
      <c r="AW234">
        <v>0</v>
      </c>
      <c r="AX234">
        <v>-11348</v>
      </c>
      <c r="AY234">
        <v>0</v>
      </c>
      <c r="AZ234">
        <v>-11348</v>
      </c>
      <c r="BA234">
        <v>-44115573</v>
      </c>
      <c r="BB234">
        <v>0</v>
      </c>
      <c r="BC234">
        <v>0</v>
      </c>
      <c r="BD234">
        <v>0</v>
      </c>
      <c r="BE234">
        <v>-44115573</v>
      </c>
      <c r="BF234">
        <v>0</v>
      </c>
      <c r="BG234">
        <v>-44115573</v>
      </c>
      <c r="BH234">
        <v>-100000</v>
      </c>
      <c r="BI234">
        <v>0</v>
      </c>
      <c r="BJ234">
        <v>-100000</v>
      </c>
      <c r="BK234">
        <v>-14239352</v>
      </c>
      <c r="BL234">
        <v>0</v>
      </c>
      <c r="BM234">
        <v>-14239352</v>
      </c>
      <c r="BN234">
        <v>-14339352</v>
      </c>
      <c r="BO234">
        <v>0</v>
      </c>
      <c r="BP234">
        <v>0</v>
      </c>
      <c r="BQ234">
        <v>0</v>
      </c>
      <c r="BR234">
        <v>-14339352</v>
      </c>
      <c r="BS234">
        <v>0</v>
      </c>
      <c r="BT234">
        <v>-14339352</v>
      </c>
      <c r="BU234">
        <v>-528318</v>
      </c>
      <c r="BV234">
        <v>0</v>
      </c>
      <c r="BW234">
        <v>-528318</v>
      </c>
      <c r="BX234">
        <v>-65330</v>
      </c>
      <c r="BY234">
        <v>0</v>
      </c>
      <c r="BZ234">
        <v>-65330</v>
      </c>
      <c r="CA234">
        <v>0</v>
      </c>
      <c r="CB234">
        <v>0</v>
      </c>
      <c r="CC234">
        <v>0</v>
      </c>
      <c r="CD234">
        <v>0</v>
      </c>
      <c r="CE234">
        <v>0</v>
      </c>
      <c r="CF234">
        <v>0</v>
      </c>
      <c r="CG234">
        <v>0</v>
      </c>
      <c r="CH234">
        <v>0</v>
      </c>
      <c r="CI234">
        <v>0</v>
      </c>
      <c r="CJ234">
        <v>0</v>
      </c>
      <c r="CK234">
        <v>0</v>
      </c>
      <c r="CL234">
        <v>0</v>
      </c>
      <c r="CM234">
        <v>0</v>
      </c>
      <c r="CN234">
        <v>0</v>
      </c>
      <c r="CO234">
        <v>0</v>
      </c>
      <c r="CP234">
        <v>-593648</v>
      </c>
      <c r="CQ234">
        <v>0</v>
      </c>
      <c r="CR234">
        <v>0</v>
      </c>
      <c r="CS234">
        <v>0</v>
      </c>
      <c r="CT234">
        <v>-593648</v>
      </c>
      <c r="CU234">
        <v>0</v>
      </c>
      <c r="CV234">
        <v>-593648</v>
      </c>
      <c r="CW234">
        <v>0</v>
      </c>
      <c r="CX234">
        <v>0</v>
      </c>
      <c r="CY234">
        <v>0</v>
      </c>
      <c r="CZ234">
        <v>-2830786</v>
      </c>
      <c r="DA234">
        <v>0</v>
      </c>
      <c r="DB234">
        <v>-2830786</v>
      </c>
      <c r="DC234">
        <v>0</v>
      </c>
      <c r="DD234">
        <v>0</v>
      </c>
      <c r="DE234">
        <v>0</v>
      </c>
      <c r="DF234">
        <v>-16413128</v>
      </c>
      <c r="DG234">
        <v>0</v>
      </c>
      <c r="DH234">
        <v>-16413128</v>
      </c>
      <c r="DI234">
        <v>0</v>
      </c>
      <c r="DJ234">
        <v>0</v>
      </c>
      <c r="DK234">
        <v>0</v>
      </c>
      <c r="DL234">
        <v>-19243914</v>
      </c>
      <c r="DM234">
        <v>0</v>
      </c>
      <c r="DN234">
        <v>0</v>
      </c>
      <c r="DO234">
        <v>0</v>
      </c>
      <c r="DP234">
        <v>-19243914</v>
      </c>
      <c r="DQ234">
        <v>0</v>
      </c>
      <c r="DR234">
        <v>-19243914</v>
      </c>
      <c r="DS234">
        <v>319313733</v>
      </c>
      <c r="DT234">
        <v>0</v>
      </c>
      <c r="DU234">
        <v>319313733</v>
      </c>
      <c r="DV234" s="467" t="s">
        <v>928</v>
      </c>
      <c r="DW234" t="s">
        <v>1386</v>
      </c>
      <c r="DX234" t="s">
        <v>1387</v>
      </c>
      <c r="DY234" t="s">
        <v>1648</v>
      </c>
    </row>
    <row r="235" spans="2:129" x14ac:dyDescent="0.25">
      <c r="B235" t="s">
        <v>1238</v>
      </c>
      <c r="C235" t="s">
        <v>1356</v>
      </c>
      <c r="D235" t="s">
        <v>1357</v>
      </c>
      <c r="E235" s="467" t="s">
        <v>929</v>
      </c>
      <c r="F235" s="635">
        <v>44955</v>
      </c>
      <c r="G235">
        <v>130643278</v>
      </c>
      <c r="H235">
        <v>0</v>
      </c>
      <c r="I235">
        <v>130643278</v>
      </c>
      <c r="J235">
        <v>49.9</v>
      </c>
      <c r="K235">
        <v>65190996</v>
      </c>
      <c r="L235">
        <v>0</v>
      </c>
      <c r="M235">
        <v>-900000</v>
      </c>
      <c r="N235">
        <v>0</v>
      </c>
      <c r="O235">
        <v>64290996</v>
      </c>
      <c r="P235">
        <v>0</v>
      </c>
      <c r="Q235">
        <v>64290996</v>
      </c>
      <c r="R235">
        <v>-6759853</v>
      </c>
      <c r="S235">
        <v>0</v>
      </c>
      <c r="T235">
        <v>-6759853</v>
      </c>
      <c r="U235">
        <v>0</v>
      </c>
      <c r="V235">
        <v>0</v>
      </c>
      <c r="W235">
        <v>-6759853</v>
      </c>
      <c r="X235">
        <v>0</v>
      </c>
      <c r="Y235">
        <v>-6759853</v>
      </c>
      <c r="Z235">
        <v>6759853</v>
      </c>
      <c r="AA235">
        <v>0</v>
      </c>
      <c r="AB235">
        <v>6759853</v>
      </c>
      <c r="AC235">
        <v>-2126109</v>
      </c>
      <c r="AD235">
        <v>0</v>
      </c>
      <c r="AE235">
        <v>-2126109</v>
      </c>
      <c r="AF235">
        <v>0</v>
      </c>
      <c r="AG235">
        <v>0</v>
      </c>
      <c r="AH235">
        <v>0</v>
      </c>
      <c r="AI235">
        <v>1379948</v>
      </c>
      <c r="AJ235">
        <v>0</v>
      </c>
      <c r="AK235">
        <v>1379948</v>
      </c>
      <c r="AL235">
        <v>-746161</v>
      </c>
      <c r="AM235">
        <v>0</v>
      </c>
      <c r="AN235">
        <v>-746161</v>
      </c>
      <c r="AO235">
        <v>-2656246</v>
      </c>
      <c r="AP235">
        <v>0</v>
      </c>
      <c r="AQ235">
        <v>-2656246</v>
      </c>
      <c r="AR235">
        <v>-17469</v>
      </c>
      <c r="AS235">
        <v>0</v>
      </c>
      <c r="AT235">
        <v>-17469</v>
      </c>
      <c r="AU235">
        <v>0</v>
      </c>
      <c r="AV235">
        <v>0</v>
      </c>
      <c r="AW235">
        <v>0</v>
      </c>
      <c r="AX235">
        <v>-2338</v>
      </c>
      <c r="AY235">
        <v>0</v>
      </c>
      <c r="AZ235">
        <v>-2338</v>
      </c>
      <c r="BA235">
        <v>-3422214</v>
      </c>
      <c r="BB235">
        <v>0</v>
      </c>
      <c r="BC235">
        <v>0</v>
      </c>
      <c r="BD235">
        <v>0</v>
      </c>
      <c r="BE235">
        <v>-3422214</v>
      </c>
      <c r="BF235">
        <v>0</v>
      </c>
      <c r="BG235">
        <v>-3422214</v>
      </c>
      <c r="BH235">
        <v>-15000</v>
      </c>
      <c r="BI235">
        <v>0</v>
      </c>
      <c r="BJ235">
        <v>-15000</v>
      </c>
      <c r="BK235">
        <v>-1465026</v>
      </c>
      <c r="BL235">
        <v>0</v>
      </c>
      <c r="BM235">
        <v>-1465026</v>
      </c>
      <c r="BN235">
        <v>-1480026</v>
      </c>
      <c r="BO235">
        <v>0</v>
      </c>
      <c r="BP235">
        <v>0</v>
      </c>
      <c r="BQ235">
        <v>0</v>
      </c>
      <c r="BR235">
        <v>-1480026</v>
      </c>
      <c r="BS235">
        <v>0</v>
      </c>
      <c r="BT235">
        <v>-1480026</v>
      </c>
      <c r="BU235">
        <v>-58416</v>
      </c>
      <c r="BV235">
        <v>0</v>
      </c>
      <c r="BW235">
        <v>-58416</v>
      </c>
      <c r="BX235">
        <v>-100522</v>
      </c>
      <c r="BY235">
        <v>0</v>
      </c>
      <c r="BZ235">
        <v>-100522</v>
      </c>
      <c r="CA235">
        <v>-3702</v>
      </c>
      <c r="CB235">
        <v>0</v>
      </c>
      <c r="CC235">
        <v>-3702</v>
      </c>
      <c r="CD235">
        <v>0</v>
      </c>
      <c r="CE235">
        <v>0</v>
      </c>
      <c r="CF235">
        <v>0</v>
      </c>
      <c r="CG235">
        <v>0</v>
      </c>
      <c r="CH235">
        <v>0</v>
      </c>
      <c r="CI235">
        <v>0</v>
      </c>
      <c r="CJ235">
        <v>0</v>
      </c>
      <c r="CK235">
        <v>0</v>
      </c>
      <c r="CL235">
        <v>0</v>
      </c>
      <c r="CM235">
        <v>0</v>
      </c>
      <c r="CN235">
        <v>0</v>
      </c>
      <c r="CO235">
        <v>0</v>
      </c>
      <c r="CP235">
        <v>-162640</v>
      </c>
      <c r="CQ235">
        <v>0</v>
      </c>
      <c r="CR235">
        <v>0</v>
      </c>
      <c r="CS235">
        <v>0</v>
      </c>
      <c r="CT235">
        <v>-162640</v>
      </c>
      <c r="CU235">
        <v>0</v>
      </c>
      <c r="CV235">
        <v>-162640</v>
      </c>
      <c r="CW235">
        <v>0</v>
      </c>
      <c r="CX235">
        <v>0</v>
      </c>
      <c r="CY235">
        <v>0</v>
      </c>
      <c r="CZ235">
        <v>0</v>
      </c>
      <c r="DA235">
        <v>0</v>
      </c>
      <c r="DB235">
        <v>0</v>
      </c>
      <c r="DC235">
        <v>0</v>
      </c>
      <c r="DD235">
        <v>0</v>
      </c>
      <c r="DE235">
        <v>0</v>
      </c>
      <c r="DF235">
        <v>-3611291</v>
      </c>
      <c r="DG235">
        <v>0</v>
      </c>
      <c r="DH235">
        <v>-3611291</v>
      </c>
      <c r="DI235">
        <v>0</v>
      </c>
      <c r="DJ235">
        <v>0</v>
      </c>
      <c r="DK235">
        <v>0</v>
      </c>
      <c r="DL235">
        <v>-3611291</v>
      </c>
      <c r="DM235">
        <v>0</v>
      </c>
      <c r="DN235">
        <v>0</v>
      </c>
      <c r="DO235">
        <v>0</v>
      </c>
      <c r="DP235">
        <v>-3611291</v>
      </c>
      <c r="DQ235">
        <v>0</v>
      </c>
      <c r="DR235">
        <v>-3611291</v>
      </c>
      <c r="DS235">
        <v>48854972</v>
      </c>
      <c r="DT235">
        <v>0</v>
      </c>
      <c r="DU235">
        <v>48854972</v>
      </c>
      <c r="DV235" s="467" t="s">
        <v>929</v>
      </c>
      <c r="DW235" t="s">
        <v>1499</v>
      </c>
      <c r="DX235" t="s">
        <v>1372</v>
      </c>
      <c r="DY235" t="s">
        <v>1649</v>
      </c>
    </row>
    <row r="236" spans="2:129" x14ac:dyDescent="0.25">
      <c r="B236" t="s">
        <v>1239</v>
      </c>
      <c r="C236" t="s">
        <v>1356</v>
      </c>
      <c r="D236" t="s">
        <v>1360</v>
      </c>
      <c r="E236" s="467" t="s">
        <v>930</v>
      </c>
      <c r="F236" s="635">
        <v>44935</v>
      </c>
      <c r="G236">
        <v>172461798</v>
      </c>
      <c r="H236">
        <v>5948575</v>
      </c>
      <c r="I236">
        <v>178410373</v>
      </c>
      <c r="J236">
        <v>49.9</v>
      </c>
      <c r="K236">
        <v>86058437</v>
      </c>
      <c r="L236">
        <v>2968339</v>
      </c>
      <c r="M236">
        <v>0</v>
      </c>
      <c r="N236">
        <v>0</v>
      </c>
      <c r="O236">
        <v>86058437</v>
      </c>
      <c r="P236">
        <v>2968339</v>
      </c>
      <c r="Q236">
        <v>89026776</v>
      </c>
      <c r="R236">
        <v>-11708198</v>
      </c>
      <c r="S236">
        <v>-773989</v>
      </c>
      <c r="T236">
        <v>-12482187</v>
      </c>
      <c r="U236">
        <v>0</v>
      </c>
      <c r="V236">
        <v>0</v>
      </c>
      <c r="W236">
        <v>-11708198</v>
      </c>
      <c r="X236">
        <v>-773989</v>
      </c>
      <c r="Y236">
        <v>-12482187</v>
      </c>
      <c r="Z236">
        <v>11708198</v>
      </c>
      <c r="AA236">
        <v>773989</v>
      </c>
      <c r="AB236">
        <v>12482187</v>
      </c>
      <c r="AC236">
        <v>-2687230</v>
      </c>
      <c r="AD236">
        <v>-22692</v>
      </c>
      <c r="AE236">
        <v>-2709922</v>
      </c>
      <c r="AF236">
        <v>0</v>
      </c>
      <c r="AG236">
        <v>0</v>
      </c>
      <c r="AH236">
        <v>0</v>
      </c>
      <c r="AI236">
        <v>1683769</v>
      </c>
      <c r="AJ236">
        <v>72416</v>
      </c>
      <c r="AK236">
        <v>1756185</v>
      </c>
      <c r="AL236">
        <v>-1003461</v>
      </c>
      <c r="AM236">
        <v>49724</v>
      </c>
      <c r="AN236">
        <v>-953737</v>
      </c>
      <c r="AO236">
        <v>-5983817</v>
      </c>
      <c r="AP236">
        <v>-1547044</v>
      </c>
      <c r="AQ236">
        <v>-7530861</v>
      </c>
      <c r="AR236">
        <v>-96846</v>
      </c>
      <c r="AS236">
        <v>0</v>
      </c>
      <c r="AT236">
        <v>-96846</v>
      </c>
      <c r="AU236">
        <v>0</v>
      </c>
      <c r="AV236">
        <v>0</v>
      </c>
      <c r="AW236">
        <v>0</v>
      </c>
      <c r="AX236">
        <v>-11028</v>
      </c>
      <c r="AY236">
        <v>0</v>
      </c>
      <c r="AZ236">
        <v>-11028</v>
      </c>
      <c r="BA236">
        <v>-7095152</v>
      </c>
      <c r="BB236">
        <v>-1497320</v>
      </c>
      <c r="BC236">
        <v>0</v>
      </c>
      <c r="BD236">
        <v>0</v>
      </c>
      <c r="BE236">
        <v>-7095152</v>
      </c>
      <c r="BF236">
        <v>-1497320</v>
      </c>
      <c r="BG236">
        <v>-8592472</v>
      </c>
      <c r="BH236">
        <v>0</v>
      </c>
      <c r="BI236">
        <v>0</v>
      </c>
      <c r="BJ236">
        <v>0</v>
      </c>
      <c r="BK236">
        <v>-1491402</v>
      </c>
      <c r="BL236">
        <v>-8598</v>
      </c>
      <c r="BM236">
        <v>-1500000</v>
      </c>
      <c r="BN236">
        <v>-1491402</v>
      </c>
      <c r="BO236">
        <v>-8598</v>
      </c>
      <c r="BP236">
        <v>0</v>
      </c>
      <c r="BQ236">
        <v>0</v>
      </c>
      <c r="BR236">
        <v>-1491402</v>
      </c>
      <c r="BS236">
        <v>-8598</v>
      </c>
      <c r="BT236">
        <v>-1500000</v>
      </c>
      <c r="BU236">
        <v>-67086</v>
      </c>
      <c r="BV236">
        <v>0</v>
      </c>
      <c r="BW236">
        <v>-67086</v>
      </c>
      <c r="BX236">
        <v>-48681</v>
      </c>
      <c r="BY236">
        <v>0</v>
      </c>
      <c r="BZ236">
        <v>-48681</v>
      </c>
      <c r="CA236">
        <v>0</v>
      </c>
      <c r="CB236">
        <v>0</v>
      </c>
      <c r="CC236">
        <v>0</v>
      </c>
      <c r="CD236">
        <v>0</v>
      </c>
      <c r="CE236">
        <v>0</v>
      </c>
      <c r="CF236">
        <v>0</v>
      </c>
      <c r="CG236">
        <v>0</v>
      </c>
      <c r="CH236">
        <v>0</v>
      </c>
      <c r="CI236">
        <v>0</v>
      </c>
      <c r="CJ236">
        <v>0</v>
      </c>
      <c r="CK236">
        <v>0</v>
      </c>
      <c r="CL236">
        <v>0</v>
      </c>
      <c r="CM236">
        <v>0</v>
      </c>
      <c r="CN236">
        <v>0</v>
      </c>
      <c r="CO236">
        <v>0</v>
      </c>
      <c r="CP236">
        <v>-115767</v>
      </c>
      <c r="CQ236">
        <v>0</v>
      </c>
      <c r="CR236">
        <v>0</v>
      </c>
      <c r="CS236">
        <v>0</v>
      </c>
      <c r="CT236">
        <v>-115767</v>
      </c>
      <c r="CU236">
        <v>0</v>
      </c>
      <c r="CV236">
        <v>-115767</v>
      </c>
      <c r="CW236">
        <v>0</v>
      </c>
      <c r="CX236">
        <v>0</v>
      </c>
      <c r="CY236">
        <v>0</v>
      </c>
      <c r="CZ236">
        <v>-1600000</v>
      </c>
      <c r="DA236">
        <v>0</v>
      </c>
      <c r="DB236">
        <v>-1600000</v>
      </c>
      <c r="DC236">
        <v>0</v>
      </c>
      <c r="DD236">
        <v>0</v>
      </c>
      <c r="DE236">
        <v>0</v>
      </c>
      <c r="DF236">
        <v>-8765065</v>
      </c>
      <c r="DG236">
        <v>-42800</v>
      </c>
      <c r="DH236">
        <v>-8807865</v>
      </c>
      <c r="DI236">
        <v>-1380</v>
      </c>
      <c r="DJ236">
        <v>0</v>
      </c>
      <c r="DK236">
        <v>-1380</v>
      </c>
      <c r="DL236">
        <v>-10366445</v>
      </c>
      <c r="DM236">
        <v>-42800</v>
      </c>
      <c r="DN236">
        <v>0</v>
      </c>
      <c r="DO236">
        <v>0</v>
      </c>
      <c r="DP236">
        <v>-10366445</v>
      </c>
      <c r="DQ236">
        <v>-42800</v>
      </c>
      <c r="DR236">
        <v>-10409245</v>
      </c>
      <c r="DS236">
        <v>55281473</v>
      </c>
      <c r="DT236">
        <v>645632</v>
      </c>
      <c r="DU236">
        <v>55927105</v>
      </c>
      <c r="DV236" s="467" t="s">
        <v>930</v>
      </c>
      <c r="DW236" t="s">
        <v>1434</v>
      </c>
      <c r="DX236" t="s">
        <v>1372</v>
      </c>
      <c r="DY236" t="s">
        <v>1650</v>
      </c>
    </row>
    <row r="237" spans="2:129" x14ac:dyDescent="0.25">
      <c r="B237" t="s">
        <v>1240</v>
      </c>
      <c r="C237" t="s">
        <v>1363</v>
      </c>
      <c r="D237" t="s">
        <v>1358</v>
      </c>
      <c r="E237" s="467" t="s">
        <v>931</v>
      </c>
      <c r="F237" s="635">
        <v>44946</v>
      </c>
      <c r="G237">
        <v>145854043</v>
      </c>
      <c r="H237">
        <v>0</v>
      </c>
      <c r="I237">
        <v>145854043</v>
      </c>
      <c r="J237">
        <v>49.9</v>
      </c>
      <c r="K237">
        <v>72781167</v>
      </c>
      <c r="L237">
        <v>0</v>
      </c>
      <c r="M237">
        <v>-257000</v>
      </c>
      <c r="N237">
        <v>0</v>
      </c>
      <c r="O237">
        <v>72524167</v>
      </c>
      <c r="P237">
        <v>0</v>
      </c>
      <c r="Q237">
        <v>72524167</v>
      </c>
      <c r="R237">
        <v>-3492214</v>
      </c>
      <c r="S237">
        <v>0</v>
      </c>
      <c r="T237">
        <v>-3492214</v>
      </c>
      <c r="U237">
        <v>0</v>
      </c>
      <c r="V237">
        <v>0</v>
      </c>
      <c r="W237">
        <v>-3492214</v>
      </c>
      <c r="X237">
        <v>0</v>
      </c>
      <c r="Y237">
        <v>-3492214</v>
      </c>
      <c r="Z237">
        <v>3492214</v>
      </c>
      <c r="AA237">
        <v>0</v>
      </c>
      <c r="AB237">
        <v>3492214</v>
      </c>
      <c r="AC237">
        <v>-5505504</v>
      </c>
      <c r="AD237">
        <v>0</v>
      </c>
      <c r="AE237">
        <v>-5505504</v>
      </c>
      <c r="AF237">
        <v>-6186</v>
      </c>
      <c r="AG237">
        <v>0</v>
      </c>
      <c r="AH237">
        <v>-6186</v>
      </c>
      <c r="AI237">
        <v>1418226</v>
      </c>
      <c r="AJ237">
        <v>0</v>
      </c>
      <c r="AK237">
        <v>1418226</v>
      </c>
      <c r="AL237">
        <v>-4087278</v>
      </c>
      <c r="AM237">
        <v>0</v>
      </c>
      <c r="AN237">
        <v>-4087278</v>
      </c>
      <c r="AO237">
        <v>-4059697</v>
      </c>
      <c r="AP237">
        <v>0</v>
      </c>
      <c r="AQ237">
        <v>-4059697</v>
      </c>
      <c r="AR237">
        <v>-65520</v>
      </c>
      <c r="AS237">
        <v>0</v>
      </c>
      <c r="AT237">
        <v>-65520</v>
      </c>
      <c r="AU237">
        <v>0</v>
      </c>
      <c r="AV237">
        <v>0</v>
      </c>
      <c r="AW237">
        <v>0</v>
      </c>
      <c r="AX237">
        <v>-896</v>
      </c>
      <c r="AY237">
        <v>0</v>
      </c>
      <c r="AZ237">
        <v>-896</v>
      </c>
      <c r="BA237">
        <v>-8213391</v>
      </c>
      <c r="BB237">
        <v>0</v>
      </c>
      <c r="BC237">
        <v>0</v>
      </c>
      <c r="BD237">
        <v>0</v>
      </c>
      <c r="BE237">
        <v>-8213391</v>
      </c>
      <c r="BF237">
        <v>0</v>
      </c>
      <c r="BG237">
        <v>-8213391</v>
      </c>
      <c r="BH237">
        <v>0</v>
      </c>
      <c r="BI237">
        <v>0</v>
      </c>
      <c r="BJ237">
        <v>0</v>
      </c>
      <c r="BK237">
        <v>-1939242</v>
      </c>
      <c r="BL237">
        <v>0</v>
      </c>
      <c r="BM237">
        <v>-1939242</v>
      </c>
      <c r="BN237">
        <v>-1939242</v>
      </c>
      <c r="BO237">
        <v>0</v>
      </c>
      <c r="BP237">
        <v>0</v>
      </c>
      <c r="BQ237">
        <v>0</v>
      </c>
      <c r="BR237">
        <v>-1939242</v>
      </c>
      <c r="BS237">
        <v>0</v>
      </c>
      <c r="BT237">
        <v>-1939242</v>
      </c>
      <c r="BU237">
        <v>-171799</v>
      </c>
      <c r="BV237">
        <v>0</v>
      </c>
      <c r="BW237">
        <v>-171799</v>
      </c>
      <c r="BX237">
        <v>-28000</v>
      </c>
      <c r="BY237">
        <v>0</v>
      </c>
      <c r="BZ237">
        <v>-28000</v>
      </c>
      <c r="CA237">
        <v>-9873</v>
      </c>
      <c r="CB237">
        <v>0</v>
      </c>
      <c r="CC237">
        <v>-9873</v>
      </c>
      <c r="CD237">
        <v>0</v>
      </c>
      <c r="CE237">
        <v>0</v>
      </c>
      <c r="CF237">
        <v>0</v>
      </c>
      <c r="CG237">
        <v>0</v>
      </c>
      <c r="CH237">
        <v>0</v>
      </c>
      <c r="CI237">
        <v>0</v>
      </c>
      <c r="CJ237">
        <v>0</v>
      </c>
      <c r="CK237">
        <v>0</v>
      </c>
      <c r="CL237">
        <v>0</v>
      </c>
      <c r="CM237">
        <v>0</v>
      </c>
      <c r="CN237">
        <v>0</v>
      </c>
      <c r="CO237">
        <v>0</v>
      </c>
      <c r="CP237">
        <v>-209672</v>
      </c>
      <c r="CQ237">
        <v>0</v>
      </c>
      <c r="CR237">
        <v>0</v>
      </c>
      <c r="CS237">
        <v>0</v>
      </c>
      <c r="CT237">
        <v>-209672</v>
      </c>
      <c r="CU237">
        <v>0</v>
      </c>
      <c r="CV237">
        <v>-209672</v>
      </c>
      <c r="CW237">
        <v>0</v>
      </c>
      <c r="CX237">
        <v>0</v>
      </c>
      <c r="CY237">
        <v>0</v>
      </c>
      <c r="CZ237">
        <v>-422010</v>
      </c>
      <c r="DA237">
        <v>0</v>
      </c>
      <c r="DB237">
        <v>-422010</v>
      </c>
      <c r="DC237">
        <v>0</v>
      </c>
      <c r="DD237">
        <v>0</v>
      </c>
      <c r="DE237">
        <v>0</v>
      </c>
      <c r="DF237">
        <v>-3699462</v>
      </c>
      <c r="DG237">
        <v>0</v>
      </c>
      <c r="DH237">
        <v>-3699462</v>
      </c>
      <c r="DI237">
        <v>0</v>
      </c>
      <c r="DJ237">
        <v>0</v>
      </c>
      <c r="DK237">
        <v>0</v>
      </c>
      <c r="DL237">
        <v>-4121472</v>
      </c>
      <c r="DM237">
        <v>0</v>
      </c>
      <c r="DN237">
        <v>0</v>
      </c>
      <c r="DO237">
        <v>0</v>
      </c>
      <c r="DP237">
        <v>-4121472</v>
      </c>
      <c r="DQ237">
        <v>0</v>
      </c>
      <c r="DR237">
        <v>-4121472</v>
      </c>
      <c r="DS237">
        <v>54548176</v>
      </c>
      <c r="DT237">
        <v>0</v>
      </c>
      <c r="DU237">
        <v>54548176</v>
      </c>
      <c r="DV237" s="467" t="s">
        <v>931</v>
      </c>
      <c r="DW237" t="s">
        <v>1390</v>
      </c>
      <c r="DX237" t="s">
        <v>1551</v>
      </c>
      <c r="DY237" t="s">
        <v>1651</v>
      </c>
    </row>
    <row r="238" spans="2:129" x14ac:dyDescent="0.25">
      <c r="B238" t="s">
        <v>1241</v>
      </c>
      <c r="C238" t="s">
        <v>1356</v>
      </c>
      <c r="D238" t="s">
        <v>1367</v>
      </c>
      <c r="E238" s="467" t="s">
        <v>932</v>
      </c>
      <c r="F238" s="635">
        <v>44934</v>
      </c>
      <c r="G238">
        <v>131840399</v>
      </c>
      <c r="H238">
        <v>0</v>
      </c>
      <c r="I238">
        <v>131840399</v>
      </c>
      <c r="J238">
        <v>49.9</v>
      </c>
      <c r="K238">
        <v>65788359</v>
      </c>
      <c r="L238">
        <v>0</v>
      </c>
      <c r="M238">
        <v>1637340</v>
      </c>
      <c r="N238">
        <v>0</v>
      </c>
      <c r="O238">
        <v>67425699</v>
      </c>
      <c r="P238">
        <v>0</v>
      </c>
      <c r="Q238">
        <v>67425699</v>
      </c>
      <c r="R238">
        <v>-3399374</v>
      </c>
      <c r="S238">
        <v>0</v>
      </c>
      <c r="T238">
        <v>-3399374</v>
      </c>
      <c r="U238">
        <v>0</v>
      </c>
      <c r="V238">
        <v>0</v>
      </c>
      <c r="W238">
        <v>-3399374</v>
      </c>
      <c r="X238">
        <v>0</v>
      </c>
      <c r="Y238">
        <v>-3399374</v>
      </c>
      <c r="Z238">
        <v>3399374</v>
      </c>
      <c r="AA238">
        <v>0</v>
      </c>
      <c r="AB238">
        <v>3399374</v>
      </c>
      <c r="AC238">
        <v>-5874533</v>
      </c>
      <c r="AD238">
        <v>0</v>
      </c>
      <c r="AE238">
        <v>-5874533</v>
      </c>
      <c r="AF238">
        <v>0</v>
      </c>
      <c r="AG238">
        <v>0</v>
      </c>
      <c r="AH238">
        <v>0</v>
      </c>
      <c r="AI238">
        <v>1223052</v>
      </c>
      <c r="AJ238">
        <v>0</v>
      </c>
      <c r="AK238">
        <v>1223052</v>
      </c>
      <c r="AL238">
        <v>-4651481</v>
      </c>
      <c r="AM238">
        <v>0</v>
      </c>
      <c r="AN238">
        <v>-4651481</v>
      </c>
      <c r="AO238">
        <v>-3191844</v>
      </c>
      <c r="AP238">
        <v>0</v>
      </c>
      <c r="AQ238">
        <v>-3191844</v>
      </c>
      <c r="AR238">
        <v>-80033</v>
      </c>
      <c r="AS238">
        <v>0</v>
      </c>
      <c r="AT238">
        <v>-80033</v>
      </c>
      <c r="AU238">
        <v>-7814</v>
      </c>
      <c r="AV238">
        <v>0</v>
      </c>
      <c r="AW238">
        <v>-7814</v>
      </c>
      <c r="AX238">
        <v>0</v>
      </c>
      <c r="AY238">
        <v>0</v>
      </c>
      <c r="AZ238">
        <v>0</v>
      </c>
      <c r="BA238">
        <v>-7931172</v>
      </c>
      <c r="BB238">
        <v>0</v>
      </c>
      <c r="BC238">
        <v>0</v>
      </c>
      <c r="BD238">
        <v>0</v>
      </c>
      <c r="BE238">
        <v>-7931172</v>
      </c>
      <c r="BF238">
        <v>0</v>
      </c>
      <c r="BG238">
        <v>-7931172</v>
      </c>
      <c r="BH238">
        <v>0</v>
      </c>
      <c r="BI238">
        <v>0</v>
      </c>
      <c r="BJ238">
        <v>0</v>
      </c>
      <c r="BK238">
        <v>-2033503</v>
      </c>
      <c r="BL238">
        <v>0</v>
      </c>
      <c r="BM238">
        <v>-2033503</v>
      </c>
      <c r="BN238">
        <v>-2033503</v>
      </c>
      <c r="BO238">
        <v>0</v>
      </c>
      <c r="BP238">
        <v>0</v>
      </c>
      <c r="BQ238">
        <v>0</v>
      </c>
      <c r="BR238">
        <v>-2033503</v>
      </c>
      <c r="BS238">
        <v>0</v>
      </c>
      <c r="BT238">
        <v>-2033503</v>
      </c>
      <c r="BU238">
        <v>-171463</v>
      </c>
      <c r="BV238">
        <v>0</v>
      </c>
      <c r="BW238">
        <v>-171463</v>
      </c>
      <c r="BX238">
        <v>-48666</v>
      </c>
      <c r="BY238">
        <v>0</v>
      </c>
      <c r="BZ238">
        <v>-48666</v>
      </c>
      <c r="CA238">
        <v>-7933</v>
      </c>
      <c r="CB238">
        <v>0</v>
      </c>
      <c r="CC238">
        <v>-7933</v>
      </c>
      <c r="CD238">
        <v>0</v>
      </c>
      <c r="CE238">
        <v>0</v>
      </c>
      <c r="CF238">
        <v>0</v>
      </c>
      <c r="CG238">
        <v>0</v>
      </c>
      <c r="CH238">
        <v>0</v>
      </c>
      <c r="CI238">
        <v>0</v>
      </c>
      <c r="CJ238">
        <v>-15872</v>
      </c>
      <c r="CK238">
        <v>0</v>
      </c>
      <c r="CL238">
        <v>-15872</v>
      </c>
      <c r="CM238">
        <v>0</v>
      </c>
      <c r="CN238">
        <v>0</v>
      </c>
      <c r="CO238">
        <v>0</v>
      </c>
      <c r="CP238">
        <v>-243934</v>
      </c>
      <c r="CQ238">
        <v>0</v>
      </c>
      <c r="CR238">
        <v>0</v>
      </c>
      <c r="CS238">
        <v>0</v>
      </c>
      <c r="CT238">
        <v>-243934</v>
      </c>
      <c r="CU238">
        <v>0</v>
      </c>
      <c r="CV238">
        <v>-243934</v>
      </c>
      <c r="CW238">
        <v>-7113</v>
      </c>
      <c r="CX238">
        <v>0</v>
      </c>
      <c r="CY238">
        <v>-7113</v>
      </c>
      <c r="CZ238">
        <v>0</v>
      </c>
      <c r="DA238">
        <v>0</v>
      </c>
      <c r="DB238">
        <v>0</v>
      </c>
      <c r="DC238">
        <v>0</v>
      </c>
      <c r="DD238">
        <v>0</v>
      </c>
      <c r="DE238">
        <v>0</v>
      </c>
      <c r="DF238">
        <v>-3979836</v>
      </c>
      <c r="DG238">
        <v>0</v>
      </c>
      <c r="DH238">
        <v>-3979836</v>
      </c>
      <c r="DI238">
        <v>0</v>
      </c>
      <c r="DJ238">
        <v>0</v>
      </c>
      <c r="DK238">
        <v>0</v>
      </c>
      <c r="DL238">
        <v>-3986949</v>
      </c>
      <c r="DM238">
        <v>0</v>
      </c>
      <c r="DN238">
        <v>0</v>
      </c>
      <c r="DO238">
        <v>0</v>
      </c>
      <c r="DP238">
        <v>-3986949</v>
      </c>
      <c r="DQ238">
        <v>0</v>
      </c>
      <c r="DR238">
        <v>-3986949</v>
      </c>
      <c r="DS238">
        <v>49830767</v>
      </c>
      <c r="DT238">
        <v>0</v>
      </c>
      <c r="DU238">
        <v>49830767</v>
      </c>
      <c r="DV238" s="467" t="s">
        <v>932</v>
      </c>
      <c r="DW238" t="s">
        <v>1447</v>
      </c>
      <c r="DX238" t="s">
        <v>2370</v>
      </c>
      <c r="DY238" t="s">
        <v>1652</v>
      </c>
    </row>
    <row r="239" spans="2:129" x14ac:dyDescent="0.25">
      <c r="B239" t="s">
        <v>1242</v>
      </c>
      <c r="C239" t="s">
        <v>1356</v>
      </c>
      <c r="D239" t="s">
        <v>1367</v>
      </c>
      <c r="E239" s="467" t="s">
        <v>933</v>
      </c>
      <c r="F239" s="635">
        <v>44914</v>
      </c>
      <c r="G239">
        <v>59307000</v>
      </c>
      <c r="H239">
        <v>0</v>
      </c>
      <c r="I239">
        <v>59307000</v>
      </c>
      <c r="J239">
        <v>49.9</v>
      </c>
      <c r="K239">
        <v>29594193</v>
      </c>
      <c r="L239">
        <v>0</v>
      </c>
      <c r="M239">
        <v>147971</v>
      </c>
      <c r="N239">
        <v>0</v>
      </c>
      <c r="O239">
        <v>29742164</v>
      </c>
      <c r="P239">
        <v>0</v>
      </c>
      <c r="Q239">
        <v>29742164</v>
      </c>
      <c r="R239">
        <v>-2500000</v>
      </c>
      <c r="S239">
        <v>0</v>
      </c>
      <c r="T239">
        <v>-2500000</v>
      </c>
      <c r="U239">
        <v>0</v>
      </c>
      <c r="V239">
        <v>0</v>
      </c>
      <c r="W239">
        <v>-2500000</v>
      </c>
      <c r="X239">
        <v>0</v>
      </c>
      <c r="Y239">
        <v>-2500000</v>
      </c>
      <c r="Z239">
        <v>2500000</v>
      </c>
      <c r="AA239">
        <v>0</v>
      </c>
      <c r="AB239">
        <v>2500000</v>
      </c>
      <c r="AC239">
        <v>-4906789</v>
      </c>
      <c r="AD239">
        <v>0</v>
      </c>
      <c r="AE239">
        <v>-4906789</v>
      </c>
      <c r="AF239">
        <v>0</v>
      </c>
      <c r="AG239">
        <v>0</v>
      </c>
      <c r="AH239">
        <v>0</v>
      </c>
      <c r="AI239">
        <v>484964</v>
      </c>
      <c r="AJ239">
        <v>0</v>
      </c>
      <c r="AK239">
        <v>484964</v>
      </c>
      <c r="AL239">
        <v>-4421825</v>
      </c>
      <c r="AM239">
        <v>0</v>
      </c>
      <c r="AN239">
        <v>-4421825</v>
      </c>
      <c r="AO239">
        <v>-1701985</v>
      </c>
      <c r="AP239">
        <v>0</v>
      </c>
      <c r="AQ239">
        <v>-1701985</v>
      </c>
      <c r="AR239">
        <v>-53482</v>
      </c>
      <c r="AS239">
        <v>0</v>
      </c>
      <c r="AT239">
        <v>-53482</v>
      </c>
      <c r="AU239">
        <v>-6510</v>
      </c>
      <c r="AV239">
        <v>0</v>
      </c>
      <c r="AW239">
        <v>-6510</v>
      </c>
      <c r="AX239">
        <v>-27633</v>
      </c>
      <c r="AY239">
        <v>0</v>
      </c>
      <c r="AZ239">
        <v>-27633</v>
      </c>
      <c r="BA239">
        <v>-6211435</v>
      </c>
      <c r="BB239">
        <v>0</v>
      </c>
      <c r="BC239">
        <v>0</v>
      </c>
      <c r="BD239">
        <v>0</v>
      </c>
      <c r="BE239">
        <v>-6211435</v>
      </c>
      <c r="BF239">
        <v>0</v>
      </c>
      <c r="BG239">
        <v>-6211435</v>
      </c>
      <c r="BH239">
        <v>-55000</v>
      </c>
      <c r="BI239">
        <v>0</v>
      </c>
      <c r="BJ239">
        <v>-55000</v>
      </c>
      <c r="BK239">
        <v>-598581</v>
      </c>
      <c r="BL239">
        <v>0</v>
      </c>
      <c r="BM239">
        <v>-598581</v>
      </c>
      <c r="BN239">
        <v>-653581</v>
      </c>
      <c r="BO239">
        <v>0</v>
      </c>
      <c r="BP239">
        <v>0</v>
      </c>
      <c r="BQ239">
        <v>0</v>
      </c>
      <c r="BR239">
        <v>-653581</v>
      </c>
      <c r="BS239">
        <v>0</v>
      </c>
      <c r="BT239">
        <v>-653581</v>
      </c>
      <c r="BU239">
        <v>-46137</v>
      </c>
      <c r="BV239">
        <v>0</v>
      </c>
      <c r="BW239">
        <v>-46137</v>
      </c>
      <c r="BX239">
        <v>-426390</v>
      </c>
      <c r="BY239">
        <v>0</v>
      </c>
      <c r="BZ239">
        <v>-426390</v>
      </c>
      <c r="CA239">
        <v>-3467</v>
      </c>
      <c r="CB239">
        <v>0</v>
      </c>
      <c r="CC239">
        <v>-3467</v>
      </c>
      <c r="CD239">
        <v>0</v>
      </c>
      <c r="CE239">
        <v>0</v>
      </c>
      <c r="CF239">
        <v>0</v>
      </c>
      <c r="CG239">
        <v>0</v>
      </c>
      <c r="CH239">
        <v>0</v>
      </c>
      <c r="CI239">
        <v>0</v>
      </c>
      <c r="CJ239">
        <v>0</v>
      </c>
      <c r="CK239">
        <v>0</v>
      </c>
      <c r="CL239">
        <v>0</v>
      </c>
      <c r="CM239">
        <v>0</v>
      </c>
      <c r="CN239">
        <v>0</v>
      </c>
      <c r="CO239">
        <v>0</v>
      </c>
      <c r="CP239">
        <v>-475994</v>
      </c>
      <c r="CQ239">
        <v>0</v>
      </c>
      <c r="CR239">
        <v>0</v>
      </c>
      <c r="CS239">
        <v>0</v>
      </c>
      <c r="CT239">
        <v>-475994</v>
      </c>
      <c r="CU239">
        <v>0</v>
      </c>
      <c r="CV239">
        <v>-475994</v>
      </c>
      <c r="CW239">
        <v>-6510</v>
      </c>
      <c r="CX239">
        <v>0</v>
      </c>
      <c r="CY239">
        <v>-6510</v>
      </c>
      <c r="CZ239">
        <v>-50000</v>
      </c>
      <c r="DA239">
        <v>0</v>
      </c>
      <c r="DB239">
        <v>-50000</v>
      </c>
      <c r="DC239">
        <v>0</v>
      </c>
      <c r="DD239">
        <v>0</v>
      </c>
      <c r="DE239">
        <v>0</v>
      </c>
      <c r="DF239">
        <v>-2437065</v>
      </c>
      <c r="DG239">
        <v>0</v>
      </c>
      <c r="DH239">
        <v>-2437065</v>
      </c>
      <c r="DI239">
        <v>0</v>
      </c>
      <c r="DJ239">
        <v>0</v>
      </c>
      <c r="DK239">
        <v>0</v>
      </c>
      <c r="DL239">
        <v>-2493575</v>
      </c>
      <c r="DM239">
        <v>0</v>
      </c>
      <c r="DN239">
        <v>0</v>
      </c>
      <c r="DO239">
        <v>0</v>
      </c>
      <c r="DP239">
        <v>-2493575</v>
      </c>
      <c r="DQ239">
        <v>0</v>
      </c>
      <c r="DR239">
        <v>-2493575</v>
      </c>
      <c r="DS239">
        <v>17407579</v>
      </c>
      <c r="DT239">
        <v>0</v>
      </c>
      <c r="DU239">
        <v>17407579</v>
      </c>
      <c r="DV239" s="467" t="s">
        <v>933</v>
      </c>
      <c r="DW239" t="s">
        <v>1447</v>
      </c>
      <c r="DX239" t="s">
        <v>2370</v>
      </c>
      <c r="DY239" t="s">
        <v>1653</v>
      </c>
    </row>
    <row r="240" spans="2:129" x14ac:dyDescent="0.25">
      <c r="B240" t="s">
        <v>1243</v>
      </c>
      <c r="C240" t="s">
        <v>1356</v>
      </c>
      <c r="D240" t="s">
        <v>1360</v>
      </c>
      <c r="E240" s="467" t="s">
        <v>934</v>
      </c>
      <c r="F240" s="635">
        <v>44934</v>
      </c>
      <c r="G240">
        <v>126849900</v>
      </c>
      <c r="H240">
        <v>0</v>
      </c>
      <c r="I240">
        <v>126849900</v>
      </c>
      <c r="J240">
        <v>49.9</v>
      </c>
      <c r="K240">
        <v>63298100</v>
      </c>
      <c r="L240">
        <v>0</v>
      </c>
      <c r="M240">
        <v>-701644</v>
      </c>
      <c r="N240">
        <v>0</v>
      </c>
      <c r="O240">
        <v>62596456</v>
      </c>
      <c r="P240">
        <v>0</v>
      </c>
      <c r="Q240">
        <v>62596456</v>
      </c>
      <c r="R240">
        <v>-5424796</v>
      </c>
      <c r="S240">
        <v>0</v>
      </c>
      <c r="T240">
        <v>-5424796</v>
      </c>
      <c r="U240">
        <v>0</v>
      </c>
      <c r="V240">
        <v>0</v>
      </c>
      <c r="W240">
        <v>-5424796</v>
      </c>
      <c r="X240">
        <v>0</v>
      </c>
      <c r="Y240">
        <v>-5424796</v>
      </c>
      <c r="Z240">
        <v>5424796</v>
      </c>
      <c r="AA240">
        <v>0</v>
      </c>
      <c r="AB240">
        <v>5424796</v>
      </c>
      <c r="AC240">
        <v>-1779589</v>
      </c>
      <c r="AD240">
        <v>0</v>
      </c>
      <c r="AE240">
        <v>-1779589</v>
      </c>
      <c r="AF240">
        <v>0</v>
      </c>
      <c r="AG240">
        <v>0</v>
      </c>
      <c r="AH240">
        <v>0</v>
      </c>
      <c r="AI240">
        <v>1376976</v>
      </c>
      <c r="AJ240">
        <v>0</v>
      </c>
      <c r="AK240">
        <v>1376976</v>
      </c>
      <c r="AL240">
        <v>-402613</v>
      </c>
      <c r="AM240">
        <v>0</v>
      </c>
      <c r="AN240">
        <v>-402613</v>
      </c>
      <c r="AO240">
        <v>-2984196</v>
      </c>
      <c r="AP240">
        <v>0</v>
      </c>
      <c r="AQ240">
        <v>-2984196</v>
      </c>
      <c r="AR240">
        <v>-4733</v>
      </c>
      <c r="AS240">
        <v>0</v>
      </c>
      <c r="AT240">
        <v>-4733</v>
      </c>
      <c r="AU240">
        <v>0</v>
      </c>
      <c r="AV240">
        <v>0</v>
      </c>
      <c r="AW240">
        <v>0</v>
      </c>
      <c r="AX240">
        <v>-7844</v>
      </c>
      <c r="AY240">
        <v>0</v>
      </c>
      <c r="AZ240">
        <v>-7844</v>
      </c>
      <c r="BA240">
        <v>-3399386</v>
      </c>
      <c r="BB240">
        <v>0</v>
      </c>
      <c r="BC240">
        <v>-300000</v>
      </c>
      <c r="BD240">
        <v>0</v>
      </c>
      <c r="BE240">
        <v>-3699386</v>
      </c>
      <c r="BF240">
        <v>0</v>
      </c>
      <c r="BG240">
        <v>-3699386</v>
      </c>
      <c r="BH240">
        <v>0</v>
      </c>
      <c r="BI240">
        <v>0</v>
      </c>
      <c r="BJ240">
        <v>0</v>
      </c>
      <c r="BK240">
        <v>-898807</v>
      </c>
      <c r="BL240">
        <v>0</v>
      </c>
      <c r="BM240">
        <v>-898807</v>
      </c>
      <c r="BN240">
        <v>-898807</v>
      </c>
      <c r="BO240">
        <v>0</v>
      </c>
      <c r="BP240">
        <v>-400000</v>
      </c>
      <c r="BQ240">
        <v>0</v>
      </c>
      <c r="BR240">
        <v>-1298807</v>
      </c>
      <c r="BS240">
        <v>0</v>
      </c>
      <c r="BT240">
        <v>-1298807</v>
      </c>
      <c r="BU240">
        <v>-135418</v>
      </c>
      <c r="BV240">
        <v>0</v>
      </c>
      <c r="BW240">
        <v>-135418</v>
      </c>
      <c r="BX240">
        <v>-58059</v>
      </c>
      <c r="BY240">
        <v>0</v>
      </c>
      <c r="BZ240">
        <v>-58059</v>
      </c>
      <c r="CA240">
        <v>0</v>
      </c>
      <c r="CB240">
        <v>0</v>
      </c>
      <c r="CC240">
        <v>0</v>
      </c>
      <c r="CD240">
        <v>0</v>
      </c>
      <c r="CE240">
        <v>0</v>
      </c>
      <c r="CF240">
        <v>0</v>
      </c>
      <c r="CG240">
        <v>0</v>
      </c>
      <c r="CH240">
        <v>0</v>
      </c>
      <c r="CI240">
        <v>0</v>
      </c>
      <c r="CJ240">
        <v>0</v>
      </c>
      <c r="CK240">
        <v>0</v>
      </c>
      <c r="CL240">
        <v>0</v>
      </c>
      <c r="CM240">
        <v>0</v>
      </c>
      <c r="CN240">
        <v>0</v>
      </c>
      <c r="CO240">
        <v>0</v>
      </c>
      <c r="CP240">
        <v>-193477</v>
      </c>
      <c r="CQ240">
        <v>0</v>
      </c>
      <c r="CR240">
        <v>-20000</v>
      </c>
      <c r="CS240">
        <v>0</v>
      </c>
      <c r="CT240">
        <v>-213477</v>
      </c>
      <c r="CU240">
        <v>0</v>
      </c>
      <c r="CV240">
        <v>-213477</v>
      </c>
      <c r="CW240">
        <v>0</v>
      </c>
      <c r="CX240">
        <v>0</v>
      </c>
      <c r="CY240">
        <v>0</v>
      </c>
      <c r="CZ240">
        <v>-316843</v>
      </c>
      <c r="DA240">
        <v>0</v>
      </c>
      <c r="DB240">
        <v>-316843</v>
      </c>
      <c r="DC240">
        <v>0</v>
      </c>
      <c r="DD240">
        <v>0</v>
      </c>
      <c r="DE240">
        <v>0</v>
      </c>
      <c r="DF240">
        <v>-2369582</v>
      </c>
      <c r="DG240">
        <v>0</v>
      </c>
      <c r="DH240">
        <v>-2369582</v>
      </c>
      <c r="DI240">
        <v>0</v>
      </c>
      <c r="DJ240">
        <v>0</v>
      </c>
      <c r="DK240">
        <v>0</v>
      </c>
      <c r="DL240">
        <v>-2686425</v>
      </c>
      <c r="DM240">
        <v>0</v>
      </c>
      <c r="DN240">
        <v>0</v>
      </c>
      <c r="DO240">
        <v>0</v>
      </c>
      <c r="DP240">
        <v>-2686425</v>
      </c>
      <c r="DQ240">
        <v>0</v>
      </c>
      <c r="DR240">
        <v>-2686425</v>
      </c>
      <c r="DS240">
        <v>49273565</v>
      </c>
      <c r="DT240">
        <v>0</v>
      </c>
      <c r="DU240">
        <v>49273565</v>
      </c>
      <c r="DV240" s="467" t="s">
        <v>934</v>
      </c>
      <c r="DW240" t="s">
        <v>1434</v>
      </c>
      <c r="DX240" t="s">
        <v>1372</v>
      </c>
      <c r="DY240" t="s">
        <v>1654</v>
      </c>
    </row>
    <row r="241" spans="2:129" x14ac:dyDescent="0.25">
      <c r="B241" t="s">
        <v>1244</v>
      </c>
      <c r="C241" t="s">
        <v>1363</v>
      </c>
      <c r="D241" t="s">
        <v>1358</v>
      </c>
      <c r="E241" s="467" t="s">
        <v>935</v>
      </c>
      <c r="F241" s="635">
        <v>44931</v>
      </c>
      <c r="G241">
        <v>242536927</v>
      </c>
      <c r="H241">
        <v>0</v>
      </c>
      <c r="I241">
        <v>242536927</v>
      </c>
      <c r="J241">
        <v>49.9</v>
      </c>
      <c r="K241">
        <v>121025927</v>
      </c>
      <c r="L241">
        <v>0</v>
      </c>
      <c r="M241">
        <v>0</v>
      </c>
      <c r="N241">
        <v>0</v>
      </c>
      <c r="O241">
        <v>121025927</v>
      </c>
      <c r="P241">
        <v>0</v>
      </c>
      <c r="Q241">
        <v>121025927</v>
      </c>
      <c r="R241">
        <v>-8357304</v>
      </c>
      <c r="S241">
        <v>0</v>
      </c>
      <c r="T241">
        <v>-8357304</v>
      </c>
      <c r="U241">
        <v>0</v>
      </c>
      <c r="V241">
        <v>0</v>
      </c>
      <c r="W241">
        <v>-8357304</v>
      </c>
      <c r="X241">
        <v>0</v>
      </c>
      <c r="Y241">
        <v>-8357304</v>
      </c>
      <c r="Z241">
        <v>8357304</v>
      </c>
      <c r="AA241">
        <v>0</v>
      </c>
      <c r="AB241">
        <v>8357304</v>
      </c>
      <c r="AC241">
        <v>-11752114</v>
      </c>
      <c r="AD241">
        <v>0</v>
      </c>
      <c r="AE241">
        <v>-11752114</v>
      </c>
      <c r="AF241">
        <v>0</v>
      </c>
      <c r="AG241">
        <v>0</v>
      </c>
      <c r="AH241">
        <v>0</v>
      </c>
      <c r="AI241">
        <v>2049911</v>
      </c>
      <c r="AJ241">
        <v>0</v>
      </c>
      <c r="AK241">
        <v>2049911</v>
      </c>
      <c r="AL241">
        <v>-9702203</v>
      </c>
      <c r="AM241">
        <v>0</v>
      </c>
      <c r="AN241">
        <v>-9702203</v>
      </c>
      <c r="AO241">
        <v>-5146427</v>
      </c>
      <c r="AP241">
        <v>0</v>
      </c>
      <c r="AQ241">
        <v>-5146427</v>
      </c>
      <c r="AR241">
        <v>-245515</v>
      </c>
      <c r="AS241">
        <v>0</v>
      </c>
      <c r="AT241">
        <v>-245515</v>
      </c>
      <c r="AU241">
        <v>0</v>
      </c>
      <c r="AV241">
        <v>0</v>
      </c>
      <c r="AW241">
        <v>0</v>
      </c>
      <c r="AX241">
        <v>-7851</v>
      </c>
      <c r="AY241">
        <v>0</v>
      </c>
      <c r="AZ241">
        <v>-7851</v>
      </c>
      <c r="BA241">
        <v>-15101996</v>
      </c>
      <c r="BB241">
        <v>0</v>
      </c>
      <c r="BC241">
        <v>0</v>
      </c>
      <c r="BD241">
        <v>0</v>
      </c>
      <c r="BE241">
        <v>-15101996</v>
      </c>
      <c r="BF241">
        <v>0</v>
      </c>
      <c r="BG241">
        <v>-15101996</v>
      </c>
      <c r="BH241">
        <v>0</v>
      </c>
      <c r="BI241">
        <v>0</v>
      </c>
      <c r="BJ241">
        <v>0</v>
      </c>
      <c r="BK241">
        <v>-2962402</v>
      </c>
      <c r="BL241">
        <v>0</v>
      </c>
      <c r="BM241">
        <v>-2962402</v>
      </c>
      <c r="BN241">
        <v>-2962402</v>
      </c>
      <c r="BO241">
        <v>0</v>
      </c>
      <c r="BP241">
        <v>-1585769</v>
      </c>
      <c r="BQ241">
        <v>0</v>
      </c>
      <c r="BR241">
        <v>-4548171</v>
      </c>
      <c r="BS241">
        <v>0</v>
      </c>
      <c r="BT241">
        <v>-4548171</v>
      </c>
      <c r="BU241">
        <v>0</v>
      </c>
      <c r="BV241">
        <v>0</v>
      </c>
      <c r="BW241">
        <v>0</v>
      </c>
      <c r="BX241">
        <v>-552631</v>
      </c>
      <c r="BY241">
        <v>0</v>
      </c>
      <c r="BZ241">
        <v>-552631</v>
      </c>
      <c r="CA241">
        <v>-20279</v>
      </c>
      <c r="CB241">
        <v>0</v>
      </c>
      <c r="CC241">
        <v>-20279</v>
      </c>
      <c r="CD241">
        <v>0</v>
      </c>
      <c r="CE241">
        <v>0</v>
      </c>
      <c r="CF241">
        <v>0</v>
      </c>
      <c r="CG241">
        <v>0</v>
      </c>
      <c r="CH241">
        <v>0</v>
      </c>
      <c r="CI241">
        <v>0</v>
      </c>
      <c r="CJ241">
        <v>0</v>
      </c>
      <c r="CK241">
        <v>0</v>
      </c>
      <c r="CL241">
        <v>0</v>
      </c>
      <c r="CM241">
        <v>0</v>
      </c>
      <c r="CN241">
        <v>0</v>
      </c>
      <c r="CO241">
        <v>0</v>
      </c>
      <c r="CP241">
        <v>-572910</v>
      </c>
      <c r="CQ241">
        <v>0</v>
      </c>
      <c r="CR241">
        <v>0</v>
      </c>
      <c r="CS241">
        <v>0</v>
      </c>
      <c r="CT241">
        <v>-572910</v>
      </c>
      <c r="CU241">
        <v>0</v>
      </c>
      <c r="CV241">
        <v>-572910</v>
      </c>
      <c r="CW241">
        <v>0</v>
      </c>
      <c r="CX241">
        <v>0</v>
      </c>
      <c r="CY241">
        <v>0</v>
      </c>
      <c r="CZ241">
        <v>-1620069</v>
      </c>
      <c r="DA241">
        <v>0</v>
      </c>
      <c r="DB241">
        <v>-1620069</v>
      </c>
      <c r="DC241">
        <v>0</v>
      </c>
      <c r="DD241">
        <v>0</v>
      </c>
      <c r="DE241">
        <v>0</v>
      </c>
      <c r="DF241">
        <v>-7357726</v>
      </c>
      <c r="DG241">
        <v>0</v>
      </c>
      <c r="DH241">
        <v>-7357726</v>
      </c>
      <c r="DI241">
        <v>0</v>
      </c>
      <c r="DJ241">
        <v>0</v>
      </c>
      <c r="DK241">
        <v>0</v>
      </c>
      <c r="DL241">
        <v>-8977795</v>
      </c>
      <c r="DM241">
        <v>0</v>
      </c>
      <c r="DN241">
        <v>0</v>
      </c>
      <c r="DO241">
        <v>0</v>
      </c>
      <c r="DP241">
        <v>-8977795</v>
      </c>
      <c r="DQ241">
        <v>0</v>
      </c>
      <c r="DR241">
        <v>-8977795</v>
      </c>
      <c r="DS241">
        <v>83467751</v>
      </c>
      <c r="DT241">
        <v>0</v>
      </c>
      <c r="DU241">
        <v>83467751</v>
      </c>
      <c r="DV241" s="467" t="s">
        <v>935</v>
      </c>
      <c r="DW241" t="s">
        <v>1390</v>
      </c>
      <c r="DX241" t="s">
        <v>2368</v>
      </c>
      <c r="DY241" t="s">
        <v>1655</v>
      </c>
    </row>
    <row r="242" spans="2:129" x14ac:dyDescent="0.25">
      <c r="B242" t="s">
        <v>1245</v>
      </c>
      <c r="C242" t="s">
        <v>1365</v>
      </c>
      <c r="D242" t="s">
        <v>1369</v>
      </c>
      <c r="E242" s="467" t="s">
        <v>1344</v>
      </c>
      <c r="F242" s="635">
        <v>44947</v>
      </c>
      <c r="G242">
        <v>199954807</v>
      </c>
      <c r="H242">
        <v>887325</v>
      </c>
      <c r="I242">
        <v>200842132</v>
      </c>
      <c r="J242">
        <v>49.9</v>
      </c>
      <c r="K242">
        <v>99777449</v>
      </c>
      <c r="L242">
        <v>442775</v>
      </c>
      <c r="M242">
        <v>0</v>
      </c>
      <c r="N242">
        <v>0</v>
      </c>
      <c r="O242">
        <v>99777449</v>
      </c>
      <c r="P242">
        <v>442775</v>
      </c>
      <c r="Q242">
        <v>100220224</v>
      </c>
      <c r="R242">
        <v>-2958915</v>
      </c>
      <c r="S242">
        <v>-329</v>
      </c>
      <c r="T242">
        <v>-2959244</v>
      </c>
      <c r="U242">
        <v>0</v>
      </c>
      <c r="V242">
        <v>0</v>
      </c>
      <c r="W242">
        <v>-2958915</v>
      </c>
      <c r="X242">
        <v>-329</v>
      </c>
      <c r="Y242">
        <v>-2959244</v>
      </c>
      <c r="Z242">
        <v>2958915</v>
      </c>
      <c r="AA242">
        <v>329</v>
      </c>
      <c r="AB242">
        <v>2959244</v>
      </c>
      <c r="AC242">
        <v>-5737148</v>
      </c>
      <c r="AD242">
        <v>-49680</v>
      </c>
      <c r="AE242">
        <v>-5786828</v>
      </c>
      <c r="AF242">
        <v>0</v>
      </c>
      <c r="AG242">
        <v>0</v>
      </c>
      <c r="AH242">
        <v>0</v>
      </c>
      <c r="AI242">
        <v>2031831</v>
      </c>
      <c r="AJ242">
        <v>8748</v>
      </c>
      <c r="AK242">
        <v>2040579</v>
      </c>
      <c r="AL242">
        <v>-3705317</v>
      </c>
      <c r="AM242">
        <v>-40932</v>
      </c>
      <c r="AN242">
        <v>-3746249</v>
      </c>
      <c r="AO242">
        <v>-5588587</v>
      </c>
      <c r="AP242">
        <v>-1894</v>
      </c>
      <c r="AQ242">
        <v>-5590481</v>
      </c>
      <c r="AR242">
        <v>-52264</v>
      </c>
      <c r="AS242">
        <v>0</v>
      </c>
      <c r="AT242">
        <v>-52264</v>
      </c>
      <c r="AU242">
        <v>0</v>
      </c>
      <c r="AV242">
        <v>0</v>
      </c>
      <c r="AW242">
        <v>0</v>
      </c>
      <c r="AX242">
        <v>-14342</v>
      </c>
      <c r="AY242">
        <v>0</v>
      </c>
      <c r="AZ242">
        <v>-14342</v>
      </c>
      <c r="BA242">
        <v>-9360510</v>
      </c>
      <c r="BB242">
        <v>-42826</v>
      </c>
      <c r="BC242">
        <v>0</v>
      </c>
      <c r="BD242">
        <v>0</v>
      </c>
      <c r="BE242">
        <v>-9360510</v>
      </c>
      <c r="BF242">
        <v>-42826</v>
      </c>
      <c r="BG242">
        <v>-9403336</v>
      </c>
      <c r="BH242">
        <v>-50000</v>
      </c>
      <c r="BI242">
        <v>0</v>
      </c>
      <c r="BJ242">
        <v>-50000</v>
      </c>
      <c r="BK242">
        <v>-2991451</v>
      </c>
      <c r="BL242">
        <v>-8549</v>
      </c>
      <c r="BM242">
        <v>-3000000</v>
      </c>
      <c r="BN242">
        <v>-3041451</v>
      </c>
      <c r="BO242">
        <v>-8549</v>
      </c>
      <c r="BP242">
        <v>0</v>
      </c>
      <c r="BQ242">
        <v>0</v>
      </c>
      <c r="BR242">
        <v>-3041451</v>
      </c>
      <c r="BS242">
        <v>-8549</v>
      </c>
      <c r="BT242">
        <v>-3050000</v>
      </c>
      <c r="BU242">
        <v>-241162</v>
      </c>
      <c r="BV242">
        <v>0</v>
      </c>
      <c r="BW242">
        <v>-241162</v>
      </c>
      <c r="BX242">
        <v>-72000</v>
      </c>
      <c r="BY242">
        <v>0</v>
      </c>
      <c r="BZ242">
        <v>-72000</v>
      </c>
      <c r="CA242">
        <v>-13045</v>
      </c>
      <c r="CB242">
        <v>0</v>
      </c>
      <c r="CC242">
        <v>-13045</v>
      </c>
      <c r="CD242">
        <v>0</v>
      </c>
      <c r="CE242">
        <v>0</v>
      </c>
      <c r="CF242">
        <v>0</v>
      </c>
      <c r="CG242">
        <v>0</v>
      </c>
      <c r="CH242">
        <v>0</v>
      </c>
      <c r="CI242">
        <v>0</v>
      </c>
      <c r="CJ242">
        <v>-42251</v>
      </c>
      <c r="CK242">
        <v>-10593</v>
      </c>
      <c r="CL242">
        <v>-52844</v>
      </c>
      <c r="CM242">
        <v>0</v>
      </c>
      <c r="CN242">
        <v>-10593</v>
      </c>
      <c r="CO242">
        <v>0</v>
      </c>
      <c r="CP242">
        <v>-368458</v>
      </c>
      <c r="CQ242">
        <v>-10593</v>
      </c>
      <c r="CR242">
        <v>0</v>
      </c>
      <c r="CS242">
        <v>0</v>
      </c>
      <c r="CT242">
        <v>-368458</v>
      </c>
      <c r="CU242">
        <v>-10593</v>
      </c>
      <c r="CV242">
        <v>-379051</v>
      </c>
      <c r="CW242">
        <v>0</v>
      </c>
      <c r="CX242">
        <v>0</v>
      </c>
      <c r="CY242">
        <v>0</v>
      </c>
      <c r="CZ242">
        <v>-200000</v>
      </c>
      <c r="DA242">
        <v>0</v>
      </c>
      <c r="DB242">
        <v>-200000</v>
      </c>
      <c r="DC242">
        <v>0</v>
      </c>
      <c r="DD242">
        <v>0</v>
      </c>
      <c r="DE242">
        <v>0</v>
      </c>
      <c r="DF242">
        <v>-4000000</v>
      </c>
      <c r="DG242">
        <v>0</v>
      </c>
      <c r="DH242">
        <v>-4000000</v>
      </c>
      <c r="DI242">
        <v>0</v>
      </c>
      <c r="DJ242">
        <v>0</v>
      </c>
      <c r="DK242">
        <v>0</v>
      </c>
      <c r="DL242">
        <v>-4200000</v>
      </c>
      <c r="DM242">
        <v>0</v>
      </c>
      <c r="DN242">
        <v>0</v>
      </c>
      <c r="DO242">
        <v>0</v>
      </c>
      <c r="DP242">
        <v>-4200000</v>
      </c>
      <c r="DQ242">
        <v>0</v>
      </c>
      <c r="DR242">
        <v>-4200000</v>
      </c>
      <c r="DS242">
        <v>79848115</v>
      </c>
      <c r="DT242">
        <v>380478</v>
      </c>
      <c r="DU242">
        <v>80228593</v>
      </c>
      <c r="DV242" s="467" t="s">
        <v>1344</v>
      </c>
      <c r="DW242" t="s">
        <v>1365</v>
      </c>
      <c r="DX242" t="s">
        <v>1528</v>
      </c>
      <c r="DY242" t="s">
        <v>1656</v>
      </c>
    </row>
    <row r="243" spans="2:129" x14ac:dyDescent="0.25">
      <c r="B243" t="s">
        <v>1246</v>
      </c>
      <c r="C243" t="s">
        <v>1365</v>
      </c>
      <c r="D243" t="s">
        <v>1367</v>
      </c>
      <c r="E243" s="467" t="s">
        <v>1345</v>
      </c>
      <c r="F243" s="635">
        <v>44914</v>
      </c>
      <c r="G243">
        <v>238093687</v>
      </c>
      <c r="H243">
        <v>4155313</v>
      </c>
      <c r="I243">
        <v>242249000</v>
      </c>
      <c r="J243">
        <v>49.9</v>
      </c>
      <c r="K243">
        <v>118808750</v>
      </c>
      <c r="L243">
        <v>2073501</v>
      </c>
      <c r="M243">
        <v>882520</v>
      </c>
      <c r="N243">
        <v>654672</v>
      </c>
      <c r="O243">
        <v>119691270</v>
      </c>
      <c r="P243">
        <v>2728173</v>
      </c>
      <c r="Q243">
        <v>122419443</v>
      </c>
      <c r="R243">
        <v>-5002619</v>
      </c>
      <c r="S243">
        <v>0</v>
      </c>
      <c r="T243">
        <v>-5002619</v>
      </c>
      <c r="U243">
        <v>0</v>
      </c>
      <c r="V243">
        <v>0</v>
      </c>
      <c r="W243">
        <v>-5002619</v>
      </c>
      <c r="X243">
        <v>0</v>
      </c>
      <c r="Y243">
        <v>-5002619</v>
      </c>
      <c r="Z243">
        <v>5002619</v>
      </c>
      <c r="AA243">
        <v>0</v>
      </c>
      <c r="AB243">
        <v>5002619</v>
      </c>
      <c r="AC243">
        <v>-10525217</v>
      </c>
      <c r="AD243">
        <v>-63146</v>
      </c>
      <c r="AE243">
        <v>-10588363</v>
      </c>
      <c r="AF243">
        <v>-4925</v>
      </c>
      <c r="AG243">
        <v>0</v>
      </c>
      <c r="AH243">
        <v>-4925</v>
      </c>
      <c r="AI243">
        <v>2216797</v>
      </c>
      <c r="AJ243">
        <v>0</v>
      </c>
      <c r="AK243">
        <v>2216797</v>
      </c>
      <c r="AL243">
        <v>-8308420</v>
      </c>
      <c r="AM243">
        <v>-63146</v>
      </c>
      <c r="AN243">
        <v>-8371566</v>
      </c>
      <c r="AO243">
        <v>-6822218</v>
      </c>
      <c r="AP243">
        <v>0</v>
      </c>
      <c r="AQ243">
        <v>-6822218</v>
      </c>
      <c r="AR243">
        <v>-69222</v>
      </c>
      <c r="AS243">
        <v>0</v>
      </c>
      <c r="AT243">
        <v>-69222</v>
      </c>
      <c r="AU243">
        <v>0</v>
      </c>
      <c r="AV243">
        <v>0</v>
      </c>
      <c r="AW243">
        <v>0</v>
      </c>
      <c r="AX243">
        <v>-19384</v>
      </c>
      <c r="AY243">
        <v>0</v>
      </c>
      <c r="AZ243">
        <v>-19384</v>
      </c>
      <c r="BA243">
        <v>-15219244</v>
      </c>
      <c r="BB243">
        <v>-63146</v>
      </c>
      <c r="BC243">
        <v>0</v>
      </c>
      <c r="BD243">
        <v>0</v>
      </c>
      <c r="BE243">
        <v>-15219244</v>
      </c>
      <c r="BF243">
        <v>-63146</v>
      </c>
      <c r="BG243">
        <v>-15282390</v>
      </c>
      <c r="BH243">
        <v>-8427</v>
      </c>
      <c r="BI243">
        <v>0</v>
      </c>
      <c r="BJ243">
        <v>-8427</v>
      </c>
      <c r="BK243">
        <v>-3779472</v>
      </c>
      <c r="BL243">
        <v>-40534</v>
      </c>
      <c r="BM243">
        <v>-3820006</v>
      </c>
      <c r="BN243">
        <v>-3787899</v>
      </c>
      <c r="BO243">
        <v>-40534</v>
      </c>
      <c r="BP243">
        <v>0</v>
      </c>
      <c r="BQ243">
        <v>0</v>
      </c>
      <c r="BR243">
        <v>-3787899</v>
      </c>
      <c r="BS243">
        <v>-40534</v>
      </c>
      <c r="BT243">
        <v>-3828433</v>
      </c>
      <c r="BU243">
        <v>-183150</v>
      </c>
      <c r="BV243">
        <v>0</v>
      </c>
      <c r="BW243">
        <v>-183150</v>
      </c>
      <c r="BX243">
        <v>-184476</v>
      </c>
      <c r="BY243">
        <v>0</v>
      </c>
      <c r="BZ243">
        <v>-184476</v>
      </c>
      <c r="CA243">
        <v>-18099</v>
      </c>
      <c r="CB243">
        <v>0</v>
      </c>
      <c r="CC243">
        <v>-18099</v>
      </c>
      <c r="CD243">
        <v>0</v>
      </c>
      <c r="CE243">
        <v>0</v>
      </c>
      <c r="CF243">
        <v>0</v>
      </c>
      <c r="CG243">
        <v>0</v>
      </c>
      <c r="CH243">
        <v>0</v>
      </c>
      <c r="CI243">
        <v>0</v>
      </c>
      <c r="CJ243">
        <v>0</v>
      </c>
      <c r="CK243">
        <v>-234483</v>
      </c>
      <c r="CL243">
        <v>-234483</v>
      </c>
      <c r="CM243">
        <v>-193895</v>
      </c>
      <c r="CN243">
        <v>0</v>
      </c>
      <c r="CO243">
        <v>0</v>
      </c>
      <c r="CP243">
        <v>-385725</v>
      </c>
      <c r="CQ243">
        <v>-234483</v>
      </c>
      <c r="CR243">
        <v>0</v>
      </c>
      <c r="CS243">
        <v>0</v>
      </c>
      <c r="CT243">
        <v>-385725</v>
      </c>
      <c r="CU243">
        <v>-234483</v>
      </c>
      <c r="CV243">
        <v>-620208</v>
      </c>
      <c r="CW243">
        <v>0</v>
      </c>
      <c r="CX243">
        <v>0</v>
      </c>
      <c r="CY243">
        <v>0</v>
      </c>
      <c r="CZ243">
        <v>0</v>
      </c>
      <c r="DA243">
        <v>0</v>
      </c>
      <c r="DB243">
        <v>0</v>
      </c>
      <c r="DC243">
        <v>0</v>
      </c>
      <c r="DD243">
        <v>0</v>
      </c>
      <c r="DE243">
        <v>0</v>
      </c>
      <c r="DF243">
        <v>-8993635</v>
      </c>
      <c r="DG243">
        <v>0</v>
      </c>
      <c r="DH243">
        <v>-8993635</v>
      </c>
      <c r="DI243">
        <v>0</v>
      </c>
      <c r="DJ243">
        <v>0</v>
      </c>
      <c r="DK243">
        <v>0</v>
      </c>
      <c r="DL243">
        <v>-8993635</v>
      </c>
      <c r="DM243">
        <v>0</v>
      </c>
      <c r="DN243">
        <v>0</v>
      </c>
      <c r="DO243">
        <v>0</v>
      </c>
      <c r="DP243">
        <v>-8993635</v>
      </c>
      <c r="DQ243">
        <v>0</v>
      </c>
      <c r="DR243">
        <v>-8993635</v>
      </c>
      <c r="DS243">
        <v>86302148</v>
      </c>
      <c r="DT243">
        <v>2390010</v>
      </c>
      <c r="DU243">
        <v>88692158</v>
      </c>
      <c r="DV243" s="467" t="s">
        <v>1345</v>
      </c>
      <c r="DW243" t="s">
        <v>1365</v>
      </c>
      <c r="DX243" t="s">
        <v>2370</v>
      </c>
      <c r="DY243" t="s">
        <v>1657</v>
      </c>
    </row>
    <row r="244" spans="2:129" x14ac:dyDescent="0.25">
      <c r="B244" t="s">
        <v>1247</v>
      </c>
      <c r="C244" t="s">
        <v>1356</v>
      </c>
      <c r="D244" t="s">
        <v>1367</v>
      </c>
      <c r="E244" s="467" t="s">
        <v>938</v>
      </c>
      <c r="F244" s="635">
        <v>44945</v>
      </c>
      <c r="G244">
        <v>159148184</v>
      </c>
      <c r="H244">
        <v>0</v>
      </c>
      <c r="I244">
        <v>159148184</v>
      </c>
      <c r="J244">
        <v>49.9</v>
      </c>
      <c r="K244">
        <v>79414944</v>
      </c>
      <c r="L244">
        <v>0</v>
      </c>
      <c r="M244">
        <v>0</v>
      </c>
      <c r="N244">
        <v>0</v>
      </c>
      <c r="O244">
        <v>79414944</v>
      </c>
      <c r="P244">
        <v>0</v>
      </c>
      <c r="Q244">
        <v>79414944</v>
      </c>
      <c r="R244">
        <v>-4164042</v>
      </c>
      <c r="S244">
        <v>0</v>
      </c>
      <c r="T244">
        <v>-4164042</v>
      </c>
      <c r="U244">
        <v>0</v>
      </c>
      <c r="V244">
        <v>0</v>
      </c>
      <c r="W244">
        <v>-4164042</v>
      </c>
      <c r="X244">
        <v>0</v>
      </c>
      <c r="Y244">
        <v>-4164042</v>
      </c>
      <c r="Z244">
        <v>4164042</v>
      </c>
      <c r="AA244">
        <v>0</v>
      </c>
      <c r="AB244">
        <v>4164042</v>
      </c>
      <c r="AC244">
        <v>-5615437</v>
      </c>
      <c r="AD244">
        <v>0</v>
      </c>
      <c r="AE244">
        <v>-5615437</v>
      </c>
      <c r="AF244">
        <v>0</v>
      </c>
      <c r="AG244">
        <v>0</v>
      </c>
      <c r="AH244">
        <v>0</v>
      </c>
      <c r="AI244">
        <v>1391678</v>
      </c>
      <c r="AJ244">
        <v>0</v>
      </c>
      <c r="AK244">
        <v>1391678</v>
      </c>
      <c r="AL244">
        <v>-4223760</v>
      </c>
      <c r="AM244">
        <v>0</v>
      </c>
      <c r="AN244">
        <v>-4223760</v>
      </c>
      <c r="AO244">
        <v>-4445746</v>
      </c>
      <c r="AP244">
        <v>0</v>
      </c>
      <c r="AQ244">
        <v>-4445746</v>
      </c>
      <c r="AR244">
        <v>-133470</v>
      </c>
      <c r="AS244">
        <v>0</v>
      </c>
      <c r="AT244">
        <v>-133470</v>
      </c>
      <c r="AU244">
        <v>-22881</v>
      </c>
      <c r="AV244">
        <v>0</v>
      </c>
      <c r="AW244">
        <v>-22881</v>
      </c>
      <c r="AX244">
        <v>-19514</v>
      </c>
      <c r="AY244">
        <v>0</v>
      </c>
      <c r="AZ244">
        <v>-19514</v>
      </c>
      <c r="BA244">
        <v>-8845370</v>
      </c>
      <c r="BB244">
        <v>0</v>
      </c>
      <c r="BC244">
        <v>0</v>
      </c>
      <c r="BD244">
        <v>0</v>
      </c>
      <c r="BE244">
        <v>-8845370</v>
      </c>
      <c r="BF244">
        <v>0</v>
      </c>
      <c r="BG244">
        <v>-8845370</v>
      </c>
      <c r="BH244">
        <v>0</v>
      </c>
      <c r="BI244">
        <v>0</v>
      </c>
      <c r="BJ244">
        <v>0</v>
      </c>
      <c r="BK244">
        <v>-1687008</v>
      </c>
      <c r="BL244">
        <v>0</v>
      </c>
      <c r="BM244">
        <v>-1687008</v>
      </c>
      <c r="BN244">
        <v>-1687008</v>
      </c>
      <c r="BO244">
        <v>0</v>
      </c>
      <c r="BP244">
        <v>0</v>
      </c>
      <c r="BQ244">
        <v>0</v>
      </c>
      <c r="BR244">
        <v>-1687008</v>
      </c>
      <c r="BS244">
        <v>0</v>
      </c>
      <c r="BT244">
        <v>-1687008</v>
      </c>
      <c r="BU244">
        <v>-5580</v>
      </c>
      <c r="BV244">
        <v>0</v>
      </c>
      <c r="BW244">
        <v>-5580</v>
      </c>
      <c r="BX244">
        <v>-214549</v>
      </c>
      <c r="BY244">
        <v>0</v>
      </c>
      <c r="BZ244">
        <v>-214549</v>
      </c>
      <c r="CA244">
        <v>0</v>
      </c>
      <c r="CB244">
        <v>0</v>
      </c>
      <c r="CC244">
        <v>0</v>
      </c>
      <c r="CD244">
        <v>0</v>
      </c>
      <c r="CE244">
        <v>0</v>
      </c>
      <c r="CF244">
        <v>0</v>
      </c>
      <c r="CG244">
        <v>-19111</v>
      </c>
      <c r="CH244">
        <v>0</v>
      </c>
      <c r="CI244">
        <v>-19111</v>
      </c>
      <c r="CJ244">
        <v>0</v>
      </c>
      <c r="CK244">
        <v>0</v>
      </c>
      <c r="CL244">
        <v>0</v>
      </c>
      <c r="CM244">
        <v>0</v>
      </c>
      <c r="CN244">
        <v>0</v>
      </c>
      <c r="CO244">
        <v>0</v>
      </c>
      <c r="CP244">
        <v>-239240</v>
      </c>
      <c r="CQ244">
        <v>0</v>
      </c>
      <c r="CR244">
        <v>0</v>
      </c>
      <c r="CS244">
        <v>0</v>
      </c>
      <c r="CT244">
        <v>-239240</v>
      </c>
      <c r="CU244">
        <v>0</v>
      </c>
      <c r="CV244">
        <v>-239240</v>
      </c>
      <c r="CW244">
        <v>0</v>
      </c>
      <c r="CX244">
        <v>0</v>
      </c>
      <c r="CY244">
        <v>0</v>
      </c>
      <c r="CZ244">
        <v>0</v>
      </c>
      <c r="DA244">
        <v>0</v>
      </c>
      <c r="DB244">
        <v>0</v>
      </c>
      <c r="DC244">
        <v>-1500</v>
      </c>
      <c r="DD244">
        <v>0</v>
      </c>
      <c r="DE244">
        <v>-1500</v>
      </c>
      <c r="DF244">
        <v>-7227720</v>
      </c>
      <c r="DG244">
        <v>0</v>
      </c>
      <c r="DH244">
        <v>-7227720</v>
      </c>
      <c r="DI244">
        <v>0</v>
      </c>
      <c r="DJ244">
        <v>0</v>
      </c>
      <c r="DK244">
        <v>0</v>
      </c>
      <c r="DL244">
        <v>-7229220</v>
      </c>
      <c r="DM244">
        <v>0</v>
      </c>
      <c r="DN244">
        <v>0</v>
      </c>
      <c r="DO244">
        <v>0</v>
      </c>
      <c r="DP244">
        <v>-7229220</v>
      </c>
      <c r="DQ244">
        <v>0</v>
      </c>
      <c r="DR244">
        <v>-7229220</v>
      </c>
      <c r="DS244">
        <v>57250063</v>
      </c>
      <c r="DT244">
        <v>0</v>
      </c>
      <c r="DU244">
        <v>57250063</v>
      </c>
      <c r="DV244" s="467" t="s">
        <v>938</v>
      </c>
      <c r="DW244" t="s">
        <v>1594</v>
      </c>
      <c r="DX244" t="s">
        <v>1372</v>
      </c>
      <c r="DY244" t="s">
        <v>1658</v>
      </c>
    </row>
    <row r="245" spans="2:129" x14ac:dyDescent="0.25">
      <c r="B245" t="s">
        <v>1248</v>
      </c>
      <c r="C245" t="s">
        <v>1356</v>
      </c>
      <c r="D245" t="s">
        <v>1366</v>
      </c>
      <c r="E245" s="467" t="s">
        <v>939</v>
      </c>
      <c r="F245" s="635">
        <v>44937</v>
      </c>
      <c r="G245">
        <v>100538013</v>
      </c>
      <c r="H245">
        <v>0</v>
      </c>
      <c r="I245">
        <v>100538013</v>
      </c>
      <c r="J245">
        <v>49.9</v>
      </c>
      <c r="K245">
        <v>50168468</v>
      </c>
      <c r="L245">
        <v>0</v>
      </c>
      <c r="M245">
        <v>0</v>
      </c>
      <c r="N245">
        <v>0</v>
      </c>
      <c r="O245">
        <v>50168468</v>
      </c>
      <c r="P245">
        <v>0</v>
      </c>
      <c r="Q245">
        <v>50168468</v>
      </c>
      <c r="R245">
        <v>-5094584</v>
      </c>
      <c r="S245">
        <v>0</v>
      </c>
      <c r="T245">
        <v>-5094584</v>
      </c>
      <c r="U245">
        <v>0</v>
      </c>
      <c r="V245">
        <v>0</v>
      </c>
      <c r="W245">
        <v>-5094584</v>
      </c>
      <c r="X245">
        <v>0</v>
      </c>
      <c r="Y245">
        <v>-5094584</v>
      </c>
      <c r="Z245">
        <v>5094584</v>
      </c>
      <c r="AA245">
        <v>0</v>
      </c>
      <c r="AB245">
        <v>5094584</v>
      </c>
      <c r="AC245">
        <v>-4081014</v>
      </c>
      <c r="AD245">
        <v>0</v>
      </c>
      <c r="AE245">
        <v>-4081014</v>
      </c>
      <c r="AF245">
        <v>0</v>
      </c>
      <c r="AG245">
        <v>0</v>
      </c>
      <c r="AH245">
        <v>0</v>
      </c>
      <c r="AI245">
        <v>1116462</v>
      </c>
      <c r="AJ245">
        <v>0</v>
      </c>
      <c r="AK245">
        <v>1116462</v>
      </c>
      <c r="AL245">
        <v>-2964552</v>
      </c>
      <c r="AM245">
        <v>0</v>
      </c>
      <c r="AN245">
        <v>-2964552</v>
      </c>
      <c r="AO245">
        <v>-3081563</v>
      </c>
      <c r="AP245">
        <v>0</v>
      </c>
      <c r="AQ245">
        <v>-3081563</v>
      </c>
      <c r="AR245">
        <v>-38894</v>
      </c>
      <c r="AS245">
        <v>0</v>
      </c>
      <c r="AT245">
        <v>-38894</v>
      </c>
      <c r="AU245">
        <v>-26309</v>
      </c>
      <c r="AV245">
        <v>0</v>
      </c>
      <c r="AW245">
        <v>-26309</v>
      </c>
      <c r="AX245">
        <v>-11116</v>
      </c>
      <c r="AY245">
        <v>0</v>
      </c>
      <c r="AZ245">
        <v>-11116</v>
      </c>
      <c r="BA245">
        <v>-6122434</v>
      </c>
      <c r="BB245">
        <v>0</v>
      </c>
      <c r="BC245">
        <v>0</v>
      </c>
      <c r="BD245">
        <v>0</v>
      </c>
      <c r="BE245">
        <v>-6122434</v>
      </c>
      <c r="BF245">
        <v>0</v>
      </c>
      <c r="BG245">
        <v>-6122434</v>
      </c>
      <c r="BH245">
        <v>0</v>
      </c>
      <c r="BI245">
        <v>0</v>
      </c>
      <c r="BJ245">
        <v>0</v>
      </c>
      <c r="BK245">
        <v>-963485</v>
      </c>
      <c r="BL245">
        <v>0</v>
      </c>
      <c r="BM245">
        <v>-963485</v>
      </c>
      <c r="BN245">
        <v>-963485</v>
      </c>
      <c r="BO245">
        <v>0</v>
      </c>
      <c r="BP245">
        <v>0</v>
      </c>
      <c r="BQ245">
        <v>0</v>
      </c>
      <c r="BR245">
        <v>-963485</v>
      </c>
      <c r="BS245">
        <v>0</v>
      </c>
      <c r="BT245">
        <v>-963485</v>
      </c>
      <c r="BU245">
        <v>-107284</v>
      </c>
      <c r="BV245">
        <v>0</v>
      </c>
      <c r="BW245">
        <v>-107284</v>
      </c>
      <c r="BX245">
        <v>-42874</v>
      </c>
      <c r="BY245">
        <v>0</v>
      </c>
      <c r="BZ245">
        <v>-42874</v>
      </c>
      <c r="CA245">
        <v>0</v>
      </c>
      <c r="CB245">
        <v>0</v>
      </c>
      <c r="CC245">
        <v>0</v>
      </c>
      <c r="CD245">
        <v>0</v>
      </c>
      <c r="CE245">
        <v>0</v>
      </c>
      <c r="CF245">
        <v>0</v>
      </c>
      <c r="CG245">
        <v>0</v>
      </c>
      <c r="CH245">
        <v>0</v>
      </c>
      <c r="CI245">
        <v>0</v>
      </c>
      <c r="CJ245">
        <v>0</v>
      </c>
      <c r="CK245">
        <v>0</v>
      </c>
      <c r="CL245">
        <v>0</v>
      </c>
      <c r="CM245">
        <v>0</v>
      </c>
      <c r="CN245">
        <v>0</v>
      </c>
      <c r="CO245">
        <v>0</v>
      </c>
      <c r="CP245">
        <v>-150158</v>
      </c>
      <c r="CQ245">
        <v>0</v>
      </c>
      <c r="CR245">
        <v>0</v>
      </c>
      <c r="CS245">
        <v>0</v>
      </c>
      <c r="CT245">
        <v>-150158</v>
      </c>
      <c r="CU245">
        <v>0</v>
      </c>
      <c r="CV245">
        <v>-150158</v>
      </c>
      <c r="CW245">
        <v>-26309</v>
      </c>
      <c r="CX245">
        <v>0</v>
      </c>
      <c r="CY245">
        <v>-26309</v>
      </c>
      <c r="CZ245">
        <v>-947512</v>
      </c>
      <c r="DA245">
        <v>0</v>
      </c>
      <c r="DB245">
        <v>-947512</v>
      </c>
      <c r="DC245">
        <v>-1500</v>
      </c>
      <c r="DD245">
        <v>0</v>
      </c>
      <c r="DE245">
        <v>-1500</v>
      </c>
      <c r="DF245">
        <v>-2030966</v>
      </c>
      <c r="DG245">
        <v>0</v>
      </c>
      <c r="DH245">
        <v>-2030966</v>
      </c>
      <c r="DI245">
        <v>0</v>
      </c>
      <c r="DJ245">
        <v>0</v>
      </c>
      <c r="DK245">
        <v>0</v>
      </c>
      <c r="DL245">
        <v>-3006287</v>
      </c>
      <c r="DM245">
        <v>0</v>
      </c>
      <c r="DN245">
        <v>0</v>
      </c>
      <c r="DO245">
        <v>0</v>
      </c>
      <c r="DP245">
        <v>-3006287</v>
      </c>
      <c r="DQ245">
        <v>0</v>
      </c>
      <c r="DR245">
        <v>-3006287</v>
      </c>
      <c r="DS245">
        <v>34831520</v>
      </c>
      <c r="DT245">
        <v>0</v>
      </c>
      <c r="DU245">
        <v>34831520</v>
      </c>
      <c r="DV245" s="467" t="s">
        <v>939</v>
      </c>
      <c r="DW245" t="s">
        <v>1454</v>
      </c>
      <c r="DX245" t="s">
        <v>1372</v>
      </c>
      <c r="DY245" t="s">
        <v>1659</v>
      </c>
    </row>
    <row r="246" spans="2:129" x14ac:dyDescent="0.25">
      <c r="B246" t="s">
        <v>1249</v>
      </c>
      <c r="C246" t="s">
        <v>1363</v>
      </c>
      <c r="D246" t="s">
        <v>1369</v>
      </c>
      <c r="E246" s="467" t="s">
        <v>940</v>
      </c>
      <c r="F246" s="635">
        <v>44913</v>
      </c>
      <c r="G246">
        <v>223998023</v>
      </c>
      <c r="H246">
        <v>3678750</v>
      </c>
      <c r="I246">
        <v>227676773</v>
      </c>
      <c r="J246">
        <v>49.9</v>
      </c>
      <c r="K246">
        <v>111775013</v>
      </c>
      <c r="L246">
        <v>1835696</v>
      </c>
      <c r="M246">
        <v>500000</v>
      </c>
      <c r="N246">
        <v>724490</v>
      </c>
      <c r="O246">
        <v>112275013</v>
      </c>
      <c r="P246">
        <v>2560186</v>
      </c>
      <c r="Q246">
        <v>114835199</v>
      </c>
      <c r="R246">
        <v>-4841286</v>
      </c>
      <c r="S246">
        <v>-65169</v>
      </c>
      <c r="T246">
        <v>-4906455</v>
      </c>
      <c r="U246">
        <v>0</v>
      </c>
      <c r="V246">
        <v>0</v>
      </c>
      <c r="W246">
        <v>-4841286</v>
      </c>
      <c r="X246">
        <v>-65169</v>
      </c>
      <c r="Y246">
        <v>-4906455</v>
      </c>
      <c r="Z246">
        <v>4841286</v>
      </c>
      <c r="AA246">
        <v>65169</v>
      </c>
      <c r="AB246">
        <v>4906455</v>
      </c>
      <c r="AC246">
        <v>-8599599</v>
      </c>
      <c r="AD246">
        <v>0</v>
      </c>
      <c r="AE246">
        <v>-8599599</v>
      </c>
      <c r="AF246">
        <v>0</v>
      </c>
      <c r="AG246">
        <v>0</v>
      </c>
      <c r="AH246">
        <v>0</v>
      </c>
      <c r="AI246">
        <v>2139712</v>
      </c>
      <c r="AJ246">
        <v>47385</v>
      </c>
      <c r="AK246">
        <v>2187097</v>
      </c>
      <c r="AL246">
        <v>-6459887</v>
      </c>
      <c r="AM246">
        <v>47385</v>
      </c>
      <c r="AN246">
        <v>-6412502</v>
      </c>
      <c r="AO246">
        <v>-8428852</v>
      </c>
      <c r="AP246">
        <v>-33812</v>
      </c>
      <c r="AQ246">
        <v>-8462664</v>
      </c>
      <c r="AR246">
        <v>-39486</v>
      </c>
      <c r="AS246">
        <v>0</v>
      </c>
      <c r="AT246">
        <v>-39486</v>
      </c>
      <c r="AU246">
        <v>-1766</v>
      </c>
      <c r="AV246">
        <v>0</v>
      </c>
      <c r="AW246">
        <v>-1766</v>
      </c>
      <c r="AX246">
        <v>-17859</v>
      </c>
      <c r="AY246">
        <v>0</v>
      </c>
      <c r="AZ246">
        <v>-17859</v>
      </c>
      <c r="BA246">
        <v>-14947850</v>
      </c>
      <c r="BB246">
        <v>13573</v>
      </c>
      <c r="BC246">
        <v>0</v>
      </c>
      <c r="BD246">
        <v>0</v>
      </c>
      <c r="BE246">
        <v>-14947850</v>
      </c>
      <c r="BF246">
        <v>13573</v>
      </c>
      <c r="BG246">
        <v>-14934277</v>
      </c>
      <c r="BH246">
        <v>-100000</v>
      </c>
      <c r="BI246">
        <v>0</v>
      </c>
      <c r="BJ246">
        <v>-100000</v>
      </c>
      <c r="BK246">
        <v>-2012929</v>
      </c>
      <c r="BL246">
        <v>0</v>
      </c>
      <c r="BM246">
        <v>-2012929</v>
      </c>
      <c r="BN246">
        <v>-2112929</v>
      </c>
      <c r="BO246">
        <v>0</v>
      </c>
      <c r="BP246">
        <v>0</v>
      </c>
      <c r="BQ246">
        <v>0</v>
      </c>
      <c r="BR246">
        <v>-2112929</v>
      </c>
      <c r="BS246">
        <v>0</v>
      </c>
      <c r="BT246">
        <v>-2112929</v>
      </c>
      <c r="BU246">
        <v>-55170</v>
      </c>
      <c r="BV246">
        <v>0</v>
      </c>
      <c r="BW246">
        <v>-55170</v>
      </c>
      <c r="BX246">
        <v>-66184</v>
      </c>
      <c r="BY246">
        <v>0</v>
      </c>
      <c r="BZ246">
        <v>-66184</v>
      </c>
      <c r="CA246">
        <v>-822</v>
      </c>
      <c r="CB246">
        <v>0</v>
      </c>
      <c r="CC246">
        <v>-822</v>
      </c>
      <c r="CD246">
        <v>0</v>
      </c>
      <c r="CE246">
        <v>0</v>
      </c>
      <c r="CF246">
        <v>0</v>
      </c>
      <c r="CG246">
        <v>0</v>
      </c>
      <c r="CH246">
        <v>0</v>
      </c>
      <c r="CI246">
        <v>0</v>
      </c>
      <c r="CJ246">
        <v>0</v>
      </c>
      <c r="CK246">
        <v>0</v>
      </c>
      <c r="CL246">
        <v>0</v>
      </c>
      <c r="CM246">
        <v>0</v>
      </c>
      <c r="CN246">
        <v>0</v>
      </c>
      <c r="CO246">
        <v>0</v>
      </c>
      <c r="CP246">
        <v>-122176</v>
      </c>
      <c r="CQ246">
        <v>0</v>
      </c>
      <c r="CR246">
        <v>0</v>
      </c>
      <c r="CS246">
        <v>0</v>
      </c>
      <c r="CT246">
        <v>-122176</v>
      </c>
      <c r="CU246">
        <v>0</v>
      </c>
      <c r="CV246">
        <v>-122176</v>
      </c>
      <c r="CW246">
        <v>-1766</v>
      </c>
      <c r="CX246">
        <v>0</v>
      </c>
      <c r="CY246">
        <v>-1766</v>
      </c>
      <c r="CZ246">
        <v>-316762</v>
      </c>
      <c r="DA246">
        <v>0</v>
      </c>
      <c r="DB246">
        <v>-316762</v>
      </c>
      <c r="DC246">
        <v>-1500</v>
      </c>
      <c r="DD246">
        <v>0</v>
      </c>
      <c r="DE246">
        <v>-1500</v>
      </c>
      <c r="DF246">
        <v>-6059888</v>
      </c>
      <c r="DG246">
        <v>0</v>
      </c>
      <c r="DH246">
        <v>-6059888</v>
      </c>
      <c r="DI246">
        <v>0</v>
      </c>
      <c r="DJ246">
        <v>0</v>
      </c>
      <c r="DK246">
        <v>0</v>
      </c>
      <c r="DL246">
        <v>-6379916</v>
      </c>
      <c r="DM246">
        <v>0</v>
      </c>
      <c r="DN246">
        <v>0</v>
      </c>
      <c r="DO246">
        <v>0</v>
      </c>
      <c r="DP246">
        <v>-6379916</v>
      </c>
      <c r="DQ246">
        <v>0</v>
      </c>
      <c r="DR246">
        <v>-6379916</v>
      </c>
      <c r="DS246">
        <v>83870856</v>
      </c>
      <c r="DT246">
        <v>2508590</v>
      </c>
      <c r="DU246">
        <v>86379446</v>
      </c>
      <c r="DV246" s="467" t="s">
        <v>940</v>
      </c>
      <c r="DW246" t="s">
        <v>1390</v>
      </c>
      <c r="DX246" t="s">
        <v>1511</v>
      </c>
      <c r="DY246" t="s">
        <v>1660</v>
      </c>
    </row>
    <row r="247" spans="2:129" x14ac:dyDescent="0.25">
      <c r="B247" t="s">
        <v>1250</v>
      </c>
      <c r="C247" t="s">
        <v>1356</v>
      </c>
      <c r="D247" t="s">
        <v>1357</v>
      </c>
      <c r="E247" s="467" t="s">
        <v>941</v>
      </c>
      <c r="F247" s="635">
        <v>44951</v>
      </c>
      <c r="G247">
        <v>96563882</v>
      </c>
      <c r="H247">
        <v>0</v>
      </c>
      <c r="I247">
        <v>96563882</v>
      </c>
      <c r="J247">
        <v>49.9</v>
      </c>
      <c r="K247">
        <v>48185377</v>
      </c>
      <c r="L247">
        <v>0</v>
      </c>
      <c r="M247">
        <v>0</v>
      </c>
      <c r="N247">
        <v>0</v>
      </c>
      <c r="O247">
        <v>48185377</v>
      </c>
      <c r="P247">
        <v>0</v>
      </c>
      <c r="Q247">
        <v>48185377</v>
      </c>
      <c r="R247">
        <v>-3667283</v>
      </c>
      <c r="S247">
        <v>0</v>
      </c>
      <c r="T247">
        <v>-3667283</v>
      </c>
      <c r="U247">
        <v>0</v>
      </c>
      <c r="V247">
        <v>0</v>
      </c>
      <c r="W247">
        <v>-3667283</v>
      </c>
      <c r="X247">
        <v>0</v>
      </c>
      <c r="Y247">
        <v>-3667283</v>
      </c>
      <c r="Z247">
        <v>3667283</v>
      </c>
      <c r="AA247">
        <v>0</v>
      </c>
      <c r="AB247">
        <v>3667283</v>
      </c>
      <c r="AC247">
        <v>-3029056</v>
      </c>
      <c r="AD247">
        <v>0</v>
      </c>
      <c r="AE247">
        <v>-3029056</v>
      </c>
      <c r="AF247">
        <v>-6301</v>
      </c>
      <c r="AG247">
        <v>0</v>
      </c>
      <c r="AH247">
        <v>-6301</v>
      </c>
      <c r="AI247">
        <v>926086</v>
      </c>
      <c r="AJ247">
        <v>0</v>
      </c>
      <c r="AK247">
        <v>926086</v>
      </c>
      <c r="AL247">
        <v>-2102970</v>
      </c>
      <c r="AM247">
        <v>0</v>
      </c>
      <c r="AN247">
        <v>-2102970</v>
      </c>
      <c r="AO247">
        <v>-2000554</v>
      </c>
      <c r="AP247">
        <v>0</v>
      </c>
      <c r="AQ247">
        <v>-2000554</v>
      </c>
      <c r="AR247">
        <v>-1708</v>
      </c>
      <c r="AS247">
        <v>0</v>
      </c>
      <c r="AT247">
        <v>-1708</v>
      </c>
      <c r="AU247">
        <v>0</v>
      </c>
      <c r="AV247">
        <v>0</v>
      </c>
      <c r="AW247">
        <v>0</v>
      </c>
      <c r="AX247">
        <v>-3244</v>
      </c>
      <c r="AY247">
        <v>0</v>
      </c>
      <c r="AZ247">
        <v>-3244</v>
      </c>
      <c r="BA247">
        <v>-4108476</v>
      </c>
      <c r="BB247">
        <v>0</v>
      </c>
      <c r="BC247">
        <v>0</v>
      </c>
      <c r="BD247">
        <v>0</v>
      </c>
      <c r="BE247">
        <v>-4108476</v>
      </c>
      <c r="BF247">
        <v>0</v>
      </c>
      <c r="BG247">
        <v>-4108476</v>
      </c>
      <c r="BH247">
        <v>0</v>
      </c>
      <c r="BI247">
        <v>0</v>
      </c>
      <c r="BJ247">
        <v>0</v>
      </c>
      <c r="BK247">
        <v>-1600000</v>
      </c>
      <c r="BL247">
        <v>0</v>
      </c>
      <c r="BM247">
        <v>-1600000</v>
      </c>
      <c r="BN247">
        <v>-1600000</v>
      </c>
      <c r="BO247">
        <v>0</v>
      </c>
      <c r="BP247">
        <v>0</v>
      </c>
      <c r="BQ247">
        <v>0</v>
      </c>
      <c r="BR247">
        <v>-1600000</v>
      </c>
      <c r="BS247">
        <v>0</v>
      </c>
      <c r="BT247">
        <v>-1600000</v>
      </c>
      <c r="BU247">
        <v>-113261</v>
      </c>
      <c r="BV247">
        <v>0</v>
      </c>
      <c r="BW247">
        <v>-113261</v>
      </c>
      <c r="BX247">
        <v>-324674</v>
      </c>
      <c r="BY247">
        <v>0</v>
      </c>
      <c r="BZ247">
        <v>-324674</v>
      </c>
      <c r="CA247">
        <v>-1708</v>
      </c>
      <c r="CB247">
        <v>0</v>
      </c>
      <c r="CC247">
        <v>-1708</v>
      </c>
      <c r="CD247">
        <v>0</v>
      </c>
      <c r="CE247">
        <v>0</v>
      </c>
      <c r="CF247">
        <v>0</v>
      </c>
      <c r="CG247">
        <v>0</v>
      </c>
      <c r="CH247">
        <v>0</v>
      </c>
      <c r="CI247">
        <v>0</v>
      </c>
      <c r="CJ247">
        <v>0</v>
      </c>
      <c r="CK247">
        <v>0</v>
      </c>
      <c r="CL247">
        <v>0</v>
      </c>
      <c r="CM247">
        <v>0</v>
      </c>
      <c r="CN247">
        <v>0</v>
      </c>
      <c r="CO247">
        <v>0</v>
      </c>
      <c r="CP247">
        <v>-439643</v>
      </c>
      <c r="CQ247">
        <v>0</v>
      </c>
      <c r="CR247">
        <v>0</v>
      </c>
      <c r="CS247">
        <v>0</v>
      </c>
      <c r="CT247">
        <v>-439643</v>
      </c>
      <c r="CU247">
        <v>0</v>
      </c>
      <c r="CV247">
        <v>-439643</v>
      </c>
      <c r="CW247">
        <v>0</v>
      </c>
      <c r="CX247">
        <v>0</v>
      </c>
      <c r="CY247">
        <v>0</v>
      </c>
      <c r="CZ247">
        <v>-30000</v>
      </c>
      <c r="DA247">
        <v>0</v>
      </c>
      <c r="DB247">
        <v>-30000</v>
      </c>
      <c r="DC247">
        <v>0</v>
      </c>
      <c r="DD247">
        <v>0</v>
      </c>
      <c r="DE247">
        <v>0</v>
      </c>
      <c r="DF247">
        <v>-5143709</v>
      </c>
      <c r="DG247">
        <v>0</v>
      </c>
      <c r="DH247">
        <v>-5143709</v>
      </c>
      <c r="DI247">
        <v>0</v>
      </c>
      <c r="DJ247">
        <v>0</v>
      </c>
      <c r="DK247">
        <v>0</v>
      </c>
      <c r="DL247">
        <v>-5173709</v>
      </c>
      <c r="DM247">
        <v>0</v>
      </c>
      <c r="DN247">
        <v>0</v>
      </c>
      <c r="DO247">
        <v>0</v>
      </c>
      <c r="DP247">
        <v>-5173709</v>
      </c>
      <c r="DQ247">
        <v>0</v>
      </c>
      <c r="DR247">
        <v>-5173709</v>
      </c>
      <c r="DS247">
        <v>33196266</v>
      </c>
      <c r="DT247">
        <v>0</v>
      </c>
      <c r="DU247">
        <v>33196266</v>
      </c>
      <c r="DV247" s="467" t="s">
        <v>941</v>
      </c>
      <c r="DW247" t="s">
        <v>1499</v>
      </c>
      <c r="DX247" t="s">
        <v>1372</v>
      </c>
      <c r="DY247" t="s">
        <v>1661</v>
      </c>
    </row>
    <row r="248" spans="2:129" x14ac:dyDescent="0.25">
      <c r="B248" t="s">
        <v>1251</v>
      </c>
      <c r="C248" t="s">
        <v>1361</v>
      </c>
      <c r="D248" t="s">
        <v>1362</v>
      </c>
      <c r="E248" s="467" t="s">
        <v>942</v>
      </c>
      <c r="F248" s="635">
        <v>44931</v>
      </c>
      <c r="G248">
        <v>171304308</v>
      </c>
      <c r="H248">
        <v>0</v>
      </c>
      <c r="I248">
        <v>171304308</v>
      </c>
      <c r="J248">
        <v>49.9</v>
      </c>
      <c r="K248">
        <v>85480850</v>
      </c>
      <c r="L248">
        <v>0</v>
      </c>
      <c r="M248">
        <v>100000</v>
      </c>
      <c r="N248">
        <v>0</v>
      </c>
      <c r="O248">
        <v>85580850</v>
      </c>
      <c r="P248">
        <v>0</v>
      </c>
      <c r="Q248">
        <v>85580850</v>
      </c>
      <c r="R248">
        <v>-7376584</v>
      </c>
      <c r="S248">
        <v>0</v>
      </c>
      <c r="T248">
        <v>-7376584</v>
      </c>
      <c r="U248">
        <v>0</v>
      </c>
      <c r="V248">
        <v>0</v>
      </c>
      <c r="W248">
        <v>-7376584</v>
      </c>
      <c r="X248">
        <v>0</v>
      </c>
      <c r="Y248">
        <v>-7376584</v>
      </c>
      <c r="Z248">
        <v>7376584</v>
      </c>
      <c r="AA248">
        <v>0</v>
      </c>
      <c r="AB248">
        <v>7376584</v>
      </c>
      <c r="AC248">
        <v>-4665996</v>
      </c>
      <c r="AD248">
        <v>0</v>
      </c>
      <c r="AE248">
        <v>-4665996</v>
      </c>
      <c r="AF248">
        <v>-3301</v>
      </c>
      <c r="AG248">
        <v>0</v>
      </c>
      <c r="AH248">
        <v>-3301</v>
      </c>
      <c r="AI248">
        <v>1713872</v>
      </c>
      <c r="AJ248">
        <v>0</v>
      </c>
      <c r="AK248">
        <v>1713872</v>
      </c>
      <c r="AL248">
        <v>-2952124</v>
      </c>
      <c r="AM248">
        <v>0</v>
      </c>
      <c r="AN248">
        <v>-2952124</v>
      </c>
      <c r="AO248">
        <v>-8339579</v>
      </c>
      <c r="AP248">
        <v>0</v>
      </c>
      <c r="AQ248">
        <v>-8339579</v>
      </c>
      <c r="AR248">
        <v>-34038</v>
      </c>
      <c r="AS248">
        <v>0</v>
      </c>
      <c r="AT248">
        <v>-34038</v>
      </c>
      <c r="AU248">
        <v>0</v>
      </c>
      <c r="AV248">
        <v>0</v>
      </c>
      <c r="AW248">
        <v>0</v>
      </c>
      <c r="AX248">
        <v>0</v>
      </c>
      <c r="AY248">
        <v>0</v>
      </c>
      <c r="AZ248">
        <v>0</v>
      </c>
      <c r="BA248">
        <v>-11325741</v>
      </c>
      <c r="BB248">
        <v>0</v>
      </c>
      <c r="BC248">
        <v>0</v>
      </c>
      <c r="BD248">
        <v>0</v>
      </c>
      <c r="BE248">
        <v>-11325741</v>
      </c>
      <c r="BF248">
        <v>0</v>
      </c>
      <c r="BG248">
        <v>-11325741</v>
      </c>
      <c r="BH248">
        <v>-25000</v>
      </c>
      <c r="BI248">
        <v>0</v>
      </c>
      <c r="BJ248">
        <v>-25000</v>
      </c>
      <c r="BK248">
        <v>-402990</v>
      </c>
      <c r="BL248">
        <v>0</v>
      </c>
      <c r="BM248">
        <v>-402990</v>
      </c>
      <c r="BN248">
        <v>-427990</v>
      </c>
      <c r="BO248">
        <v>0</v>
      </c>
      <c r="BP248">
        <v>-50000</v>
      </c>
      <c r="BQ248">
        <v>0</v>
      </c>
      <c r="BR248">
        <v>-477990</v>
      </c>
      <c r="BS248">
        <v>0</v>
      </c>
      <c r="BT248">
        <v>-477990</v>
      </c>
      <c r="BU248">
        <v>0</v>
      </c>
      <c r="BV248">
        <v>0</v>
      </c>
      <c r="BW248">
        <v>0</v>
      </c>
      <c r="BX248">
        <v>-48771</v>
      </c>
      <c r="BY248">
        <v>0</v>
      </c>
      <c r="BZ248">
        <v>-48771</v>
      </c>
      <c r="CA248">
        <v>0</v>
      </c>
      <c r="CB248">
        <v>0</v>
      </c>
      <c r="CC248">
        <v>0</v>
      </c>
      <c r="CD248">
        <v>0</v>
      </c>
      <c r="CE248">
        <v>0</v>
      </c>
      <c r="CF248">
        <v>0</v>
      </c>
      <c r="CG248">
        <v>0</v>
      </c>
      <c r="CH248">
        <v>0</v>
      </c>
      <c r="CI248">
        <v>0</v>
      </c>
      <c r="CJ248">
        <v>0</v>
      </c>
      <c r="CK248">
        <v>0</v>
      </c>
      <c r="CL248">
        <v>0</v>
      </c>
      <c r="CM248">
        <v>0</v>
      </c>
      <c r="CN248">
        <v>0</v>
      </c>
      <c r="CO248" t="s">
        <v>369</v>
      </c>
      <c r="CP248">
        <v>-48771</v>
      </c>
      <c r="CQ248">
        <v>0</v>
      </c>
      <c r="CR248">
        <v>0</v>
      </c>
      <c r="CS248">
        <v>0</v>
      </c>
      <c r="CT248">
        <v>-48771</v>
      </c>
      <c r="CU248">
        <v>0</v>
      </c>
      <c r="CV248">
        <v>-48771</v>
      </c>
      <c r="CW248">
        <v>0</v>
      </c>
      <c r="CX248">
        <v>0</v>
      </c>
      <c r="CY248">
        <v>0</v>
      </c>
      <c r="CZ248">
        <v>-100000</v>
      </c>
      <c r="DA248">
        <v>0</v>
      </c>
      <c r="DB248">
        <v>-100000</v>
      </c>
      <c r="DC248">
        <v>0</v>
      </c>
      <c r="DD248">
        <v>0</v>
      </c>
      <c r="DE248">
        <v>0</v>
      </c>
      <c r="DF248">
        <v>-5268071</v>
      </c>
      <c r="DG248">
        <v>0</v>
      </c>
      <c r="DH248">
        <v>-5268071</v>
      </c>
      <c r="DI248">
        <v>0</v>
      </c>
      <c r="DJ248">
        <v>0</v>
      </c>
      <c r="DK248">
        <v>0</v>
      </c>
      <c r="DL248">
        <v>-5368071</v>
      </c>
      <c r="DM248">
        <v>0</v>
      </c>
      <c r="DN248">
        <v>0</v>
      </c>
      <c r="DO248">
        <v>0</v>
      </c>
      <c r="DP248">
        <v>-5368071</v>
      </c>
      <c r="DQ248">
        <v>0</v>
      </c>
      <c r="DR248">
        <v>-5368071</v>
      </c>
      <c r="DS248">
        <v>60983693</v>
      </c>
      <c r="DT248">
        <v>0</v>
      </c>
      <c r="DU248">
        <v>60983693</v>
      </c>
      <c r="DV248" s="467" t="s">
        <v>942</v>
      </c>
      <c r="DW248" t="s">
        <v>1386</v>
      </c>
      <c r="DX248" t="s">
        <v>1387</v>
      </c>
      <c r="DY248" t="s">
        <v>1662</v>
      </c>
    </row>
    <row r="249" spans="2:129" x14ac:dyDescent="0.25">
      <c r="B249" t="s">
        <v>1252</v>
      </c>
      <c r="C249" t="s">
        <v>1356</v>
      </c>
      <c r="D249" t="s">
        <v>1357</v>
      </c>
      <c r="E249" s="467" t="s">
        <v>943</v>
      </c>
      <c r="F249" s="635">
        <v>44945</v>
      </c>
      <c r="G249">
        <v>164425987</v>
      </c>
      <c r="H249">
        <v>0</v>
      </c>
      <c r="I249">
        <v>164425987</v>
      </c>
      <c r="J249">
        <v>49.9</v>
      </c>
      <c r="K249">
        <v>82048568</v>
      </c>
      <c r="L249">
        <v>0</v>
      </c>
      <c r="M249">
        <v>0</v>
      </c>
      <c r="N249">
        <v>0</v>
      </c>
      <c r="O249">
        <v>82048568</v>
      </c>
      <c r="P249">
        <v>0</v>
      </c>
      <c r="Q249">
        <v>82048568</v>
      </c>
      <c r="R249">
        <v>-7057468</v>
      </c>
      <c r="S249">
        <v>0</v>
      </c>
      <c r="T249">
        <v>-7057468</v>
      </c>
      <c r="U249">
        <v>0</v>
      </c>
      <c r="V249">
        <v>0</v>
      </c>
      <c r="W249">
        <v>-7057468</v>
      </c>
      <c r="X249">
        <v>0</v>
      </c>
      <c r="Y249">
        <v>-7057468</v>
      </c>
      <c r="Z249">
        <v>7057468</v>
      </c>
      <c r="AA249">
        <v>0</v>
      </c>
      <c r="AB249">
        <v>7057468</v>
      </c>
      <c r="AC249">
        <v>-5524154</v>
      </c>
      <c r="AD249">
        <v>0</v>
      </c>
      <c r="AE249">
        <v>-5524154</v>
      </c>
      <c r="AF249">
        <v>0</v>
      </c>
      <c r="AG249">
        <v>0</v>
      </c>
      <c r="AH249">
        <v>0</v>
      </c>
      <c r="AI249">
        <v>1601693</v>
      </c>
      <c r="AJ249">
        <v>0</v>
      </c>
      <c r="AK249">
        <v>1601693</v>
      </c>
      <c r="AL249">
        <v>-3922461</v>
      </c>
      <c r="AM249">
        <v>0</v>
      </c>
      <c r="AN249">
        <v>-3922461</v>
      </c>
      <c r="AO249">
        <v>-3928939</v>
      </c>
      <c r="AP249">
        <v>0</v>
      </c>
      <c r="AQ249">
        <v>-3928939</v>
      </c>
      <c r="AR249">
        <v>-96424</v>
      </c>
      <c r="AS249">
        <v>0</v>
      </c>
      <c r="AT249">
        <v>-96424</v>
      </c>
      <c r="AU249">
        <v>-15773</v>
      </c>
      <c r="AV249">
        <v>0</v>
      </c>
      <c r="AW249">
        <v>-15773</v>
      </c>
      <c r="AX249">
        <v>-17354</v>
      </c>
      <c r="AY249">
        <v>0</v>
      </c>
      <c r="AZ249">
        <v>-17354</v>
      </c>
      <c r="BA249">
        <v>-7980951</v>
      </c>
      <c r="BB249">
        <v>0</v>
      </c>
      <c r="BC249">
        <v>-1000000</v>
      </c>
      <c r="BD249">
        <v>0</v>
      </c>
      <c r="BE249">
        <v>-8980951</v>
      </c>
      <c r="BF249">
        <v>0</v>
      </c>
      <c r="BG249">
        <v>-8980951</v>
      </c>
      <c r="BH249">
        <v>-50000</v>
      </c>
      <c r="BI249">
        <v>0</v>
      </c>
      <c r="BJ249">
        <v>-50000</v>
      </c>
      <c r="BK249">
        <v>-1291715</v>
      </c>
      <c r="BL249">
        <v>0</v>
      </c>
      <c r="BM249">
        <v>-1291715</v>
      </c>
      <c r="BN249">
        <v>-1341715</v>
      </c>
      <c r="BO249">
        <v>0</v>
      </c>
      <c r="BP249">
        <v>-250000</v>
      </c>
      <c r="BQ249">
        <v>0</v>
      </c>
      <c r="BR249">
        <v>-1591715</v>
      </c>
      <c r="BS249">
        <v>0</v>
      </c>
      <c r="BT249">
        <v>-1591715</v>
      </c>
      <c r="BU249">
        <v>-223682</v>
      </c>
      <c r="BV249">
        <v>0</v>
      </c>
      <c r="BW249">
        <v>-223682</v>
      </c>
      <c r="BX249">
        <v>-148875</v>
      </c>
      <c r="BY249">
        <v>0</v>
      </c>
      <c r="BZ249">
        <v>-148875</v>
      </c>
      <c r="CA249">
        <v>-24106</v>
      </c>
      <c r="CB249">
        <v>0</v>
      </c>
      <c r="CC249">
        <v>-24106</v>
      </c>
      <c r="CD249">
        <v>0</v>
      </c>
      <c r="CE249">
        <v>0</v>
      </c>
      <c r="CF249">
        <v>0</v>
      </c>
      <c r="CG249">
        <v>-16108</v>
      </c>
      <c r="CH249">
        <v>0</v>
      </c>
      <c r="CI249">
        <v>-16108</v>
      </c>
      <c r="CJ249">
        <v>0</v>
      </c>
      <c r="CK249">
        <v>0</v>
      </c>
      <c r="CL249">
        <v>0</v>
      </c>
      <c r="CM249">
        <v>0</v>
      </c>
      <c r="CN249">
        <v>0</v>
      </c>
      <c r="CO249">
        <v>0</v>
      </c>
      <c r="CP249">
        <v>-412771</v>
      </c>
      <c r="CQ249">
        <v>0</v>
      </c>
      <c r="CR249">
        <v>0</v>
      </c>
      <c r="CS249">
        <v>0</v>
      </c>
      <c r="CT249">
        <v>-412771</v>
      </c>
      <c r="CU249">
        <v>0</v>
      </c>
      <c r="CV249">
        <v>-412771</v>
      </c>
      <c r="CW249">
        <v>-15392</v>
      </c>
      <c r="CX249">
        <v>0</v>
      </c>
      <c r="CY249">
        <v>-15392</v>
      </c>
      <c r="CZ249">
        <v>-930502</v>
      </c>
      <c r="DA249">
        <v>0</v>
      </c>
      <c r="DB249">
        <v>-930502</v>
      </c>
      <c r="DC249">
        <v>0</v>
      </c>
      <c r="DD249">
        <v>0</v>
      </c>
      <c r="DE249">
        <v>0</v>
      </c>
      <c r="DF249">
        <v>-4622454</v>
      </c>
      <c r="DG249">
        <v>0</v>
      </c>
      <c r="DH249">
        <v>-4622454</v>
      </c>
      <c r="DI249">
        <v>0</v>
      </c>
      <c r="DJ249">
        <v>0</v>
      </c>
      <c r="DK249">
        <v>0</v>
      </c>
      <c r="DL249">
        <v>-5568348</v>
      </c>
      <c r="DM249">
        <v>0</v>
      </c>
      <c r="DN249">
        <v>0</v>
      </c>
      <c r="DO249">
        <v>0</v>
      </c>
      <c r="DP249">
        <v>-5568348</v>
      </c>
      <c r="DQ249">
        <v>0</v>
      </c>
      <c r="DR249">
        <v>-5568348</v>
      </c>
      <c r="DS249">
        <v>58437315</v>
      </c>
      <c r="DT249">
        <v>0</v>
      </c>
      <c r="DU249">
        <v>58437315</v>
      </c>
      <c r="DV249" s="467" t="s">
        <v>943</v>
      </c>
      <c r="DW249" t="s">
        <v>1381</v>
      </c>
      <c r="DX249" t="s">
        <v>1382</v>
      </c>
      <c r="DY249" t="s">
        <v>1663</v>
      </c>
    </row>
    <row r="250" spans="2:129" x14ac:dyDescent="0.25">
      <c r="B250" t="s">
        <v>1253</v>
      </c>
      <c r="C250" t="s">
        <v>1365</v>
      </c>
      <c r="D250" t="s">
        <v>1366</v>
      </c>
      <c r="E250" s="467" t="s">
        <v>1346</v>
      </c>
      <c r="F250" s="635">
        <v>44916</v>
      </c>
      <c r="G250">
        <v>287908455</v>
      </c>
      <c r="H250">
        <v>0</v>
      </c>
      <c r="I250">
        <v>287908455</v>
      </c>
      <c r="J250">
        <v>49.9</v>
      </c>
      <c r="K250">
        <v>143666319</v>
      </c>
      <c r="L250">
        <v>0</v>
      </c>
      <c r="M250">
        <v>996444</v>
      </c>
      <c r="N250">
        <v>0</v>
      </c>
      <c r="O250">
        <v>144662763</v>
      </c>
      <c r="P250">
        <v>0</v>
      </c>
      <c r="Q250">
        <v>144662763</v>
      </c>
      <c r="R250">
        <v>-8242362</v>
      </c>
      <c r="S250">
        <v>0</v>
      </c>
      <c r="T250">
        <v>-8242362</v>
      </c>
      <c r="U250">
        <v>0</v>
      </c>
      <c r="V250">
        <v>0</v>
      </c>
      <c r="W250">
        <v>-8242362</v>
      </c>
      <c r="X250">
        <v>0</v>
      </c>
      <c r="Y250">
        <v>-8242362</v>
      </c>
      <c r="Z250">
        <v>8242362</v>
      </c>
      <c r="AA250">
        <v>0</v>
      </c>
      <c r="AB250">
        <v>8242362</v>
      </c>
      <c r="AC250">
        <v>-5145236</v>
      </c>
      <c r="AD250">
        <v>0</v>
      </c>
      <c r="AE250">
        <v>-5145236</v>
      </c>
      <c r="AF250">
        <v>-18380</v>
      </c>
      <c r="AG250">
        <v>0</v>
      </c>
      <c r="AH250">
        <v>-18380</v>
      </c>
      <c r="AI250">
        <v>3112301</v>
      </c>
      <c r="AJ250">
        <v>0</v>
      </c>
      <c r="AK250">
        <v>3112301</v>
      </c>
      <c r="AL250">
        <v>-2032935</v>
      </c>
      <c r="AM250">
        <v>0</v>
      </c>
      <c r="AN250">
        <v>-2032935</v>
      </c>
      <c r="AO250">
        <v>-8052589</v>
      </c>
      <c r="AP250">
        <v>0</v>
      </c>
      <c r="AQ250">
        <v>-8052589</v>
      </c>
      <c r="AR250">
        <v>-96113</v>
      </c>
      <c r="AS250">
        <v>0</v>
      </c>
      <c r="AT250">
        <v>-96113</v>
      </c>
      <c r="AU250">
        <v>-2177</v>
      </c>
      <c r="AV250">
        <v>0</v>
      </c>
      <c r="AW250">
        <v>-2177</v>
      </c>
      <c r="AX250">
        <v>-13174</v>
      </c>
      <c r="AY250">
        <v>0</v>
      </c>
      <c r="AZ250">
        <v>-13174</v>
      </c>
      <c r="BA250">
        <v>-10196988</v>
      </c>
      <c r="BB250">
        <v>0</v>
      </c>
      <c r="BC250">
        <v>0</v>
      </c>
      <c r="BD250">
        <v>0</v>
      </c>
      <c r="BE250">
        <v>-10196988</v>
      </c>
      <c r="BF250">
        <v>0</v>
      </c>
      <c r="BG250">
        <v>-10196988</v>
      </c>
      <c r="BH250">
        <v>-425748</v>
      </c>
      <c r="BI250">
        <v>0</v>
      </c>
      <c r="BJ250">
        <v>-425748</v>
      </c>
      <c r="BK250">
        <v>-2899092</v>
      </c>
      <c r="BL250">
        <v>0</v>
      </c>
      <c r="BM250">
        <v>-2899092</v>
      </c>
      <c r="BN250">
        <v>-3324840</v>
      </c>
      <c r="BO250">
        <v>0</v>
      </c>
      <c r="BP250">
        <v>-6049400</v>
      </c>
      <c r="BQ250">
        <v>0</v>
      </c>
      <c r="BR250">
        <v>-9374240</v>
      </c>
      <c r="BS250">
        <v>0</v>
      </c>
      <c r="BT250">
        <v>-9374240</v>
      </c>
      <c r="BU250">
        <v>-304571</v>
      </c>
      <c r="BV250">
        <v>0</v>
      </c>
      <c r="BW250">
        <v>-304571</v>
      </c>
      <c r="BX250">
        <v>-51103</v>
      </c>
      <c r="BY250">
        <v>0</v>
      </c>
      <c r="BZ250">
        <v>-51103</v>
      </c>
      <c r="CA250">
        <v>-24028</v>
      </c>
      <c r="CB250">
        <v>0</v>
      </c>
      <c r="CC250">
        <v>-24028</v>
      </c>
      <c r="CD250">
        <v>0</v>
      </c>
      <c r="CE250">
        <v>0</v>
      </c>
      <c r="CF250">
        <v>0</v>
      </c>
      <c r="CG250">
        <v>0</v>
      </c>
      <c r="CH250">
        <v>0</v>
      </c>
      <c r="CI250">
        <v>0</v>
      </c>
      <c r="CJ250">
        <v>0</v>
      </c>
      <c r="CK250">
        <v>0</v>
      </c>
      <c r="CL250">
        <v>0</v>
      </c>
      <c r="CM250">
        <v>0</v>
      </c>
      <c r="CN250">
        <v>0</v>
      </c>
      <c r="CO250">
        <v>0</v>
      </c>
      <c r="CP250">
        <v>-379702</v>
      </c>
      <c r="CQ250">
        <v>0</v>
      </c>
      <c r="CR250">
        <v>0</v>
      </c>
      <c r="CS250">
        <v>0</v>
      </c>
      <c r="CT250">
        <v>-379702</v>
      </c>
      <c r="CU250">
        <v>0</v>
      </c>
      <c r="CV250">
        <v>-379702</v>
      </c>
      <c r="CW250">
        <v>-2176</v>
      </c>
      <c r="CX250">
        <v>0</v>
      </c>
      <c r="CY250">
        <v>-2176</v>
      </c>
      <c r="CZ250">
        <v>-733246</v>
      </c>
      <c r="DA250">
        <v>0</v>
      </c>
      <c r="DB250">
        <v>-733246</v>
      </c>
      <c r="DC250">
        <v>0</v>
      </c>
      <c r="DD250">
        <v>0</v>
      </c>
      <c r="DE250">
        <v>0</v>
      </c>
      <c r="DF250">
        <v>-8979246</v>
      </c>
      <c r="DG250">
        <v>0</v>
      </c>
      <c r="DH250">
        <v>-8979246</v>
      </c>
      <c r="DI250">
        <v>0</v>
      </c>
      <c r="DJ250">
        <v>0</v>
      </c>
      <c r="DK250">
        <v>0</v>
      </c>
      <c r="DL250">
        <v>-9714668</v>
      </c>
      <c r="DM250">
        <v>0</v>
      </c>
      <c r="DN250">
        <v>0</v>
      </c>
      <c r="DO250">
        <v>0</v>
      </c>
      <c r="DP250">
        <v>-9714668</v>
      </c>
      <c r="DQ250">
        <v>0</v>
      </c>
      <c r="DR250">
        <v>-9714668</v>
      </c>
      <c r="DS250">
        <v>106754803</v>
      </c>
      <c r="DT250">
        <v>0</v>
      </c>
      <c r="DU250">
        <v>106754803</v>
      </c>
      <c r="DV250" s="467" t="s">
        <v>1346</v>
      </c>
      <c r="DW250" t="s">
        <v>1365</v>
      </c>
      <c r="DX250" t="s">
        <v>2369</v>
      </c>
      <c r="DY250" t="s">
        <v>1664</v>
      </c>
    </row>
    <row r="251" spans="2:129" x14ac:dyDescent="0.25">
      <c r="B251" t="s">
        <v>1254</v>
      </c>
      <c r="C251" t="s">
        <v>1363</v>
      </c>
      <c r="D251" t="s">
        <v>1358</v>
      </c>
      <c r="E251" s="467" t="s">
        <v>945</v>
      </c>
      <c r="F251" s="635">
        <v>44926</v>
      </c>
      <c r="G251">
        <v>159960426</v>
      </c>
      <c r="H251">
        <v>0</v>
      </c>
      <c r="I251">
        <v>159960426</v>
      </c>
      <c r="J251">
        <v>49.9</v>
      </c>
      <c r="K251">
        <v>79820253</v>
      </c>
      <c r="L251">
        <v>0</v>
      </c>
      <c r="M251">
        <v>0</v>
      </c>
      <c r="N251">
        <v>0</v>
      </c>
      <c r="O251">
        <v>79820253</v>
      </c>
      <c r="P251">
        <v>0</v>
      </c>
      <c r="Q251">
        <v>79820253</v>
      </c>
      <c r="R251">
        <v>-4953427</v>
      </c>
      <c r="S251">
        <v>0</v>
      </c>
      <c r="T251">
        <v>-4953427</v>
      </c>
      <c r="U251">
        <v>0</v>
      </c>
      <c r="V251">
        <v>0</v>
      </c>
      <c r="W251">
        <v>-4953427</v>
      </c>
      <c r="X251">
        <v>0</v>
      </c>
      <c r="Y251">
        <v>-4953427</v>
      </c>
      <c r="Z251">
        <v>4953427</v>
      </c>
      <c r="AA251">
        <v>0</v>
      </c>
      <c r="AB251">
        <v>4953427</v>
      </c>
      <c r="AC251">
        <v>-9576416</v>
      </c>
      <c r="AD251">
        <v>0</v>
      </c>
      <c r="AE251">
        <v>-9576416</v>
      </c>
      <c r="AF251">
        <v>-6188</v>
      </c>
      <c r="AG251">
        <v>0</v>
      </c>
      <c r="AH251">
        <v>-6188</v>
      </c>
      <c r="AI251">
        <v>1331134</v>
      </c>
      <c r="AJ251">
        <v>0</v>
      </c>
      <c r="AK251">
        <v>1331134</v>
      </c>
      <c r="AL251">
        <v>-8245282</v>
      </c>
      <c r="AM251">
        <v>0</v>
      </c>
      <c r="AN251">
        <v>-8245282</v>
      </c>
      <c r="AO251">
        <v>-5530536</v>
      </c>
      <c r="AP251">
        <v>0</v>
      </c>
      <c r="AQ251">
        <v>-5530536</v>
      </c>
      <c r="AR251">
        <v>-10070</v>
      </c>
      <c r="AS251">
        <v>0</v>
      </c>
      <c r="AT251">
        <v>-10070</v>
      </c>
      <c r="AU251">
        <v>0</v>
      </c>
      <c r="AV251">
        <v>0</v>
      </c>
      <c r="AW251">
        <v>0</v>
      </c>
      <c r="AX251">
        <v>-1727</v>
      </c>
      <c r="AY251">
        <v>0</v>
      </c>
      <c r="AZ251">
        <v>-1727</v>
      </c>
      <c r="BA251">
        <v>-13787615</v>
      </c>
      <c r="BB251">
        <v>0</v>
      </c>
      <c r="BC251">
        <v>0</v>
      </c>
      <c r="BD251">
        <v>0</v>
      </c>
      <c r="BE251">
        <v>-13787615</v>
      </c>
      <c r="BF251">
        <v>0</v>
      </c>
      <c r="BG251">
        <v>-13787615</v>
      </c>
      <c r="BH251">
        <v>0</v>
      </c>
      <c r="BI251">
        <v>0</v>
      </c>
      <c r="BJ251">
        <v>0</v>
      </c>
      <c r="BK251">
        <v>-820495</v>
      </c>
      <c r="BL251">
        <v>0</v>
      </c>
      <c r="BM251">
        <v>-820495</v>
      </c>
      <c r="BN251">
        <v>-820495</v>
      </c>
      <c r="BO251">
        <v>0</v>
      </c>
      <c r="BP251">
        <v>0</v>
      </c>
      <c r="BQ251">
        <v>0</v>
      </c>
      <c r="BR251">
        <v>-820495</v>
      </c>
      <c r="BS251">
        <v>0</v>
      </c>
      <c r="BT251">
        <v>-820495</v>
      </c>
      <c r="BU251">
        <v>-21867</v>
      </c>
      <c r="BV251">
        <v>0</v>
      </c>
      <c r="BW251">
        <v>-21867</v>
      </c>
      <c r="BX251">
        <v>-26489</v>
      </c>
      <c r="BY251">
        <v>0</v>
      </c>
      <c r="BZ251">
        <v>-26489</v>
      </c>
      <c r="CA251">
        <v>-1259</v>
      </c>
      <c r="CB251">
        <v>0</v>
      </c>
      <c r="CC251">
        <v>-1259</v>
      </c>
      <c r="CD251">
        <v>0</v>
      </c>
      <c r="CE251">
        <v>0</v>
      </c>
      <c r="CF251">
        <v>0</v>
      </c>
      <c r="CG251">
        <v>0</v>
      </c>
      <c r="CH251">
        <v>0</v>
      </c>
      <c r="CI251">
        <v>0</v>
      </c>
      <c r="CJ251">
        <v>0</v>
      </c>
      <c r="CK251">
        <v>0</v>
      </c>
      <c r="CL251">
        <v>0</v>
      </c>
      <c r="CM251">
        <v>0</v>
      </c>
      <c r="CN251">
        <v>0</v>
      </c>
      <c r="CO251">
        <v>0</v>
      </c>
      <c r="CP251">
        <v>-49615</v>
      </c>
      <c r="CQ251">
        <v>0</v>
      </c>
      <c r="CR251">
        <v>0</v>
      </c>
      <c r="CS251">
        <v>0</v>
      </c>
      <c r="CT251">
        <v>-49615</v>
      </c>
      <c r="CU251">
        <v>0</v>
      </c>
      <c r="CV251">
        <v>-49615</v>
      </c>
      <c r="CW251">
        <v>0</v>
      </c>
      <c r="CX251">
        <v>0</v>
      </c>
      <c r="CY251">
        <v>0</v>
      </c>
      <c r="CZ251">
        <v>-818412</v>
      </c>
      <c r="DA251">
        <v>0</v>
      </c>
      <c r="DB251">
        <v>-818412</v>
      </c>
      <c r="DC251">
        <v>-1500</v>
      </c>
      <c r="DD251">
        <v>0</v>
      </c>
      <c r="DE251">
        <v>-1500</v>
      </c>
      <c r="DF251">
        <v>-4066586</v>
      </c>
      <c r="DG251">
        <v>0</v>
      </c>
      <c r="DH251">
        <v>-4066586</v>
      </c>
      <c r="DI251">
        <v>0</v>
      </c>
      <c r="DJ251">
        <v>0</v>
      </c>
      <c r="DK251">
        <v>0</v>
      </c>
      <c r="DL251">
        <v>-4886498</v>
      </c>
      <c r="DM251">
        <v>0</v>
      </c>
      <c r="DN251">
        <v>0</v>
      </c>
      <c r="DO251">
        <v>0</v>
      </c>
      <c r="DP251">
        <v>-4886498</v>
      </c>
      <c r="DQ251">
        <v>0</v>
      </c>
      <c r="DR251">
        <v>-4886498</v>
      </c>
      <c r="DS251">
        <v>55322603</v>
      </c>
      <c r="DT251">
        <v>0</v>
      </c>
      <c r="DU251">
        <v>55322603</v>
      </c>
      <c r="DV251" s="467" t="s">
        <v>945</v>
      </c>
      <c r="DW251" t="s">
        <v>1390</v>
      </c>
      <c r="DX251" t="s">
        <v>2368</v>
      </c>
      <c r="DY251" t="s">
        <v>1665</v>
      </c>
    </row>
    <row r="252" spans="2:129" x14ac:dyDescent="0.25">
      <c r="B252" t="s">
        <v>1255</v>
      </c>
      <c r="C252" t="s">
        <v>1356</v>
      </c>
      <c r="D252" t="s">
        <v>1367</v>
      </c>
      <c r="E252" s="467" t="s">
        <v>946</v>
      </c>
      <c r="F252" s="635">
        <v>44923</v>
      </c>
      <c r="G252">
        <v>85783187</v>
      </c>
      <c r="H252">
        <v>0</v>
      </c>
      <c r="I252">
        <v>85783187</v>
      </c>
      <c r="J252">
        <v>49.9</v>
      </c>
      <c r="K252">
        <v>42805810</v>
      </c>
      <c r="L252">
        <v>0</v>
      </c>
      <c r="M252">
        <v>167000</v>
      </c>
      <c r="N252">
        <v>0</v>
      </c>
      <c r="O252">
        <v>42972810</v>
      </c>
      <c r="P252">
        <v>0</v>
      </c>
      <c r="Q252">
        <v>42972810</v>
      </c>
      <c r="R252">
        <v>-1798353</v>
      </c>
      <c r="S252">
        <v>0</v>
      </c>
      <c r="T252">
        <v>-1798353</v>
      </c>
      <c r="U252">
        <v>0</v>
      </c>
      <c r="V252">
        <v>0</v>
      </c>
      <c r="W252">
        <v>-1798353</v>
      </c>
      <c r="X252">
        <v>0</v>
      </c>
      <c r="Y252">
        <v>-1798353</v>
      </c>
      <c r="Z252">
        <v>1798353</v>
      </c>
      <c r="AA252">
        <v>0</v>
      </c>
      <c r="AB252">
        <v>1798353</v>
      </c>
      <c r="AC252">
        <v>-2182127</v>
      </c>
      <c r="AD252">
        <v>0</v>
      </c>
      <c r="AE252">
        <v>-2182127</v>
      </c>
      <c r="AF252">
        <v>0</v>
      </c>
      <c r="AG252">
        <v>0</v>
      </c>
      <c r="AH252">
        <v>0</v>
      </c>
      <c r="AI252">
        <v>855186</v>
      </c>
      <c r="AJ252">
        <v>0</v>
      </c>
      <c r="AK252">
        <v>855186</v>
      </c>
      <c r="AL252">
        <v>-1326941</v>
      </c>
      <c r="AM252">
        <v>0</v>
      </c>
      <c r="AN252">
        <v>-1326941</v>
      </c>
      <c r="AO252">
        <v>-1548752</v>
      </c>
      <c r="AP252">
        <v>0</v>
      </c>
      <c r="AQ252">
        <v>-1548752</v>
      </c>
      <c r="AR252">
        <v>-59935</v>
      </c>
      <c r="AS252">
        <v>0</v>
      </c>
      <c r="AT252">
        <v>-59935</v>
      </c>
      <c r="AU252">
        <v>0</v>
      </c>
      <c r="AV252">
        <v>0</v>
      </c>
      <c r="AW252">
        <v>0</v>
      </c>
      <c r="AX252">
        <v>-1</v>
      </c>
      <c r="AY252">
        <v>0</v>
      </c>
      <c r="AZ252">
        <v>-1</v>
      </c>
      <c r="BA252">
        <v>-2935629</v>
      </c>
      <c r="BB252">
        <v>0</v>
      </c>
      <c r="BC252">
        <v>-14450</v>
      </c>
      <c r="BD252">
        <v>0</v>
      </c>
      <c r="BE252">
        <v>-2950079</v>
      </c>
      <c r="BF252">
        <v>0</v>
      </c>
      <c r="BG252">
        <v>-2950079</v>
      </c>
      <c r="BH252">
        <v>-42500</v>
      </c>
      <c r="BI252">
        <v>0</v>
      </c>
      <c r="BJ252">
        <v>-42500</v>
      </c>
      <c r="BK252">
        <v>-796567</v>
      </c>
      <c r="BL252">
        <v>0</v>
      </c>
      <c r="BM252">
        <v>-796567</v>
      </c>
      <c r="BN252">
        <v>-839067</v>
      </c>
      <c r="BO252">
        <v>0</v>
      </c>
      <c r="BP252">
        <v>-250000</v>
      </c>
      <c r="BQ252">
        <v>0</v>
      </c>
      <c r="BR252">
        <v>-1089067</v>
      </c>
      <c r="BS252">
        <v>0</v>
      </c>
      <c r="BT252">
        <v>-1089067</v>
      </c>
      <c r="BU252">
        <v>-16217</v>
      </c>
      <c r="BV252">
        <v>0</v>
      </c>
      <c r="BW252">
        <v>-16217</v>
      </c>
      <c r="BX252">
        <v>0</v>
      </c>
      <c r="BY252">
        <v>0</v>
      </c>
      <c r="BZ252">
        <v>0</v>
      </c>
      <c r="CA252">
        <v>-813</v>
      </c>
      <c r="CB252">
        <v>0</v>
      </c>
      <c r="CC252">
        <v>-813</v>
      </c>
      <c r="CD252">
        <v>0</v>
      </c>
      <c r="CE252">
        <v>0</v>
      </c>
      <c r="CF252">
        <v>0</v>
      </c>
      <c r="CG252">
        <v>0</v>
      </c>
      <c r="CH252">
        <v>0</v>
      </c>
      <c r="CI252">
        <v>0</v>
      </c>
      <c r="CJ252">
        <v>0</v>
      </c>
      <c r="CK252">
        <v>0</v>
      </c>
      <c r="CL252">
        <v>0</v>
      </c>
      <c r="CM252">
        <v>0</v>
      </c>
      <c r="CN252">
        <v>0</v>
      </c>
      <c r="CO252">
        <v>0</v>
      </c>
      <c r="CP252">
        <v>-17030</v>
      </c>
      <c r="CQ252">
        <v>0</v>
      </c>
      <c r="CR252">
        <v>0</v>
      </c>
      <c r="CS252">
        <v>0</v>
      </c>
      <c r="CT252">
        <v>-17030</v>
      </c>
      <c r="CU252">
        <v>0</v>
      </c>
      <c r="CV252">
        <v>-17030</v>
      </c>
      <c r="CW252">
        <v>0</v>
      </c>
      <c r="CX252">
        <v>0</v>
      </c>
      <c r="CY252">
        <v>0</v>
      </c>
      <c r="CZ252">
        <v>-392875</v>
      </c>
      <c r="DA252">
        <v>0</v>
      </c>
      <c r="DB252">
        <v>-392875</v>
      </c>
      <c r="DC252">
        <v>0</v>
      </c>
      <c r="DD252">
        <v>0</v>
      </c>
      <c r="DE252">
        <v>0</v>
      </c>
      <c r="DF252">
        <v>-2201498</v>
      </c>
      <c r="DG252">
        <v>0</v>
      </c>
      <c r="DH252">
        <v>-2201498</v>
      </c>
      <c r="DI252">
        <v>0</v>
      </c>
      <c r="DJ252">
        <v>0</v>
      </c>
      <c r="DK252">
        <v>0</v>
      </c>
      <c r="DL252">
        <v>-2594373</v>
      </c>
      <c r="DM252">
        <v>0</v>
      </c>
      <c r="DN252">
        <v>0</v>
      </c>
      <c r="DO252">
        <v>0</v>
      </c>
      <c r="DP252">
        <v>-2594373</v>
      </c>
      <c r="DQ252">
        <v>0</v>
      </c>
      <c r="DR252">
        <v>-2594373</v>
      </c>
      <c r="DS252">
        <v>34523908</v>
      </c>
      <c r="DT252">
        <v>0</v>
      </c>
      <c r="DU252">
        <v>34523908</v>
      </c>
      <c r="DV252" s="467" t="s">
        <v>946</v>
      </c>
      <c r="DW252" t="s">
        <v>1447</v>
      </c>
      <c r="DX252" t="s">
        <v>2370</v>
      </c>
      <c r="DY252" t="s">
        <v>1666</v>
      </c>
    </row>
    <row r="253" spans="2:129" x14ac:dyDescent="0.25">
      <c r="B253" t="s">
        <v>1256</v>
      </c>
      <c r="C253" t="s">
        <v>1356</v>
      </c>
      <c r="D253" t="s">
        <v>1357</v>
      </c>
      <c r="E253" s="467" t="s">
        <v>947</v>
      </c>
      <c r="F253" s="635">
        <v>44933</v>
      </c>
      <c r="G253">
        <v>65165666</v>
      </c>
      <c r="H253">
        <v>0</v>
      </c>
      <c r="I253">
        <v>65165666</v>
      </c>
      <c r="J253">
        <v>49.9</v>
      </c>
      <c r="K253">
        <v>32517667</v>
      </c>
      <c r="L253">
        <v>0</v>
      </c>
      <c r="M253">
        <v>0</v>
      </c>
      <c r="N253">
        <v>0</v>
      </c>
      <c r="O253">
        <v>32517667</v>
      </c>
      <c r="P253">
        <v>0</v>
      </c>
      <c r="Q253">
        <v>32517667</v>
      </c>
      <c r="R253">
        <v>-2239150</v>
      </c>
      <c r="S253">
        <v>0</v>
      </c>
      <c r="T253">
        <v>-2239150</v>
      </c>
      <c r="U253">
        <v>0</v>
      </c>
      <c r="V253">
        <v>0</v>
      </c>
      <c r="W253">
        <v>-2239150</v>
      </c>
      <c r="X253">
        <v>0</v>
      </c>
      <c r="Y253">
        <v>-2239150</v>
      </c>
      <c r="Z253">
        <v>2239150</v>
      </c>
      <c r="AA253">
        <v>0</v>
      </c>
      <c r="AB253">
        <v>2239150</v>
      </c>
      <c r="AC253">
        <v>-3219577</v>
      </c>
      <c r="AD253">
        <v>0</v>
      </c>
      <c r="AE253">
        <v>-3219577</v>
      </c>
      <c r="AF253">
        <v>0</v>
      </c>
      <c r="AG253">
        <v>0</v>
      </c>
      <c r="AH253">
        <v>0</v>
      </c>
      <c r="AI253">
        <v>494060</v>
      </c>
      <c r="AJ253">
        <v>0</v>
      </c>
      <c r="AK253">
        <v>494060</v>
      </c>
      <c r="AL253">
        <v>-2725517</v>
      </c>
      <c r="AM253">
        <v>0</v>
      </c>
      <c r="AN253">
        <v>-2725517</v>
      </c>
      <c r="AO253">
        <v>-3544180</v>
      </c>
      <c r="AP253">
        <v>0</v>
      </c>
      <c r="AQ253">
        <v>-3544180</v>
      </c>
      <c r="AR253">
        <v>-40833</v>
      </c>
      <c r="AS253">
        <v>0</v>
      </c>
      <c r="AT253">
        <v>-40833</v>
      </c>
      <c r="AU253">
        <v>-18407</v>
      </c>
      <c r="AV253">
        <v>0</v>
      </c>
      <c r="AW253">
        <v>-18407</v>
      </c>
      <c r="AX253">
        <v>-15287</v>
      </c>
      <c r="AY253">
        <v>0</v>
      </c>
      <c r="AZ253">
        <v>-15287</v>
      </c>
      <c r="BA253">
        <v>-6344224</v>
      </c>
      <c r="BB253">
        <v>0</v>
      </c>
      <c r="BC253">
        <v>0</v>
      </c>
      <c r="BD253">
        <v>0</v>
      </c>
      <c r="BE253">
        <v>-6344224</v>
      </c>
      <c r="BF253">
        <v>0</v>
      </c>
      <c r="BG253">
        <v>-6344224</v>
      </c>
      <c r="BH253">
        <v>0</v>
      </c>
      <c r="BI253">
        <v>0</v>
      </c>
      <c r="BJ253">
        <v>0</v>
      </c>
      <c r="BK253">
        <v>-755158</v>
      </c>
      <c r="BL253">
        <v>0</v>
      </c>
      <c r="BM253">
        <v>-755158</v>
      </c>
      <c r="BN253">
        <v>-755158</v>
      </c>
      <c r="BO253">
        <v>0</v>
      </c>
      <c r="BP253">
        <v>0</v>
      </c>
      <c r="BQ253">
        <v>0</v>
      </c>
      <c r="BR253">
        <v>-755158</v>
      </c>
      <c r="BS253">
        <v>0</v>
      </c>
      <c r="BT253">
        <v>-755158</v>
      </c>
      <c r="BU253">
        <v>-48154</v>
      </c>
      <c r="BV253">
        <v>0</v>
      </c>
      <c r="BW253">
        <v>-48154</v>
      </c>
      <c r="BX253">
        <v>-12049</v>
      </c>
      <c r="BY253">
        <v>0</v>
      </c>
      <c r="BZ253">
        <v>-12049</v>
      </c>
      <c r="CA253">
        <v>0</v>
      </c>
      <c r="CB253">
        <v>0</v>
      </c>
      <c r="CC253">
        <v>0</v>
      </c>
      <c r="CD253">
        <v>0</v>
      </c>
      <c r="CE253">
        <v>0</v>
      </c>
      <c r="CF253">
        <v>0</v>
      </c>
      <c r="CG253">
        <v>0</v>
      </c>
      <c r="CH253">
        <v>0</v>
      </c>
      <c r="CI253">
        <v>0</v>
      </c>
      <c r="CJ253">
        <v>0</v>
      </c>
      <c r="CK253">
        <v>0</v>
      </c>
      <c r="CL253">
        <v>0</v>
      </c>
      <c r="CM253">
        <v>0</v>
      </c>
      <c r="CN253">
        <v>0</v>
      </c>
      <c r="CO253">
        <v>0</v>
      </c>
      <c r="CP253">
        <v>-60203</v>
      </c>
      <c r="CQ253">
        <v>0</v>
      </c>
      <c r="CR253">
        <v>0</v>
      </c>
      <c r="CS253">
        <v>0</v>
      </c>
      <c r="CT253">
        <v>-60203</v>
      </c>
      <c r="CU253">
        <v>0</v>
      </c>
      <c r="CV253">
        <v>-60203</v>
      </c>
      <c r="CW253">
        <v>-18407</v>
      </c>
      <c r="CX253">
        <v>0</v>
      </c>
      <c r="CY253">
        <v>-18407</v>
      </c>
      <c r="CZ253">
        <v>0</v>
      </c>
      <c r="DA253">
        <v>0</v>
      </c>
      <c r="DB253">
        <v>0</v>
      </c>
      <c r="DC253">
        <v>0</v>
      </c>
      <c r="DD253">
        <v>0</v>
      </c>
      <c r="DE253">
        <v>0</v>
      </c>
      <c r="DF253">
        <v>-4434389</v>
      </c>
      <c r="DG253">
        <v>0</v>
      </c>
      <c r="DH253">
        <v>-4434389</v>
      </c>
      <c r="DI253">
        <v>0</v>
      </c>
      <c r="DJ253">
        <v>0</v>
      </c>
      <c r="DK253">
        <v>0</v>
      </c>
      <c r="DL253">
        <v>-4452796</v>
      </c>
      <c r="DM253">
        <v>0</v>
      </c>
      <c r="DN253">
        <v>0</v>
      </c>
      <c r="DO253">
        <v>0</v>
      </c>
      <c r="DP253">
        <v>-4452796</v>
      </c>
      <c r="DQ253">
        <v>0</v>
      </c>
      <c r="DR253">
        <v>-4452796</v>
      </c>
      <c r="DS253">
        <v>18666136</v>
      </c>
      <c r="DT253">
        <v>0</v>
      </c>
      <c r="DU253">
        <v>18666136</v>
      </c>
      <c r="DV253" s="467" t="s">
        <v>947</v>
      </c>
      <c r="DW253" t="s">
        <v>1499</v>
      </c>
      <c r="DX253" t="s">
        <v>1372</v>
      </c>
      <c r="DY253" t="s">
        <v>1667</v>
      </c>
    </row>
    <row r="254" spans="2:129" x14ac:dyDescent="0.25">
      <c r="B254" t="s">
        <v>1257</v>
      </c>
      <c r="C254" t="s">
        <v>1356</v>
      </c>
      <c r="D254" t="s">
        <v>1366</v>
      </c>
      <c r="E254" s="467" t="s">
        <v>948</v>
      </c>
      <c r="F254" s="635">
        <v>44937</v>
      </c>
      <c r="G254">
        <v>95920799</v>
      </c>
      <c r="H254">
        <v>0</v>
      </c>
      <c r="I254">
        <v>95920799</v>
      </c>
      <c r="J254">
        <v>49.9</v>
      </c>
      <c r="K254">
        <v>47864479</v>
      </c>
      <c r="L254">
        <v>0</v>
      </c>
      <c r="M254">
        <v>157807</v>
      </c>
      <c r="N254">
        <v>0</v>
      </c>
      <c r="O254">
        <v>48022286</v>
      </c>
      <c r="P254">
        <v>0</v>
      </c>
      <c r="Q254">
        <v>48022286</v>
      </c>
      <c r="R254">
        <v>-3455270</v>
      </c>
      <c r="S254">
        <v>0</v>
      </c>
      <c r="T254">
        <v>-3455270</v>
      </c>
      <c r="U254">
        <v>0</v>
      </c>
      <c r="V254">
        <v>0</v>
      </c>
      <c r="W254">
        <v>-3455270</v>
      </c>
      <c r="X254">
        <v>0</v>
      </c>
      <c r="Y254">
        <v>-3455270</v>
      </c>
      <c r="Z254">
        <v>3455270</v>
      </c>
      <c r="AA254">
        <v>0</v>
      </c>
      <c r="AB254">
        <v>3455270</v>
      </c>
      <c r="AC254">
        <v>-6854717</v>
      </c>
      <c r="AD254">
        <v>0</v>
      </c>
      <c r="AE254">
        <v>-6854717</v>
      </c>
      <c r="AF254">
        <v>-2526</v>
      </c>
      <c r="AG254">
        <v>0</v>
      </c>
      <c r="AH254">
        <v>-2526</v>
      </c>
      <c r="AI254">
        <v>676105</v>
      </c>
      <c r="AJ254">
        <v>0</v>
      </c>
      <c r="AK254">
        <v>676105</v>
      </c>
      <c r="AL254">
        <v>-6178612</v>
      </c>
      <c r="AM254">
        <v>0</v>
      </c>
      <c r="AN254">
        <v>-6178612</v>
      </c>
      <c r="AO254">
        <v>-3011077</v>
      </c>
      <c r="AP254">
        <v>0</v>
      </c>
      <c r="AQ254">
        <v>-3011077</v>
      </c>
      <c r="AR254">
        <v>-72816</v>
      </c>
      <c r="AS254">
        <v>0</v>
      </c>
      <c r="AT254">
        <v>-72816</v>
      </c>
      <c r="AU254">
        <v>-31158</v>
      </c>
      <c r="AV254">
        <v>0</v>
      </c>
      <c r="AW254">
        <v>-31158</v>
      </c>
      <c r="AX254">
        <v>-51173</v>
      </c>
      <c r="AY254">
        <v>0</v>
      </c>
      <c r="AZ254">
        <v>-51173</v>
      </c>
      <c r="BA254">
        <v>-9344836</v>
      </c>
      <c r="BB254">
        <v>0</v>
      </c>
      <c r="BC254">
        <v>0</v>
      </c>
      <c r="BD254">
        <v>0</v>
      </c>
      <c r="BE254">
        <v>-9344836</v>
      </c>
      <c r="BF254">
        <v>0</v>
      </c>
      <c r="BG254">
        <v>-9344836</v>
      </c>
      <c r="BH254">
        <v>0</v>
      </c>
      <c r="BI254">
        <v>0</v>
      </c>
      <c r="BJ254">
        <v>0</v>
      </c>
      <c r="BK254">
        <v>-669757</v>
      </c>
      <c r="BL254">
        <v>0</v>
      </c>
      <c r="BM254">
        <v>-669757</v>
      </c>
      <c r="BN254">
        <v>-669757</v>
      </c>
      <c r="BO254">
        <v>0</v>
      </c>
      <c r="BP254">
        <v>0</v>
      </c>
      <c r="BQ254">
        <v>0</v>
      </c>
      <c r="BR254">
        <v>-669757</v>
      </c>
      <c r="BS254">
        <v>0</v>
      </c>
      <c r="BT254">
        <v>-669757</v>
      </c>
      <c r="BU254">
        <v>-86125</v>
      </c>
      <c r="BV254">
        <v>0</v>
      </c>
      <c r="BW254">
        <v>-86125</v>
      </c>
      <c r="BX254">
        <v>-12971</v>
      </c>
      <c r="BY254">
        <v>0</v>
      </c>
      <c r="BZ254">
        <v>-12971</v>
      </c>
      <c r="CA254">
        <v>-6288</v>
      </c>
      <c r="CB254">
        <v>0</v>
      </c>
      <c r="CC254">
        <v>-6288</v>
      </c>
      <c r="CD254">
        <v>0</v>
      </c>
      <c r="CE254">
        <v>0</v>
      </c>
      <c r="CF254">
        <v>0</v>
      </c>
      <c r="CG254">
        <v>-2811</v>
      </c>
      <c r="CH254">
        <v>0</v>
      </c>
      <c r="CI254">
        <v>-2811</v>
      </c>
      <c r="CJ254">
        <v>0</v>
      </c>
      <c r="CK254">
        <v>0</v>
      </c>
      <c r="CL254">
        <v>0</v>
      </c>
      <c r="CM254">
        <v>0</v>
      </c>
      <c r="CN254">
        <v>0</v>
      </c>
      <c r="CO254">
        <v>0</v>
      </c>
      <c r="CP254">
        <v>-108195</v>
      </c>
      <c r="CQ254">
        <v>0</v>
      </c>
      <c r="CR254">
        <v>0</v>
      </c>
      <c r="CS254">
        <v>0</v>
      </c>
      <c r="CT254">
        <v>-108195</v>
      </c>
      <c r="CU254">
        <v>0</v>
      </c>
      <c r="CV254">
        <v>-108195</v>
      </c>
      <c r="CW254">
        <v>-31158</v>
      </c>
      <c r="CX254">
        <v>0</v>
      </c>
      <c r="CY254">
        <v>-31158</v>
      </c>
      <c r="CZ254">
        <v>0</v>
      </c>
      <c r="DA254">
        <v>0</v>
      </c>
      <c r="DB254">
        <v>0</v>
      </c>
      <c r="DC254">
        <v>0</v>
      </c>
      <c r="DD254">
        <v>0</v>
      </c>
      <c r="DE254">
        <v>0</v>
      </c>
      <c r="DF254">
        <v>-4826973</v>
      </c>
      <c r="DG254">
        <v>0</v>
      </c>
      <c r="DH254">
        <v>-4826973</v>
      </c>
      <c r="DI254">
        <v>0</v>
      </c>
      <c r="DJ254">
        <v>0</v>
      </c>
      <c r="DK254">
        <v>0</v>
      </c>
      <c r="DL254">
        <v>-4858131</v>
      </c>
      <c r="DM254">
        <v>0</v>
      </c>
      <c r="DN254">
        <v>0</v>
      </c>
      <c r="DO254">
        <v>0</v>
      </c>
      <c r="DP254">
        <v>-4858131</v>
      </c>
      <c r="DQ254">
        <v>0</v>
      </c>
      <c r="DR254">
        <v>-4858131</v>
      </c>
      <c r="DS254">
        <v>29586097</v>
      </c>
      <c r="DT254">
        <v>0</v>
      </c>
      <c r="DU254">
        <v>29586097</v>
      </c>
      <c r="DV254" s="467" t="s">
        <v>948</v>
      </c>
      <c r="DW254" t="s">
        <v>1486</v>
      </c>
      <c r="DX254" t="s">
        <v>1487</v>
      </c>
      <c r="DY254" t="s">
        <v>1668</v>
      </c>
    </row>
    <row r="255" spans="2:129" x14ac:dyDescent="0.25">
      <c r="B255" t="s">
        <v>1258</v>
      </c>
      <c r="C255" t="s">
        <v>1365</v>
      </c>
      <c r="D255" t="s">
        <v>1367</v>
      </c>
      <c r="E255" s="467" t="s">
        <v>1347</v>
      </c>
      <c r="F255" s="635">
        <v>44926</v>
      </c>
      <c r="G255">
        <v>191662207</v>
      </c>
      <c r="H255">
        <v>0</v>
      </c>
      <c r="I255">
        <v>191662207</v>
      </c>
      <c r="J255">
        <v>49.9</v>
      </c>
      <c r="K255">
        <v>95639441</v>
      </c>
      <c r="L255">
        <v>0</v>
      </c>
      <c r="M255">
        <v>926800</v>
      </c>
      <c r="N255">
        <v>0</v>
      </c>
      <c r="O255">
        <v>96566241</v>
      </c>
      <c r="P255">
        <v>0</v>
      </c>
      <c r="Q255">
        <v>96566241</v>
      </c>
      <c r="R255">
        <v>-5322795</v>
      </c>
      <c r="S255">
        <v>0</v>
      </c>
      <c r="T255">
        <v>-5322795</v>
      </c>
      <c r="U255">
        <v>0</v>
      </c>
      <c r="V255">
        <v>0</v>
      </c>
      <c r="W255">
        <v>-5322795</v>
      </c>
      <c r="X255">
        <v>0</v>
      </c>
      <c r="Y255">
        <v>-5322795</v>
      </c>
      <c r="Z255">
        <v>5322795</v>
      </c>
      <c r="AA255">
        <v>0</v>
      </c>
      <c r="AB255">
        <v>5322795</v>
      </c>
      <c r="AC255">
        <v>-5275197</v>
      </c>
      <c r="AD255">
        <v>0</v>
      </c>
      <c r="AE255">
        <v>-5275197</v>
      </c>
      <c r="AF255">
        <v>-20933</v>
      </c>
      <c r="AG255">
        <v>0</v>
      </c>
      <c r="AH255">
        <v>-20933</v>
      </c>
      <c r="AI255">
        <v>1884827</v>
      </c>
      <c r="AJ255">
        <v>0</v>
      </c>
      <c r="AK255">
        <v>1884827</v>
      </c>
      <c r="AL255">
        <v>-3390370</v>
      </c>
      <c r="AM255">
        <v>0</v>
      </c>
      <c r="AN255">
        <v>-3390370</v>
      </c>
      <c r="AO255">
        <v>-5921208</v>
      </c>
      <c r="AP255">
        <v>0</v>
      </c>
      <c r="AQ255">
        <v>-5921208</v>
      </c>
      <c r="AR255">
        <v>-44462</v>
      </c>
      <c r="AS255">
        <v>0</v>
      </c>
      <c r="AT255">
        <v>-44462</v>
      </c>
      <c r="AU255">
        <v>-1818</v>
      </c>
      <c r="AV255">
        <v>0</v>
      </c>
      <c r="AW255">
        <v>-1818</v>
      </c>
      <c r="AX255">
        <v>-11790</v>
      </c>
      <c r="AY255">
        <v>0</v>
      </c>
      <c r="AZ255">
        <v>-11790</v>
      </c>
      <c r="BA255">
        <v>-9369648</v>
      </c>
      <c r="BB255">
        <v>0</v>
      </c>
      <c r="BC255">
        <v>0</v>
      </c>
      <c r="BD255">
        <v>0</v>
      </c>
      <c r="BE255">
        <v>-9369648</v>
      </c>
      <c r="BF255">
        <v>0</v>
      </c>
      <c r="BG255">
        <v>-9369648</v>
      </c>
      <c r="BH255">
        <v>-92319</v>
      </c>
      <c r="BI255">
        <v>0</v>
      </c>
      <c r="BJ255">
        <v>-92319</v>
      </c>
      <c r="BK255">
        <v>-2429280</v>
      </c>
      <c r="BL255">
        <v>0</v>
      </c>
      <c r="BM255">
        <v>-2429280</v>
      </c>
      <c r="BN255">
        <v>-2521599</v>
      </c>
      <c r="BO255">
        <v>0</v>
      </c>
      <c r="BP255">
        <v>0</v>
      </c>
      <c r="BQ255">
        <v>0</v>
      </c>
      <c r="BR255">
        <v>-2521599</v>
      </c>
      <c r="BS255">
        <v>0</v>
      </c>
      <c r="BT255">
        <v>-2521599</v>
      </c>
      <c r="BU255">
        <v>-326311</v>
      </c>
      <c r="BV255">
        <v>0</v>
      </c>
      <c r="BW255">
        <v>-326311</v>
      </c>
      <c r="BX255">
        <v>-208193</v>
      </c>
      <c r="BY255">
        <v>0</v>
      </c>
      <c r="BZ255">
        <v>-208193</v>
      </c>
      <c r="CA255">
        <v>-10534</v>
      </c>
      <c r="CB255">
        <v>0</v>
      </c>
      <c r="CC255">
        <v>-10534</v>
      </c>
      <c r="CD255">
        <v>0</v>
      </c>
      <c r="CE255">
        <v>0</v>
      </c>
      <c r="CF255">
        <v>0</v>
      </c>
      <c r="CG255">
        <v>0</v>
      </c>
      <c r="CH255">
        <v>0</v>
      </c>
      <c r="CI255">
        <v>0</v>
      </c>
      <c r="CJ255">
        <v>-110000</v>
      </c>
      <c r="CK255">
        <v>0</v>
      </c>
      <c r="CL255">
        <v>-110000</v>
      </c>
      <c r="CM255">
        <v>0</v>
      </c>
      <c r="CN255">
        <v>0</v>
      </c>
      <c r="CO255">
        <v>0</v>
      </c>
      <c r="CP255">
        <v>-655038</v>
      </c>
      <c r="CQ255">
        <v>0</v>
      </c>
      <c r="CR255">
        <v>0</v>
      </c>
      <c r="CS255">
        <v>0</v>
      </c>
      <c r="CT255">
        <v>-655038</v>
      </c>
      <c r="CU255">
        <v>0</v>
      </c>
      <c r="CV255">
        <v>-655038</v>
      </c>
      <c r="CW255">
        <v>-1818</v>
      </c>
      <c r="CX255">
        <v>0</v>
      </c>
      <c r="CY255">
        <v>-1818</v>
      </c>
      <c r="CZ255">
        <v>-713210</v>
      </c>
      <c r="DA255">
        <v>0</v>
      </c>
      <c r="DB255">
        <v>-713210</v>
      </c>
      <c r="DC255">
        <v>-1500</v>
      </c>
      <c r="DD255">
        <v>0</v>
      </c>
      <c r="DE255">
        <v>-1500</v>
      </c>
      <c r="DF255">
        <v>-4628598</v>
      </c>
      <c r="DG255">
        <v>0</v>
      </c>
      <c r="DH255">
        <v>-4628598</v>
      </c>
      <c r="DI255">
        <v>0</v>
      </c>
      <c r="DJ255">
        <v>0</v>
      </c>
      <c r="DK255">
        <v>0</v>
      </c>
      <c r="DL255">
        <v>-5345126</v>
      </c>
      <c r="DM255">
        <v>0</v>
      </c>
      <c r="DN255">
        <v>0</v>
      </c>
      <c r="DO255">
        <v>0</v>
      </c>
      <c r="DP255">
        <v>-5345126</v>
      </c>
      <c r="DQ255">
        <v>0</v>
      </c>
      <c r="DR255">
        <v>-5345126</v>
      </c>
      <c r="DS255">
        <v>73352035</v>
      </c>
      <c r="DT255">
        <v>0</v>
      </c>
      <c r="DU255">
        <v>73352035</v>
      </c>
      <c r="DV255" s="467" t="s">
        <v>1347</v>
      </c>
      <c r="DW255" t="s">
        <v>1365</v>
      </c>
      <c r="DX255" t="s">
        <v>1631</v>
      </c>
      <c r="DY255" t="s">
        <v>1669</v>
      </c>
    </row>
    <row r="256" spans="2:129" x14ac:dyDescent="0.25">
      <c r="B256" t="s">
        <v>1259</v>
      </c>
      <c r="C256" t="s">
        <v>1356</v>
      </c>
      <c r="D256" t="s">
        <v>1360</v>
      </c>
      <c r="E256" s="467" t="s">
        <v>950</v>
      </c>
      <c r="F256" s="635">
        <v>44933</v>
      </c>
      <c r="G256">
        <v>91088631</v>
      </c>
      <c r="H256">
        <v>0</v>
      </c>
      <c r="I256">
        <v>91088631</v>
      </c>
      <c r="J256">
        <v>49.9</v>
      </c>
      <c r="K256">
        <v>45453227</v>
      </c>
      <c r="L256">
        <v>0</v>
      </c>
      <c r="M256">
        <v>0</v>
      </c>
      <c r="N256">
        <v>0</v>
      </c>
      <c r="O256">
        <v>45453227</v>
      </c>
      <c r="P256">
        <v>0</v>
      </c>
      <c r="Q256">
        <v>45453227</v>
      </c>
      <c r="R256">
        <v>-3667212</v>
      </c>
      <c r="S256">
        <v>0</v>
      </c>
      <c r="T256">
        <v>-3667212</v>
      </c>
      <c r="U256">
        <v>0</v>
      </c>
      <c r="V256">
        <v>0</v>
      </c>
      <c r="W256">
        <v>-3667212</v>
      </c>
      <c r="X256">
        <v>0</v>
      </c>
      <c r="Y256">
        <v>-3667212</v>
      </c>
      <c r="Z256">
        <v>3667212</v>
      </c>
      <c r="AA256">
        <v>0</v>
      </c>
      <c r="AB256">
        <v>3667212</v>
      </c>
      <c r="AC256">
        <v>-6957660</v>
      </c>
      <c r="AD256">
        <v>0</v>
      </c>
      <c r="AE256">
        <v>-6957660</v>
      </c>
      <c r="AF256">
        <v>-13443</v>
      </c>
      <c r="AG256">
        <v>0</v>
      </c>
      <c r="AH256">
        <v>-13443</v>
      </c>
      <c r="AI256">
        <v>700618</v>
      </c>
      <c r="AJ256">
        <v>0</v>
      </c>
      <c r="AK256">
        <v>700618</v>
      </c>
      <c r="AL256">
        <v>-6257042</v>
      </c>
      <c r="AM256">
        <v>0</v>
      </c>
      <c r="AN256">
        <v>-6257042</v>
      </c>
      <c r="AO256">
        <v>-2618088</v>
      </c>
      <c r="AP256">
        <v>0</v>
      </c>
      <c r="AQ256">
        <v>-2618088</v>
      </c>
      <c r="AR256">
        <v>-183910</v>
      </c>
      <c r="AS256">
        <v>0</v>
      </c>
      <c r="AT256">
        <v>-183910</v>
      </c>
      <c r="AU256">
        <v>-35549</v>
      </c>
      <c r="AV256">
        <v>0</v>
      </c>
      <c r="AW256">
        <v>-35549</v>
      </c>
      <c r="AX256">
        <v>-75527</v>
      </c>
      <c r="AY256">
        <v>0</v>
      </c>
      <c r="AZ256">
        <v>-75527</v>
      </c>
      <c r="BA256">
        <v>-9170116</v>
      </c>
      <c r="BB256">
        <v>0</v>
      </c>
      <c r="BC256">
        <v>0</v>
      </c>
      <c r="BD256">
        <v>0</v>
      </c>
      <c r="BE256">
        <v>-9170116</v>
      </c>
      <c r="BF256">
        <v>0</v>
      </c>
      <c r="BG256">
        <v>-9170116</v>
      </c>
      <c r="BH256">
        <v>0</v>
      </c>
      <c r="BI256">
        <v>0</v>
      </c>
      <c r="BJ256">
        <v>0</v>
      </c>
      <c r="BK256">
        <v>-768847</v>
      </c>
      <c r="BL256">
        <v>0</v>
      </c>
      <c r="BM256">
        <v>-768847</v>
      </c>
      <c r="BN256">
        <v>-768847</v>
      </c>
      <c r="BO256">
        <v>0</v>
      </c>
      <c r="BP256">
        <v>-400000</v>
      </c>
      <c r="BQ256">
        <v>0</v>
      </c>
      <c r="BR256">
        <v>-1168847</v>
      </c>
      <c r="BS256">
        <v>0</v>
      </c>
      <c r="BT256">
        <v>-1168847</v>
      </c>
      <c r="BU256">
        <v>-26460</v>
      </c>
      <c r="BV256">
        <v>0</v>
      </c>
      <c r="BW256">
        <v>-26460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-26460</v>
      </c>
      <c r="CQ256">
        <v>0</v>
      </c>
      <c r="CR256">
        <v>0</v>
      </c>
      <c r="CS256">
        <v>0</v>
      </c>
      <c r="CT256">
        <v>-26460</v>
      </c>
      <c r="CU256">
        <v>0</v>
      </c>
      <c r="CV256">
        <v>-26460</v>
      </c>
      <c r="CW256">
        <v>-35549</v>
      </c>
      <c r="CX256">
        <v>0</v>
      </c>
      <c r="CY256">
        <v>-35549</v>
      </c>
      <c r="CZ256">
        <v>-262337</v>
      </c>
      <c r="DA256">
        <v>0</v>
      </c>
      <c r="DB256">
        <v>-262337</v>
      </c>
      <c r="DC256">
        <v>0</v>
      </c>
      <c r="DD256">
        <v>0</v>
      </c>
      <c r="DE256">
        <v>0</v>
      </c>
      <c r="DF256">
        <v>-3742611</v>
      </c>
      <c r="DG256">
        <v>0</v>
      </c>
      <c r="DH256">
        <v>-3742611</v>
      </c>
      <c r="DI256">
        <v>0</v>
      </c>
      <c r="DJ256">
        <v>0</v>
      </c>
      <c r="DK256">
        <v>0</v>
      </c>
      <c r="DL256">
        <v>-4040497</v>
      </c>
      <c r="DM256">
        <v>0</v>
      </c>
      <c r="DN256">
        <v>0</v>
      </c>
      <c r="DO256">
        <v>0</v>
      </c>
      <c r="DP256">
        <v>-4040497</v>
      </c>
      <c r="DQ256">
        <v>0</v>
      </c>
      <c r="DR256">
        <v>-4040497</v>
      </c>
      <c r="DS256">
        <v>27380095</v>
      </c>
      <c r="DT256">
        <v>0</v>
      </c>
      <c r="DU256">
        <v>27380095</v>
      </c>
      <c r="DV256" s="467" t="s">
        <v>950</v>
      </c>
      <c r="DW256" t="s">
        <v>1393</v>
      </c>
      <c r="DX256" t="s">
        <v>2366</v>
      </c>
      <c r="DY256" t="s">
        <v>1670</v>
      </c>
    </row>
    <row r="257" spans="2:129" x14ac:dyDescent="0.25">
      <c r="B257" t="s">
        <v>1260</v>
      </c>
      <c r="C257" t="s">
        <v>1356</v>
      </c>
      <c r="D257" t="s">
        <v>1357</v>
      </c>
      <c r="E257" s="467" t="s">
        <v>951</v>
      </c>
      <c r="F257" s="635">
        <v>44933</v>
      </c>
      <c r="G257">
        <v>167242449</v>
      </c>
      <c r="H257">
        <v>0</v>
      </c>
      <c r="I257">
        <v>167242449</v>
      </c>
      <c r="J257">
        <v>49.9</v>
      </c>
      <c r="K257">
        <v>83453982</v>
      </c>
      <c r="L257">
        <v>0</v>
      </c>
      <c r="M257">
        <v>0</v>
      </c>
      <c r="N257">
        <v>0</v>
      </c>
      <c r="O257">
        <v>83453982</v>
      </c>
      <c r="P257">
        <v>0</v>
      </c>
      <c r="Q257">
        <v>83453982</v>
      </c>
      <c r="R257">
        <v>-7274766</v>
      </c>
      <c r="S257">
        <v>0</v>
      </c>
      <c r="T257">
        <v>-7274766</v>
      </c>
      <c r="U257">
        <v>0</v>
      </c>
      <c r="V257">
        <v>0</v>
      </c>
      <c r="W257">
        <v>-7274766</v>
      </c>
      <c r="X257">
        <v>0</v>
      </c>
      <c r="Y257">
        <v>-7274766</v>
      </c>
      <c r="Z257">
        <v>7274766</v>
      </c>
      <c r="AA257">
        <v>0</v>
      </c>
      <c r="AB257">
        <v>7274766</v>
      </c>
      <c r="AC257">
        <v>-4288966</v>
      </c>
      <c r="AD257">
        <v>0</v>
      </c>
      <c r="AE257">
        <v>-4288966</v>
      </c>
      <c r="AF257">
        <v>-24570</v>
      </c>
      <c r="AG257">
        <v>0</v>
      </c>
      <c r="AH257">
        <v>-24570</v>
      </c>
      <c r="AI257">
        <v>1600286</v>
      </c>
      <c r="AJ257">
        <v>0</v>
      </c>
      <c r="AK257">
        <v>1600286</v>
      </c>
      <c r="AL257">
        <v>-2688680</v>
      </c>
      <c r="AM257">
        <v>0</v>
      </c>
      <c r="AN257">
        <v>-2688680</v>
      </c>
      <c r="AO257">
        <v>-3548668</v>
      </c>
      <c r="AP257">
        <v>0</v>
      </c>
      <c r="AQ257">
        <v>-3548668</v>
      </c>
      <c r="AR257">
        <v>-47222</v>
      </c>
      <c r="AS257">
        <v>0</v>
      </c>
      <c r="AT257">
        <v>-47222</v>
      </c>
      <c r="AU257">
        <v>-11364</v>
      </c>
      <c r="AV257">
        <v>0</v>
      </c>
      <c r="AW257">
        <v>-11364</v>
      </c>
      <c r="AX257">
        <v>0</v>
      </c>
      <c r="AY257">
        <v>0</v>
      </c>
      <c r="AZ257">
        <v>0</v>
      </c>
      <c r="BA257">
        <v>-6295934</v>
      </c>
      <c r="BB257">
        <v>0</v>
      </c>
      <c r="BC257">
        <v>0</v>
      </c>
      <c r="BD257">
        <v>0</v>
      </c>
      <c r="BE257">
        <v>-6295934</v>
      </c>
      <c r="BF257">
        <v>0</v>
      </c>
      <c r="BG257">
        <v>-6295934</v>
      </c>
      <c r="BH257">
        <v>-91129</v>
      </c>
      <c r="BI257">
        <v>0</v>
      </c>
      <c r="BJ257">
        <v>-91129</v>
      </c>
      <c r="BK257">
        <v>-1796726</v>
      </c>
      <c r="BL257">
        <v>0</v>
      </c>
      <c r="BM257">
        <v>-1796726</v>
      </c>
      <c r="BN257">
        <v>-1887855</v>
      </c>
      <c r="BO257">
        <v>0</v>
      </c>
      <c r="BP257">
        <v>0</v>
      </c>
      <c r="BQ257">
        <v>0</v>
      </c>
      <c r="BR257">
        <v>-1887855</v>
      </c>
      <c r="BS257">
        <v>0</v>
      </c>
      <c r="BT257">
        <v>-1887855</v>
      </c>
      <c r="BU257">
        <v>-208111</v>
      </c>
      <c r="BV257">
        <v>0</v>
      </c>
      <c r="BW257">
        <v>-208111</v>
      </c>
      <c r="BX257">
        <v>-88463</v>
      </c>
      <c r="BY257">
        <v>0</v>
      </c>
      <c r="BZ257">
        <v>-88463</v>
      </c>
      <c r="CA257">
        <v>-11806</v>
      </c>
      <c r="CB257">
        <v>0</v>
      </c>
      <c r="CC257">
        <v>-11806</v>
      </c>
      <c r="CD257">
        <v>0</v>
      </c>
      <c r="CE257">
        <v>0</v>
      </c>
      <c r="CF257">
        <v>0</v>
      </c>
      <c r="CG257">
        <v>-32106</v>
      </c>
      <c r="CH257">
        <v>0</v>
      </c>
      <c r="CI257">
        <v>-32106</v>
      </c>
      <c r="CJ257">
        <v>0</v>
      </c>
      <c r="CK257">
        <v>0</v>
      </c>
      <c r="CL257">
        <v>0</v>
      </c>
      <c r="CM257">
        <v>0</v>
      </c>
      <c r="CN257">
        <v>0</v>
      </c>
      <c r="CO257">
        <v>0</v>
      </c>
      <c r="CP257">
        <v>-340486</v>
      </c>
      <c r="CQ257">
        <v>0</v>
      </c>
      <c r="CR257">
        <v>0</v>
      </c>
      <c r="CS257">
        <v>0</v>
      </c>
      <c r="CT257">
        <v>-340486</v>
      </c>
      <c r="CU257">
        <v>0</v>
      </c>
      <c r="CV257">
        <v>-340486</v>
      </c>
      <c r="CW257">
        <v>-11364</v>
      </c>
      <c r="CX257">
        <v>0</v>
      </c>
      <c r="CY257">
        <v>-11364</v>
      </c>
      <c r="CZ257">
        <v>-17000</v>
      </c>
      <c r="DA257">
        <v>0</v>
      </c>
      <c r="DB257">
        <v>-17000</v>
      </c>
      <c r="DC257">
        <v>0</v>
      </c>
      <c r="DD257">
        <v>0</v>
      </c>
      <c r="DE257">
        <v>0</v>
      </c>
      <c r="DF257">
        <v>-7447315</v>
      </c>
      <c r="DG257">
        <v>0</v>
      </c>
      <c r="DH257">
        <v>-7447315</v>
      </c>
      <c r="DI257">
        <v>0</v>
      </c>
      <c r="DJ257">
        <v>0</v>
      </c>
      <c r="DK257">
        <v>0</v>
      </c>
      <c r="DL257">
        <v>-7475679</v>
      </c>
      <c r="DM257">
        <v>0</v>
      </c>
      <c r="DN257">
        <v>0</v>
      </c>
      <c r="DO257">
        <v>0</v>
      </c>
      <c r="DP257">
        <v>-7475679</v>
      </c>
      <c r="DQ257">
        <v>0</v>
      </c>
      <c r="DR257">
        <v>-7475679</v>
      </c>
      <c r="DS257">
        <v>60179262</v>
      </c>
      <c r="DT257">
        <v>0</v>
      </c>
      <c r="DU257">
        <v>60179262</v>
      </c>
      <c r="DV257" s="467" t="s">
        <v>951</v>
      </c>
      <c r="DW257" t="s">
        <v>1395</v>
      </c>
      <c r="DX257" t="s">
        <v>2367</v>
      </c>
      <c r="DY257" t="s">
        <v>1671</v>
      </c>
    </row>
    <row r="258" spans="2:129" x14ac:dyDescent="0.25">
      <c r="B258" t="s">
        <v>1261</v>
      </c>
      <c r="C258" t="s">
        <v>1356</v>
      </c>
      <c r="D258" t="s">
        <v>1366</v>
      </c>
      <c r="E258" s="467" t="s">
        <v>952</v>
      </c>
      <c r="F258" s="635">
        <v>44935</v>
      </c>
      <c r="G258">
        <v>102183265</v>
      </c>
      <c r="H258">
        <v>0</v>
      </c>
      <c r="I258">
        <v>102183265</v>
      </c>
      <c r="J258">
        <v>49.9</v>
      </c>
      <c r="K258">
        <v>50989449</v>
      </c>
      <c r="L258">
        <v>0</v>
      </c>
      <c r="M258">
        <v>236000</v>
      </c>
      <c r="N258">
        <v>0</v>
      </c>
      <c r="O258">
        <v>51225449</v>
      </c>
      <c r="P258">
        <v>0</v>
      </c>
      <c r="Q258">
        <v>51225449</v>
      </c>
      <c r="R258">
        <v>-3707843</v>
      </c>
      <c r="S258">
        <v>0</v>
      </c>
      <c r="T258">
        <v>-3707843</v>
      </c>
      <c r="U258">
        <v>0</v>
      </c>
      <c r="V258">
        <v>0</v>
      </c>
      <c r="W258">
        <v>-3707843</v>
      </c>
      <c r="X258">
        <v>0</v>
      </c>
      <c r="Y258">
        <v>-3707843</v>
      </c>
      <c r="Z258">
        <v>3707843</v>
      </c>
      <c r="AA258">
        <v>0</v>
      </c>
      <c r="AB258">
        <v>3707843</v>
      </c>
      <c r="AC258">
        <v>-2828901</v>
      </c>
      <c r="AD258">
        <v>0</v>
      </c>
      <c r="AE258">
        <v>-2828901</v>
      </c>
      <c r="AF258">
        <v>-55407</v>
      </c>
      <c r="AG258">
        <v>0</v>
      </c>
      <c r="AH258">
        <v>-55407</v>
      </c>
      <c r="AI258">
        <v>1039966</v>
      </c>
      <c r="AJ258">
        <v>0</v>
      </c>
      <c r="AK258">
        <v>1039966</v>
      </c>
      <c r="AL258">
        <v>-1788935</v>
      </c>
      <c r="AM258">
        <v>0</v>
      </c>
      <c r="AN258">
        <v>-1788935</v>
      </c>
      <c r="AO258">
        <v>-1574649</v>
      </c>
      <c r="AP258">
        <v>0</v>
      </c>
      <c r="AQ258">
        <v>-1574649</v>
      </c>
      <c r="AR258">
        <v>-33751</v>
      </c>
      <c r="AS258">
        <v>0</v>
      </c>
      <c r="AT258">
        <v>-33751</v>
      </c>
      <c r="AU258">
        <v>-4435</v>
      </c>
      <c r="AV258">
        <v>0</v>
      </c>
      <c r="AW258">
        <v>-4435</v>
      </c>
      <c r="AX258">
        <v>-6605</v>
      </c>
      <c r="AY258">
        <v>0</v>
      </c>
      <c r="AZ258">
        <v>-6605</v>
      </c>
      <c r="BA258">
        <v>-3408375</v>
      </c>
      <c r="BB258">
        <v>0</v>
      </c>
      <c r="BC258">
        <v>0</v>
      </c>
      <c r="BD258">
        <v>0</v>
      </c>
      <c r="BE258">
        <v>-3408375</v>
      </c>
      <c r="BF258">
        <v>0</v>
      </c>
      <c r="BG258">
        <v>-3408375</v>
      </c>
      <c r="BH258">
        <v>0</v>
      </c>
      <c r="BI258">
        <v>0</v>
      </c>
      <c r="BJ258">
        <v>0</v>
      </c>
      <c r="BK258">
        <v>-521565</v>
      </c>
      <c r="BL258">
        <v>0</v>
      </c>
      <c r="BM258">
        <v>-521565</v>
      </c>
      <c r="BN258">
        <v>-521565</v>
      </c>
      <c r="BO258">
        <v>0</v>
      </c>
      <c r="BP258">
        <v>0</v>
      </c>
      <c r="BQ258">
        <v>0</v>
      </c>
      <c r="BR258">
        <v>-521565</v>
      </c>
      <c r="BS258">
        <v>0</v>
      </c>
      <c r="BT258">
        <v>-521565</v>
      </c>
      <c r="BU258">
        <v>-86325</v>
      </c>
      <c r="BV258">
        <v>0</v>
      </c>
      <c r="BW258">
        <v>-86325</v>
      </c>
      <c r="BX258">
        <v>-3168</v>
      </c>
      <c r="BY258">
        <v>0</v>
      </c>
      <c r="BZ258">
        <v>-3168</v>
      </c>
      <c r="CA258">
        <v>-574</v>
      </c>
      <c r="CB258">
        <v>0</v>
      </c>
      <c r="CC258">
        <v>-574</v>
      </c>
      <c r="CD258">
        <v>0</v>
      </c>
      <c r="CE258">
        <v>0</v>
      </c>
      <c r="CF258">
        <v>0</v>
      </c>
      <c r="CG258">
        <v>0</v>
      </c>
      <c r="CH258">
        <v>0</v>
      </c>
      <c r="CI258">
        <v>0</v>
      </c>
      <c r="CJ258">
        <v>0</v>
      </c>
      <c r="CK258">
        <v>0</v>
      </c>
      <c r="CL258">
        <v>0</v>
      </c>
      <c r="CM258">
        <v>0</v>
      </c>
      <c r="CN258">
        <v>0</v>
      </c>
      <c r="CO258">
        <v>0</v>
      </c>
      <c r="CP258">
        <v>-90067</v>
      </c>
      <c r="CQ258">
        <v>0</v>
      </c>
      <c r="CR258">
        <v>0</v>
      </c>
      <c r="CS258">
        <v>0</v>
      </c>
      <c r="CT258">
        <v>-90067</v>
      </c>
      <c r="CU258">
        <v>0</v>
      </c>
      <c r="CV258">
        <v>-90067</v>
      </c>
      <c r="CW258">
        <v>-4435</v>
      </c>
      <c r="CX258">
        <v>0</v>
      </c>
      <c r="CY258">
        <v>-4435</v>
      </c>
      <c r="CZ258">
        <v>-615000</v>
      </c>
      <c r="DA258">
        <v>0</v>
      </c>
      <c r="DB258">
        <v>-615000</v>
      </c>
      <c r="DC258">
        <v>0</v>
      </c>
      <c r="DD258">
        <v>0</v>
      </c>
      <c r="DE258">
        <v>0</v>
      </c>
      <c r="DF258">
        <v>-2520136</v>
      </c>
      <c r="DG258">
        <v>0</v>
      </c>
      <c r="DH258">
        <v>-2520136</v>
      </c>
      <c r="DI258">
        <v>0</v>
      </c>
      <c r="DJ258">
        <v>0</v>
      </c>
      <c r="DK258">
        <v>0</v>
      </c>
      <c r="DL258">
        <v>-3139571</v>
      </c>
      <c r="DM258">
        <v>0</v>
      </c>
      <c r="DN258">
        <v>0</v>
      </c>
      <c r="DO258">
        <v>0</v>
      </c>
      <c r="DP258">
        <v>-3139571</v>
      </c>
      <c r="DQ258">
        <v>0</v>
      </c>
      <c r="DR258">
        <v>-3139571</v>
      </c>
      <c r="DS258">
        <v>40358028</v>
      </c>
      <c r="DT258">
        <v>0</v>
      </c>
      <c r="DU258">
        <v>40358028</v>
      </c>
      <c r="DV258" s="467" t="s">
        <v>952</v>
      </c>
      <c r="DW258" t="s">
        <v>1454</v>
      </c>
      <c r="DX258" t="s">
        <v>1372</v>
      </c>
      <c r="DY258" t="s">
        <v>1672</v>
      </c>
    </row>
    <row r="259" spans="2:129" x14ac:dyDescent="0.25">
      <c r="B259" t="s">
        <v>1262</v>
      </c>
      <c r="C259" t="s">
        <v>1356</v>
      </c>
      <c r="D259" t="s">
        <v>1357</v>
      </c>
      <c r="E259" s="467" t="s">
        <v>953</v>
      </c>
      <c r="F259" s="635">
        <v>44945</v>
      </c>
      <c r="G259">
        <v>109911616</v>
      </c>
      <c r="H259">
        <v>0</v>
      </c>
      <c r="I259">
        <v>109911616</v>
      </c>
      <c r="J259">
        <v>49.9</v>
      </c>
      <c r="K259">
        <v>54845896</v>
      </c>
      <c r="L259">
        <v>0</v>
      </c>
      <c r="M259">
        <v>0</v>
      </c>
      <c r="N259">
        <v>0</v>
      </c>
      <c r="O259">
        <v>54845896</v>
      </c>
      <c r="P259">
        <v>0</v>
      </c>
      <c r="Q259">
        <v>54845896</v>
      </c>
      <c r="R259">
        <v>-4272338</v>
      </c>
      <c r="S259">
        <v>0</v>
      </c>
      <c r="T259">
        <v>-4272338</v>
      </c>
      <c r="U259">
        <v>0</v>
      </c>
      <c r="V259">
        <v>0</v>
      </c>
      <c r="W259">
        <v>-4272338</v>
      </c>
      <c r="X259">
        <v>0</v>
      </c>
      <c r="Y259">
        <v>-4272338</v>
      </c>
      <c r="Z259">
        <v>4272338</v>
      </c>
      <c r="AA259">
        <v>0</v>
      </c>
      <c r="AB259">
        <v>4272338</v>
      </c>
      <c r="AC259">
        <v>-6680687</v>
      </c>
      <c r="AD259">
        <v>0</v>
      </c>
      <c r="AE259">
        <v>-6680687</v>
      </c>
      <c r="AF259">
        <v>0</v>
      </c>
      <c r="AG259">
        <v>0</v>
      </c>
      <c r="AH259">
        <v>0</v>
      </c>
      <c r="AI259">
        <v>914906</v>
      </c>
      <c r="AJ259">
        <v>0</v>
      </c>
      <c r="AK259">
        <v>914906</v>
      </c>
      <c r="AL259">
        <v>-5765781</v>
      </c>
      <c r="AM259">
        <v>0</v>
      </c>
      <c r="AN259">
        <v>-5765781</v>
      </c>
      <c r="AO259">
        <v>-4380140</v>
      </c>
      <c r="AP259">
        <v>0</v>
      </c>
      <c r="AQ259">
        <v>-4380140</v>
      </c>
      <c r="AR259">
        <v>-54350</v>
      </c>
      <c r="AS259">
        <v>0</v>
      </c>
      <c r="AT259">
        <v>-54350</v>
      </c>
      <c r="AU259">
        <v>-4604</v>
      </c>
      <c r="AV259">
        <v>0</v>
      </c>
      <c r="AW259">
        <v>-4604</v>
      </c>
      <c r="AX259">
        <v>-26092</v>
      </c>
      <c r="AY259">
        <v>0</v>
      </c>
      <c r="AZ259">
        <v>-26092</v>
      </c>
      <c r="BA259">
        <v>-10230966</v>
      </c>
      <c r="BB259">
        <v>0</v>
      </c>
      <c r="BC259">
        <v>0</v>
      </c>
      <c r="BD259">
        <v>0</v>
      </c>
      <c r="BE259">
        <v>-10230966</v>
      </c>
      <c r="BF259">
        <v>0</v>
      </c>
      <c r="BG259">
        <v>-10230966</v>
      </c>
      <c r="BH259">
        <v>0</v>
      </c>
      <c r="BI259">
        <v>0</v>
      </c>
      <c r="BJ259">
        <v>0</v>
      </c>
      <c r="BK259">
        <v>-1285732</v>
      </c>
      <c r="BL259">
        <v>0</v>
      </c>
      <c r="BM259">
        <v>-1285732</v>
      </c>
      <c r="BN259">
        <v>-1285732</v>
      </c>
      <c r="BO259">
        <v>0</v>
      </c>
      <c r="BP259">
        <v>0</v>
      </c>
      <c r="BQ259">
        <v>0</v>
      </c>
      <c r="BR259">
        <v>-1285732</v>
      </c>
      <c r="BS259">
        <v>0</v>
      </c>
      <c r="BT259">
        <v>-1285732</v>
      </c>
      <c r="BU259">
        <v>-224340</v>
      </c>
      <c r="BV259">
        <v>0</v>
      </c>
      <c r="BW259">
        <v>-224340</v>
      </c>
      <c r="BX259">
        <v>-84667</v>
      </c>
      <c r="BY259">
        <v>0</v>
      </c>
      <c r="BZ259">
        <v>-84667</v>
      </c>
      <c r="CA259">
        <v>-3181</v>
      </c>
      <c r="CB259">
        <v>0</v>
      </c>
      <c r="CC259">
        <v>-3181</v>
      </c>
      <c r="CD259">
        <v>0</v>
      </c>
      <c r="CE259">
        <v>0</v>
      </c>
      <c r="CF259">
        <v>0</v>
      </c>
      <c r="CG259">
        <v>0</v>
      </c>
      <c r="CH259">
        <v>0</v>
      </c>
      <c r="CI259">
        <v>0</v>
      </c>
      <c r="CJ259">
        <v>0</v>
      </c>
      <c r="CK259">
        <v>0</v>
      </c>
      <c r="CL259">
        <v>0</v>
      </c>
      <c r="CM259">
        <v>0</v>
      </c>
      <c r="CN259">
        <v>0</v>
      </c>
      <c r="CO259">
        <v>0</v>
      </c>
      <c r="CP259">
        <v>-312188</v>
      </c>
      <c r="CQ259">
        <v>0</v>
      </c>
      <c r="CR259">
        <v>0</v>
      </c>
      <c r="CS259">
        <v>0</v>
      </c>
      <c r="CT259">
        <v>-312188</v>
      </c>
      <c r="CU259">
        <v>0</v>
      </c>
      <c r="CV259">
        <v>-312188</v>
      </c>
      <c r="CW259">
        <v>-4604</v>
      </c>
      <c r="CX259">
        <v>0</v>
      </c>
      <c r="CY259">
        <v>-4604</v>
      </c>
      <c r="CZ259">
        <v>-691917</v>
      </c>
      <c r="DA259">
        <v>0</v>
      </c>
      <c r="DB259">
        <v>-691917</v>
      </c>
      <c r="DC259">
        <v>0</v>
      </c>
      <c r="DD259">
        <v>0</v>
      </c>
      <c r="DE259">
        <v>0</v>
      </c>
      <c r="DF259">
        <v>-3562500</v>
      </c>
      <c r="DG259">
        <v>0</v>
      </c>
      <c r="DH259">
        <v>-3562500</v>
      </c>
      <c r="DI259">
        <v>0</v>
      </c>
      <c r="DJ259">
        <v>0</v>
      </c>
      <c r="DK259">
        <v>0</v>
      </c>
      <c r="DL259">
        <v>-4259021</v>
      </c>
      <c r="DM259">
        <v>0</v>
      </c>
      <c r="DN259">
        <v>0</v>
      </c>
      <c r="DO259">
        <v>0</v>
      </c>
      <c r="DP259">
        <v>-4259021</v>
      </c>
      <c r="DQ259">
        <v>0</v>
      </c>
      <c r="DR259">
        <v>-4259021</v>
      </c>
      <c r="DS259">
        <v>34485651</v>
      </c>
      <c r="DT259">
        <v>0</v>
      </c>
      <c r="DU259">
        <v>34485651</v>
      </c>
      <c r="DV259" s="467" t="s">
        <v>953</v>
      </c>
      <c r="DW259" t="s">
        <v>1381</v>
      </c>
      <c r="DX259" t="s">
        <v>1382</v>
      </c>
      <c r="DY259" t="s">
        <v>1673</v>
      </c>
    </row>
    <row r="260" spans="2:129" x14ac:dyDescent="0.25">
      <c r="B260" t="s">
        <v>1263</v>
      </c>
      <c r="C260" t="s">
        <v>1356</v>
      </c>
      <c r="D260" t="s">
        <v>1360</v>
      </c>
      <c r="E260" s="467" t="s">
        <v>954</v>
      </c>
      <c r="F260" s="635">
        <v>44956</v>
      </c>
      <c r="G260">
        <v>116983265</v>
      </c>
      <c r="H260">
        <v>0</v>
      </c>
      <c r="I260">
        <v>116983265</v>
      </c>
      <c r="J260">
        <v>49.9</v>
      </c>
      <c r="K260">
        <v>58374649</v>
      </c>
      <c r="L260">
        <v>0</v>
      </c>
      <c r="M260">
        <v>0</v>
      </c>
      <c r="N260">
        <v>0</v>
      </c>
      <c r="O260">
        <v>58374649</v>
      </c>
      <c r="P260">
        <v>0</v>
      </c>
      <c r="Q260">
        <v>58374649</v>
      </c>
      <c r="R260">
        <v>-16634352</v>
      </c>
      <c r="S260">
        <v>0</v>
      </c>
      <c r="T260">
        <v>-16634352</v>
      </c>
      <c r="U260">
        <v>0</v>
      </c>
      <c r="V260">
        <v>0</v>
      </c>
      <c r="W260">
        <v>-16634352</v>
      </c>
      <c r="X260">
        <v>0</v>
      </c>
      <c r="Y260">
        <v>-16634352</v>
      </c>
      <c r="Z260">
        <v>16634352</v>
      </c>
      <c r="AA260">
        <v>0</v>
      </c>
      <c r="AB260">
        <v>16634352</v>
      </c>
      <c r="AC260">
        <v>-1247406</v>
      </c>
      <c r="AD260">
        <v>0</v>
      </c>
      <c r="AE260">
        <v>-1247406</v>
      </c>
      <c r="AF260">
        <v>-4192</v>
      </c>
      <c r="AG260">
        <v>0</v>
      </c>
      <c r="AH260">
        <v>-4192</v>
      </c>
      <c r="AI260">
        <v>1216148</v>
      </c>
      <c r="AJ260">
        <v>0</v>
      </c>
      <c r="AK260">
        <v>1216148</v>
      </c>
      <c r="AL260">
        <v>-31258</v>
      </c>
      <c r="AM260">
        <v>0</v>
      </c>
      <c r="AN260">
        <v>-31258</v>
      </c>
      <c r="AO260">
        <v>-3184555</v>
      </c>
      <c r="AP260">
        <v>0</v>
      </c>
      <c r="AQ260">
        <v>-3184555</v>
      </c>
      <c r="AR260">
        <v>-42157</v>
      </c>
      <c r="AS260">
        <v>0</v>
      </c>
      <c r="AT260">
        <v>-42157</v>
      </c>
      <c r="AU260">
        <v>0</v>
      </c>
      <c r="AV260">
        <v>0</v>
      </c>
      <c r="AW260">
        <v>0</v>
      </c>
      <c r="AX260">
        <v>0</v>
      </c>
      <c r="AY260">
        <v>0</v>
      </c>
      <c r="AZ260">
        <v>0</v>
      </c>
      <c r="BA260">
        <v>-3257970</v>
      </c>
      <c r="BB260">
        <v>0</v>
      </c>
      <c r="BC260">
        <v>0</v>
      </c>
      <c r="BD260">
        <v>0</v>
      </c>
      <c r="BE260">
        <v>-3257970</v>
      </c>
      <c r="BF260">
        <v>0</v>
      </c>
      <c r="BG260">
        <v>-3257970</v>
      </c>
      <c r="BH260">
        <v>0</v>
      </c>
      <c r="BI260">
        <v>0</v>
      </c>
      <c r="BJ260">
        <v>0</v>
      </c>
      <c r="BK260">
        <v>-349756</v>
      </c>
      <c r="BL260">
        <v>0</v>
      </c>
      <c r="BM260">
        <v>-349756</v>
      </c>
      <c r="BN260">
        <v>-349756</v>
      </c>
      <c r="BO260">
        <v>0</v>
      </c>
      <c r="BP260">
        <v>0</v>
      </c>
      <c r="BQ260">
        <v>0</v>
      </c>
      <c r="BR260">
        <v>-349756</v>
      </c>
      <c r="BS260">
        <v>0</v>
      </c>
      <c r="BT260">
        <v>-349756</v>
      </c>
      <c r="BU260">
        <v>-2358</v>
      </c>
      <c r="BV260">
        <v>0</v>
      </c>
      <c r="BW260">
        <v>-2358</v>
      </c>
      <c r="BX260">
        <v>-181760</v>
      </c>
      <c r="BY260">
        <v>0</v>
      </c>
      <c r="BZ260">
        <v>-181760</v>
      </c>
      <c r="CA260">
        <v>0</v>
      </c>
      <c r="CB260">
        <v>0</v>
      </c>
      <c r="CC260">
        <v>0</v>
      </c>
      <c r="CD260">
        <v>0</v>
      </c>
      <c r="CE260">
        <v>0</v>
      </c>
      <c r="CF260">
        <v>0</v>
      </c>
      <c r="CG260">
        <v>0</v>
      </c>
      <c r="CH260">
        <v>0</v>
      </c>
      <c r="CI260">
        <v>0</v>
      </c>
      <c r="CJ260">
        <v>0</v>
      </c>
      <c r="CK260">
        <v>0</v>
      </c>
      <c r="CL260">
        <v>0</v>
      </c>
      <c r="CM260">
        <v>0</v>
      </c>
      <c r="CN260">
        <v>0</v>
      </c>
      <c r="CO260">
        <v>0</v>
      </c>
      <c r="CP260">
        <v>-184118</v>
      </c>
      <c r="CQ260">
        <v>0</v>
      </c>
      <c r="CR260">
        <v>0</v>
      </c>
      <c r="CS260">
        <v>0</v>
      </c>
      <c r="CT260">
        <v>-184118</v>
      </c>
      <c r="CU260">
        <v>0</v>
      </c>
      <c r="CV260">
        <v>-184118</v>
      </c>
      <c r="CW260">
        <v>0</v>
      </c>
      <c r="CX260">
        <v>0</v>
      </c>
      <c r="CY260">
        <v>0</v>
      </c>
      <c r="CZ260">
        <v>-818159</v>
      </c>
      <c r="DA260">
        <v>0</v>
      </c>
      <c r="DB260">
        <v>-818159</v>
      </c>
      <c r="DC260">
        <v>0</v>
      </c>
      <c r="DD260">
        <v>0</v>
      </c>
      <c r="DE260">
        <v>0</v>
      </c>
      <c r="DF260">
        <v>-3298048</v>
      </c>
      <c r="DG260">
        <v>0</v>
      </c>
      <c r="DH260">
        <v>-3298048</v>
      </c>
      <c r="DI260">
        <v>0</v>
      </c>
      <c r="DJ260">
        <v>0</v>
      </c>
      <c r="DK260">
        <v>0</v>
      </c>
      <c r="DL260">
        <v>-4116207</v>
      </c>
      <c r="DM260">
        <v>0</v>
      </c>
      <c r="DN260">
        <v>0</v>
      </c>
      <c r="DO260">
        <v>0</v>
      </c>
      <c r="DP260">
        <v>-4116207</v>
      </c>
      <c r="DQ260">
        <v>0</v>
      </c>
      <c r="DR260">
        <v>-4116207</v>
      </c>
      <c r="DS260">
        <v>33832246</v>
      </c>
      <c r="DT260">
        <v>0</v>
      </c>
      <c r="DU260">
        <v>33832246</v>
      </c>
      <c r="DV260" s="467" t="s">
        <v>954</v>
      </c>
      <c r="DW260" t="s">
        <v>1434</v>
      </c>
      <c r="DX260" t="s">
        <v>1372</v>
      </c>
      <c r="DY260" t="s">
        <v>1674</v>
      </c>
    </row>
    <row r="261" spans="2:129" x14ac:dyDescent="0.25">
      <c r="B261" t="s">
        <v>1264</v>
      </c>
      <c r="C261" t="s">
        <v>1365</v>
      </c>
      <c r="D261" t="s">
        <v>1360</v>
      </c>
      <c r="E261" s="467" t="s">
        <v>1348</v>
      </c>
      <c r="F261" s="635">
        <v>44933</v>
      </c>
      <c r="G261">
        <v>318426009</v>
      </c>
      <c r="H261">
        <v>2377750</v>
      </c>
      <c r="I261">
        <v>320803759</v>
      </c>
      <c r="J261">
        <v>49.9</v>
      </c>
      <c r="K261">
        <v>158894578</v>
      </c>
      <c r="L261">
        <v>1186497</v>
      </c>
      <c r="M261">
        <v>0</v>
      </c>
      <c r="N261">
        <v>2257646</v>
      </c>
      <c r="O261">
        <v>158894578</v>
      </c>
      <c r="P261">
        <v>3444143</v>
      </c>
      <c r="Q261">
        <v>162338721</v>
      </c>
      <c r="R261">
        <v>-13243531</v>
      </c>
      <c r="S261">
        <v>-58452</v>
      </c>
      <c r="T261">
        <v>-13301983</v>
      </c>
      <c r="U261">
        <v>0</v>
      </c>
      <c r="V261">
        <v>0</v>
      </c>
      <c r="W261">
        <v>-13243531</v>
      </c>
      <c r="X261">
        <v>-58452</v>
      </c>
      <c r="Y261">
        <v>-13301983</v>
      </c>
      <c r="Z261">
        <v>13243531</v>
      </c>
      <c r="AA261">
        <v>58452</v>
      </c>
      <c r="AB261">
        <v>13301983</v>
      </c>
      <c r="AC261">
        <v>-3731613</v>
      </c>
      <c r="AD261">
        <v>0</v>
      </c>
      <c r="AE261">
        <v>-3731613</v>
      </c>
      <c r="AF261">
        <v>-3405</v>
      </c>
      <c r="AG261">
        <v>0</v>
      </c>
      <c r="AH261">
        <v>-3405</v>
      </c>
      <c r="AI261">
        <v>3624675</v>
      </c>
      <c r="AJ261">
        <v>29854</v>
      </c>
      <c r="AK261">
        <v>3654529</v>
      </c>
      <c r="AL261">
        <v>-106938</v>
      </c>
      <c r="AM261">
        <v>29854</v>
      </c>
      <c r="AN261">
        <v>-77084</v>
      </c>
      <c r="AO261">
        <v>-5269682</v>
      </c>
      <c r="AP261">
        <v>0</v>
      </c>
      <c r="AQ261">
        <v>-5269682</v>
      </c>
      <c r="AR261">
        <v>-35706</v>
      </c>
      <c r="AS261">
        <v>0</v>
      </c>
      <c r="AT261">
        <v>-35706</v>
      </c>
      <c r="AU261">
        <v>0</v>
      </c>
      <c r="AV261">
        <v>0</v>
      </c>
      <c r="AW261">
        <v>0</v>
      </c>
      <c r="AX261">
        <v>0</v>
      </c>
      <c r="AY261">
        <v>0</v>
      </c>
      <c r="AZ261">
        <v>0</v>
      </c>
      <c r="BA261">
        <v>-5412326</v>
      </c>
      <c r="BB261">
        <v>29854</v>
      </c>
      <c r="BC261">
        <v>0</v>
      </c>
      <c r="BD261">
        <v>0</v>
      </c>
      <c r="BE261">
        <v>-5412326</v>
      </c>
      <c r="BF261">
        <v>29854</v>
      </c>
      <c r="BG261">
        <v>-5382472</v>
      </c>
      <c r="BH261">
        <v>0</v>
      </c>
      <c r="BI261">
        <v>0</v>
      </c>
      <c r="BJ261">
        <v>0</v>
      </c>
      <c r="BK261">
        <v>-2672313</v>
      </c>
      <c r="BL261">
        <v>-386112</v>
      </c>
      <c r="BM261">
        <v>-3058425</v>
      </c>
      <c r="BN261">
        <v>-2672313</v>
      </c>
      <c r="BO261">
        <v>-386112</v>
      </c>
      <c r="BP261">
        <v>0</v>
      </c>
      <c r="BQ261">
        <v>0</v>
      </c>
      <c r="BR261">
        <v>-2672313</v>
      </c>
      <c r="BS261">
        <v>-386112</v>
      </c>
      <c r="BT261">
        <v>-3058425</v>
      </c>
      <c r="BU261">
        <v>-54640</v>
      </c>
      <c r="BV261">
        <v>0</v>
      </c>
      <c r="BW261">
        <v>-54640</v>
      </c>
      <c r="BX261">
        <v>-27079</v>
      </c>
      <c r="BY261">
        <v>0</v>
      </c>
      <c r="BZ261">
        <v>-27079</v>
      </c>
      <c r="CA261">
        <v>-798</v>
      </c>
      <c r="CB261">
        <v>0</v>
      </c>
      <c r="CC261">
        <v>-798</v>
      </c>
      <c r="CD261">
        <v>0</v>
      </c>
      <c r="CE261">
        <v>0</v>
      </c>
      <c r="CF261">
        <v>0</v>
      </c>
      <c r="CG261">
        <v>0</v>
      </c>
      <c r="CH261">
        <v>0</v>
      </c>
      <c r="CI261">
        <v>0</v>
      </c>
      <c r="CJ261">
        <v>0</v>
      </c>
      <c r="CK261">
        <v>-2257646</v>
      </c>
      <c r="CL261">
        <v>-2257646</v>
      </c>
      <c r="CM261">
        <v>0</v>
      </c>
      <c r="CN261">
        <v>0</v>
      </c>
      <c r="CO261">
        <v>-2257646</v>
      </c>
      <c r="CP261">
        <v>-82517</v>
      </c>
      <c r="CQ261">
        <v>-2257646</v>
      </c>
      <c r="CR261">
        <v>0</v>
      </c>
      <c r="CS261">
        <v>0</v>
      </c>
      <c r="CT261">
        <v>-82517</v>
      </c>
      <c r="CU261">
        <v>-2257646</v>
      </c>
      <c r="CV261">
        <v>-2340163</v>
      </c>
      <c r="CW261">
        <v>0</v>
      </c>
      <c r="CX261">
        <v>0</v>
      </c>
      <c r="CY261">
        <v>0</v>
      </c>
      <c r="CZ261">
        <v>-600000</v>
      </c>
      <c r="DA261">
        <v>0</v>
      </c>
      <c r="DB261">
        <v>-600000</v>
      </c>
      <c r="DC261">
        <v>0</v>
      </c>
      <c r="DD261">
        <v>0</v>
      </c>
      <c r="DE261">
        <v>0</v>
      </c>
      <c r="DF261">
        <v>-6353580</v>
      </c>
      <c r="DG261">
        <v>0</v>
      </c>
      <c r="DH261">
        <v>-6353580</v>
      </c>
      <c r="DI261">
        <v>0</v>
      </c>
      <c r="DJ261">
        <v>0</v>
      </c>
      <c r="DK261">
        <v>0</v>
      </c>
      <c r="DL261">
        <v>-6953580</v>
      </c>
      <c r="DM261">
        <v>0</v>
      </c>
      <c r="DN261">
        <v>0</v>
      </c>
      <c r="DO261">
        <v>0</v>
      </c>
      <c r="DP261">
        <v>-6953580</v>
      </c>
      <c r="DQ261">
        <v>0</v>
      </c>
      <c r="DR261">
        <v>-6953580</v>
      </c>
      <c r="DS261">
        <v>130530311</v>
      </c>
      <c r="DT261">
        <v>771787</v>
      </c>
      <c r="DU261">
        <v>131302098</v>
      </c>
      <c r="DV261" s="467" t="s">
        <v>1348</v>
      </c>
      <c r="DW261" t="s">
        <v>1365</v>
      </c>
      <c r="DX261" t="s">
        <v>2366</v>
      </c>
      <c r="DY261" t="s">
        <v>1675</v>
      </c>
    </row>
    <row r="262" spans="2:129" x14ac:dyDescent="0.25">
      <c r="B262" t="s">
        <v>1265</v>
      </c>
      <c r="C262" t="s">
        <v>1356</v>
      </c>
      <c r="D262" t="s">
        <v>1357</v>
      </c>
      <c r="E262" s="467" t="s">
        <v>956</v>
      </c>
      <c r="F262" s="635">
        <v>44909</v>
      </c>
      <c r="G262">
        <v>166946926</v>
      </c>
      <c r="H262">
        <v>0</v>
      </c>
      <c r="I262">
        <v>166946926</v>
      </c>
      <c r="J262">
        <v>49.9</v>
      </c>
      <c r="K262">
        <v>83306516</v>
      </c>
      <c r="L262">
        <v>0</v>
      </c>
      <c r="M262">
        <v>417196</v>
      </c>
      <c r="N262">
        <v>0</v>
      </c>
      <c r="O262">
        <v>83723712</v>
      </c>
      <c r="P262">
        <v>0</v>
      </c>
      <c r="Q262">
        <v>83723712</v>
      </c>
      <c r="R262">
        <v>-6035382</v>
      </c>
      <c r="S262">
        <v>0</v>
      </c>
      <c r="T262">
        <v>-6035382</v>
      </c>
      <c r="U262">
        <v>0</v>
      </c>
      <c r="V262">
        <v>0</v>
      </c>
      <c r="W262">
        <v>-6035382</v>
      </c>
      <c r="X262">
        <v>0</v>
      </c>
      <c r="Y262">
        <v>-6035382</v>
      </c>
      <c r="Z262">
        <v>6035382</v>
      </c>
      <c r="AA262">
        <v>0</v>
      </c>
      <c r="AB262">
        <v>6035382</v>
      </c>
      <c r="AC262">
        <v>-3289365</v>
      </c>
      <c r="AD262">
        <v>0</v>
      </c>
      <c r="AE262">
        <v>-3289365</v>
      </c>
      <c r="AF262">
        <v>0</v>
      </c>
      <c r="AG262">
        <v>0</v>
      </c>
      <c r="AH262">
        <v>0</v>
      </c>
      <c r="AI262">
        <v>1637227</v>
      </c>
      <c r="AJ262">
        <v>0</v>
      </c>
      <c r="AK262">
        <v>1637227</v>
      </c>
      <c r="AL262">
        <v>-1652138</v>
      </c>
      <c r="AM262">
        <v>0</v>
      </c>
      <c r="AN262">
        <v>-1652138</v>
      </c>
      <c r="AO262">
        <v>-5866652</v>
      </c>
      <c r="AP262">
        <v>0</v>
      </c>
      <c r="AQ262">
        <v>-5866652</v>
      </c>
      <c r="AR262">
        <v>-72346</v>
      </c>
      <c r="AS262">
        <v>0</v>
      </c>
      <c r="AT262">
        <v>-72346</v>
      </c>
      <c r="AU262">
        <v>-1741</v>
      </c>
      <c r="AV262">
        <v>0</v>
      </c>
      <c r="AW262">
        <v>-1741</v>
      </c>
      <c r="AX262">
        <v>-13939</v>
      </c>
      <c r="AY262">
        <v>0</v>
      </c>
      <c r="AZ262">
        <v>-13939</v>
      </c>
      <c r="BA262">
        <v>-7606816</v>
      </c>
      <c r="BB262">
        <v>0</v>
      </c>
      <c r="BC262">
        <v>0</v>
      </c>
      <c r="BD262">
        <v>0</v>
      </c>
      <c r="BE262">
        <v>-7606816</v>
      </c>
      <c r="BF262">
        <v>0</v>
      </c>
      <c r="BG262">
        <v>-7606816</v>
      </c>
      <c r="BH262">
        <v>-93286</v>
      </c>
      <c r="BI262">
        <v>0</v>
      </c>
      <c r="BJ262">
        <v>-93286</v>
      </c>
      <c r="BK262">
        <v>-2021088</v>
      </c>
      <c r="BL262">
        <v>0</v>
      </c>
      <c r="BM262">
        <v>-2021088</v>
      </c>
      <c r="BN262">
        <v>-2114374</v>
      </c>
      <c r="BO262">
        <v>0</v>
      </c>
      <c r="BP262">
        <v>0</v>
      </c>
      <c r="BQ262">
        <v>0</v>
      </c>
      <c r="BR262">
        <v>-2114374</v>
      </c>
      <c r="BS262">
        <v>0</v>
      </c>
      <c r="BT262">
        <v>-2114374</v>
      </c>
      <c r="BU262">
        <v>-159321</v>
      </c>
      <c r="BV262">
        <v>0</v>
      </c>
      <c r="BW262">
        <v>-159321</v>
      </c>
      <c r="BX262">
        <v>-58943</v>
      </c>
      <c r="BY262">
        <v>0</v>
      </c>
      <c r="BZ262">
        <v>-58943</v>
      </c>
      <c r="CA262">
        <v>-18051</v>
      </c>
      <c r="CB262">
        <v>0</v>
      </c>
      <c r="CC262">
        <v>-18051</v>
      </c>
      <c r="CD262">
        <v>-1741</v>
      </c>
      <c r="CE262">
        <v>0</v>
      </c>
      <c r="CF262">
        <v>-1741</v>
      </c>
      <c r="CG262">
        <v>-10822</v>
      </c>
      <c r="CH262">
        <v>0</v>
      </c>
      <c r="CI262">
        <v>-10822</v>
      </c>
      <c r="CJ262">
        <v>0</v>
      </c>
      <c r="CK262">
        <v>0</v>
      </c>
      <c r="CL262">
        <v>0</v>
      </c>
      <c r="CM262">
        <v>0</v>
      </c>
      <c r="CN262">
        <v>0</v>
      </c>
      <c r="CO262">
        <v>0</v>
      </c>
      <c r="CP262">
        <v>-248878</v>
      </c>
      <c r="CQ262">
        <v>0</v>
      </c>
      <c r="CR262">
        <v>0</v>
      </c>
      <c r="CS262">
        <v>0</v>
      </c>
      <c r="CT262">
        <v>-248878</v>
      </c>
      <c r="CU262">
        <v>0</v>
      </c>
      <c r="CV262">
        <v>-248878</v>
      </c>
      <c r="CW262">
        <v>0</v>
      </c>
      <c r="CX262">
        <v>0</v>
      </c>
      <c r="CY262">
        <v>0</v>
      </c>
      <c r="CZ262">
        <v>0</v>
      </c>
      <c r="DA262">
        <v>0</v>
      </c>
      <c r="DB262">
        <v>0</v>
      </c>
      <c r="DC262">
        <v>0</v>
      </c>
      <c r="DD262">
        <v>0</v>
      </c>
      <c r="DE262">
        <v>0</v>
      </c>
      <c r="DF262">
        <v>-6156228</v>
      </c>
      <c r="DG262">
        <v>0</v>
      </c>
      <c r="DH262">
        <v>-6156228</v>
      </c>
      <c r="DI262">
        <v>0</v>
      </c>
      <c r="DJ262">
        <v>0</v>
      </c>
      <c r="DK262">
        <v>0</v>
      </c>
      <c r="DL262">
        <v>-6156228</v>
      </c>
      <c r="DM262">
        <v>0</v>
      </c>
      <c r="DN262">
        <v>0</v>
      </c>
      <c r="DO262">
        <v>0</v>
      </c>
      <c r="DP262">
        <v>-6156228</v>
      </c>
      <c r="DQ262">
        <v>0</v>
      </c>
      <c r="DR262">
        <v>-6156228</v>
      </c>
      <c r="DS262">
        <v>61562034</v>
      </c>
      <c r="DT262">
        <v>0</v>
      </c>
      <c r="DU262">
        <v>61562034</v>
      </c>
      <c r="DV262" s="467" t="s">
        <v>956</v>
      </c>
      <c r="DW262" t="s">
        <v>1381</v>
      </c>
      <c r="DX262" t="s">
        <v>1382</v>
      </c>
      <c r="DY262" t="s">
        <v>1676</v>
      </c>
    </row>
    <row r="263" spans="2:129" x14ac:dyDescent="0.25">
      <c r="B263" t="s">
        <v>1266</v>
      </c>
      <c r="C263" t="s">
        <v>1365</v>
      </c>
      <c r="D263" t="s">
        <v>1366</v>
      </c>
      <c r="E263" s="467" t="s">
        <v>1349</v>
      </c>
      <c r="F263" s="635" t="s">
        <v>369</v>
      </c>
      <c r="G263">
        <v>98510294</v>
      </c>
      <c r="H263">
        <v>0</v>
      </c>
      <c r="I263">
        <v>98510294</v>
      </c>
      <c r="J263">
        <v>49.9</v>
      </c>
      <c r="K263">
        <v>49156637</v>
      </c>
      <c r="L263">
        <v>0</v>
      </c>
      <c r="M263">
        <v>0</v>
      </c>
      <c r="N263">
        <v>0</v>
      </c>
      <c r="O263">
        <v>49156637</v>
      </c>
      <c r="P263">
        <v>0</v>
      </c>
      <c r="Q263">
        <v>49156637</v>
      </c>
      <c r="R263">
        <v>-2077438</v>
      </c>
      <c r="S263">
        <v>0</v>
      </c>
      <c r="T263">
        <v>-2077438</v>
      </c>
      <c r="U263">
        <v>0</v>
      </c>
      <c r="V263">
        <v>0</v>
      </c>
      <c r="W263">
        <v>-2077438</v>
      </c>
      <c r="X263">
        <v>0</v>
      </c>
      <c r="Y263">
        <v>-2077438</v>
      </c>
      <c r="Z263">
        <v>2077438</v>
      </c>
      <c r="AA263">
        <v>0</v>
      </c>
      <c r="AB263">
        <v>2077438</v>
      </c>
      <c r="AC263">
        <v>-6710370</v>
      </c>
      <c r="AD263">
        <v>0</v>
      </c>
      <c r="AE263">
        <v>-6710370</v>
      </c>
      <c r="AF263">
        <v>-76809</v>
      </c>
      <c r="AG263">
        <v>0</v>
      </c>
      <c r="AH263">
        <v>-76809</v>
      </c>
      <c r="AI263">
        <v>758404</v>
      </c>
      <c r="AJ263">
        <v>0</v>
      </c>
      <c r="AK263">
        <v>758404</v>
      </c>
      <c r="AL263">
        <v>-5951966</v>
      </c>
      <c r="AM263">
        <v>0</v>
      </c>
      <c r="AN263">
        <v>-5951966</v>
      </c>
      <c r="AO263">
        <v>-4370942</v>
      </c>
      <c r="AP263">
        <v>0</v>
      </c>
      <c r="AQ263">
        <v>-4370942</v>
      </c>
      <c r="AR263">
        <v>-111293</v>
      </c>
      <c r="AS263">
        <v>0</v>
      </c>
      <c r="AT263">
        <v>-111293</v>
      </c>
      <c r="AU263">
        <v>0</v>
      </c>
      <c r="AV263">
        <v>0</v>
      </c>
      <c r="AW263">
        <v>0</v>
      </c>
      <c r="AX263">
        <v>-24950</v>
      </c>
      <c r="AY263">
        <v>0</v>
      </c>
      <c r="AZ263">
        <v>-24950</v>
      </c>
      <c r="BA263">
        <v>-10459151</v>
      </c>
      <c r="BB263">
        <v>0</v>
      </c>
      <c r="BC263">
        <v>0</v>
      </c>
      <c r="BD263">
        <v>0</v>
      </c>
      <c r="BE263">
        <v>-10459151</v>
      </c>
      <c r="BF263">
        <v>0</v>
      </c>
      <c r="BG263">
        <v>-10459151</v>
      </c>
      <c r="BH263">
        <v>0</v>
      </c>
      <c r="BI263">
        <v>0</v>
      </c>
      <c r="BJ263">
        <v>0</v>
      </c>
      <c r="BK263">
        <v>-767688</v>
      </c>
      <c r="BL263">
        <v>0</v>
      </c>
      <c r="BM263">
        <v>-767688</v>
      </c>
      <c r="BN263">
        <v>-767688</v>
      </c>
      <c r="BO263">
        <v>0</v>
      </c>
      <c r="BP263">
        <v>-500000</v>
      </c>
      <c r="BQ263">
        <v>0</v>
      </c>
      <c r="BR263">
        <v>-1267688</v>
      </c>
      <c r="BS263">
        <v>0</v>
      </c>
      <c r="BT263">
        <v>-1267688</v>
      </c>
      <c r="BU263">
        <v>-35588</v>
      </c>
      <c r="BV263">
        <v>0</v>
      </c>
      <c r="BW263">
        <v>-35588</v>
      </c>
      <c r="BX263">
        <v>-108498</v>
      </c>
      <c r="BY263">
        <v>0</v>
      </c>
      <c r="BZ263">
        <v>-108498</v>
      </c>
      <c r="CA263">
        <v>-517</v>
      </c>
      <c r="CB263">
        <v>0</v>
      </c>
      <c r="CC263">
        <v>-517</v>
      </c>
      <c r="CD263">
        <v>0</v>
      </c>
      <c r="CE263">
        <v>0</v>
      </c>
      <c r="CF263">
        <v>0</v>
      </c>
      <c r="CG263">
        <v>0</v>
      </c>
      <c r="CH263">
        <v>0</v>
      </c>
      <c r="CI263">
        <v>0</v>
      </c>
      <c r="CJ263">
        <v>0</v>
      </c>
      <c r="CK263">
        <v>0</v>
      </c>
      <c r="CL263">
        <v>0</v>
      </c>
      <c r="CM263">
        <v>0</v>
      </c>
      <c r="CN263">
        <v>0</v>
      </c>
      <c r="CO263">
        <v>0</v>
      </c>
      <c r="CP263">
        <v>-144603</v>
      </c>
      <c r="CQ263">
        <v>0</v>
      </c>
      <c r="CR263">
        <v>-100000</v>
      </c>
      <c r="CS263">
        <v>0</v>
      </c>
      <c r="CT263">
        <v>-244603</v>
      </c>
      <c r="CU263">
        <v>0</v>
      </c>
      <c r="CV263">
        <v>-244603</v>
      </c>
      <c r="CW263">
        <v>0</v>
      </c>
      <c r="CX263">
        <v>0</v>
      </c>
      <c r="CY263">
        <v>0</v>
      </c>
      <c r="CZ263">
        <v>-331399</v>
      </c>
      <c r="DA263">
        <v>0</v>
      </c>
      <c r="DB263">
        <v>-331399</v>
      </c>
      <c r="DC263">
        <v>0</v>
      </c>
      <c r="DD263">
        <v>0</v>
      </c>
      <c r="DE263">
        <v>0</v>
      </c>
      <c r="DF263">
        <v>-7532989</v>
      </c>
      <c r="DG263">
        <v>0</v>
      </c>
      <c r="DH263">
        <v>-7532989</v>
      </c>
      <c r="DI263">
        <v>0</v>
      </c>
      <c r="DJ263">
        <v>0</v>
      </c>
      <c r="DK263">
        <v>0</v>
      </c>
      <c r="DL263">
        <v>-7864388</v>
      </c>
      <c r="DM263">
        <v>0</v>
      </c>
      <c r="DN263">
        <v>0</v>
      </c>
      <c r="DO263">
        <v>0</v>
      </c>
      <c r="DP263">
        <v>-7864388</v>
      </c>
      <c r="DQ263">
        <v>0</v>
      </c>
      <c r="DR263">
        <v>-7864388</v>
      </c>
      <c r="DS263">
        <v>27243369</v>
      </c>
      <c r="DT263">
        <v>0</v>
      </c>
      <c r="DU263">
        <v>27243369</v>
      </c>
      <c r="DV263" s="467" t="s">
        <v>1349</v>
      </c>
      <c r="DW263" t="s">
        <v>1365</v>
      </c>
      <c r="DX263" t="s">
        <v>1487</v>
      </c>
      <c r="DY263" t="s">
        <v>1677</v>
      </c>
    </row>
    <row r="264" spans="2:129" x14ac:dyDescent="0.25">
      <c r="B264" t="s">
        <v>1267</v>
      </c>
      <c r="C264" t="s">
        <v>1356</v>
      </c>
      <c r="D264" t="s">
        <v>1366</v>
      </c>
      <c r="E264" s="467" t="s">
        <v>958</v>
      </c>
      <c r="F264" s="635">
        <v>44932</v>
      </c>
      <c r="G264">
        <v>45375321</v>
      </c>
      <c r="H264">
        <v>0</v>
      </c>
      <c r="I264">
        <v>45375321</v>
      </c>
      <c r="J264">
        <v>49.9</v>
      </c>
      <c r="K264">
        <v>22642285</v>
      </c>
      <c r="L264">
        <v>0</v>
      </c>
      <c r="M264">
        <v>0</v>
      </c>
      <c r="N264">
        <v>0</v>
      </c>
      <c r="O264">
        <v>22642285</v>
      </c>
      <c r="P264">
        <v>0</v>
      </c>
      <c r="Q264">
        <v>22642285</v>
      </c>
      <c r="R264">
        <v>-1889670</v>
      </c>
      <c r="S264">
        <v>0</v>
      </c>
      <c r="T264">
        <v>-1889670</v>
      </c>
      <c r="U264">
        <v>0</v>
      </c>
      <c r="V264">
        <v>0</v>
      </c>
      <c r="W264">
        <v>-1889670</v>
      </c>
      <c r="X264">
        <v>0</v>
      </c>
      <c r="Y264">
        <v>-1889670</v>
      </c>
      <c r="Z264">
        <v>1889670</v>
      </c>
      <c r="AA264">
        <v>0</v>
      </c>
      <c r="AB264">
        <v>1889670</v>
      </c>
      <c r="AC264">
        <v>-5038882</v>
      </c>
      <c r="AD264">
        <v>0</v>
      </c>
      <c r="AE264">
        <v>-5038882</v>
      </c>
      <c r="AF264">
        <v>0</v>
      </c>
      <c r="AG264">
        <v>0</v>
      </c>
      <c r="AH264">
        <v>0</v>
      </c>
      <c r="AI264">
        <v>283939</v>
      </c>
      <c r="AJ264">
        <v>0</v>
      </c>
      <c r="AK264">
        <v>283939</v>
      </c>
      <c r="AL264">
        <v>-4754943</v>
      </c>
      <c r="AM264">
        <v>0</v>
      </c>
      <c r="AN264">
        <v>-4754943</v>
      </c>
      <c r="AO264">
        <v>-1464923</v>
      </c>
      <c r="AP264">
        <v>0</v>
      </c>
      <c r="AQ264">
        <v>-1464923</v>
      </c>
      <c r="AR264">
        <v>-16712</v>
      </c>
      <c r="AS264">
        <v>0</v>
      </c>
      <c r="AT264">
        <v>-16712</v>
      </c>
      <c r="AU264">
        <v>-45345</v>
      </c>
      <c r="AV264">
        <v>0</v>
      </c>
      <c r="AW264">
        <v>-45345</v>
      </c>
      <c r="AX264">
        <v>-17508</v>
      </c>
      <c r="AY264">
        <v>0</v>
      </c>
      <c r="AZ264">
        <v>-17508</v>
      </c>
      <c r="BA264">
        <v>-6299431</v>
      </c>
      <c r="BB264">
        <v>0</v>
      </c>
      <c r="BC264">
        <v>0</v>
      </c>
      <c r="BD264">
        <v>0</v>
      </c>
      <c r="BE264">
        <v>-6299431</v>
      </c>
      <c r="BF264">
        <v>0</v>
      </c>
      <c r="BG264">
        <v>-6299431</v>
      </c>
      <c r="BH264">
        <v>0</v>
      </c>
      <c r="BI264">
        <v>0</v>
      </c>
      <c r="BJ264">
        <v>0</v>
      </c>
      <c r="BK264">
        <v>-337500</v>
      </c>
      <c r="BL264">
        <v>0</v>
      </c>
      <c r="BM264">
        <v>-337500</v>
      </c>
      <c r="BN264">
        <v>-337500</v>
      </c>
      <c r="BO264">
        <v>0</v>
      </c>
      <c r="BP264">
        <v>0</v>
      </c>
      <c r="BQ264">
        <v>0</v>
      </c>
      <c r="BR264">
        <v>-337500</v>
      </c>
      <c r="BS264">
        <v>0</v>
      </c>
      <c r="BT264">
        <v>-337500</v>
      </c>
      <c r="BU264">
        <v>-48153</v>
      </c>
      <c r="BV264">
        <v>0</v>
      </c>
      <c r="BW264">
        <v>-48153</v>
      </c>
      <c r="BX264">
        <v>-8000</v>
      </c>
      <c r="BY264">
        <v>0</v>
      </c>
      <c r="BZ264">
        <v>-8000</v>
      </c>
      <c r="CA264">
        <v>-2694</v>
      </c>
      <c r="CB264">
        <v>0</v>
      </c>
      <c r="CC264">
        <v>-2694</v>
      </c>
      <c r="CD264">
        <v>-6802</v>
      </c>
      <c r="CE264">
        <v>0</v>
      </c>
      <c r="CF264">
        <v>-6802</v>
      </c>
      <c r="CG264">
        <v>0</v>
      </c>
      <c r="CH264">
        <v>0</v>
      </c>
      <c r="CI264">
        <v>0</v>
      </c>
      <c r="CJ264">
        <v>0</v>
      </c>
      <c r="CK264">
        <v>0</v>
      </c>
      <c r="CL264">
        <v>0</v>
      </c>
      <c r="CM264">
        <v>0</v>
      </c>
      <c r="CN264">
        <v>0</v>
      </c>
      <c r="CO264">
        <v>0</v>
      </c>
      <c r="CP264">
        <v>-65649</v>
      </c>
      <c r="CQ264">
        <v>0</v>
      </c>
      <c r="CR264">
        <v>0</v>
      </c>
      <c r="CS264">
        <v>0</v>
      </c>
      <c r="CT264">
        <v>-65649</v>
      </c>
      <c r="CU264">
        <v>0</v>
      </c>
      <c r="CV264">
        <v>-65649</v>
      </c>
      <c r="CW264">
        <v>-38508</v>
      </c>
      <c r="CX264">
        <v>0</v>
      </c>
      <c r="CY264">
        <v>-38508</v>
      </c>
      <c r="CZ264">
        <v>-450000</v>
      </c>
      <c r="DA264">
        <v>0</v>
      </c>
      <c r="DB264">
        <v>-450000</v>
      </c>
      <c r="DC264">
        <v>0</v>
      </c>
      <c r="DD264">
        <v>0</v>
      </c>
      <c r="DE264">
        <v>0</v>
      </c>
      <c r="DF264">
        <v>-1808275</v>
      </c>
      <c r="DG264">
        <v>0</v>
      </c>
      <c r="DH264">
        <v>-1808275</v>
      </c>
      <c r="DI264">
        <v>-10157</v>
      </c>
      <c r="DJ264">
        <v>0</v>
      </c>
      <c r="DK264">
        <v>-10157</v>
      </c>
      <c r="DL264">
        <v>-2306940</v>
      </c>
      <c r="DM264">
        <v>0</v>
      </c>
      <c r="DN264">
        <v>0</v>
      </c>
      <c r="DO264">
        <v>0</v>
      </c>
      <c r="DP264">
        <v>-2306940</v>
      </c>
      <c r="DQ264">
        <v>0</v>
      </c>
      <c r="DR264">
        <v>-2306940</v>
      </c>
      <c r="DS264">
        <v>11743095</v>
      </c>
      <c r="DT264">
        <v>0</v>
      </c>
      <c r="DU264">
        <v>11743095</v>
      </c>
      <c r="DV264" s="467" t="s">
        <v>958</v>
      </c>
      <c r="DW264" t="s">
        <v>1486</v>
      </c>
      <c r="DX264" t="s">
        <v>1487</v>
      </c>
      <c r="DY264" t="s">
        <v>1678</v>
      </c>
    </row>
    <row r="265" spans="2:129" x14ac:dyDescent="0.25">
      <c r="B265" t="s">
        <v>1268</v>
      </c>
      <c r="C265" t="s">
        <v>1368</v>
      </c>
      <c r="D265" t="s">
        <v>1362</v>
      </c>
      <c r="E265" s="467" t="s">
        <v>2411</v>
      </c>
      <c r="F265" s="635">
        <v>44938</v>
      </c>
      <c r="G265">
        <v>1005340807</v>
      </c>
      <c r="H265">
        <v>0</v>
      </c>
      <c r="I265">
        <v>1005340807</v>
      </c>
      <c r="J265">
        <v>49.9</v>
      </c>
      <c r="K265">
        <v>501665063</v>
      </c>
      <c r="L265">
        <v>0</v>
      </c>
      <c r="M265">
        <v>0</v>
      </c>
      <c r="N265">
        <v>0</v>
      </c>
      <c r="O265">
        <v>501665063</v>
      </c>
      <c r="P265">
        <v>0</v>
      </c>
      <c r="Q265">
        <v>501665063</v>
      </c>
      <c r="R265">
        <v>-13003141</v>
      </c>
      <c r="S265">
        <v>0</v>
      </c>
      <c r="T265">
        <v>-13003141</v>
      </c>
      <c r="U265">
        <v>0</v>
      </c>
      <c r="V265">
        <v>0</v>
      </c>
      <c r="W265">
        <v>-13003141</v>
      </c>
      <c r="X265">
        <v>0</v>
      </c>
      <c r="Y265">
        <v>-13003141</v>
      </c>
      <c r="Z265">
        <v>13003141</v>
      </c>
      <c r="AA265">
        <v>0</v>
      </c>
      <c r="AB265">
        <v>13003141</v>
      </c>
      <c r="AC265">
        <v>-11980729</v>
      </c>
      <c r="AD265">
        <v>0</v>
      </c>
      <c r="AE265">
        <v>-11980729</v>
      </c>
      <c r="AF265">
        <v>0</v>
      </c>
      <c r="AG265">
        <v>0</v>
      </c>
      <c r="AH265">
        <v>0</v>
      </c>
      <c r="AI265">
        <v>11119052</v>
      </c>
      <c r="AJ265">
        <v>0</v>
      </c>
      <c r="AK265">
        <v>11119052</v>
      </c>
      <c r="AL265">
        <v>-861677</v>
      </c>
      <c r="AM265">
        <v>0</v>
      </c>
      <c r="AN265">
        <v>-861677</v>
      </c>
      <c r="AO265">
        <v>-23478093</v>
      </c>
      <c r="AP265">
        <v>0</v>
      </c>
      <c r="AQ265">
        <v>-23478093</v>
      </c>
      <c r="AR265">
        <v>0</v>
      </c>
      <c r="AS265">
        <v>0</v>
      </c>
      <c r="AT265">
        <v>0</v>
      </c>
      <c r="AU265">
        <v>0</v>
      </c>
      <c r="AV265">
        <v>0</v>
      </c>
      <c r="AW265">
        <v>0</v>
      </c>
      <c r="AX265">
        <v>-3774</v>
      </c>
      <c r="AY265">
        <v>0</v>
      </c>
      <c r="AZ265">
        <v>-3774</v>
      </c>
      <c r="BA265">
        <v>-24343544</v>
      </c>
      <c r="BB265">
        <v>0</v>
      </c>
      <c r="BC265">
        <v>0</v>
      </c>
      <c r="BD265">
        <v>0</v>
      </c>
      <c r="BE265">
        <v>-24343544</v>
      </c>
      <c r="BF265">
        <v>0</v>
      </c>
      <c r="BG265">
        <v>-24343544</v>
      </c>
      <c r="BH265">
        <v>0</v>
      </c>
      <c r="BI265">
        <v>0</v>
      </c>
      <c r="BJ265">
        <v>0</v>
      </c>
      <c r="BK265">
        <v>-16242363</v>
      </c>
      <c r="BL265">
        <v>0</v>
      </c>
      <c r="BM265">
        <v>-16242363</v>
      </c>
      <c r="BN265">
        <v>-16242363</v>
      </c>
      <c r="BO265">
        <v>0</v>
      </c>
      <c r="BP265">
        <v>0</v>
      </c>
      <c r="BQ265">
        <v>0</v>
      </c>
      <c r="BR265">
        <v>-16242363</v>
      </c>
      <c r="BS265">
        <v>0</v>
      </c>
      <c r="BT265">
        <v>-16242363</v>
      </c>
      <c r="BU265">
        <v>-505822</v>
      </c>
      <c r="BV265">
        <v>0</v>
      </c>
      <c r="BW265">
        <v>-505822</v>
      </c>
      <c r="BX265">
        <v>-126552</v>
      </c>
      <c r="BY265">
        <v>0</v>
      </c>
      <c r="BZ265">
        <v>-126552</v>
      </c>
      <c r="CA265">
        <v>0</v>
      </c>
      <c r="CB265">
        <v>0</v>
      </c>
      <c r="CC265">
        <v>0</v>
      </c>
      <c r="CD265">
        <v>0</v>
      </c>
      <c r="CE265">
        <v>0</v>
      </c>
      <c r="CF265">
        <v>0</v>
      </c>
      <c r="CG265">
        <v>0</v>
      </c>
      <c r="CH265">
        <v>0</v>
      </c>
      <c r="CI265">
        <v>0</v>
      </c>
      <c r="CJ265">
        <v>0</v>
      </c>
      <c r="CK265">
        <v>0</v>
      </c>
      <c r="CL265">
        <v>0</v>
      </c>
      <c r="CM265">
        <v>0</v>
      </c>
      <c r="CN265">
        <v>0</v>
      </c>
      <c r="CO265">
        <v>0</v>
      </c>
      <c r="CP265">
        <v>-632374</v>
      </c>
      <c r="CQ265">
        <v>0</v>
      </c>
      <c r="CR265">
        <v>0</v>
      </c>
      <c r="CS265">
        <v>0</v>
      </c>
      <c r="CT265">
        <v>-632374</v>
      </c>
      <c r="CU265">
        <v>0</v>
      </c>
      <c r="CV265">
        <v>-632374</v>
      </c>
      <c r="CW265">
        <v>0</v>
      </c>
      <c r="CX265">
        <v>0</v>
      </c>
      <c r="CY265">
        <v>0</v>
      </c>
      <c r="CZ265">
        <v>-1322913</v>
      </c>
      <c r="DA265">
        <v>0</v>
      </c>
      <c r="DB265">
        <v>-1322913</v>
      </c>
      <c r="DC265">
        <v>0</v>
      </c>
      <c r="DD265">
        <v>0</v>
      </c>
      <c r="DE265">
        <v>0</v>
      </c>
      <c r="DF265">
        <v>-40872256</v>
      </c>
      <c r="DG265">
        <v>0</v>
      </c>
      <c r="DH265">
        <v>-40872256</v>
      </c>
      <c r="DI265">
        <v>0</v>
      </c>
      <c r="DJ265">
        <v>0</v>
      </c>
      <c r="DK265">
        <v>0</v>
      </c>
      <c r="DL265">
        <v>-42195169</v>
      </c>
      <c r="DM265">
        <v>0</v>
      </c>
      <c r="DN265">
        <v>0</v>
      </c>
      <c r="DO265">
        <v>0</v>
      </c>
      <c r="DP265">
        <v>-42195169</v>
      </c>
      <c r="DQ265">
        <v>0</v>
      </c>
      <c r="DR265">
        <v>-42195169</v>
      </c>
      <c r="DS265">
        <v>405248472</v>
      </c>
      <c r="DT265">
        <v>0</v>
      </c>
      <c r="DU265">
        <v>405248472</v>
      </c>
      <c r="DV265" s="467" t="s">
        <v>959</v>
      </c>
      <c r="DW265" t="s">
        <v>1386</v>
      </c>
      <c r="DX265" t="s">
        <v>1387</v>
      </c>
      <c r="DY265" t="s">
        <v>1679</v>
      </c>
    </row>
    <row r="266" spans="2:129" x14ac:dyDescent="0.25">
      <c r="B266" t="s">
        <v>1269</v>
      </c>
      <c r="C266" t="s">
        <v>1363</v>
      </c>
      <c r="D266" t="s">
        <v>1358</v>
      </c>
      <c r="E266" s="467" t="s">
        <v>960</v>
      </c>
      <c r="F266" s="635">
        <v>44948</v>
      </c>
      <c r="G266">
        <v>361677491</v>
      </c>
      <c r="H266">
        <v>0</v>
      </c>
      <c r="I266">
        <v>361677491</v>
      </c>
      <c r="J266">
        <v>49.9</v>
      </c>
      <c r="K266">
        <v>180477068</v>
      </c>
      <c r="L266">
        <v>0</v>
      </c>
      <c r="M266">
        <v>5108791</v>
      </c>
      <c r="N266">
        <v>0</v>
      </c>
      <c r="O266">
        <v>185585859</v>
      </c>
      <c r="P266">
        <v>0</v>
      </c>
      <c r="Q266">
        <v>185585859</v>
      </c>
      <c r="R266">
        <v>-10367235</v>
      </c>
      <c r="S266">
        <v>0</v>
      </c>
      <c r="T266">
        <v>-10367235</v>
      </c>
      <c r="U266">
        <v>0</v>
      </c>
      <c r="V266">
        <v>0</v>
      </c>
      <c r="W266">
        <v>-10367235</v>
      </c>
      <c r="X266">
        <v>0</v>
      </c>
      <c r="Y266">
        <v>-10367235</v>
      </c>
      <c r="Z266">
        <v>10367235</v>
      </c>
      <c r="AA266">
        <v>0</v>
      </c>
      <c r="AB266">
        <v>10367235</v>
      </c>
      <c r="AC266">
        <v>-8067085</v>
      </c>
      <c r="AD266">
        <v>0</v>
      </c>
      <c r="AE266">
        <v>-8067085</v>
      </c>
      <c r="AF266">
        <v>0</v>
      </c>
      <c r="AG266">
        <v>0</v>
      </c>
      <c r="AH266">
        <v>0</v>
      </c>
      <c r="AI266">
        <v>3711969</v>
      </c>
      <c r="AJ266">
        <v>0</v>
      </c>
      <c r="AK266">
        <v>3711969</v>
      </c>
      <c r="AL266">
        <v>-4355116</v>
      </c>
      <c r="AM266">
        <v>0</v>
      </c>
      <c r="AN266">
        <v>-4355116</v>
      </c>
      <c r="AO266">
        <v>-5708437</v>
      </c>
      <c r="AP266">
        <v>0</v>
      </c>
      <c r="AQ266">
        <v>-5708437</v>
      </c>
      <c r="AR266">
        <v>-144356</v>
      </c>
      <c r="AS266">
        <v>0</v>
      </c>
      <c r="AT266">
        <v>-144356</v>
      </c>
      <c r="AU266">
        <v>-686</v>
      </c>
      <c r="AV266">
        <v>0</v>
      </c>
      <c r="AW266">
        <v>-686</v>
      </c>
      <c r="AX266">
        <v>-6835</v>
      </c>
      <c r="AY266">
        <v>0</v>
      </c>
      <c r="AZ266">
        <v>-6835</v>
      </c>
      <c r="BA266">
        <v>-10215431</v>
      </c>
      <c r="BB266">
        <v>0</v>
      </c>
      <c r="BC266">
        <v>0</v>
      </c>
      <c r="BD266">
        <v>0</v>
      </c>
      <c r="BE266">
        <v>-10215431</v>
      </c>
      <c r="BF266">
        <v>0</v>
      </c>
      <c r="BG266">
        <v>-10215431</v>
      </c>
      <c r="BH266">
        <v>0</v>
      </c>
      <c r="BI266">
        <v>0</v>
      </c>
      <c r="BJ266">
        <v>0</v>
      </c>
      <c r="BK266">
        <v>-3178234</v>
      </c>
      <c r="BL266">
        <v>0</v>
      </c>
      <c r="BM266">
        <v>-3178234</v>
      </c>
      <c r="BN266">
        <v>-3178234</v>
      </c>
      <c r="BO266">
        <v>0</v>
      </c>
      <c r="BP266">
        <v>-4491000</v>
      </c>
      <c r="BQ266">
        <v>0</v>
      </c>
      <c r="BR266">
        <v>-7669234</v>
      </c>
      <c r="BS266">
        <v>0</v>
      </c>
      <c r="BT266">
        <v>-7669234</v>
      </c>
      <c r="BU266">
        <v>-58144</v>
      </c>
      <c r="BV266">
        <v>0</v>
      </c>
      <c r="BW266">
        <v>-58144</v>
      </c>
      <c r="BX266">
        <v>-1039302</v>
      </c>
      <c r="BY266">
        <v>0</v>
      </c>
      <c r="BZ266">
        <v>-1039302</v>
      </c>
      <c r="CA266">
        <v>-28460</v>
      </c>
      <c r="CB266">
        <v>0</v>
      </c>
      <c r="CC266">
        <v>-28460</v>
      </c>
      <c r="CD266">
        <v>-686</v>
      </c>
      <c r="CE266">
        <v>0</v>
      </c>
      <c r="CF266">
        <v>-686</v>
      </c>
      <c r="CG266">
        <v>0</v>
      </c>
      <c r="CH266">
        <v>0</v>
      </c>
      <c r="CI266">
        <v>0</v>
      </c>
      <c r="CJ266">
        <v>0</v>
      </c>
      <c r="CK266">
        <v>0</v>
      </c>
      <c r="CL266">
        <v>0</v>
      </c>
      <c r="CM266">
        <v>0</v>
      </c>
      <c r="CN266">
        <v>0</v>
      </c>
      <c r="CO266">
        <v>0</v>
      </c>
      <c r="CP266">
        <v>-1126592</v>
      </c>
      <c r="CQ266">
        <v>0</v>
      </c>
      <c r="CR266">
        <v>0</v>
      </c>
      <c r="CS266">
        <v>0</v>
      </c>
      <c r="CT266">
        <v>-1126592</v>
      </c>
      <c r="CU266">
        <v>0</v>
      </c>
      <c r="CV266">
        <v>-1126592</v>
      </c>
      <c r="CW266">
        <v>0</v>
      </c>
      <c r="CX266">
        <v>0</v>
      </c>
      <c r="CY266">
        <v>0</v>
      </c>
      <c r="CZ266">
        <v>-1177851</v>
      </c>
      <c r="DA266">
        <v>0</v>
      </c>
      <c r="DB266">
        <v>-1177851</v>
      </c>
      <c r="DC266">
        <v>0</v>
      </c>
      <c r="DD266">
        <v>0</v>
      </c>
      <c r="DE266">
        <v>0</v>
      </c>
      <c r="DF266">
        <v>-13979083</v>
      </c>
      <c r="DG266">
        <v>0</v>
      </c>
      <c r="DH266">
        <v>-13979083</v>
      </c>
      <c r="DI266">
        <v>0</v>
      </c>
      <c r="DJ266">
        <v>0</v>
      </c>
      <c r="DK266">
        <v>0</v>
      </c>
      <c r="DL266">
        <v>-15156934</v>
      </c>
      <c r="DM266">
        <v>0</v>
      </c>
      <c r="DN266">
        <v>0</v>
      </c>
      <c r="DO266">
        <v>0</v>
      </c>
      <c r="DP266">
        <v>-15156934</v>
      </c>
      <c r="DQ266">
        <v>0</v>
      </c>
      <c r="DR266">
        <v>-15156934</v>
      </c>
      <c r="DS266">
        <v>141050434</v>
      </c>
      <c r="DT266">
        <v>0</v>
      </c>
      <c r="DU266">
        <v>141050434</v>
      </c>
      <c r="DV266" s="467" t="s">
        <v>960</v>
      </c>
      <c r="DW266" t="s">
        <v>1390</v>
      </c>
      <c r="DX266" t="s">
        <v>2368</v>
      </c>
      <c r="DY266" t="s">
        <v>1680</v>
      </c>
    </row>
    <row r="267" spans="2:129" x14ac:dyDescent="0.25">
      <c r="B267" t="s">
        <v>1270</v>
      </c>
      <c r="C267" t="s">
        <v>1356</v>
      </c>
      <c r="D267" t="s">
        <v>1357</v>
      </c>
      <c r="E267" s="467" t="s">
        <v>961</v>
      </c>
      <c r="F267" s="635">
        <v>44943</v>
      </c>
      <c r="G267">
        <v>146699319</v>
      </c>
      <c r="H267">
        <v>0</v>
      </c>
      <c r="I267">
        <v>146699319</v>
      </c>
      <c r="J267">
        <v>49.9</v>
      </c>
      <c r="K267">
        <v>73202960</v>
      </c>
      <c r="L267">
        <v>0</v>
      </c>
      <c r="M267">
        <v>0</v>
      </c>
      <c r="N267">
        <v>0</v>
      </c>
      <c r="O267">
        <v>73202960</v>
      </c>
      <c r="P267">
        <v>0</v>
      </c>
      <c r="Q267">
        <v>73202960</v>
      </c>
      <c r="R267">
        <v>-4408157</v>
      </c>
      <c r="S267">
        <v>0</v>
      </c>
      <c r="T267">
        <v>-4408157</v>
      </c>
      <c r="U267">
        <v>0</v>
      </c>
      <c r="V267">
        <v>0</v>
      </c>
      <c r="W267">
        <v>-4408157</v>
      </c>
      <c r="X267">
        <v>0</v>
      </c>
      <c r="Y267">
        <v>-4408157</v>
      </c>
      <c r="Z267">
        <v>4408157</v>
      </c>
      <c r="AA267">
        <v>0</v>
      </c>
      <c r="AB267">
        <v>4408157</v>
      </c>
      <c r="AC267">
        <v>-3917124</v>
      </c>
      <c r="AD267">
        <v>0</v>
      </c>
      <c r="AE267">
        <v>-3917124</v>
      </c>
      <c r="AF267">
        <v>-956</v>
      </c>
      <c r="AG267">
        <v>0</v>
      </c>
      <c r="AH267">
        <v>-956</v>
      </c>
      <c r="AI267">
        <v>1362228</v>
      </c>
      <c r="AJ267">
        <v>0</v>
      </c>
      <c r="AK267">
        <v>1362228</v>
      </c>
      <c r="AL267">
        <v>-2554896</v>
      </c>
      <c r="AM267">
        <v>0</v>
      </c>
      <c r="AN267">
        <v>-2554896</v>
      </c>
      <c r="AO267">
        <v>-5626648</v>
      </c>
      <c r="AP267">
        <v>0</v>
      </c>
      <c r="AQ267">
        <v>-5626648</v>
      </c>
      <c r="AR267">
        <v>-24975</v>
      </c>
      <c r="AS267">
        <v>0</v>
      </c>
      <c r="AT267">
        <v>-24975</v>
      </c>
      <c r="AU267">
        <v>-7375</v>
      </c>
      <c r="AV267">
        <v>0</v>
      </c>
      <c r="AW267">
        <v>-7375</v>
      </c>
      <c r="AX267">
        <v>-8160</v>
      </c>
      <c r="AY267">
        <v>0</v>
      </c>
      <c r="AZ267">
        <v>-8160</v>
      </c>
      <c r="BA267">
        <v>-8222054</v>
      </c>
      <c r="BB267">
        <v>0</v>
      </c>
      <c r="BC267">
        <v>0</v>
      </c>
      <c r="BD267">
        <v>0</v>
      </c>
      <c r="BE267">
        <v>-8222054</v>
      </c>
      <c r="BF267">
        <v>0</v>
      </c>
      <c r="BG267">
        <v>-8222054</v>
      </c>
      <c r="BH267">
        <v>0</v>
      </c>
      <c r="BI267">
        <v>0</v>
      </c>
      <c r="BJ267">
        <v>0</v>
      </c>
      <c r="BK267">
        <v>-1106922</v>
      </c>
      <c r="BL267">
        <v>0</v>
      </c>
      <c r="BM267">
        <v>-1106922</v>
      </c>
      <c r="BN267">
        <v>-1106922</v>
      </c>
      <c r="BO267">
        <v>0</v>
      </c>
      <c r="BP267">
        <v>0</v>
      </c>
      <c r="BQ267">
        <v>0</v>
      </c>
      <c r="BR267">
        <v>-1106922</v>
      </c>
      <c r="BS267">
        <v>0</v>
      </c>
      <c r="BT267">
        <v>-1106922</v>
      </c>
      <c r="BU267">
        <v>-67598</v>
      </c>
      <c r="BV267">
        <v>0</v>
      </c>
      <c r="BW267">
        <v>-67598</v>
      </c>
      <c r="BX267">
        <v>-53833</v>
      </c>
      <c r="BY267">
        <v>0</v>
      </c>
      <c r="BZ267">
        <v>-53833</v>
      </c>
      <c r="CA267">
        <v>-1160</v>
      </c>
      <c r="CB267">
        <v>0</v>
      </c>
      <c r="CC267">
        <v>-1160</v>
      </c>
      <c r="CD267">
        <v>-7375</v>
      </c>
      <c r="CE267">
        <v>0</v>
      </c>
      <c r="CF267">
        <v>-7375</v>
      </c>
      <c r="CG267">
        <v>-7204</v>
      </c>
      <c r="CH267">
        <v>0</v>
      </c>
      <c r="CI267">
        <v>-7204</v>
      </c>
      <c r="CJ267">
        <v>0</v>
      </c>
      <c r="CK267">
        <v>0</v>
      </c>
      <c r="CL267">
        <v>0</v>
      </c>
      <c r="CM267">
        <v>0</v>
      </c>
      <c r="CN267">
        <v>0</v>
      </c>
      <c r="CO267">
        <v>0</v>
      </c>
      <c r="CP267">
        <v>-137170</v>
      </c>
      <c r="CQ267">
        <v>0</v>
      </c>
      <c r="CR267">
        <v>0</v>
      </c>
      <c r="CS267">
        <v>0</v>
      </c>
      <c r="CT267">
        <v>-137170</v>
      </c>
      <c r="CU267">
        <v>0</v>
      </c>
      <c r="CV267">
        <v>-137170</v>
      </c>
      <c r="CW267">
        <v>0</v>
      </c>
      <c r="CX267">
        <v>0</v>
      </c>
      <c r="CY267">
        <v>0</v>
      </c>
      <c r="CZ267">
        <v>-1672</v>
      </c>
      <c r="DA267">
        <v>0</v>
      </c>
      <c r="DB267">
        <v>-1672</v>
      </c>
      <c r="DC267">
        <v>0</v>
      </c>
      <c r="DD267">
        <v>0</v>
      </c>
      <c r="DE267">
        <v>0</v>
      </c>
      <c r="DF267">
        <v>-7541421</v>
      </c>
      <c r="DG267">
        <v>0</v>
      </c>
      <c r="DH267">
        <v>-7541421</v>
      </c>
      <c r="DI267">
        <v>0</v>
      </c>
      <c r="DJ267">
        <v>0</v>
      </c>
      <c r="DK267">
        <v>0</v>
      </c>
      <c r="DL267">
        <v>-7543093</v>
      </c>
      <c r="DM267">
        <v>0</v>
      </c>
      <c r="DN267">
        <v>0</v>
      </c>
      <c r="DO267">
        <v>0</v>
      </c>
      <c r="DP267">
        <v>-7543093</v>
      </c>
      <c r="DQ267">
        <v>0</v>
      </c>
      <c r="DR267">
        <v>-7543093</v>
      </c>
      <c r="DS267">
        <v>51785564</v>
      </c>
      <c r="DT267">
        <v>0</v>
      </c>
      <c r="DU267">
        <v>51785564</v>
      </c>
      <c r="DV267" s="467" t="s">
        <v>961</v>
      </c>
      <c r="DW267" t="s">
        <v>1381</v>
      </c>
      <c r="DX267" t="s">
        <v>1382</v>
      </c>
      <c r="DY267" t="s">
        <v>1681</v>
      </c>
    </row>
    <row r="268" spans="2:129" x14ac:dyDescent="0.25">
      <c r="B268" t="s">
        <v>1271</v>
      </c>
      <c r="C268" t="s">
        <v>1356</v>
      </c>
      <c r="D268" t="s">
        <v>1360</v>
      </c>
      <c r="E268" s="467" t="s">
        <v>962</v>
      </c>
      <c r="F268" s="635">
        <v>44911</v>
      </c>
      <c r="G268">
        <v>129007866</v>
      </c>
      <c r="H268">
        <v>0</v>
      </c>
      <c r="I268">
        <v>129007866</v>
      </c>
      <c r="J268">
        <v>49.9</v>
      </c>
      <c r="K268">
        <v>64374925</v>
      </c>
      <c r="L268">
        <v>0</v>
      </c>
      <c r="M268">
        <v>0</v>
      </c>
      <c r="N268">
        <v>0</v>
      </c>
      <c r="O268">
        <v>64374925</v>
      </c>
      <c r="P268">
        <v>0</v>
      </c>
      <c r="Q268">
        <v>64374925</v>
      </c>
      <c r="R268">
        <v>-2907189</v>
      </c>
      <c r="S268">
        <v>0</v>
      </c>
      <c r="T268">
        <v>-2907189</v>
      </c>
      <c r="U268">
        <v>0</v>
      </c>
      <c r="V268">
        <v>0</v>
      </c>
      <c r="W268">
        <v>-2907189</v>
      </c>
      <c r="X268">
        <v>0</v>
      </c>
      <c r="Y268">
        <v>-2907189</v>
      </c>
      <c r="Z268">
        <v>2907189</v>
      </c>
      <c r="AA268">
        <v>0</v>
      </c>
      <c r="AB268">
        <v>2907189</v>
      </c>
      <c r="AC268">
        <v>-3630440</v>
      </c>
      <c r="AD268">
        <v>0</v>
      </c>
      <c r="AE268">
        <v>-3630440</v>
      </c>
      <c r="AF268">
        <v>-10642</v>
      </c>
      <c r="AG268">
        <v>0</v>
      </c>
      <c r="AH268">
        <v>-10642</v>
      </c>
      <c r="AI268">
        <v>1274588</v>
      </c>
      <c r="AJ268">
        <v>0</v>
      </c>
      <c r="AK268">
        <v>1274588</v>
      </c>
      <c r="AL268">
        <v>-2355852</v>
      </c>
      <c r="AM268">
        <v>0</v>
      </c>
      <c r="AN268">
        <v>-2355852</v>
      </c>
      <c r="AO268">
        <v>-2405156</v>
      </c>
      <c r="AP268">
        <v>0</v>
      </c>
      <c r="AQ268">
        <v>-2405156</v>
      </c>
      <c r="AR268">
        <v>-15399</v>
      </c>
      <c r="AS268">
        <v>0</v>
      </c>
      <c r="AT268">
        <v>-15399</v>
      </c>
      <c r="AU268">
        <v>-21242</v>
      </c>
      <c r="AV268">
        <v>0</v>
      </c>
      <c r="AW268">
        <v>-21242</v>
      </c>
      <c r="AX268">
        <v>-7161</v>
      </c>
      <c r="AY268">
        <v>0</v>
      </c>
      <c r="AZ268">
        <v>-7161</v>
      </c>
      <c r="BA268">
        <v>-4804810</v>
      </c>
      <c r="BB268">
        <v>0</v>
      </c>
      <c r="BC268">
        <v>0</v>
      </c>
      <c r="BD268">
        <v>0</v>
      </c>
      <c r="BE268">
        <v>-4804810</v>
      </c>
      <c r="BF268">
        <v>0</v>
      </c>
      <c r="BG268">
        <v>-4804810</v>
      </c>
      <c r="BH268">
        <v>-100000</v>
      </c>
      <c r="BI268">
        <v>0</v>
      </c>
      <c r="BJ268">
        <v>-100000</v>
      </c>
      <c r="BK268">
        <v>-805711</v>
      </c>
      <c r="BL268">
        <v>0</v>
      </c>
      <c r="BM268">
        <v>-805711</v>
      </c>
      <c r="BN268">
        <v>-905711</v>
      </c>
      <c r="BO268">
        <v>0</v>
      </c>
      <c r="BP268">
        <v>0</v>
      </c>
      <c r="BQ268">
        <v>0</v>
      </c>
      <c r="BR268">
        <v>-905711</v>
      </c>
      <c r="BS268">
        <v>0</v>
      </c>
      <c r="BT268">
        <v>-905711</v>
      </c>
      <c r="BU268">
        <v>-43848</v>
      </c>
      <c r="BV268">
        <v>0</v>
      </c>
      <c r="BW268">
        <v>-43848</v>
      </c>
      <c r="BX268">
        <v>-132362</v>
      </c>
      <c r="BY268">
        <v>0</v>
      </c>
      <c r="BZ268">
        <v>-132362</v>
      </c>
      <c r="CA268">
        <v>-179</v>
      </c>
      <c r="CB268">
        <v>0</v>
      </c>
      <c r="CC268">
        <v>-179</v>
      </c>
      <c r="CD268">
        <v>0</v>
      </c>
      <c r="CE268">
        <v>0</v>
      </c>
      <c r="CF268">
        <v>0</v>
      </c>
      <c r="CG268">
        <v>-58720</v>
      </c>
      <c r="CH268">
        <v>0</v>
      </c>
      <c r="CI268">
        <v>-58720</v>
      </c>
      <c r="CJ268">
        <v>-30000</v>
      </c>
      <c r="CK268">
        <v>0</v>
      </c>
      <c r="CL268">
        <v>-30000</v>
      </c>
      <c r="CM268">
        <v>0</v>
      </c>
      <c r="CN268">
        <v>0</v>
      </c>
      <c r="CO268">
        <v>0</v>
      </c>
      <c r="CP268">
        <v>-265109</v>
      </c>
      <c r="CQ268">
        <v>0</v>
      </c>
      <c r="CR268">
        <v>0</v>
      </c>
      <c r="CS268">
        <v>0</v>
      </c>
      <c r="CT268">
        <v>-265109</v>
      </c>
      <c r="CU268">
        <v>0</v>
      </c>
      <c r="CV268">
        <v>-265109</v>
      </c>
      <c r="CW268">
        <v>-21242</v>
      </c>
      <c r="CX268">
        <v>0</v>
      </c>
      <c r="CY268">
        <v>-21242</v>
      </c>
      <c r="CZ268">
        <v>0</v>
      </c>
      <c r="DA268">
        <v>0</v>
      </c>
      <c r="DB268">
        <v>0</v>
      </c>
      <c r="DC268">
        <v>0</v>
      </c>
      <c r="DD268">
        <v>0</v>
      </c>
      <c r="DE268">
        <v>0</v>
      </c>
      <c r="DF268">
        <v>-3395210</v>
      </c>
      <c r="DG268">
        <v>0</v>
      </c>
      <c r="DH268">
        <v>-3395210</v>
      </c>
      <c r="DI268">
        <v>0</v>
      </c>
      <c r="DJ268">
        <v>0</v>
      </c>
      <c r="DK268">
        <v>0</v>
      </c>
      <c r="DL268">
        <v>-3416452</v>
      </c>
      <c r="DM268">
        <v>0</v>
      </c>
      <c r="DN268">
        <v>0</v>
      </c>
      <c r="DO268">
        <v>0</v>
      </c>
      <c r="DP268">
        <v>-3416452</v>
      </c>
      <c r="DQ268">
        <v>0</v>
      </c>
      <c r="DR268">
        <v>-3416452</v>
      </c>
      <c r="DS268">
        <v>52075654</v>
      </c>
      <c r="DT268">
        <v>0</v>
      </c>
      <c r="DU268">
        <v>52075654</v>
      </c>
      <c r="DV268" s="467" t="s">
        <v>962</v>
      </c>
      <c r="DW268" t="s">
        <v>1393</v>
      </c>
      <c r="DX268" t="s">
        <v>2366</v>
      </c>
      <c r="DY268" t="s">
        <v>1682</v>
      </c>
    </row>
    <row r="269" spans="2:129" x14ac:dyDescent="0.25">
      <c r="B269" t="s">
        <v>1272</v>
      </c>
      <c r="C269" t="s">
        <v>1356</v>
      </c>
      <c r="D269" t="s">
        <v>1357</v>
      </c>
      <c r="E269" s="467" t="s">
        <v>963</v>
      </c>
      <c r="F269" s="635">
        <v>44911</v>
      </c>
      <c r="G269">
        <v>169621566</v>
      </c>
      <c r="H269">
        <v>20558520</v>
      </c>
      <c r="I269">
        <v>190180086</v>
      </c>
      <c r="J269">
        <v>49.9</v>
      </c>
      <c r="K269">
        <v>84641161</v>
      </c>
      <c r="L269">
        <v>10258701</v>
      </c>
      <c r="M269">
        <v>0</v>
      </c>
      <c r="N269">
        <v>0</v>
      </c>
      <c r="O269">
        <v>84641161</v>
      </c>
      <c r="P269">
        <v>10258701</v>
      </c>
      <c r="Q269">
        <v>94899862</v>
      </c>
      <c r="R269">
        <v>-6922647</v>
      </c>
      <c r="S269">
        <v>-1009005</v>
      </c>
      <c r="T269">
        <v>-7931652</v>
      </c>
      <c r="U269">
        <v>0</v>
      </c>
      <c r="V269">
        <v>0</v>
      </c>
      <c r="W269">
        <v>-6922647</v>
      </c>
      <c r="X269">
        <v>-1009005</v>
      </c>
      <c r="Y269">
        <v>-7931652</v>
      </c>
      <c r="Z269">
        <v>6922647</v>
      </c>
      <c r="AA269">
        <v>1009005</v>
      </c>
      <c r="AB269">
        <v>7931652</v>
      </c>
      <c r="AC269">
        <v>-2343614</v>
      </c>
      <c r="AD269">
        <v>-37742</v>
      </c>
      <c r="AE269">
        <v>-2381356</v>
      </c>
      <c r="AF269">
        <v>0</v>
      </c>
      <c r="AG269">
        <v>0</v>
      </c>
      <c r="AH269">
        <v>0</v>
      </c>
      <c r="AI269">
        <v>1765988</v>
      </c>
      <c r="AJ269">
        <v>244429</v>
      </c>
      <c r="AK269">
        <v>2010417</v>
      </c>
      <c r="AL269">
        <v>-577626</v>
      </c>
      <c r="AM269">
        <v>206687</v>
      </c>
      <c r="AN269">
        <v>-370939</v>
      </c>
      <c r="AO269">
        <v>-7218768</v>
      </c>
      <c r="AP269">
        <v>-114273</v>
      </c>
      <c r="AQ269">
        <v>-7333041</v>
      </c>
      <c r="AR269">
        <v>-100183</v>
      </c>
      <c r="AS269">
        <v>0</v>
      </c>
      <c r="AT269">
        <v>-100183</v>
      </c>
      <c r="AU269">
        <v>-21602</v>
      </c>
      <c r="AV269">
        <v>0</v>
      </c>
      <c r="AW269">
        <v>-21602</v>
      </c>
      <c r="AX269">
        <v>-3028</v>
      </c>
      <c r="AY269">
        <v>0</v>
      </c>
      <c r="AZ269">
        <v>-3028</v>
      </c>
      <c r="BA269">
        <v>-7921207</v>
      </c>
      <c r="BB269">
        <v>92414</v>
      </c>
      <c r="BC269">
        <v>0</v>
      </c>
      <c r="BD269">
        <v>0</v>
      </c>
      <c r="BE269">
        <v>-7921207</v>
      </c>
      <c r="BF269">
        <v>92414</v>
      </c>
      <c r="BG269">
        <v>-7828793</v>
      </c>
      <c r="BH269">
        <v>0</v>
      </c>
      <c r="BI269">
        <v>0</v>
      </c>
      <c r="BJ269">
        <v>0</v>
      </c>
      <c r="BK269">
        <v>-1702964</v>
      </c>
      <c r="BL269">
        <v>-51212</v>
      </c>
      <c r="BM269">
        <v>-1754176</v>
      </c>
      <c r="BN269">
        <v>-1702964</v>
      </c>
      <c r="BO269">
        <v>-51212</v>
      </c>
      <c r="BP269">
        <v>0</v>
      </c>
      <c r="BQ269">
        <v>0</v>
      </c>
      <c r="BR269">
        <v>-1702964</v>
      </c>
      <c r="BS269">
        <v>-51212</v>
      </c>
      <c r="BT269">
        <v>-1754176</v>
      </c>
      <c r="BU269">
        <v>-177385</v>
      </c>
      <c r="BV269">
        <v>-348</v>
      </c>
      <c r="BW269">
        <v>-177733</v>
      </c>
      <c r="BX269">
        <v>-6445</v>
      </c>
      <c r="BY269">
        <v>0</v>
      </c>
      <c r="BZ269">
        <v>-6445</v>
      </c>
      <c r="CA269">
        <v>-6261</v>
      </c>
      <c r="CB269">
        <v>0</v>
      </c>
      <c r="CC269">
        <v>-6261</v>
      </c>
      <c r="CD269">
        <v>0</v>
      </c>
      <c r="CE269">
        <v>0</v>
      </c>
      <c r="CF269">
        <v>0</v>
      </c>
      <c r="CG269">
        <v>0</v>
      </c>
      <c r="CH269">
        <v>0</v>
      </c>
      <c r="CI269">
        <v>0</v>
      </c>
      <c r="CJ269">
        <v>0</v>
      </c>
      <c r="CK269">
        <v>-424510</v>
      </c>
      <c r="CL269">
        <v>-424510</v>
      </c>
      <c r="CM269">
        <v>-424510</v>
      </c>
      <c r="CN269">
        <v>0</v>
      </c>
      <c r="CO269">
        <v>0</v>
      </c>
      <c r="CP269">
        <v>-190091</v>
      </c>
      <c r="CQ269">
        <v>-424858</v>
      </c>
      <c r="CR269">
        <v>0</v>
      </c>
      <c r="CS269">
        <v>0</v>
      </c>
      <c r="CT269">
        <v>-190091</v>
      </c>
      <c r="CU269">
        <v>-424858</v>
      </c>
      <c r="CV269">
        <v>-614949</v>
      </c>
      <c r="CW269">
        <v>-21602</v>
      </c>
      <c r="CX269">
        <v>0</v>
      </c>
      <c r="CY269">
        <v>-21602</v>
      </c>
      <c r="CZ269">
        <v>-390147</v>
      </c>
      <c r="DA269">
        <v>-307061</v>
      </c>
      <c r="DB269">
        <v>-697208</v>
      </c>
      <c r="DC269">
        <v>0</v>
      </c>
      <c r="DD269">
        <v>0</v>
      </c>
      <c r="DE269">
        <v>0</v>
      </c>
      <c r="DF269">
        <v>-2426978</v>
      </c>
      <c r="DG269">
        <v>0</v>
      </c>
      <c r="DH269">
        <v>-2426978</v>
      </c>
      <c r="DI269">
        <v>0</v>
      </c>
      <c r="DJ269">
        <v>0</v>
      </c>
      <c r="DK269">
        <v>0</v>
      </c>
      <c r="DL269">
        <v>-2838727</v>
      </c>
      <c r="DM269">
        <v>-307061</v>
      </c>
      <c r="DN269">
        <v>0</v>
      </c>
      <c r="DO269">
        <v>0</v>
      </c>
      <c r="DP269">
        <v>-2838727</v>
      </c>
      <c r="DQ269">
        <v>-307061</v>
      </c>
      <c r="DR269">
        <v>-3145788</v>
      </c>
      <c r="DS269">
        <v>65065525</v>
      </c>
      <c r="DT269">
        <v>8558979</v>
      </c>
      <c r="DU269">
        <v>73624504</v>
      </c>
      <c r="DV269" s="467" t="s">
        <v>963</v>
      </c>
      <c r="DW269" t="s">
        <v>1456</v>
      </c>
      <c r="DX269" t="s">
        <v>1372</v>
      </c>
      <c r="DY269" t="s">
        <v>1683</v>
      </c>
    </row>
    <row r="270" spans="2:129" x14ac:dyDescent="0.25">
      <c r="B270" t="s">
        <v>1273</v>
      </c>
      <c r="C270" t="s">
        <v>1363</v>
      </c>
      <c r="D270" t="s">
        <v>1364</v>
      </c>
      <c r="E270" s="467" t="s">
        <v>964</v>
      </c>
      <c r="F270" s="635">
        <v>44950</v>
      </c>
      <c r="G270">
        <v>358499315</v>
      </c>
      <c r="H270">
        <v>907000</v>
      </c>
      <c r="I270">
        <v>359406315</v>
      </c>
      <c r="J270">
        <v>49.9</v>
      </c>
      <c r="K270">
        <v>178891158</v>
      </c>
      <c r="L270">
        <v>452593</v>
      </c>
      <c r="M270">
        <v>1000000</v>
      </c>
      <c r="N270">
        <v>0</v>
      </c>
      <c r="O270">
        <v>179891158</v>
      </c>
      <c r="P270">
        <v>452593</v>
      </c>
      <c r="Q270">
        <v>180343751</v>
      </c>
      <c r="R270">
        <v>-5905888</v>
      </c>
      <c r="S270">
        <v>-113022</v>
      </c>
      <c r="T270">
        <v>-6018910</v>
      </c>
      <c r="U270">
        <v>0</v>
      </c>
      <c r="V270">
        <v>0</v>
      </c>
      <c r="W270">
        <v>-5905888</v>
      </c>
      <c r="X270">
        <v>-113022</v>
      </c>
      <c r="Y270">
        <v>-6018910</v>
      </c>
      <c r="Z270">
        <v>5905888</v>
      </c>
      <c r="AA270">
        <v>113022</v>
      </c>
      <c r="AB270">
        <v>6018910</v>
      </c>
      <c r="AC270">
        <v>-13239032</v>
      </c>
      <c r="AD270">
        <v>0</v>
      </c>
      <c r="AE270">
        <v>-13239032</v>
      </c>
      <c r="AF270">
        <v>0</v>
      </c>
      <c r="AG270">
        <v>0</v>
      </c>
      <c r="AH270">
        <v>0</v>
      </c>
      <c r="AI270">
        <v>3498359</v>
      </c>
      <c r="AJ270">
        <v>0</v>
      </c>
      <c r="AK270">
        <v>3498359</v>
      </c>
      <c r="AL270">
        <v>-9740673</v>
      </c>
      <c r="AM270">
        <v>0</v>
      </c>
      <c r="AN270">
        <v>-9740673</v>
      </c>
      <c r="AO270">
        <v>-8788474</v>
      </c>
      <c r="AP270">
        <v>0</v>
      </c>
      <c r="AQ270">
        <v>-8788474</v>
      </c>
      <c r="AR270">
        <v>-21094</v>
      </c>
      <c r="AS270">
        <v>0</v>
      </c>
      <c r="AT270">
        <v>-21094</v>
      </c>
      <c r="AU270">
        <v>-12982</v>
      </c>
      <c r="AV270">
        <v>0</v>
      </c>
      <c r="AW270">
        <v>-12982</v>
      </c>
      <c r="AX270">
        <v>0</v>
      </c>
      <c r="AY270">
        <v>0</v>
      </c>
      <c r="AZ270">
        <v>0</v>
      </c>
      <c r="BA270">
        <v>-18563223</v>
      </c>
      <c r="BB270">
        <v>0</v>
      </c>
      <c r="BC270">
        <v>0</v>
      </c>
      <c r="BD270">
        <v>0</v>
      </c>
      <c r="BE270">
        <v>-18563223</v>
      </c>
      <c r="BF270">
        <v>0</v>
      </c>
      <c r="BG270">
        <v>-18563223</v>
      </c>
      <c r="BH270">
        <v>0</v>
      </c>
      <c r="BI270">
        <v>0</v>
      </c>
      <c r="BJ270">
        <v>0</v>
      </c>
      <c r="BK270">
        <v>-5500000</v>
      </c>
      <c r="BL270">
        <v>0</v>
      </c>
      <c r="BM270">
        <v>-5500000</v>
      </c>
      <c r="BN270">
        <v>-5500000</v>
      </c>
      <c r="BO270">
        <v>0</v>
      </c>
      <c r="BP270">
        <v>0</v>
      </c>
      <c r="BQ270">
        <v>0</v>
      </c>
      <c r="BR270">
        <v>-5500000</v>
      </c>
      <c r="BS270">
        <v>0</v>
      </c>
      <c r="BT270">
        <v>-5500000</v>
      </c>
      <c r="BU270">
        <v>-668406</v>
      </c>
      <c r="BV270">
        <v>0</v>
      </c>
      <c r="BW270">
        <v>-668406</v>
      </c>
      <c r="BX270">
        <v>-405182</v>
      </c>
      <c r="BY270">
        <v>0</v>
      </c>
      <c r="BZ270">
        <v>-405182</v>
      </c>
      <c r="CA270">
        <v>0</v>
      </c>
      <c r="CB270">
        <v>0</v>
      </c>
      <c r="CC270">
        <v>0</v>
      </c>
      <c r="CD270">
        <v>0</v>
      </c>
      <c r="CE270">
        <v>0</v>
      </c>
      <c r="CF270">
        <v>0</v>
      </c>
      <c r="CG270">
        <v>0</v>
      </c>
      <c r="CH270">
        <v>0</v>
      </c>
      <c r="CI270">
        <v>0</v>
      </c>
      <c r="CJ270">
        <v>0</v>
      </c>
      <c r="CK270">
        <v>-218896</v>
      </c>
      <c r="CL270">
        <v>-218896</v>
      </c>
      <c r="CM270">
        <v>-218896</v>
      </c>
      <c r="CN270">
        <v>0</v>
      </c>
      <c r="CO270">
        <v>0</v>
      </c>
      <c r="CP270">
        <v>-1073588</v>
      </c>
      <c r="CQ270">
        <v>-218896</v>
      </c>
      <c r="CR270">
        <v>0</v>
      </c>
      <c r="CS270">
        <v>0</v>
      </c>
      <c r="CT270">
        <v>-1073588</v>
      </c>
      <c r="CU270">
        <v>-218896</v>
      </c>
      <c r="CV270">
        <v>-1292484</v>
      </c>
      <c r="CW270">
        <v>0</v>
      </c>
      <c r="CX270">
        <v>0</v>
      </c>
      <c r="CY270">
        <v>0</v>
      </c>
      <c r="CZ270">
        <v>0</v>
      </c>
      <c r="DA270">
        <v>0</v>
      </c>
      <c r="DB270">
        <v>0</v>
      </c>
      <c r="DC270">
        <v>0</v>
      </c>
      <c r="DD270">
        <v>0</v>
      </c>
      <c r="DE270">
        <v>0</v>
      </c>
      <c r="DF270">
        <v>-10378527</v>
      </c>
      <c r="DG270">
        <v>0</v>
      </c>
      <c r="DH270">
        <v>-10378527</v>
      </c>
      <c r="DI270">
        <v>0</v>
      </c>
      <c r="DJ270">
        <v>0</v>
      </c>
      <c r="DK270">
        <v>0</v>
      </c>
      <c r="DL270">
        <v>-10378527</v>
      </c>
      <c r="DM270">
        <v>0</v>
      </c>
      <c r="DN270">
        <v>0</v>
      </c>
      <c r="DO270">
        <v>0</v>
      </c>
      <c r="DP270">
        <v>-10378527</v>
      </c>
      <c r="DQ270">
        <v>0</v>
      </c>
      <c r="DR270">
        <v>-10378527</v>
      </c>
      <c r="DS270">
        <v>138469932</v>
      </c>
      <c r="DT270">
        <v>120675</v>
      </c>
      <c r="DU270">
        <v>138590607</v>
      </c>
      <c r="DV270" s="467" t="s">
        <v>964</v>
      </c>
      <c r="DW270" t="s">
        <v>1390</v>
      </c>
      <c r="DX270" t="s">
        <v>1419</v>
      </c>
      <c r="DY270" t="s">
        <v>1684</v>
      </c>
    </row>
    <row r="271" spans="2:129" x14ac:dyDescent="0.25">
      <c r="B271" t="s">
        <v>1274</v>
      </c>
      <c r="C271" t="s">
        <v>1363</v>
      </c>
      <c r="D271" t="s">
        <v>1367</v>
      </c>
      <c r="E271" s="467" t="s">
        <v>965</v>
      </c>
      <c r="F271" s="635" t="s">
        <v>369</v>
      </c>
      <c r="G271">
        <v>200587985</v>
      </c>
      <c r="H271">
        <v>629600</v>
      </c>
      <c r="I271">
        <v>201217585</v>
      </c>
      <c r="J271">
        <v>49.9</v>
      </c>
      <c r="K271">
        <v>100093405</v>
      </c>
      <c r="L271">
        <v>314170</v>
      </c>
      <c r="M271">
        <v>0</v>
      </c>
      <c r="N271">
        <v>0</v>
      </c>
      <c r="O271">
        <v>100093405</v>
      </c>
      <c r="P271">
        <v>314170</v>
      </c>
      <c r="Q271">
        <v>100407575</v>
      </c>
      <c r="R271">
        <v>-8668356</v>
      </c>
      <c r="S271">
        <v>-26116</v>
      </c>
      <c r="T271">
        <v>-8694472</v>
      </c>
      <c r="U271">
        <v>0</v>
      </c>
      <c r="V271">
        <v>0</v>
      </c>
      <c r="W271">
        <v>-8668356</v>
      </c>
      <c r="X271">
        <v>-26116</v>
      </c>
      <c r="Y271">
        <v>-8694472</v>
      </c>
      <c r="Z271">
        <v>8668356</v>
      </c>
      <c r="AA271">
        <v>26116</v>
      </c>
      <c r="AB271">
        <v>8694472</v>
      </c>
      <c r="AC271">
        <v>-9360884</v>
      </c>
      <c r="AD271">
        <v>-3248</v>
      </c>
      <c r="AE271">
        <v>-9364132</v>
      </c>
      <c r="AF271">
        <v>-41764</v>
      </c>
      <c r="AG271">
        <v>0</v>
      </c>
      <c r="AH271">
        <v>-41764</v>
      </c>
      <c r="AI271">
        <v>1760852</v>
      </c>
      <c r="AJ271">
        <v>10329</v>
      </c>
      <c r="AK271">
        <v>1771181</v>
      </c>
      <c r="AL271">
        <v>-7600032</v>
      </c>
      <c r="AM271">
        <v>7081</v>
      </c>
      <c r="AN271">
        <v>-7592951</v>
      </c>
      <c r="AO271">
        <v>-6386813</v>
      </c>
      <c r="AP271">
        <v>0</v>
      </c>
      <c r="AQ271">
        <v>-6386813</v>
      </c>
      <c r="AR271">
        <v>-55739</v>
      </c>
      <c r="AS271">
        <v>0</v>
      </c>
      <c r="AT271">
        <v>-55739</v>
      </c>
      <c r="AU271">
        <v>0</v>
      </c>
      <c r="AV271">
        <v>0</v>
      </c>
      <c r="AW271">
        <v>0</v>
      </c>
      <c r="AX271">
        <v>0</v>
      </c>
      <c r="AY271">
        <v>0</v>
      </c>
      <c r="AZ271">
        <v>0</v>
      </c>
      <c r="BA271">
        <v>-14042584</v>
      </c>
      <c r="BB271">
        <v>7081</v>
      </c>
      <c r="BC271">
        <v>0</v>
      </c>
      <c r="BD271">
        <v>0</v>
      </c>
      <c r="BE271">
        <v>-14042584</v>
      </c>
      <c r="BF271">
        <v>7081</v>
      </c>
      <c r="BG271">
        <v>-14035503</v>
      </c>
      <c r="BH271">
        <v>0</v>
      </c>
      <c r="BI271">
        <v>0</v>
      </c>
      <c r="BJ271">
        <v>0</v>
      </c>
      <c r="BK271">
        <v>-1732295</v>
      </c>
      <c r="BL271">
        <v>0</v>
      </c>
      <c r="BM271">
        <v>-1732295</v>
      </c>
      <c r="BN271">
        <v>-1732295</v>
      </c>
      <c r="BO271">
        <v>0</v>
      </c>
      <c r="BP271">
        <v>0</v>
      </c>
      <c r="BQ271">
        <v>0</v>
      </c>
      <c r="BR271">
        <v>-1732295</v>
      </c>
      <c r="BS271">
        <v>0</v>
      </c>
      <c r="BT271">
        <v>-1732295</v>
      </c>
      <c r="BU271">
        <v>-133678</v>
      </c>
      <c r="BV271">
        <v>0</v>
      </c>
      <c r="BW271">
        <v>-133678</v>
      </c>
      <c r="BX271">
        <v>-40638</v>
      </c>
      <c r="BY271">
        <v>0</v>
      </c>
      <c r="BZ271">
        <v>-40638</v>
      </c>
      <c r="CA271">
        <v>-3669</v>
      </c>
      <c r="CB271">
        <v>0</v>
      </c>
      <c r="CC271">
        <v>-3669</v>
      </c>
      <c r="CD271">
        <v>0</v>
      </c>
      <c r="CE271">
        <v>0</v>
      </c>
      <c r="CF271">
        <v>0</v>
      </c>
      <c r="CG271">
        <v>0</v>
      </c>
      <c r="CH271">
        <v>0</v>
      </c>
      <c r="CI271">
        <v>0</v>
      </c>
      <c r="CJ271">
        <v>0</v>
      </c>
      <c r="CK271">
        <v>0</v>
      </c>
      <c r="CL271">
        <v>0</v>
      </c>
      <c r="CM271">
        <v>0</v>
      </c>
      <c r="CN271">
        <v>0</v>
      </c>
      <c r="CO271">
        <v>0</v>
      </c>
      <c r="CP271">
        <v>-177985</v>
      </c>
      <c r="CQ271">
        <v>0</v>
      </c>
      <c r="CR271">
        <v>0</v>
      </c>
      <c r="CS271">
        <v>0</v>
      </c>
      <c r="CT271">
        <v>-177985</v>
      </c>
      <c r="CU271">
        <v>0</v>
      </c>
      <c r="CV271">
        <v>-177985</v>
      </c>
      <c r="CW271">
        <v>0</v>
      </c>
      <c r="CX271">
        <v>0</v>
      </c>
      <c r="CY271">
        <v>0</v>
      </c>
      <c r="CZ271">
        <v>-821478</v>
      </c>
      <c r="DA271">
        <v>0</v>
      </c>
      <c r="DB271">
        <v>-821478</v>
      </c>
      <c r="DC271">
        <v>0</v>
      </c>
      <c r="DD271">
        <v>0</v>
      </c>
      <c r="DE271">
        <v>0</v>
      </c>
      <c r="DF271">
        <v>-3485872</v>
      </c>
      <c r="DG271">
        <v>0</v>
      </c>
      <c r="DH271">
        <v>-3485872</v>
      </c>
      <c r="DI271">
        <v>0</v>
      </c>
      <c r="DJ271">
        <v>0</v>
      </c>
      <c r="DK271">
        <v>0</v>
      </c>
      <c r="DL271">
        <v>-4307350</v>
      </c>
      <c r="DM271">
        <v>0</v>
      </c>
      <c r="DN271">
        <v>0</v>
      </c>
      <c r="DO271">
        <v>0</v>
      </c>
      <c r="DP271">
        <v>-4307350</v>
      </c>
      <c r="DQ271">
        <v>0</v>
      </c>
      <c r="DR271">
        <v>-4307350</v>
      </c>
      <c r="DS271">
        <v>71164835</v>
      </c>
      <c r="DT271">
        <v>295135</v>
      </c>
      <c r="DU271">
        <v>71459970</v>
      </c>
      <c r="DV271" s="467" t="s">
        <v>965</v>
      </c>
      <c r="DW271" t="s">
        <v>1390</v>
      </c>
      <c r="DX271" t="s">
        <v>1404</v>
      </c>
      <c r="DY271" t="s">
        <v>1685</v>
      </c>
    </row>
    <row r="272" spans="2:129" x14ac:dyDescent="0.25">
      <c r="B272" t="s">
        <v>1275</v>
      </c>
      <c r="C272" t="s">
        <v>1361</v>
      </c>
      <c r="D272" t="s">
        <v>1362</v>
      </c>
      <c r="E272" s="467" t="s">
        <v>966</v>
      </c>
      <c r="F272" s="635">
        <v>44923</v>
      </c>
      <c r="G272">
        <v>191773545</v>
      </c>
      <c r="H272">
        <v>0</v>
      </c>
      <c r="I272">
        <v>191773545</v>
      </c>
      <c r="J272">
        <v>49.9</v>
      </c>
      <c r="K272">
        <v>95694999</v>
      </c>
      <c r="L272">
        <v>0</v>
      </c>
      <c r="M272">
        <v>-51873</v>
      </c>
      <c r="N272">
        <v>0</v>
      </c>
      <c r="O272">
        <v>95643126</v>
      </c>
      <c r="P272">
        <v>0</v>
      </c>
      <c r="Q272">
        <v>95643126</v>
      </c>
      <c r="R272">
        <v>-6606259</v>
      </c>
      <c r="S272">
        <v>0</v>
      </c>
      <c r="T272">
        <v>-6606259</v>
      </c>
      <c r="U272">
        <v>0</v>
      </c>
      <c r="V272">
        <v>0</v>
      </c>
      <c r="W272">
        <v>-6606259</v>
      </c>
      <c r="X272">
        <v>0</v>
      </c>
      <c r="Y272">
        <v>-6606259</v>
      </c>
      <c r="Z272">
        <v>6606259</v>
      </c>
      <c r="AA272">
        <v>0</v>
      </c>
      <c r="AB272">
        <v>6606259</v>
      </c>
      <c r="AC272">
        <v>-8113010</v>
      </c>
      <c r="AD272">
        <v>0</v>
      </c>
      <c r="AE272">
        <v>-8113010</v>
      </c>
      <c r="AF272">
        <v>0</v>
      </c>
      <c r="AG272">
        <v>0</v>
      </c>
      <c r="AH272">
        <v>0</v>
      </c>
      <c r="AI272">
        <v>1507596</v>
      </c>
      <c r="AJ272">
        <v>0</v>
      </c>
      <c r="AK272">
        <v>1507596</v>
      </c>
      <c r="AL272">
        <v>-6605414</v>
      </c>
      <c r="AM272">
        <v>0</v>
      </c>
      <c r="AN272">
        <v>-6605414</v>
      </c>
      <c r="AO272">
        <v>-8000000</v>
      </c>
      <c r="AP272">
        <v>0</v>
      </c>
      <c r="AQ272">
        <v>-8000000</v>
      </c>
      <c r="AR272">
        <v>-46437</v>
      </c>
      <c r="AS272">
        <v>0</v>
      </c>
      <c r="AT272">
        <v>-46437</v>
      </c>
      <c r="AU272">
        <v>0</v>
      </c>
      <c r="AV272">
        <v>0</v>
      </c>
      <c r="AW272">
        <v>0</v>
      </c>
      <c r="AX272">
        <v>0</v>
      </c>
      <c r="AY272">
        <v>0</v>
      </c>
      <c r="AZ272">
        <v>0</v>
      </c>
      <c r="BA272">
        <v>-14651851</v>
      </c>
      <c r="BB272">
        <v>0</v>
      </c>
      <c r="BC272">
        <v>0</v>
      </c>
      <c r="BD272">
        <v>0</v>
      </c>
      <c r="BE272">
        <v>-14651851</v>
      </c>
      <c r="BF272">
        <v>0</v>
      </c>
      <c r="BG272">
        <v>-14651851</v>
      </c>
      <c r="BH272">
        <v>-10000</v>
      </c>
      <c r="BI272">
        <v>0</v>
      </c>
      <c r="BJ272">
        <v>-10000</v>
      </c>
      <c r="BK272">
        <v>-2000000</v>
      </c>
      <c r="BL272">
        <v>0</v>
      </c>
      <c r="BM272">
        <v>-2000000</v>
      </c>
      <c r="BN272">
        <v>-2010000</v>
      </c>
      <c r="BO272">
        <v>0</v>
      </c>
      <c r="BP272">
        <v>0</v>
      </c>
      <c r="BQ272">
        <v>0</v>
      </c>
      <c r="BR272">
        <v>-2010000</v>
      </c>
      <c r="BS272">
        <v>0</v>
      </c>
      <c r="BT272">
        <v>-2010000</v>
      </c>
      <c r="BU272">
        <v>-275148</v>
      </c>
      <c r="BV272">
        <v>0</v>
      </c>
      <c r="BW272">
        <v>-275148</v>
      </c>
      <c r="BX272">
        <v>-227478</v>
      </c>
      <c r="BY272">
        <v>0</v>
      </c>
      <c r="BZ272">
        <v>-227478</v>
      </c>
      <c r="CA272">
        <v>-717</v>
      </c>
      <c r="CB272">
        <v>0</v>
      </c>
      <c r="CC272">
        <v>-717</v>
      </c>
      <c r="CD272">
        <v>0</v>
      </c>
      <c r="CE272">
        <v>0</v>
      </c>
      <c r="CF272">
        <v>0</v>
      </c>
      <c r="CG272">
        <v>0</v>
      </c>
      <c r="CH272">
        <v>0</v>
      </c>
      <c r="CI272">
        <v>0</v>
      </c>
      <c r="CJ272">
        <v>0</v>
      </c>
      <c r="CK272">
        <v>0</v>
      </c>
      <c r="CL272">
        <v>0</v>
      </c>
      <c r="CM272">
        <v>0</v>
      </c>
      <c r="CN272">
        <v>0</v>
      </c>
      <c r="CO272">
        <v>0</v>
      </c>
      <c r="CP272">
        <v>-503343</v>
      </c>
      <c r="CQ272">
        <v>0</v>
      </c>
      <c r="CR272">
        <v>0</v>
      </c>
      <c r="CS272">
        <v>0</v>
      </c>
      <c r="CT272">
        <v>-503343</v>
      </c>
      <c r="CU272">
        <v>0</v>
      </c>
      <c r="CV272">
        <v>-503343</v>
      </c>
      <c r="CW272">
        <v>0</v>
      </c>
      <c r="CX272">
        <v>0</v>
      </c>
      <c r="CY272">
        <v>0</v>
      </c>
      <c r="CZ272">
        <v>-2132015</v>
      </c>
      <c r="DA272">
        <v>0</v>
      </c>
      <c r="DB272">
        <v>-2132015</v>
      </c>
      <c r="DC272">
        <v>0</v>
      </c>
      <c r="DD272">
        <v>0</v>
      </c>
      <c r="DE272">
        <v>0</v>
      </c>
      <c r="DF272">
        <v>-11532228</v>
      </c>
      <c r="DG272">
        <v>0</v>
      </c>
      <c r="DH272">
        <v>-11532228</v>
      </c>
      <c r="DI272">
        <v>0</v>
      </c>
      <c r="DJ272">
        <v>0</v>
      </c>
      <c r="DK272">
        <v>0</v>
      </c>
      <c r="DL272">
        <v>-13664243</v>
      </c>
      <c r="DM272">
        <v>0</v>
      </c>
      <c r="DN272">
        <v>0</v>
      </c>
      <c r="DO272">
        <v>0</v>
      </c>
      <c r="DP272">
        <v>-13664243</v>
      </c>
      <c r="DQ272">
        <v>0</v>
      </c>
      <c r="DR272">
        <v>-13664243</v>
      </c>
      <c r="DS272">
        <v>58207430</v>
      </c>
      <c r="DT272">
        <v>0</v>
      </c>
      <c r="DU272">
        <v>58207430</v>
      </c>
      <c r="DV272" s="467" t="s">
        <v>966</v>
      </c>
      <c r="DW272" t="s">
        <v>1386</v>
      </c>
      <c r="DX272" t="s">
        <v>1387</v>
      </c>
      <c r="DY272" t="s">
        <v>1686</v>
      </c>
    </row>
    <row r="273" spans="2:129" x14ac:dyDescent="0.25">
      <c r="B273" t="s">
        <v>1276</v>
      </c>
      <c r="C273" t="s">
        <v>1368</v>
      </c>
      <c r="D273" t="s">
        <v>1362</v>
      </c>
      <c r="E273" s="467" t="s">
        <v>967</v>
      </c>
      <c r="F273" s="635">
        <v>44933</v>
      </c>
      <c r="G273">
        <v>303275883</v>
      </c>
      <c r="H273">
        <v>33548040</v>
      </c>
      <c r="I273">
        <v>336823923</v>
      </c>
      <c r="J273">
        <v>49.9</v>
      </c>
      <c r="K273">
        <v>151334666</v>
      </c>
      <c r="L273">
        <v>16740472</v>
      </c>
      <c r="M273">
        <v>0</v>
      </c>
      <c r="N273">
        <v>0</v>
      </c>
      <c r="O273">
        <v>151334666</v>
      </c>
      <c r="P273">
        <v>16740472</v>
      </c>
      <c r="Q273">
        <v>168075138</v>
      </c>
      <c r="R273">
        <v>-7556275</v>
      </c>
      <c r="S273">
        <v>-504763</v>
      </c>
      <c r="T273">
        <v>-8061038</v>
      </c>
      <c r="U273">
        <v>0</v>
      </c>
      <c r="V273">
        <v>0</v>
      </c>
      <c r="W273">
        <v>-7556275</v>
      </c>
      <c r="X273">
        <v>-504763</v>
      </c>
      <c r="Y273">
        <v>-8061038</v>
      </c>
      <c r="Z273">
        <v>7556275</v>
      </c>
      <c r="AA273">
        <v>504763</v>
      </c>
      <c r="AB273">
        <v>8061038</v>
      </c>
      <c r="AC273">
        <v>-7409499</v>
      </c>
      <c r="AD273">
        <v>-199850</v>
      </c>
      <c r="AE273">
        <v>-7609349</v>
      </c>
      <c r="AF273">
        <v>0</v>
      </c>
      <c r="AG273">
        <v>0</v>
      </c>
      <c r="AH273">
        <v>0</v>
      </c>
      <c r="AI273">
        <v>2786404</v>
      </c>
      <c r="AJ273">
        <v>387820</v>
      </c>
      <c r="AK273">
        <v>3174224</v>
      </c>
      <c r="AL273">
        <v>-4623095</v>
      </c>
      <c r="AM273">
        <v>187970</v>
      </c>
      <c r="AN273">
        <v>-4435125</v>
      </c>
      <c r="AO273">
        <v>-14697887</v>
      </c>
      <c r="AP273">
        <v>-47473</v>
      </c>
      <c r="AQ273">
        <v>-14745360</v>
      </c>
      <c r="AR273">
        <v>-26563</v>
      </c>
      <c r="AS273">
        <v>0</v>
      </c>
      <c r="AT273">
        <v>-26563</v>
      </c>
      <c r="AU273">
        <v>0</v>
      </c>
      <c r="AV273">
        <v>0</v>
      </c>
      <c r="AW273">
        <v>0</v>
      </c>
      <c r="AX273">
        <v>0</v>
      </c>
      <c r="AY273">
        <v>0</v>
      </c>
      <c r="AZ273">
        <v>0</v>
      </c>
      <c r="BA273">
        <v>-19347545</v>
      </c>
      <c r="BB273">
        <v>140497</v>
      </c>
      <c r="BC273">
        <v>0</v>
      </c>
      <c r="BD273">
        <v>0</v>
      </c>
      <c r="BE273">
        <v>-19347545</v>
      </c>
      <c r="BF273">
        <v>140497</v>
      </c>
      <c r="BG273">
        <v>-19207048</v>
      </c>
      <c r="BH273">
        <v>0</v>
      </c>
      <c r="BI273">
        <v>0</v>
      </c>
      <c r="BJ273">
        <v>0</v>
      </c>
      <c r="BK273">
        <v>-3164286</v>
      </c>
      <c r="BL273">
        <v>-80255</v>
      </c>
      <c r="BM273">
        <v>-3244541</v>
      </c>
      <c r="BN273">
        <v>-3164286</v>
      </c>
      <c r="BO273">
        <v>-80255</v>
      </c>
      <c r="BP273">
        <v>0</v>
      </c>
      <c r="BQ273">
        <v>0</v>
      </c>
      <c r="BR273">
        <v>-3164286</v>
      </c>
      <c r="BS273">
        <v>-80255</v>
      </c>
      <c r="BT273">
        <v>-3244541</v>
      </c>
      <c r="BU273">
        <v>-214554</v>
      </c>
      <c r="BV273">
        <v>0</v>
      </c>
      <c r="BW273">
        <v>-214554</v>
      </c>
      <c r="BX273">
        <v>-1414055</v>
      </c>
      <c r="BY273">
        <v>0</v>
      </c>
      <c r="BZ273">
        <v>-1414055</v>
      </c>
      <c r="CA273">
        <v>-845</v>
      </c>
      <c r="CB273">
        <v>0</v>
      </c>
      <c r="CC273">
        <v>-845</v>
      </c>
      <c r="CD273">
        <v>0</v>
      </c>
      <c r="CE273">
        <v>0</v>
      </c>
      <c r="CF273">
        <v>0</v>
      </c>
      <c r="CG273">
        <v>0</v>
      </c>
      <c r="CH273">
        <v>0</v>
      </c>
      <c r="CI273">
        <v>0</v>
      </c>
      <c r="CJ273">
        <v>0</v>
      </c>
      <c r="CK273">
        <v>0</v>
      </c>
      <c r="CL273">
        <v>0</v>
      </c>
      <c r="CM273">
        <v>0</v>
      </c>
      <c r="CN273">
        <v>0</v>
      </c>
      <c r="CO273">
        <v>0</v>
      </c>
      <c r="CP273">
        <v>-1629454</v>
      </c>
      <c r="CQ273">
        <v>0</v>
      </c>
      <c r="CR273">
        <v>0</v>
      </c>
      <c r="CS273">
        <v>0</v>
      </c>
      <c r="CT273">
        <v>-1629454</v>
      </c>
      <c r="CU273">
        <v>0</v>
      </c>
      <c r="CV273">
        <v>-1629454</v>
      </c>
      <c r="CW273">
        <v>0</v>
      </c>
      <c r="CX273">
        <v>0</v>
      </c>
      <c r="CY273">
        <v>0</v>
      </c>
      <c r="CZ273">
        <v>-898459</v>
      </c>
      <c r="DA273">
        <v>-46553</v>
      </c>
      <c r="DB273">
        <v>-945012</v>
      </c>
      <c r="DC273">
        <v>0</v>
      </c>
      <c r="DD273">
        <v>0</v>
      </c>
      <c r="DE273">
        <v>0</v>
      </c>
      <c r="DF273">
        <v>-20119726</v>
      </c>
      <c r="DG273">
        <v>-767234</v>
      </c>
      <c r="DH273">
        <v>-20886960</v>
      </c>
      <c r="DI273">
        <v>0</v>
      </c>
      <c r="DJ273">
        <v>0</v>
      </c>
      <c r="DK273">
        <v>0</v>
      </c>
      <c r="DL273">
        <v>-21018185</v>
      </c>
      <c r="DM273">
        <v>-813787</v>
      </c>
      <c r="DN273">
        <v>0</v>
      </c>
      <c r="DO273">
        <v>0</v>
      </c>
      <c r="DP273">
        <v>-21018185</v>
      </c>
      <c r="DQ273">
        <v>-813787</v>
      </c>
      <c r="DR273">
        <v>-21831972</v>
      </c>
      <c r="DS273">
        <v>98618921</v>
      </c>
      <c r="DT273">
        <v>15482164</v>
      </c>
      <c r="DU273">
        <v>114101085</v>
      </c>
      <c r="DV273" s="467" t="s">
        <v>967</v>
      </c>
      <c r="DW273" t="s">
        <v>1386</v>
      </c>
      <c r="DX273" t="s">
        <v>1387</v>
      </c>
      <c r="DY273" t="s">
        <v>1687</v>
      </c>
    </row>
    <row r="274" spans="2:129" x14ac:dyDescent="0.25">
      <c r="B274" t="s">
        <v>1277</v>
      </c>
      <c r="C274" t="s">
        <v>1365</v>
      </c>
      <c r="D274" t="s">
        <v>1358</v>
      </c>
      <c r="E274" s="467" t="s">
        <v>1350</v>
      </c>
      <c r="F274" s="635">
        <v>44936</v>
      </c>
      <c r="G274">
        <v>255645527</v>
      </c>
      <c r="H274">
        <v>3792100</v>
      </c>
      <c r="I274">
        <v>259437627</v>
      </c>
      <c r="J274">
        <v>49.9</v>
      </c>
      <c r="K274">
        <v>127567118</v>
      </c>
      <c r="L274">
        <v>1892258</v>
      </c>
      <c r="M274">
        <v>0</v>
      </c>
      <c r="N274">
        <v>0</v>
      </c>
      <c r="O274">
        <v>127567118</v>
      </c>
      <c r="P274">
        <v>1892258</v>
      </c>
      <c r="Q274">
        <v>129459376</v>
      </c>
      <c r="R274">
        <v>-5868878</v>
      </c>
      <c r="S274">
        <v>-63044</v>
      </c>
      <c r="T274">
        <v>-5931922</v>
      </c>
      <c r="U274">
        <v>0</v>
      </c>
      <c r="V274">
        <v>0</v>
      </c>
      <c r="W274">
        <v>-5868878</v>
      </c>
      <c r="X274">
        <v>-63044</v>
      </c>
      <c r="Y274">
        <v>-5931922</v>
      </c>
      <c r="Z274">
        <v>5868878</v>
      </c>
      <c r="AA274">
        <v>63044</v>
      </c>
      <c r="AB274">
        <v>5931922</v>
      </c>
      <c r="AC274">
        <v>-6583936</v>
      </c>
      <c r="AD274">
        <v>-17668</v>
      </c>
      <c r="AE274">
        <v>-6601604</v>
      </c>
      <c r="AF274">
        <v>0</v>
      </c>
      <c r="AG274">
        <v>0</v>
      </c>
      <c r="AH274">
        <v>0</v>
      </c>
      <c r="AI274">
        <v>2514347</v>
      </c>
      <c r="AJ274">
        <v>43291</v>
      </c>
      <c r="AK274">
        <v>2557638</v>
      </c>
      <c r="AL274">
        <v>-4069589</v>
      </c>
      <c r="AM274">
        <v>25623</v>
      </c>
      <c r="AN274">
        <v>-4043966</v>
      </c>
      <c r="AO274">
        <v>-5816413</v>
      </c>
      <c r="AP274">
        <v>0</v>
      </c>
      <c r="AQ274">
        <v>-5816413</v>
      </c>
      <c r="AR274">
        <v>0</v>
      </c>
      <c r="AS274">
        <v>0</v>
      </c>
      <c r="AT274">
        <v>0</v>
      </c>
      <c r="AU274">
        <v>0</v>
      </c>
      <c r="AV274">
        <v>0</v>
      </c>
      <c r="AW274">
        <v>0</v>
      </c>
      <c r="AX274">
        <v>-599</v>
      </c>
      <c r="AY274">
        <v>0</v>
      </c>
      <c r="AZ274">
        <v>-599</v>
      </c>
      <c r="BA274">
        <v>-9886601</v>
      </c>
      <c r="BB274">
        <v>25623</v>
      </c>
      <c r="BC274">
        <v>0</v>
      </c>
      <c r="BD274">
        <v>0</v>
      </c>
      <c r="BE274">
        <v>-9886601</v>
      </c>
      <c r="BF274">
        <v>25623</v>
      </c>
      <c r="BG274">
        <v>-9860978</v>
      </c>
      <c r="BH274">
        <v>0</v>
      </c>
      <c r="BI274">
        <v>0</v>
      </c>
      <c r="BJ274">
        <v>0</v>
      </c>
      <c r="BK274">
        <v>-1814978</v>
      </c>
      <c r="BL274">
        <v>-2515</v>
      </c>
      <c r="BM274">
        <v>-1817493</v>
      </c>
      <c r="BN274">
        <v>-1814978</v>
      </c>
      <c r="BO274">
        <v>-2515</v>
      </c>
      <c r="BP274">
        <v>0</v>
      </c>
      <c r="BQ274">
        <v>0</v>
      </c>
      <c r="BR274">
        <v>-1814978</v>
      </c>
      <c r="BS274">
        <v>-2515</v>
      </c>
      <c r="BT274">
        <v>-1817493</v>
      </c>
      <c r="BU274">
        <v>-189337</v>
      </c>
      <c r="BV274">
        <v>0</v>
      </c>
      <c r="BW274">
        <v>-189337</v>
      </c>
      <c r="BX274">
        <v>-1194452</v>
      </c>
      <c r="BY274">
        <v>0</v>
      </c>
      <c r="BZ274">
        <v>-1194452</v>
      </c>
      <c r="CA274">
        <v>0</v>
      </c>
      <c r="CB274">
        <v>0</v>
      </c>
      <c r="CC274">
        <v>0</v>
      </c>
      <c r="CD274">
        <v>0</v>
      </c>
      <c r="CE274">
        <v>0</v>
      </c>
      <c r="CF274">
        <v>0</v>
      </c>
      <c r="CG274">
        <v>-4421</v>
      </c>
      <c r="CH274">
        <v>0</v>
      </c>
      <c r="CI274">
        <v>-4421</v>
      </c>
      <c r="CJ274">
        <v>0</v>
      </c>
      <c r="CK274">
        <v>-419036</v>
      </c>
      <c r="CL274">
        <v>-419036</v>
      </c>
      <c r="CM274">
        <v>-419036</v>
      </c>
      <c r="CN274">
        <v>0</v>
      </c>
      <c r="CO274">
        <v>0</v>
      </c>
      <c r="CP274">
        <v>-1388210</v>
      </c>
      <c r="CQ274">
        <v>-419036</v>
      </c>
      <c r="CR274">
        <v>0</v>
      </c>
      <c r="CS274">
        <v>0</v>
      </c>
      <c r="CT274">
        <v>-1388210</v>
      </c>
      <c r="CU274">
        <v>-419036</v>
      </c>
      <c r="CV274">
        <v>-1807246</v>
      </c>
      <c r="CW274">
        <v>0</v>
      </c>
      <c r="CX274">
        <v>0</v>
      </c>
      <c r="CY274">
        <v>0</v>
      </c>
      <c r="CZ274">
        <v>-6218</v>
      </c>
      <c r="DA274">
        <v>0</v>
      </c>
      <c r="DB274">
        <v>-6218</v>
      </c>
      <c r="DC274">
        <v>0</v>
      </c>
      <c r="DD274">
        <v>0</v>
      </c>
      <c r="DE274">
        <v>0</v>
      </c>
      <c r="DF274">
        <v>-8099173</v>
      </c>
      <c r="DG274">
        <v>-4716</v>
      </c>
      <c r="DH274">
        <v>-8103889</v>
      </c>
      <c r="DI274">
        <v>0</v>
      </c>
      <c r="DJ274">
        <v>0</v>
      </c>
      <c r="DK274">
        <v>0</v>
      </c>
      <c r="DL274">
        <v>-8105391</v>
      </c>
      <c r="DM274">
        <v>-4716</v>
      </c>
      <c r="DN274">
        <v>0</v>
      </c>
      <c r="DO274">
        <v>0</v>
      </c>
      <c r="DP274">
        <v>-8105391</v>
      </c>
      <c r="DQ274">
        <v>-4716</v>
      </c>
      <c r="DR274">
        <v>-8110107</v>
      </c>
      <c r="DS274">
        <v>100503060</v>
      </c>
      <c r="DT274">
        <v>1428570</v>
      </c>
      <c r="DU274">
        <v>101931630</v>
      </c>
      <c r="DV274" s="467" t="s">
        <v>1350</v>
      </c>
      <c r="DW274" t="s">
        <v>1365</v>
      </c>
      <c r="DX274" t="s">
        <v>1458</v>
      </c>
      <c r="DY274" t="s">
        <v>1688</v>
      </c>
    </row>
    <row r="275" spans="2:129" x14ac:dyDescent="0.25">
      <c r="B275" t="s">
        <v>1278</v>
      </c>
      <c r="C275" t="s">
        <v>1356</v>
      </c>
      <c r="D275" t="s">
        <v>1367</v>
      </c>
      <c r="E275" s="467" t="s">
        <v>969</v>
      </c>
      <c r="F275" s="635">
        <v>44935</v>
      </c>
      <c r="G275">
        <v>194733302</v>
      </c>
      <c r="H275">
        <v>0</v>
      </c>
      <c r="I275">
        <v>194733302</v>
      </c>
      <c r="J275">
        <v>49.9</v>
      </c>
      <c r="K275">
        <v>97171918</v>
      </c>
      <c r="L275">
        <v>0</v>
      </c>
      <c r="M275">
        <v>0</v>
      </c>
      <c r="N275">
        <v>0</v>
      </c>
      <c r="O275">
        <v>97171918</v>
      </c>
      <c r="P275">
        <v>0</v>
      </c>
      <c r="Q275">
        <v>97171918</v>
      </c>
      <c r="R275">
        <v>-5134651</v>
      </c>
      <c r="S275">
        <v>0</v>
      </c>
      <c r="T275">
        <v>-5134651</v>
      </c>
      <c r="U275">
        <v>0</v>
      </c>
      <c r="V275">
        <v>0</v>
      </c>
      <c r="W275">
        <v>-5134651</v>
      </c>
      <c r="X275">
        <v>0</v>
      </c>
      <c r="Y275">
        <v>-5134651</v>
      </c>
      <c r="Z275">
        <v>5134651</v>
      </c>
      <c r="AA275">
        <v>0</v>
      </c>
      <c r="AB275">
        <v>5134651</v>
      </c>
      <c r="AC275">
        <v>-4880992</v>
      </c>
      <c r="AD275">
        <v>0</v>
      </c>
      <c r="AE275">
        <v>-4880992</v>
      </c>
      <c r="AF275">
        <v>0</v>
      </c>
      <c r="AG275">
        <v>0</v>
      </c>
      <c r="AH275">
        <v>0</v>
      </c>
      <c r="AI275">
        <v>1896383</v>
      </c>
      <c r="AJ275">
        <v>0</v>
      </c>
      <c r="AK275">
        <v>1896383</v>
      </c>
      <c r="AL275">
        <v>-2984609</v>
      </c>
      <c r="AM275">
        <v>0</v>
      </c>
      <c r="AN275">
        <v>-2984609</v>
      </c>
      <c r="AO275">
        <v>-5610886</v>
      </c>
      <c r="AP275">
        <v>0</v>
      </c>
      <c r="AQ275">
        <v>-5610886</v>
      </c>
      <c r="AR275">
        <v>-63556</v>
      </c>
      <c r="AS275">
        <v>0</v>
      </c>
      <c r="AT275">
        <v>-63556</v>
      </c>
      <c r="AU275">
        <v>-7520</v>
      </c>
      <c r="AV275">
        <v>0</v>
      </c>
      <c r="AW275">
        <v>-7520</v>
      </c>
      <c r="AX275">
        <v>-14400</v>
      </c>
      <c r="AY275">
        <v>0</v>
      </c>
      <c r="AZ275">
        <v>-14400</v>
      </c>
      <c r="BA275">
        <v>-8680971</v>
      </c>
      <c r="BB275">
        <v>0</v>
      </c>
      <c r="BC275">
        <v>0</v>
      </c>
      <c r="BD275">
        <v>0</v>
      </c>
      <c r="BE275">
        <v>-8680971</v>
      </c>
      <c r="BF275">
        <v>0</v>
      </c>
      <c r="BG275">
        <v>-8680971</v>
      </c>
      <c r="BH275">
        <v>0</v>
      </c>
      <c r="BI275">
        <v>0</v>
      </c>
      <c r="BJ275">
        <v>0</v>
      </c>
      <c r="BK275">
        <v>-1603238</v>
      </c>
      <c r="BL275">
        <v>0</v>
      </c>
      <c r="BM275">
        <v>-1603238</v>
      </c>
      <c r="BN275">
        <v>-1603238</v>
      </c>
      <c r="BO275">
        <v>0</v>
      </c>
      <c r="BP275">
        <v>0</v>
      </c>
      <c r="BQ275">
        <v>0</v>
      </c>
      <c r="BR275">
        <v>-1603238</v>
      </c>
      <c r="BS275">
        <v>0</v>
      </c>
      <c r="BT275">
        <v>-1603238</v>
      </c>
      <c r="BU275">
        <v>-10258</v>
      </c>
      <c r="BV275">
        <v>0</v>
      </c>
      <c r="BW275">
        <v>-10258</v>
      </c>
      <c r="BX275">
        <v>-99788</v>
      </c>
      <c r="BY275">
        <v>0</v>
      </c>
      <c r="BZ275">
        <v>-99788</v>
      </c>
      <c r="CA275">
        <v>0</v>
      </c>
      <c r="CB275">
        <v>0</v>
      </c>
      <c r="CC275">
        <v>0</v>
      </c>
      <c r="CD275">
        <v>0</v>
      </c>
      <c r="CE275">
        <v>0</v>
      </c>
      <c r="CF275">
        <v>0</v>
      </c>
      <c r="CG275">
        <v>0</v>
      </c>
      <c r="CH275">
        <v>0</v>
      </c>
      <c r="CI275">
        <v>0</v>
      </c>
      <c r="CJ275">
        <v>0</v>
      </c>
      <c r="CK275">
        <v>0</v>
      </c>
      <c r="CL275">
        <v>0</v>
      </c>
      <c r="CM275">
        <v>0</v>
      </c>
      <c r="CN275">
        <v>0</v>
      </c>
      <c r="CO275">
        <v>0</v>
      </c>
      <c r="CP275">
        <v>-110046</v>
      </c>
      <c r="CQ275">
        <v>0</v>
      </c>
      <c r="CR275">
        <v>0</v>
      </c>
      <c r="CS275">
        <v>0</v>
      </c>
      <c r="CT275">
        <v>-110046</v>
      </c>
      <c r="CU275">
        <v>0</v>
      </c>
      <c r="CV275">
        <v>-110046</v>
      </c>
      <c r="CW275">
        <v>-11843</v>
      </c>
      <c r="CX275">
        <v>0</v>
      </c>
      <c r="CY275">
        <v>-11843</v>
      </c>
      <c r="CZ275">
        <v>0</v>
      </c>
      <c r="DA275">
        <v>0</v>
      </c>
      <c r="DB275">
        <v>0</v>
      </c>
      <c r="DC275">
        <v>0</v>
      </c>
      <c r="DD275">
        <v>0</v>
      </c>
      <c r="DE275">
        <v>0</v>
      </c>
      <c r="DF275">
        <v>-7257299</v>
      </c>
      <c r="DG275">
        <v>0</v>
      </c>
      <c r="DH275">
        <v>-7257299</v>
      </c>
      <c r="DI275">
        <v>0</v>
      </c>
      <c r="DJ275">
        <v>0</v>
      </c>
      <c r="DK275">
        <v>0</v>
      </c>
      <c r="DL275">
        <v>-7269142</v>
      </c>
      <c r="DM275">
        <v>0</v>
      </c>
      <c r="DN275">
        <v>0</v>
      </c>
      <c r="DO275">
        <v>0</v>
      </c>
      <c r="DP275">
        <v>-7269142</v>
      </c>
      <c r="DQ275">
        <v>0</v>
      </c>
      <c r="DR275">
        <v>-7269142</v>
      </c>
      <c r="DS275">
        <v>74373870</v>
      </c>
      <c r="DT275">
        <v>0</v>
      </c>
      <c r="DU275">
        <v>74373870</v>
      </c>
      <c r="DV275" s="467" t="s">
        <v>969</v>
      </c>
      <c r="DW275" t="s">
        <v>1594</v>
      </c>
      <c r="DX275" t="s">
        <v>1372</v>
      </c>
      <c r="DY275" t="s">
        <v>1689</v>
      </c>
    </row>
    <row r="276" spans="2:129" x14ac:dyDescent="0.25">
      <c r="B276" t="s">
        <v>1279</v>
      </c>
      <c r="C276" t="s">
        <v>1356</v>
      </c>
      <c r="D276" t="s">
        <v>1360</v>
      </c>
      <c r="E276" s="467" t="s">
        <v>970</v>
      </c>
      <c r="F276" s="635" t="s">
        <v>369</v>
      </c>
      <c r="G276">
        <v>157402223</v>
      </c>
      <c r="H276">
        <v>0</v>
      </c>
      <c r="I276">
        <v>157402223</v>
      </c>
      <c r="J276">
        <v>49.9</v>
      </c>
      <c r="K276">
        <v>78543709</v>
      </c>
      <c r="L276">
        <v>0</v>
      </c>
      <c r="M276">
        <v>0</v>
      </c>
      <c r="N276">
        <v>0</v>
      </c>
      <c r="O276">
        <v>78543709</v>
      </c>
      <c r="P276">
        <v>0</v>
      </c>
      <c r="Q276">
        <v>78543709</v>
      </c>
      <c r="R276">
        <v>-10833045</v>
      </c>
      <c r="S276">
        <v>0</v>
      </c>
      <c r="T276">
        <v>-10833045</v>
      </c>
      <c r="U276">
        <v>0</v>
      </c>
      <c r="V276">
        <v>0</v>
      </c>
      <c r="W276">
        <v>-10833045</v>
      </c>
      <c r="X276">
        <v>0</v>
      </c>
      <c r="Y276">
        <v>-10833045</v>
      </c>
      <c r="Z276">
        <v>10833045</v>
      </c>
      <c r="AA276">
        <v>0</v>
      </c>
      <c r="AB276">
        <v>10833045</v>
      </c>
      <c r="AC276">
        <v>-2127411</v>
      </c>
      <c r="AD276">
        <v>0</v>
      </c>
      <c r="AE276">
        <v>-2127411</v>
      </c>
      <c r="AF276">
        <v>-3510</v>
      </c>
      <c r="AG276">
        <v>0</v>
      </c>
      <c r="AH276">
        <v>-3510</v>
      </c>
      <c r="AI276">
        <v>1659406</v>
      </c>
      <c r="AJ276">
        <v>0</v>
      </c>
      <c r="AK276">
        <v>1659406</v>
      </c>
      <c r="AL276">
        <v>-468005</v>
      </c>
      <c r="AM276">
        <v>0</v>
      </c>
      <c r="AN276">
        <v>-468005</v>
      </c>
      <c r="AO276">
        <v>-4184835</v>
      </c>
      <c r="AP276">
        <v>0</v>
      </c>
      <c r="AQ276">
        <v>-4184835</v>
      </c>
      <c r="AR276">
        <v>0</v>
      </c>
      <c r="AS276">
        <v>0</v>
      </c>
      <c r="AT276">
        <v>0</v>
      </c>
      <c r="AU276">
        <v>-84401</v>
      </c>
      <c r="AV276">
        <v>0</v>
      </c>
      <c r="AW276">
        <v>-84401</v>
      </c>
      <c r="AX276">
        <v>0</v>
      </c>
      <c r="AY276">
        <v>0</v>
      </c>
      <c r="AZ276">
        <v>0</v>
      </c>
      <c r="BA276">
        <v>-4737241</v>
      </c>
      <c r="BB276">
        <v>0</v>
      </c>
      <c r="BC276">
        <v>0</v>
      </c>
      <c r="BD276">
        <v>0</v>
      </c>
      <c r="BE276">
        <v>-4737241</v>
      </c>
      <c r="BF276">
        <v>0</v>
      </c>
      <c r="BG276">
        <v>-4737241</v>
      </c>
      <c r="BH276">
        <v>0</v>
      </c>
      <c r="BI276">
        <v>0</v>
      </c>
      <c r="BJ276">
        <v>0</v>
      </c>
      <c r="BK276">
        <v>-500096</v>
      </c>
      <c r="BL276">
        <v>0</v>
      </c>
      <c r="BM276">
        <v>-500096</v>
      </c>
      <c r="BN276">
        <v>-500096</v>
      </c>
      <c r="BO276">
        <v>0</v>
      </c>
      <c r="BP276">
        <v>0</v>
      </c>
      <c r="BQ276">
        <v>0</v>
      </c>
      <c r="BR276">
        <v>-500096</v>
      </c>
      <c r="BS276">
        <v>0</v>
      </c>
      <c r="BT276">
        <v>-500096</v>
      </c>
      <c r="BU276">
        <v>-150131</v>
      </c>
      <c r="BV276">
        <v>0</v>
      </c>
      <c r="BW276">
        <v>-150131</v>
      </c>
      <c r="BX276">
        <v>-22336</v>
      </c>
      <c r="BY276">
        <v>0</v>
      </c>
      <c r="BZ276">
        <v>-22336</v>
      </c>
      <c r="CA276">
        <v>0</v>
      </c>
      <c r="CB276">
        <v>0</v>
      </c>
      <c r="CC276">
        <v>0</v>
      </c>
      <c r="CD276">
        <v>0</v>
      </c>
      <c r="CE276">
        <v>0</v>
      </c>
      <c r="CF276">
        <v>0</v>
      </c>
      <c r="CG276">
        <v>0</v>
      </c>
      <c r="CH276">
        <v>0</v>
      </c>
      <c r="CI276">
        <v>0</v>
      </c>
      <c r="CJ276">
        <v>0</v>
      </c>
      <c r="CK276">
        <v>0</v>
      </c>
      <c r="CL276">
        <v>0</v>
      </c>
      <c r="CM276">
        <v>0</v>
      </c>
      <c r="CN276">
        <v>0</v>
      </c>
      <c r="CO276">
        <v>0</v>
      </c>
      <c r="CP276">
        <v>-172467</v>
      </c>
      <c r="CQ276">
        <v>0</v>
      </c>
      <c r="CR276">
        <v>0</v>
      </c>
      <c r="CS276">
        <v>0</v>
      </c>
      <c r="CT276">
        <v>-172467</v>
      </c>
      <c r="CU276">
        <v>0</v>
      </c>
      <c r="CV276">
        <v>-172467</v>
      </c>
      <c r="CW276">
        <v>0</v>
      </c>
      <c r="CX276">
        <v>0</v>
      </c>
      <c r="CY276">
        <v>0</v>
      </c>
      <c r="CZ276">
        <v>-899212</v>
      </c>
      <c r="DA276">
        <v>0</v>
      </c>
      <c r="DB276">
        <v>-899212</v>
      </c>
      <c r="DC276">
        <v>-100</v>
      </c>
      <c r="DD276">
        <v>0</v>
      </c>
      <c r="DE276">
        <v>-100</v>
      </c>
      <c r="DF276">
        <v>-6851571</v>
      </c>
      <c r="DG276">
        <v>0</v>
      </c>
      <c r="DH276">
        <v>-6851571</v>
      </c>
      <c r="DI276">
        <v>0</v>
      </c>
      <c r="DJ276">
        <v>0</v>
      </c>
      <c r="DK276">
        <v>0</v>
      </c>
      <c r="DL276">
        <v>-7750883</v>
      </c>
      <c r="DM276">
        <v>0</v>
      </c>
      <c r="DN276">
        <v>0</v>
      </c>
      <c r="DO276">
        <v>0</v>
      </c>
      <c r="DP276">
        <v>-7750883</v>
      </c>
      <c r="DQ276">
        <v>0</v>
      </c>
      <c r="DR276">
        <v>-7750883</v>
      </c>
      <c r="DS276">
        <v>54549977</v>
      </c>
      <c r="DT276">
        <v>0</v>
      </c>
      <c r="DU276">
        <v>54549977</v>
      </c>
      <c r="DV276" s="467" t="s">
        <v>970</v>
      </c>
      <c r="DW276" t="s">
        <v>1434</v>
      </c>
      <c r="DX276" t="s">
        <v>1372</v>
      </c>
      <c r="DY276" t="s">
        <v>1690</v>
      </c>
    </row>
    <row r="277" spans="2:129" x14ac:dyDescent="0.25">
      <c r="B277" t="s">
        <v>1280</v>
      </c>
      <c r="C277" t="s">
        <v>1356</v>
      </c>
      <c r="D277" t="s">
        <v>1357</v>
      </c>
      <c r="E277" s="467" t="s">
        <v>971</v>
      </c>
      <c r="F277" s="635">
        <v>44952</v>
      </c>
      <c r="G277">
        <v>111303815</v>
      </c>
      <c r="H277">
        <v>0</v>
      </c>
      <c r="I277">
        <v>111303815</v>
      </c>
      <c r="J277">
        <v>49.9</v>
      </c>
      <c r="K277">
        <v>55540604</v>
      </c>
      <c r="L277">
        <v>0</v>
      </c>
      <c r="M277">
        <v>-278000</v>
      </c>
      <c r="N277">
        <v>0</v>
      </c>
      <c r="O277">
        <v>55262604</v>
      </c>
      <c r="P277">
        <v>0</v>
      </c>
      <c r="Q277">
        <v>55262604</v>
      </c>
      <c r="R277">
        <v>-2926847</v>
      </c>
      <c r="S277">
        <v>0</v>
      </c>
      <c r="T277">
        <v>-2926847</v>
      </c>
      <c r="U277">
        <v>0</v>
      </c>
      <c r="V277">
        <v>0</v>
      </c>
      <c r="W277">
        <v>-2926847</v>
      </c>
      <c r="X277">
        <v>0</v>
      </c>
      <c r="Y277">
        <v>-2926847</v>
      </c>
      <c r="Z277">
        <v>2926847</v>
      </c>
      <c r="AA277">
        <v>0</v>
      </c>
      <c r="AB277">
        <v>2926847</v>
      </c>
      <c r="AC277">
        <v>-3926333</v>
      </c>
      <c r="AD277">
        <v>0</v>
      </c>
      <c r="AE277">
        <v>-3926333</v>
      </c>
      <c r="AF277">
        <v>0</v>
      </c>
      <c r="AG277">
        <v>0</v>
      </c>
      <c r="AH277">
        <v>0</v>
      </c>
      <c r="AI277">
        <v>933631</v>
      </c>
      <c r="AJ277">
        <v>0</v>
      </c>
      <c r="AK277">
        <v>933631</v>
      </c>
      <c r="AL277">
        <v>-2992702</v>
      </c>
      <c r="AM277">
        <v>0</v>
      </c>
      <c r="AN277">
        <v>-2992702</v>
      </c>
      <c r="AO277">
        <v>-6663039</v>
      </c>
      <c r="AP277">
        <v>0</v>
      </c>
      <c r="AQ277">
        <v>-6663039</v>
      </c>
      <c r="AR277">
        <v>-46377</v>
      </c>
      <c r="AS277">
        <v>0</v>
      </c>
      <c r="AT277">
        <v>-46377</v>
      </c>
      <c r="AU277">
        <v>-3251</v>
      </c>
      <c r="AV277">
        <v>0</v>
      </c>
      <c r="AW277">
        <v>-3251</v>
      </c>
      <c r="AX277">
        <v>-10189</v>
      </c>
      <c r="AY277">
        <v>0</v>
      </c>
      <c r="AZ277">
        <v>-10189</v>
      </c>
      <c r="BA277">
        <v>-9715558</v>
      </c>
      <c r="BB277">
        <v>0</v>
      </c>
      <c r="BC277">
        <v>0</v>
      </c>
      <c r="BD277">
        <v>0</v>
      </c>
      <c r="BE277">
        <v>-9715558</v>
      </c>
      <c r="BF277">
        <v>0</v>
      </c>
      <c r="BG277">
        <v>-9715558</v>
      </c>
      <c r="BH277">
        <v>0</v>
      </c>
      <c r="BI277">
        <v>0</v>
      </c>
      <c r="BJ277">
        <v>0</v>
      </c>
      <c r="BK277">
        <v>-1476507</v>
      </c>
      <c r="BL277">
        <v>0</v>
      </c>
      <c r="BM277">
        <v>-1476507</v>
      </c>
      <c r="BN277">
        <v>-1476507</v>
      </c>
      <c r="BO277">
        <v>0</v>
      </c>
      <c r="BP277">
        <v>0</v>
      </c>
      <c r="BQ277">
        <v>0</v>
      </c>
      <c r="BR277">
        <v>-1476507</v>
      </c>
      <c r="BS277">
        <v>0</v>
      </c>
      <c r="BT277">
        <v>-1476507</v>
      </c>
      <c r="BU277">
        <v>-74384</v>
      </c>
      <c r="BV277">
        <v>0</v>
      </c>
      <c r="BW277">
        <v>-74384</v>
      </c>
      <c r="BX277">
        <v>-535362</v>
      </c>
      <c r="BY277">
        <v>0</v>
      </c>
      <c r="BZ277">
        <v>-535362</v>
      </c>
      <c r="CA277">
        <v>0</v>
      </c>
      <c r="CB277">
        <v>0</v>
      </c>
      <c r="CC277">
        <v>0</v>
      </c>
      <c r="CD277">
        <v>0</v>
      </c>
      <c r="CE277">
        <v>0</v>
      </c>
      <c r="CF277">
        <v>0</v>
      </c>
      <c r="CG277">
        <v>-7901</v>
      </c>
      <c r="CH277">
        <v>0</v>
      </c>
      <c r="CI277">
        <v>-7901</v>
      </c>
      <c r="CJ277">
        <v>0</v>
      </c>
      <c r="CK277">
        <v>0</v>
      </c>
      <c r="CL277">
        <v>0</v>
      </c>
      <c r="CM277">
        <v>0</v>
      </c>
      <c r="CN277">
        <v>0</v>
      </c>
      <c r="CO277">
        <v>0</v>
      </c>
      <c r="CP277">
        <v>-617647</v>
      </c>
      <c r="CQ277">
        <v>0</v>
      </c>
      <c r="CR277">
        <v>0</v>
      </c>
      <c r="CS277">
        <v>0</v>
      </c>
      <c r="CT277">
        <v>-617647</v>
      </c>
      <c r="CU277">
        <v>0</v>
      </c>
      <c r="CV277">
        <v>-617647</v>
      </c>
      <c r="CW277">
        <v>0</v>
      </c>
      <c r="CX277">
        <v>0</v>
      </c>
      <c r="CY277">
        <v>0</v>
      </c>
      <c r="CZ277">
        <v>-1140758</v>
      </c>
      <c r="DA277">
        <v>0</v>
      </c>
      <c r="DB277">
        <v>-1140758</v>
      </c>
      <c r="DC277">
        <v>-3000</v>
      </c>
      <c r="DD277">
        <v>0</v>
      </c>
      <c r="DE277">
        <v>-3000</v>
      </c>
      <c r="DF277">
        <v>-6822197</v>
      </c>
      <c r="DG277">
        <v>0</v>
      </c>
      <c r="DH277">
        <v>-6822197</v>
      </c>
      <c r="DI277">
        <v>0</v>
      </c>
      <c r="DJ277">
        <v>0</v>
      </c>
      <c r="DK277">
        <v>0</v>
      </c>
      <c r="DL277">
        <v>-7965955</v>
      </c>
      <c r="DM277">
        <v>0</v>
      </c>
      <c r="DN277">
        <v>0</v>
      </c>
      <c r="DO277">
        <v>0</v>
      </c>
      <c r="DP277">
        <v>-7965955</v>
      </c>
      <c r="DQ277">
        <v>0</v>
      </c>
      <c r="DR277">
        <v>-7965955</v>
      </c>
      <c r="DS277">
        <v>32560090</v>
      </c>
      <c r="DT277">
        <v>0</v>
      </c>
      <c r="DU277">
        <v>32560090</v>
      </c>
      <c r="DV277" s="467" t="s">
        <v>971</v>
      </c>
      <c r="DW277" t="s">
        <v>1499</v>
      </c>
      <c r="DX277" t="s">
        <v>1372</v>
      </c>
      <c r="DY277" t="s">
        <v>1691</v>
      </c>
    </row>
    <row r="278" spans="2:129" x14ac:dyDescent="0.25">
      <c r="B278" t="s">
        <v>1281</v>
      </c>
      <c r="C278" t="s">
        <v>1356</v>
      </c>
      <c r="D278" t="s">
        <v>1357</v>
      </c>
      <c r="E278" s="467" t="s">
        <v>972</v>
      </c>
      <c r="F278" s="635">
        <v>44930</v>
      </c>
      <c r="G278">
        <v>109649106</v>
      </c>
      <c r="H278">
        <v>0</v>
      </c>
      <c r="I278">
        <v>109649106</v>
      </c>
      <c r="J278">
        <v>49.9</v>
      </c>
      <c r="K278">
        <v>54714904</v>
      </c>
      <c r="L278">
        <v>0</v>
      </c>
      <c r="M278">
        <v>0</v>
      </c>
      <c r="N278">
        <v>0</v>
      </c>
      <c r="O278">
        <v>54714904</v>
      </c>
      <c r="P278">
        <v>0</v>
      </c>
      <c r="Q278">
        <v>54714904</v>
      </c>
      <c r="R278">
        <v>-4154154</v>
      </c>
      <c r="S278">
        <v>0</v>
      </c>
      <c r="T278">
        <v>-4154154</v>
      </c>
      <c r="U278">
        <v>0</v>
      </c>
      <c r="V278">
        <v>0</v>
      </c>
      <c r="W278">
        <v>-4154154</v>
      </c>
      <c r="X278">
        <v>0</v>
      </c>
      <c r="Y278">
        <v>-4154154</v>
      </c>
      <c r="Z278">
        <v>4154154</v>
      </c>
      <c r="AA278">
        <v>0</v>
      </c>
      <c r="AB278">
        <v>4154154</v>
      </c>
      <c r="AC278">
        <v>-8546324</v>
      </c>
      <c r="AD278">
        <v>0</v>
      </c>
      <c r="AE278">
        <v>-8546324</v>
      </c>
      <c r="AF278">
        <v>-5894</v>
      </c>
      <c r="AG278">
        <v>0</v>
      </c>
      <c r="AH278">
        <v>-5894</v>
      </c>
      <c r="AI278">
        <v>716198</v>
      </c>
      <c r="AJ278">
        <v>0</v>
      </c>
      <c r="AK278">
        <v>716198</v>
      </c>
      <c r="AL278">
        <v>-7830126</v>
      </c>
      <c r="AM278">
        <v>0</v>
      </c>
      <c r="AN278">
        <v>-7830126</v>
      </c>
      <c r="AO278">
        <v>-3510589</v>
      </c>
      <c r="AP278">
        <v>0</v>
      </c>
      <c r="AQ278">
        <v>-3510589</v>
      </c>
      <c r="AR278">
        <v>-100552</v>
      </c>
      <c r="AS278">
        <v>0</v>
      </c>
      <c r="AT278">
        <v>-100552</v>
      </c>
      <c r="AU278">
        <v>-32402</v>
      </c>
      <c r="AV278">
        <v>0</v>
      </c>
      <c r="AW278">
        <v>-32402</v>
      </c>
      <c r="AX278">
        <v>-9612</v>
      </c>
      <c r="AY278">
        <v>0</v>
      </c>
      <c r="AZ278">
        <v>-9612</v>
      </c>
      <c r="BA278">
        <v>-11483281</v>
      </c>
      <c r="BB278">
        <v>0</v>
      </c>
      <c r="BC278">
        <v>0</v>
      </c>
      <c r="BD278">
        <v>0</v>
      </c>
      <c r="BE278">
        <v>-11483281</v>
      </c>
      <c r="BF278">
        <v>0</v>
      </c>
      <c r="BG278">
        <v>-11483281</v>
      </c>
      <c r="BH278">
        <v>-10000</v>
      </c>
      <c r="BI278">
        <v>0</v>
      </c>
      <c r="BJ278">
        <v>-10000</v>
      </c>
      <c r="BK278">
        <v>-381798</v>
      </c>
      <c r="BL278">
        <v>0</v>
      </c>
      <c r="BM278">
        <v>-381798</v>
      </c>
      <c r="BN278">
        <v>-391798</v>
      </c>
      <c r="BO278">
        <v>0</v>
      </c>
      <c r="BP278">
        <v>0</v>
      </c>
      <c r="BQ278">
        <v>0</v>
      </c>
      <c r="BR278">
        <v>-391798</v>
      </c>
      <c r="BS278">
        <v>0</v>
      </c>
      <c r="BT278">
        <v>-391798</v>
      </c>
      <c r="BU278">
        <v>-112413</v>
      </c>
      <c r="BV278">
        <v>0</v>
      </c>
      <c r="BW278">
        <v>-112413</v>
      </c>
      <c r="BX278">
        <v>-7947</v>
      </c>
      <c r="BY278">
        <v>0</v>
      </c>
      <c r="BZ278">
        <v>-7947</v>
      </c>
      <c r="CA278">
        <v>0</v>
      </c>
      <c r="CB278">
        <v>0</v>
      </c>
      <c r="CC278">
        <v>0</v>
      </c>
      <c r="CD278">
        <v>0</v>
      </c>
      <c r="CE278">
        <v>0</v>
      </c>
      <c r="CF278">
        <v>0</v>
      </c>
      <c r="CG278">
        <v>-5000</v>
      </c>
      <c r="CH278">
        <v>0</v>
      </c>
      <c r="CI278">
        <v>-5000</v>
      </c>
      <c r="CJ278">
        <v>0</v>
      </c>
      <c r="CK278">
        <v>0</v>
      </c>
      <c r="CL278">
        <v>0</v>
      </c>
      <c r="CM278">
        <v>0</v>
      </c>
      <c r="CN278">
        <v>0</v>
      </c>
      <c r="CO278">
        <v>0</v>
      </c>
      <c r="CP278">
        <v>-125360</v>
      </c>
      <c r="CQ278">
        <v>0</v>
      </c>
      <c r="CR278">
        <v>0</v>
      </c>
      <c r="CS278">
        <v>0</v>
      </c>
      <c r="CT278">
        <v>-125360</v>
      </c>
      <c r="CU278">
        <v>0</v>
      </c>
      <c r="CV278">
        <v>-125360</v>
      </c>
      <c r="CW278">
        <v>-32402</v>
      </c>
      <c r="CX278">
        <v>0</v>
      </c>
      <c r="CY278">
        <v>-32402</v>
      </c>
      <c r="CZ278">
        <v>-960246</v>
      </c>
      <c r="DA278">
        <v>0</v>
      </c>
      <c r="DB278">
        <v>-960246</v>
      </c>
      <c r="DC278">
        <v>0</v>
      </c>
      <c r="DD278">
        <v>0</v>
      </c>
      <c r="DE278">
        <v>0</v>
      </c>
      <c r="DF278">
        <v>-5248165</v>
      </c>
      <c r="DG278">
        <v>0</v>
      </c>
      <c r="DH278">
        <v>-5248165</v>
      </c>
      <c r="DI278">
        <v>0</v>
      </c>
      <c r="DJ278">
        <v>0</v>
      </c>
      <c r="DK278">
        <v>0</v>
      </c>
      <c r="DL278">
        <v>-6240813</v>
      </c>
      <c r="DM278">
        <v>0</v>
      </c>
      <c r="DN278">
        <v>0</v>
      </c>
      <c r="DO278">
        <v>0</v>
      </c>
      <c r="DP278">
        <v>-6240813</v>
      </c>
      <c r="DQ278">
        <v>0</v>
      </c>
      <c r="DR278">
        <v>-6240813</v>
      </c>
      <c r="DS278">
        <v>32319498</v>
      </c>
      <c r="DT278">
        <v>0</v>
      </c>
      <c r="DU278">
        <v>32319498</v>
      </c>
      <c r="DV278" s="467" t="s">
        <v>972</v>
      </c>
      <c r="DW278" t="s">
        <v>1496</v>
      </c>
      <c r="DX278" t="s">
        <v>1426</v>
      </c>
      <c r="DY278" t="s">
        <v>1692</v>
      </c>
    </row>
    <row r="279" spans="2:129" x14ac:dyDescent="0.25">
      <c r="B279" t="s">
        <v>1282</v>
      </c>
      <c r="C279" t="s">
        <v>1356</v>
      </c>
      <c r="D279" t="s">
        <v>1360</v>
      </c>
      <c r="E279" s="467" t="s">
        <v>973</v>
      </c>
      <c r="F279" s="635">
        <v>44934</v>
      </c>
      <c r="G279">
        <v>193638530</v>
      </c>
      <c r="H279">
        <v>0</v>
      </c>
      <c r="I279">
        <v>193638530</v>
      </c>
      <c r="J279">
        <v>49.9</v>
      </c>
      <c r="K279">
        <v>96625626</v>
      </c>
      <c r="L279">
        <v>0</v>
      </c>
      <c r="M279">
        <v>-1009500</v>
      </c>
      <c r="N279">
        <v>0</v>
      </c>
      <c r="O279">
        <v>95616126</v>
      </c>
      <c r="P279">
        <v>0</v>
      </c>
      <c r="Q279">
        <v>95616126</v>
      </c>
      <c r="R279">
        <v>-14485828</v>
      </c>
      <c r="S279">
        <v>0</v>
      </c>
      <c r="T279">
        <v>-14485828</v>
      </c>
      <c r="U279">
        <v>0</v>
      </c>
      <c r="V279">
        <v>0</v>
      </c>
      <c r="W279">
        <v>-14485828</v>
      </c>
      <c r="X279">
        <v>0</v>
      </c>
      <c r="Y279">
        <v>-14485828</v>
      </c>
      <c r="Z279">
        <v>14485828</v>
      </c>
      <c r="AA279">
        <v>0</v>
      </c>
      <c r="AB279">
        <v>14485828</v>
      </c>
      <c r="AC279">
        <v>-1891822</v>
      </c>
      <c r="AD279">
        <v>0</v>
      </c>
      <c r="AE279">
        <v>-1891822</v>
      </c>
      <c r="AF279">
        <v>0</v>
      </c>
      <c r="AG279">
        <v>0</v>
      </c>
      <c r="AH279">
        <v>0</v>
      </c>
      <c r="AI279">
        <v>2117373</v>
      </c>
      <c r="AJ279">
        <v>0</v>
      </c>
      <c r="AK279">
        <v>2117373</v>
      </c>
      <c r="AL279">
        <v>225551</v>
      </c>
      <c r="AM279">
        <v>0</v>
      </c>
      <c r="AN279">
        <v>225551</v>
      </c>
      <c r="AO279">
        <v>-7646664</v>
      </c>
      <c r="AP279">
        <v>0</v>
      </c>
      <c r="AQ279">
        <v>-7646664</v>
      </c>
      <c r="AR279">
        <v>-63263</v>
      </c>
      <c r="AS279">
        <v>0</v>
      </c>
      <c r="AT279">
        <v>-63263</v>
      </c>
      <c r="AU279">
        <v>0</v>
      </c>
      <c r="AV279">
        <v>0</v>
      </c>
      <c r="AW279">
        <v>0</v>
      </c>
      <c r="AX279">
        <v>-1902</v>
      </c>
      <c r="AY279">
        <v>0</v>
      </c>
      <c r="AZ279">
        <v>-1902</v>
      </c>
      <c r="BA279">
        <v>-7486278</v>
      </c>
      <c r="BB279">
        <v>0</v>
      </c>
      <c r="BC279">
        <v>-38180</v>
      </c>
      <c r="BD279">
        <v>0</v>
      </c>
      <c r="BE279">
        <v>-7524458</v>
      </c>
      <c r="BF279">
        <v>0</v>
      </c>
      <c r="BG279">
        <v>-7524458</v>
      </c>
      <c r="BH279">
        <v>-150000</v>
      </c>
      <c r="BI279">
        <v>0</v>
      </c>
      <c r="BJ279">
        <v>-150000</v>
      </c>
      <c r="BK279">
        <v>-531324</v>
      </c>
      <c r="BL279">
        <v>0</v>
      </c>
      <c r="BM279">
        <v>-531324</v>
      </c>
      <c r="BN279">
        <v>-681324</v>
      </c>
      <c r="BO279">
        <v>0</v>
      </c>
      <c r="BP279">
        <v>-136265</v>
      </c>
      <c r="BQ279">
        <v>0</v>
      </c>
      <c r="BR279">
        <v>-817589</v>
      </c>
      <c r="BS279">
        <v>0</v>
      </c>
      <c r="BT279">
        <v>-817589</v>
      </c>
      <c r="BU279">
        <v>-232384</v>
      </c>
      <c r="BV279">
        <v>0</v>
      </c>
      <c r="BW279">
        <v>-232384</v>
      </c>
      <c r="BX279">
        <v>-41470</v>
      </c>
      <c r="BY279">
        <v>0</v>
      </c>
      <c r="BZ279">
        <v>-41470</v>
      </c>
      <c r="CA279">
        <v>-9800</v>
      </c>
      <c r="CB279">
        <v>0</v>
      </c>
      <c r="CC279">
        <v>-9800</v>
      </c>
      <c r="CD279">
        <v>0</v>
      </c>
      <c r="CE279">
        <v>0</v>
      </c>
      <c r="CF279">
        <v>0</v>
      </c>
      <c r="CG279">
        <v>0</v>
      </c>
      <c r="CH279">
        <v>0</v>
      </c>
      <c r="CI279">
        <v>0</v>
      </c>
      <c r="CJ279">
        <v>0</v>
      </c>
      <c r="CK279">
        <v>0</v>
      </c>
      <c r="CL279">
        <v>0</v>
      </c>
      <c r="CM279">
        <v>0</v>
      </c>
      <c r="CN279">
        <v>0</v>
      </c>
      <c r="CO279">
        <v>0</v>
      </c>
      <c r="CP279">
        <v>-283654</v>
      </c>
      <c r="CQ279">
        <v>0</v>
      </c>
      <c r="CR279">
        <v>-2837</v>
      </c>
      <c r="CS279">
        <v>0</v>
      </c>
      <c r="CT279">
        <v>-286491</v>
      </c>
      <c r="CU279">
        <v>0</v>
      </c>
      <c r="CV279">
        <v>-286491</v>
      </c>
      <c r="CW279">
        <v>0</v>
      </c>
      <c r="CX279">
        <v>0</v>
      </c>
      <c r="CY279">
        <v>0</v>
      </c>
      <c r="CZ279">
        <v>-730659</v>
      </c>
      <c r="DA279">
        <v>0</v>
      </c>
      <c r="DB279">
        <v>-730659</v>
      </c>
      <c r="DC279">
        <v>0</v>
      </c>
      <c r="DD279">
        <v>0</v>
      </c>
      <c r="DE279">
        <v>0</v>
      </c>
      <c r="DF279">
        <v>-4262918</v>
      </c>
      <c r="DG279">
        <v>0</v>
      </c>
      <c r="DH279">
        <v>-4262918</v>
      </c>
      <c r="DI279">
        <v>-600</v>
      </c>
      <c r="DJ279">
        <v>0</v>
      </c>
      <c r="DK279">
        <v>-600</v>
      </c>
      <c r="DL279">
        <v>-4994177</v>
      </c>
      <c r="DM279">
        <v>0</v>
      </c>
      <c r="DN279">
        <v>0</v>
      </c>
      <c r="DO279">
        <v>0</v>
      </c>
      <c r="DP279">
        <v>-4994177</v>
      </c>
      <c r="DQ279">
        <v>0</v>
      </c>
      <c r="DR279">
        <v>-4994177</v>
      </c>
      <c r="DS279">
        <v>67507583</v>
      </c>
      <c r="DT279">
        <v>0</v>
      </c>
      <c r="DU279">
        <v>67507583</v>
      </c>
      <c r="DV279" s="467" t="s">
        <v>973</v>
      </c>
      <c r="DW279" t="s">
        <v>1434</v>
      </c>
      <c r="DX279" t="s">
        <v>1372</v>
      </c>
      <c r="DY279" t="s">
        <v>1693</v>
      </c>
    </row>
    <row r="280" spans="2:129" x14ac:dyDescent="0.25">
      <c r="B280" t="s">
        <v>1283</v>
      </c>
      <c r="C280" t="s">
        <v>1365</v>
      </c>
      <c r="D280" t="s">
        <v>1357</v>
      </c>
      <c r="E280" s="467" t="s">
        <v>1351</v>
      </c>
      <c r="F280" s="635">
        <v>44933</v>
      </c>
      <c r="G280">
        <v>242465590</v>
      </c>
      <c r="H280">
        <v>0</v>
      </c>
      <c r="I280">
        <v>242465590</v>
      </c>
      <c r="J280">
        <v>49.9</v>
      </c>
      <c r="K280">
        <v>120990329</v>
      </c>
      <c r="L280">
        <v>0</v>
      </c>
      <c r="M280">
        <v>0</v>
      </c>
      <c r="N280">
        <v>0</v>
      </c>
      <c r="O280">
        <v>120990329</v>
      </c>
      <c r="P280">
        <v>0</v>
      </c>
      <c r="Q280">
        <v>120990329</v>
      </c>
      <c r="R280">
        <v>-3919288</v>
      </c>
      <c r="S280">
        <v>0</v>
      </c>
      <c r="T280">
        <v>-3919288</v>
      </c>
      <c r="U280">
        <v>0</v>
      </c>
      <c r="V280">
        <v>0</v>
      </c>
      <c r="W280">
        <v>-3919288</v>
      </c>
      <c r="X280">
        <v>0</v>
      </c>
      <c r="Y280">
        <v>-3919288</v>
      </c>
      <c r="Z280">
        <v>3919288</v>
      </c>
      <c r="AA280">
        <v>0</v>
      </c>
      <c r="AB280">
        <v>3919288</v>
      </c>
      <c r="AC280">
        <v>-6201498</v>
      </c>
      <c r="AD280">
        <v>0</v>
      </c>
      <c r="AE280">
        <v>-6201498</v>
      </c>
      <c r="AF280">
        <v>-4825</v>
      </c>
      <c r="AG280">
        <v>0</v>
      </c>
      <c r="AH280">
        <v>-4825</v>
      </c>
      <c r="AI280">
        <v>1947881</v>
      </c>
      <c r="AJ280">
        <v>0</v>
      </c>
      <c r="AK280">
        <v>1947881</v>
      </c>
      <c r="AL280">
        <v>-4253617</v>
      </c>
      <c r="AM280">
        <v>0</v>
      </c>
      <c r="AN280">
        <v>-4253617</v>
      </c>
      <c r="AO280">
        <v>-4766819</v>
      </c>
      <c r="AP280">
        <v>0</v>
      </c>
      <c r="AQ280">
        <v>-4766819</v>
      </c>
      <c r="AR280">
        <v>-86283</v>
      </c>
      <c r="AS280">
        <v>0</v>
      </c>
      <c r="AT280">
        <v>-86283</v>
      </c>
      <c r="AU280">
        <v>-1319</v>
      </c>
      <c r="AV280">
        <v>0</v>
      </c>
      <c r="AW280">
        <v>-1319</v>
      </c>
      <c r="AX280">
        <v>-17357</v>
      </c>
      <c r="AY280">
        <v>0</v>
      </c>
      <c r="AZ280">
        <v>-17357</v>
      </c>
      <c r="BA280">
        <v>-9125395</v>
      </c>
      <c r="BB280">
        <v>0</v>
      </c>
      <c r="BC280">
        <v>0</v>
      </c>
      <c r="BD280">
        <v>0</v>
      </c>
      <c r="BE280">
        <v>-9125395</v>
      </c>
      <c r="BF280">
        <v>0</v>
      </c>
      <c r="BG280">
        <v>-9125395</v>
      </c>
      <c r="BH280">
        <v>-259328</v>
      </c>
      <c r="BI280">
        <v>0</v>
      </c>
      <c r="BJ280">
        <v>-259328</v>
      </c>
      <c r="BK280">
        <v>-2479238</v>
      </c>
      <c r="BL280">
        <v>0</v>
      </c>
      <c r="BM280">
        <v>-2479238</v>
      </c>
      <c r="BN280">
        <v>-2738566</v>
      </c>
      <c r="BO280">
        <v>0</v>
      </c>
      <c r="BP280">
        <v>0</v>
      </c>
      <c r="BQ280">
        <v>0</v>
      </c>
      <c r="BR280">
        <v>-2738566</v>
      </c>
      <c r="BS280">
        <v>0</v>
      </c>
      <c r="BT280">
        <v>-2738566</v>
      </c>
      <c r="BU280">
        <v>-88398</v>
      </c>
      <c r="BV280">
        <v>0</v>
      </c>
      <c r="BW280">
        <v>-88398</v>
      </c>
      <c r="BX280">
        <v>0</v>
      </c>
      <c r="BY280">
        <v>0</v>
      </c>
      <c r="BZ280">
        <v>0</v>
      </c>
      <c r="CA280">
        <v>-6096</v>
      </c>
      <c r="CB280">
        <v>0</v>
      </c>
      <c r="CC280">
        <v>-6096</v>
      </c>
      <c r="CD280">
        <v>-1098</v>
      </c>
      <c r="CE280">
        <v>0</v>
      </c>
      <c r="CF280">
        <v>-1098</v>
      </c>
      <c r="CG280">
        <v>-1319</v>
      </c>
      <c r="CH280">
        <v>0</v>
      </c>
      <c r="CI280">
        <v>-1319</v>
      </c>
      <c r="CJ280">
        <v>0</v>
      </c>
      <c r="CK280">
        <v>0</v>
      </c>
      <c r="CL280">
        <v>0</v>
      </c>
      <c r="CM280">
        <v>0</v>
      </c>
      <c r="CN280">
        <v>0</v>
      </c>
      <c r="CO280">
        <v>0</v>
      </c>
      <c r="CP280">
        <v>-96911</v>
      </c>
      <c r="CQ280">
        <v>0</v>
      </c>
      <c r="CR280">
        <v>0</v>
      </c>
      <c r="CS280">
        <v>0</v>
      </c>
      <c r="CT280">
        <v>-96911</v>
      </c>
      <c r="CU280">
        <v>0</v>
      </c>
      <c r="CV280">
        <v>-96911</v>
      </c>
      <c r="CW280">
        <v>0</v>
      </c>
      <c r="CX280">
        <v>0</v>
      </c>
      <c r="CY280">
        <v>0</v>
      </c>
      <c r="CZ280">
        <v>0</v>
      </c>
      <c r="DA280">
        <v>0</v>
      </c>
      <c r="DB280">
        <v>0</v>
      </c>
      <c r="DC280">
        <v>0</v>
      </c>
      <c r="DD280">
        <v>0</v>
      </c>
      <c r="DE280">
        <v>0</v>
      </c>
      <c r="DF280">
        <v>-8277726</v>
      </c>
      <c r="DG280">
        <v>0</v>
      </c>
      <c r="DH280">
        <v>-8277726</v>
      </c>
      <c r="DI280">
        <v>0</v>
      </c>
      <c r="DJ280">
        <v>0</v>
      </c>
      <c r="DK280">
        <v>0</v>
      </c>
      <c r="DL280">
        <v>-8277726</v>
      </c>
      <c r="DM280">
        <v>0</v>
      </c>
      <c r="DN280">
        <v>0</v>
      </c>
      <c r="DO280">
        <v>0</v>
      </c>
      <c r="DP280">
        <v>-8277726</v>
      </c>
      <c r="DQ280">
        <v>0</v>
      </c>
      <c r="DR280">
        <v>-8277726</v>
      </c>
      <c r="DS280">
        <v>96832443</v>
      </c>
      <c r="DT280">
        <v>0</v>
      </c>
      <c r="DU280">
        <v>96832443</v>
      </c>
      <c r="DV280" s="467" t="s">
        <v>1351</v>
      </c>
      <c r="DW280" t="s">
        <v>1365</v>
      </c>
      <c r="DX280" t="s">
        <v>1417</v>
      </c>
      <c r="DY280" t="s">
        <v>1694</v>
      </c>
    </row>
    <row r="281" spans="2:129" x14ac:dyDescent="0.25">
      <c r="B281" t="s">
        <v>1284</v>
      </c>
      <c r="C281" t="s">
        <v>1356</v>
      </c>
      <c r="D281" t="s">
        <v>1366</v>
      </c>
      <c r="E281" s="467" t="s">
        <v>975</v>
      </c>
      <c r="F281" s="635">
        <v>44934</v>
      </c>
      <c r="G281">
        <v>35592339</v>
      </c>
      <c r="H281">
        <v>0</v>
      </c>
      <c r="I281">
        <v>35592339</v>
      </c>
      <c r="J281">
        <v>49.9</v>
      </c>
      <c r="K281">
        <v>17760577</v>
      </c>
      <c r="L281">
        <v>0</v>
      </c>
      <c r="M281">
        <v>0</v>
      </c>
      <c r="N281">
        <v>0</v>
      </c>
      <c r="O281">
        <v>17760577</v>
      </c>
      <c r="P281">
        <v>0</v>
      </c>
      <c r="Q281">
        <v>17760577</v>
      </c>
      <c r="R281">
        <v>-1177018</v>
      </c>
      <c r="S281">
        <v>0</v>
      </c>
      <c r="T281">
        <v>-1177018</v>
      </c>
      <c r="U281">
        <v>0</v>
      </c>
      <c r="V281">
        <v>0</v>
      </c>
      <c r="W281">
        <v>-1177018</v>
      </c>
      <c r="X281">
        <v>0</v>
      </c>
      <c r="Y281">
        <v>-1177018</v>
      </c>
      <c r="Z281">
        <v>1177018</v>
      </c>
      <c r="AA281">
        <v>0</v>
      </c>
      <c r="AB281">
        <v>1177018</v>
      </c>
      <c r="AC281">
        <v>-2916773</v>
      </c>
      <c r="AD281">
        <v>0</v>
      </c>
      <c r="AE281">
        <v>-2916773</v>
      </c>
      <c r="AF281">
        <v>0</v>
      </c>
      <c r="AG281">
        <v>0</v>
      </c>
      <c r="AH281">
        <v>0</v>
      </c>
      <c r="AI281">
        <v>236295</v>
      </c>
      <c r="AJ281">
        <v>0</v>
      </c>
      <c r="AK281">
        <v>236295</v>
      </c>
      <c r="AL281">
        <v>-2680478</v>
      </c>
      <c r="AM281">
        <v>0</v>
      </c>
      <c r="AN281">
        <v>-2680478</v>
      </c>
      <c r="AO281">
        <v>-1550544</v>
      </c>
      <c r="AP281">
        <v>0</v>
      </c>
      <c r="AQ281">
        <v>-1550544</v>
      </c>
      <c r="AR281">
        <v>-78191</v>
      </c>
      <c r="AS281">
        <v>0</v>
      </c>
      <c r="AT281">
        <v>-78191</v>
      </c>
      <c r="AU281">
        <v>-32164</v>
      </c>
      <c r="AV281">
        <v>0</v>
      </c>
      <c r="AW281">
        <v>-32164</v>
      </c>
      <c r="AX281">
        <v>-26161</v>
      </c>
      <c r="AY281">
        <v>0</v>
      </c>
      <c r="AZ281">
        <v>-26161</v>
      </c>
      <c r="BA281">
        <v>-4367538</v>
      </c>
      <c r="BB281">
        <v>0</v>
      </c>
      <c r="BC281">
        <v>0</v>
      </c>
      <c r="BD281">
        <v>0</v>
      </c>
      <c r="BE281">
        <v>-4367538</v>
      </c>
      <c r="BF281">
        <v>0</v>
      </c>
      <c r="BG281">
        <v>-4367538</v>
      </c>
      <c r="BH281">
        <v>-30000</v>
      </c>
      <c r="BI281">
        <v>0</v>
      </c>
      <c r="BJ281">
        <v>-30000</v>
      </c>
      <c r="BK281">
        <v>-448055</v>
      </c>
      <c r="BL281">
        <v>0</v>
      </c>
      <c r="BM281">
        <v>-448055</v>
      </c>
      <c r="BN281">
        <v>-478055</v>
      </c>
      <c r="BO281">
        <v>0</v>
      </c>
      <c r="BP281">
        <v>0</v>
      </c>
      <c r="BQ281">
        <v>0</v>
      </c>
      <c r="BR281">
        <v>-478055</v>
      </c>
      <c r="BS281">
        <v>0</v>
      </c>
      <c r="BT281">
        <v>-478055</v>
      </c>
      <c r="BU281">
        <v>-55500</v>
      </c>
      <c r="BV281">
        <v>0</v>
      </c>
      <c r="BW281">
        <v>-55500</v>
      </c>
      <c r="BX281">
        <v>-19300</v>
      </c>
      <c r="BY281">
        <v>0</v>
      </c>
      <c r="BZ281">
        <v>-19300</v>
      </c>
      <c r="CA281">
        <v>-5950</v>
      </c>
      <c r="CB281">
        <v>0</v>
      </c>
      <c r="CC281">
        <v>-5950</v>
      </c>
      <c r="CD281">
        <v>0</v>
      </c>
      <c r="CE281">
        <v>0</v>
      </c>
      <c r="CF281">
        <v>0</v>
      </c>
      <c r="CG281">
        <v>0</v>
      </c>
      <c r="CH281">
        <v>0</v>
      </c>
      <c r="CI281">
        <v>0</v>
      </c>
      <c r="CJ281">
        <v>0</v>
      </c>
      <c r="CK281">
        <v>0</v>
      </c>
      <c r="CL281">
        <v>0</v>
      </c>
      <c r="CM281">
        <v>0</v>
      </c>
      <c r="CN281">
        <v>0</v>
      </c>
      <c r="CO281">
        <v>0</v>
      </c>
      <c r="CP281">
        <v>-80750</v>
      </c>
      <c r="CQ281">
        <v>0</v>
      </c>
      <c r="CR281">
        <v>0</v>
      </c>
      <c r="CS281">
        <v>0</v>
      </c>
      <c r="CT281">
        <v>-80750</v>
      </c>
      <c r="CU281">
        <v>0</v>
      </c>
      <c r="CV281">
        <v>-80750</v>
      </c>
      <c r="CW281">
        <v>-32164</v>
      </c>
      <c r="CX281">
        <v>0</v>
      </c>
      <c r="CY281">
        <v>-32164</v>
      </c>
      <c r="CZ281">
        <v>-166361</v>
      </c>
      <c r="DA281">
        <v>0</v>
      </c>
      <c r="DB281">
        <v>-166361</v>
      </c>
      <c r="DC281">
        <v>-1500</v>
      </c>
      <c r="DD281">
        <v>0</v>
      </c>
      <c r="DE281">
        <v>-1500</v>
      </c>
      <c r="DF281">
        <v>-2020877</v>
      </c>
      <c r="DG281">
        <v>0</v>
      </c>
      <c r="DH281">
        <v>-2020877</v>
      </c>
      <c r="DI281">
        <v>0</v>
      </c>
      <c r="DJ281">
        <v>0</v>
      </c>
      <c r="DK281">
        <v>0</v>
      </c>
      <c r="DL281">
        <v>-2220902</v>
      </c>
      <c r="DM281">
        <v>0</v>
      </c>
      <c r="DN281">
        <v>0</v>
      </c>
      <c r="DO281">
        <v>0</v>
      </c>
      <c r="DP281">
        <v>-2220902</v>
      </c>
      <c r="DQ281">
        <v>0</v>
      </c>
      <c r="DR281">
        <v>-2220902</v>
      </c>
      <c r="DS281">
        <v>9436314</v>
      </c>
      <c r="DT281">
        <v>0</v>
      </c>
      <c r="DU281">
        <v>9436314</v>
      </c>
      <c r="DV281" s="467" t="s">
        <v>975</v>
      </c>
      <c r="DW281" t="s">
        <v>1486</v>
      </c>
      <c r="DX281" t="s">
        <v>1487</v>
      </c>
      <c r="DY281" t="s">
        <v>1695</v>
      </c>
    </row>
    <row r="282" spans="2:129" x14ac:dyDescent="0.25">
      <c r="B282" t="s">
        <v>1285</v>
      </c>
      <c r="C282" t="s">
        <v>1356</v>
      </c>
      <c r="D282" t="s">
        <v>1358</v>
      </c>
      <c r="E282" s="467" t="s">
        <v>976</v>
      </c>
      <c r="F282" s="635">
        <v>44933</v>
      </c>
      <c r="G282">
        <v>92428181</v>
      </c>
      <c r="H282">
        <v>0</v>
      </c>
      <c r="I282">
        <v>92428181</v>
      </c>
      <c r="J282">
        <v>49.9</v>
      </c>
      <c r="K282">
        <v>46121662</v>
      </c>
      <c r="L282">
        <v>0</v>
      </c>
      <c r="M282">
        <v>0</v>
      </c>
      <c r="N282">
        <v>0</v>
      </c>
      <c r="O282">
        <v>46121662</v>
      </c>
      <c r="P282">
        <v>0</v>
      </c>
      <c r="Q282">
        <v>46121662</v>
      </c>
      <c r="R282">
        <v>-2819205</v>
      </c>
      <c r="S282">
        <v>0</v>
      </c>
      <c r="T282">
        <v>-2819205</v>
      </c>
      <c r="U282">
        <v>0</v>
      </c>
      <c r="V282">
        <v>0</v>
      </c>
      <c r="W282">
        <v>-2819205</v>
      </c>
      <c r="X282">
        <v>0</v>
      </c>
      <c r="Y282">
        <v>-2819205</v>
      </c>
      <c r="Z282">
        <v>2819205</v>
      </c>
      <c r="AA282">
        <v>0</v>
      </c>
      <c r="AB282">
        <v>2819205</v>
      </c>
      <c r="AC282">
        <v>-3945861</v>
      </c>
      <c r="AD282">
        <v>0</v>
      </c>
      <c r="AE282">
        <v>-3945861</v>
      </c>
      <c r="AF282">
        <v>-12961</v>
      </c>
      <c r="AG282">
        <v>0</v>
      </c>
      <c r="AH282">
        <v>-12961</v>
      </c>
      <c r="AI282">
        <v>808414</v>
      </c>
      <c r="AJ282">
        <v>0</v>
      </c>
      <c r="AK282">
        <v>808414</v>
      </c>
      <c r="AL282">
        <v>-3137447</v>
      </c>
      <c r="AM282">
        <v>0</v>
      </c>
      <c r="AN282">
        <v>-3137447</v>
      </c>
      <c r="AO282">
        <v>-3525188</v>
      </c>
      <c r="AP282">
        <v>0</v>
      </c>
      <c r="AQ282">
        <v>-3525188</v>
      </c>
      <c r="AR282">
        <v>0</v>
      </c>
      <c r="AS282">
        <v>0</v>
      </c>
      <c r="AT282">
        <v>0</v>
      </c>
      <c r="AU282">
        <v>-1603</v>
      </c>
      <c r="AV282">
        <v>0</v>
      </c>
      <c r="AW282">
        <v>-1603</v>
      </c>
      <c r="AX282">
        <v>-6250</v>
      </c>
      <c r="AY282">
        <v>0</v>
      </c>
      <c r="AZ282">
        <v>-6250</v>
      </c>
      <c r="BA282">
        <v>-6670488</v>
      </c>
      <c r="BB282">
        <v>0</v>
      </c>
      <c r="BC282">
        <v>0</v>
      </c>
      <c r="BD282">
        <v>0</v>
      </c>
      <c r="BE282">
        <v>-6670488</v>
      </c>
      <c r="BF282">
        <v>0</v>
      </c>
      <c r="BG282">
        <v>-6670488</v>
      </c>
      <c r="BH282">
        <v>0</v>
      </c>
      <c r="BI282">
        <v>0</v>
      </c>
      <c r="BJ282">
        <v>0</v>
      </c>
      <c r="BK282">
        <v>-200074</v>
      </c>
      <c r="BL282">
        <v>0</v>
      </c>
      <c r="BM282">
        <v>-200074</v>
      </c>
      <c r="BN282">
        <v>-200074</v>
      </c>
      <c r="BO282">
        <v>0</v>
      </c>
      <c r="BP282">
        <v>-300000</v>
      </c>
      <c r="BQ282">
        <v>0</v>
      </c>
      <c r="BR282">
        <v>-500074</v>
      </c>
      <c r="BS282">
        <v>0</v>
      </c>
      <c r="BT282">
        <v>-500074</v>
      </c>
      <c r="BU282">
        <v>-9613</v>
      </c>
      <c r="BV282">
        <v>0</v>
      </c>
      <c r="BW282">
        <v>-9613</v>
      </c>
      <c r="BX282">
        <v>-38375</v>
      </c>
      <c r="BY282">
        <v>0</v>
      </c>
      <c r="BZ282">
        <v>-38375</v>
      </c>
      <c r="CA282">
        <v>0</v>
      </c>
      <c r="CB282">
        <v>0</v>
      </c>
      <c r="CC282">
        <v>0</v>
      </c>
      <c r="CD282">
        <v>0</v>
      </c>
      <c r="CE282">
        <v>0</v>
      </c>
      <c r="CF282">
        <v>0</v>
      </c>
      <c r="CG282">
        <v>0</v>
      </c>
      <c r="CH282">
        <v>0</v>
      </c>
      <c r="CI282">
        <v>0</v>
      </c>
      <c r="CJ282">
        <v>0</v>
      </c>
      <c r="CK282">
        <v>0</v>
      </c>
      <c r="CL282">
        <v>0</v>
      </c>
      <c r="CM282">
        <v>0</v>
      </c>
      <c r="CN282">
        <v>0</v>
      </c>
      <c r="CO282">
        <v>0</v>
      </c>
      <c r="CP282">
        <v>-47988</v>
      </c>
      <c r="CQ282">
        <v>0</v>
      </c>
      <c r="CR282">
        <v>0</v>
      </c>
      <c r="CS282">
        <v>0</v>
      </c>
      <c r="CT282">
        <v>-47988</v>
      </c>
      <c r="CU282">
        <v>0</v>
      </c>
      <c r="CV282">
        <v>-47988</v>
      </c>
      <c r="CW282">
        <v>-1603</v>
      </c>
      <c r="CX282">
        <v>0</v>
      </c>
      <c r="CY282">
        <v>-1603</v>
      </c>
      <c r="CZ282">
        <v>-20000</v>
      </c>
      <c r="DA282">
        <v>0</v>
      </c>
      <c r="DB282">
        <v>-20000</v>
      </c>
      <c r="DC282">
        <v>0</v>
      </c>
      <c r="DD282">
        <v>0</v>
      </c>
      <c r="DE282">
        <v>0</v>
      </c>
      <c r="DF282">
        <v>-3454815</v>
      </c>
      <c r="DG282">
        <v>0</v>
      </c>
      <c r="DH282">
        <v>-3454815</v>
      </c>
      <c r="DI282">
        <v>0</v>
      </c>
      <c r="DJ282">
        <v>0</v>
      </c>
      <c r="DK282">
        <v>0</v>
      </c>
      <c r="DL282">
        <v>-3476418</v>
      </c>
      <c r="DM282">
        <v>0</v>
      </c>
      <c r="DN282">
        <v>0</v>
      </c>
      <c r="DO282">
        <v>0</v>
      </c>
      <c r="DP282">
        <v>-3476418</v>
      </c>
      <c r="DQ282">
        <v>0</v>
      </c>
      <c r="DR282">
        <v>-3476418</v>
      </c>
      <c r="DS282">
        <v>32607489</v>
      </c>
      <c r="DT282">
        <v>0</v>
      </c>
      <c r="DU282">
        <v>32607489</v>
      </c>
      <c r="DV282" s="467" t="s">
        <v>976</v>
      </c>
      <c r="DW282" t="s">
        <v>1439</v>
      </c>
      <c r="DX282" t="s">
        <v>1409</v>
      </c>
      <c r="DY282" t="s">
        <v>1696</v>
      </c>
    </row>
    <row r="283" spans="2:129" x14ac:dyDescent="0.25">
      <c r="B283" t="s">
        <v>1286</v>
      </c>
      <c r="C283" t="s">
        <v>1356</v>
      </c>
      <c r="D283" t="s">
        <v>1359</v>
      </c>
      <c r="E283" s="467" t="s">
        <v>977</v>
      </c>
      <c r="F283" s="635">
        <v>44926</v>
      </c>
      <c r="G283">
        <v>54050316</v>
      </c>
      <c r="H283">
        <v>0</v>
      </c>
      <c r="I283">
        <v>54050316</v>
      </c>
      <c r="J283">
        <v>49.9</v>
      </c>
      <c r="K283">
        <v>26971108</v>
      </c>
      <c r="L283">
        <v>0</v>
      </c>
      <c r="M283">
        <v>0</v>
      </c>
      <c r="N283">
        <v>0</v>
      </c>
      <c r="O283">
        <v>26971108</v>
      </c>
      <c r="P283">
        <v>0</v>
      </c>
      <c r="Q283">
        <v>26971108</v>
      </c>
      <c r="R283">
        <v>-1486748</v>
      </c>
      <c r="S283">
        <v>0</v>
      </c>
      <c r="T283">
        <v>-1486748</v>
      </c>
      <c r="U283">
        <v>0</v>
      </c>
      <c r="V283">
        <v>0</v>
      </c>
      <c r="W283">
        <v>-1486748</v>
      </c>
      <c r="X283">
        <v>0</v>
      </c>
      <c r="Y283">
        <v>-1486748</v>
      </c>
      <c r="Z283">
        <v>1486748</v>
      </c>
      <c r="AA283">
        <v>0</v>
      </c>
      <c r="AB283">
        <v>1486748</v>
      </c>
      <c r="AC283">
        <v>-2986225</v>
      </c>
      <c r="AD283">
        <v>0</v>
      </c>
      <c r="AE283">
        <v>-2986225</v>
      </c>
      <c r="AF283">
        <v>0</v>
      </c>
      <c r="AG283">
        <v>0</v>
      </c>
      <c r="AH283">
        <v>0</v>
      </c>
      <c r="AI283">
        <v>435643</v>
      </c>
      <c r="AJ283">
        <v>0</v>
      </c>
      <c r="AK283">
        <v>435643</v>
      </c>
      <c r="AL283">
        <v>-2550582</v>
      </c>
      <c r="AM283">
        <v>0</v>
      </c>
      <c r="AN283">
        <v>-2550582</v>
      </c>
      <c r="AO283">
        <v>-2060417</v>
      </c>
      <c r="AP283">
        <v>0</v>
      </c>
      <c r="AQ283">
        <v>-2060417</v>
      </c>
      <c r="AR283">
        <v>-31809</v>
      </c>
      <c r="AS283">
        <v>0</v>
      </c>
      <c r="AT283">
        <v>-31809</v>
      </c>
      <c r="AU283">
        <v>-29322</v>
      </c>
      <c r="AV283">
        <v>0</v>
      </c>
      <c r="AW283">
        <v>-29322</v>
      </c>
      <c r="AX283">
        <v>-10534</v>
      </c>
      <c r="AY283">
        <v>0</v>
      </c>
      <c r="AZ283">
        <v>-10534</v>
      </c>
      <c r="BA283">
        <v>-4682664</v>
      </c>
      <c r="BB283">
        <v>0</v>
      </c>
      <c r="BC283">
        <v>0</v>
      </c>
      <c r="BD283">
        <v>0</v>
      </c>
      <c r="BE283">
        <v>-4682664</v>
      </c>
      <c r="BF283">
        <v>0</v>
      </c>
      <c r="BG283">
        <v>-4682664</v>
      </c>
      <c r="BH283">
        <v>-20000</v>
      </c>
      <c r="BI283">
        <v>0</v>
      </c>
      <c r="BJ283">
        <v>-20000</v>
      </c>
      <c r="BK283">
        <v>-1290000</v>
      </c>
      <c r="BL283">
        <v>0</v>
      </c>
      <c r="BM283">
        <v>-1290000</v>
      </c>
      <c r="BN283">
        <v>-1310000</v>
      </c>
      <c r="BO283">
        <v>0</v>
      </c>
      <c r="BP283">
        <v>-250000</v>
      </c>
      <c r="BQ283">
        <v>0</v>
      </c>
      <c r="BR283">
        <v>-1560000</v>
      </c>
      <c r="BS283">
        <v>0</v>
      </c>
      <c r="BT283">
        <v>-1560000</v>
      </c>
      <c r="BU283">
        <v>-78548</v>
      </c>
      <c r="BV283">
        <v>0</v>
      </c>
      <c r="BW283">
        <v>-78548</v>
      </c>
      <c r="BX283">
        <v>0</v>
      </c>
      <c r="BY283">
        <v>0</v>
      </c>
      <c r="BZ283">
        <v>0</v>
      </c>
      <c r="CA283">
        <v>-1238</v>
      </c>
      <c r="CB283">
        <v>0</v>
      </c>
      <c r="CC283">
        <v>-1238</v>
      </c>
      <c r="CD283">
        <v>0</v>
      </c>
      <c r="CE283">
        <v>0</v>
      </c>
      <c r="CF283">
        <v>0</v>
      </c>
      <c r="CG283">
        <v>0</v>
      </c>
      <c r="CH283">
        <v>0</v>
      </c>
      <c r="CI283">
        <v>0</v>
      </c>
      <c r="CJ283">
        <v>0</v>
      </c>
      <c r="CK283">
        <v>0</v>
      </c>
      <c r="CL283">
        <v>0</v>
      </c>
      <c r="CM283">
        <v>0</v>
      </c>
      <c r="CN283">
        <v>0</v>
      </c>
      <c r="CO283">
        <v>0</v>
      </c>
      <c r="CP283">
        <v>-79786</v>
      </c>
      <c r="CQ283">
        <v>0</v>
      </c>
      <c r="CR283">
        <v>0</v>
      </c>
      <c r="CS283">
        <v>0</v>
      </c>
      <c r="CT283">
        <v>-79786</v>
      </c>
      <c r="CU283">
        <v>0</v>
      </c>
      <c r="CV283">
        <v>-79786</v>
      </c>
      <c r="CW283">
        <v>-29322</v>
      </c>
      <c r="CX283">
        <v>0</v>
      </c>
      <c r="CY283">
        <v>-29322</v>
      </c>
      <c r="CZ283">
        <v>-173004</v>
      </c>
      <c r="DA283">
        <v>0</v>
      </c>
      <c r="DB283">
        <v>-173004</v>
      </c>
      <c r="DC283">
        <v>0</v>
      </c>
      <c r="DD283">
        <v>0</v>
      </c>
      <c r="DE283">
        <v>0</v>
      </c>
      <c r="DF283">
        <v>-1486748</v>
      </c>
      <c r="DG283">
        <v>0</v>
      </c>
      <c r="DH283">
        <v>-1486748</v>
      </c>
      <c r="DI283">
        <v>0</v>
      </c>
      <c r="DJ283">
        <v>0</v>
      </c>
      <c r="DK283">
        <v>0</v>
      </c>
      <c r="DL283">
        <v>-1689074</v>
      </c>
      <c r="DM283">
        <v>0</v>
      </c>
      <c r="DN283">
        <v>0</v>
      </c>
      <c r="DO283">
        <v>0</v>
      </c>
      <c r="DP283">
        <v>-1689074</v>
      </c>
      <c r="DQ283">
        <v>0</v>
      </c>
      <c r="DR283">
        <v>-1689074</v>
      </c>
      <c r="DS283">
        <v>17472836</v>
      </c>
      <c r="DT283">
        <v>0</v>
      </c>
      <c r="DU283">
        <v>17472836</v>
      </c>
      <c r="DV283" s="467" t="s">
        <v>977</v>
      </c>
      <c r="DW283" t="s">
        <v>1414</v>
      </c>
      <c r="DX283" t="s">
        <v>1372</v>
      </c>
      <c r="DY283" t="s">
        <v>1697</v>
      </c>
    </row>
    <row r="284" spans="2:129" x14ac:dyDescent="0.25">
      <c r="B284" t="s">
        <v>1287</v>
      </c>
      <c r="C284" t="s">
        <v>1365</v>
      </c>
      <c r="D284" t="s">
        <v>1359</v>
      </c>
      <c r="E284" s="467" t="s">
        <v>1352</v>
      </c>
      <c r="F284" s="635">
        <v>44935</v>
      </c>
      <c r="G284">
        <v>506071919</v>
      </c>
      <c r="H284">
        <v>13417190</v>
      </c>
      <c r="I284">
        <v>519489109</v>
      </c>
      <c r="J284">
        <v>49.9</v>
      </c>
      <c r="K284">
        <v>252529888</v>
      </c>
      <c r="L284">
        <v>6695178</v>
      </c>
      <c r="M284">
        <v>0</v>
      </c>
      <c r="N284">
        <v>0</v>
      </c>
      <c r="O284">
        <v>252529888</v>
      </c>
      <c r="P284">
        <v>6695178</v>
      </c>
      <c r="Q284">
        <v>259225066</v>
      </c>
      <c r="R284">
        <v>-14047711</v>
      </c>
      <c r="S284">
        <v>-525803</v>
      </c>
      <c r="T284">
        <v>-14573514</v>
      </c>
      <c r="U284">
        <v>-272504</v>
      </c>
      <c r="V284">
        <v>-10200</v>
      </c>
      <c r="W284">
        <v>-14320215</v>
      </c>
      <c r="X284">
        <v>-536003</v>
      </c>
      <c r="Y284">
        <v>-14856218</v>
      </c>
      <c r="Z284">
        <v>14320215</v>
      </c>
      <c r="AA284">
        <v>536003</v>
      </c>
      <c r="AB284">
        <v>14856218</v>
      </c>
      <c r="AC284">
        <v>-11697579</v>
      </c>
      <c r="AD284">
        <v>-131229</v>
      </c>
      <c r="AE284">
        <v>-11828808</v>
      </c>
      <c r="AF284">
        <v>0</v>
      </c>
      <c r="AG284">
        <v>0</v>
      </c>
      <c r="AH284">
        <v>0</v>
      </c>
      <c r="AI284">
        <v>5180979</v>
      </c>
      <c r="AJ284">
        <v>144570</v>
      </c>
      <c r="AK284">
        <v>5325549</v>
      </c>
      <c r="AL284">
        <v>-6516600</v>
      </c>
      <c r="AM284">
        <v>13341</v>
      </c>
      <c r="AN284">
        <v>-6503259</v>
      </c>
      <c r="AO284">
        <v>-15531712</v>
      </c>
      <c r="AP284">
        <v>-53350</v>
      </c>
      <c r="AQ284">
        <v>-15585062</v>
      </c>
      <c r="AR284">
        <v>-57805</v>
      </c>
      <c r="AS284">
        <v>0</v>
      </c>
      <c r="AT284">
        <v>-57805</v>
      </c>
      <c r="AU284">
        <v>-11063</v>
      </c>
      <c r="AV284">
        <v>0</v>
      </c>
      <c r="AW284">
        <v>-11063</v>
      </c>
      <c r="AX284">
        <v>-3666</v>
      </c>
      <c r="AY284">
        <v>0</v>
      </c>
      <c r="AZ284">
        <v>-3666</v>
      </c>
      <c r="BA284">
        <v>-22120846</v>
      </c>
      <c r="BB284">
        <v>-40009</v>
      </c>
      <c r="BC284">
        <v>0</v>
      </c>
      <c r="BD284">
        <v>0</v>
      </c>
      <c r="BE284">
        <v>-22120846</v>
      </c>
      <c r="BF284">
        <v>-40009</v>
      </c>
      <c r="BG284">
        <v>-22160855</v>
      </c>
      <c r="BH284">
        <v>-650000</v>
      </c>
      <c r="BI284">
        <v>0</v>
      </c>
      <c r="BJ284">
        <v>-650000</v>
      </c>
      <c r="BK284">
        <v>-1320397</v>
      </c>
      <c r="BL284">
        <v>-37919</v>
      </c>
      <c r="BM284">
        <v>-1358316</v>
      </c>
      <c r="BN284">
        <v>-1970397</v>
      </c>
      <c r="BO284">
        <v>-37919</v>
      </c>
      <c r="BP284">
        <v>-3300482</v>
      </c>
      <c r="BQ284">
        <v>0</v>
      </c>
      <c r="BR284">
        <v>-5270879</v>
      </c>
      <c r="BS284">
        <v>-37919</v>
      </c>
      <c r="BT284">
        <v>-5308798</v>
      </c>
      <c r="BU284">
        <v>-418972</v>
      </c>
      <c r="BV284">
        <v>-2650</v>
      </c>
      <c r="BW284">
        <v>-421622</v>
      </c>
      <c r="BX284">
        <v>-220241</v>
      </c>
      <c r="BY284">
        <v>0</v>
      </c>
      <c r="BZ284">
        <v>-220241</v>
      </c>
      <c r="CA284">
        <v>-7905</v>
      </c>
      <c r="CB284">
        <v>0</v>
      </c>
      <c r="CC284">
        <v>-7905</v>
      </c>
      <c r="CD284">
        <v>-7431</v>
      </c>
      <c r="CE284">
        <v>0</v>
      </c>
      <c r="CF284">
        <v>-7431</v>
      </c>
      <c r="CG284">
        <v>-1926</v>
      </c>
      <c r="CH284">
        <v>0</v>
      </c>
      <c r="CI284">
        <v>-1926</v>
      </c>
      <c r="CJ284">
        <v>0</v>
      </c>
      <c r="CK284">
        <v>0</v>
      </c>
      <c r="CL284">
        <v>0</v>
      </c>
      <c r="CM284">
        <v>0</v>
      </c>
      <c r="CN284">
        <v>0</v>
      </c>
      <c r="CO284">
        <v>0</v>
      </c>
      <c r="CP284">
        <v>-656475</v>
      </c>
      <c r="CQ284">
        <v>-2650</v>
      </c>
      <c r="CR284">
        <v>0</v>
      </c>
      <c r="CS284">
        <v>0</v>
      </c>
      <c r="CT284">
        <v>-656475</v>
      </c>
      <c r="CU284">
        <v>-2650</v>
      </c>
      <c r="CV284">
        <v>-659125</v>
      </c>
      <c r="CW284">
        <v>-123307</v>
      </c>
      <c r="CX284">
        <v>0</v>
      </c>
      <c r="CY284">
        <v>-123307</v>
      </c>
      <c r="CZ284">
        <v>-1423755</v>
      </c>
      <c r="DA284">
        <v>0</v>
      </c>
      <c r="DB284">
        <v>-1423755</v>
      </c>
      <c r="DC284">
        <v>0</v>
      </c>
      <c r="DD284">
        <v>0</v>
      </c>
      <c r="DE284">
        <v>0</v>
      </c>
      <c r="DF284">
        <v>-12381300</v>
      </c>
      <c r="DG284">
        <v>-482088</v>
      </c>
      <c r="DH284">
        <v>-12863388</v>
      </c>
      <c r="DI284">
        <v>0</v>
      </c>
      <c r="DJ284">
        <v>0</v>
      </c>
      <c r="DK284">
        <v>0</v>
      </c>
      <c r="DL284">
        <v>-13928362</v>
      </c>
      <c r="DM284">
        <v>-482088</v>
      </c>
      <c r="DN284">
        <v>0</v>
      </c>
      <c r="DO284">
        <v>0</v>
      </c>
      <c r="DP284">
        <v>-13928362</v>
      </c>
      <c r="DQ284">
        <v>-482088</v>
      </c>
      <c r="DR284">
        <v>-14410450</v>
      </c>
      <c r="DS284">
        <v>196233111</v>
      </c>
      <c r="DT284">
        <v>5596509</v>
      </c>
      <c r="DU284">
        <v>201829620</v>
      </c>
      <c r="DV284" s="467" t="s">
        <v>1352</v>
      </c>
      <c r="DW284" t="s">
        <v>1365</v>
      </c>
      <c r="DX284" t="s">
        <v>1590</v>
      </c>
      <c r="DY284" t="s">
        <v>1698</v>
      </c>
    </row>
    <row r="285" spans="2:129" x14ac:dyDescent="0.25">
      <c r="B285" t="s">
        <v>1288</v>
      </c>
      <c r="C285" t="s">
        <v>1356</v>
      </c>
      <c r="D285" t="s">
        <v>1357</v>
      </c>
      <c r="E285" s="467" t="s">
        <v>978</v>
      </c>
      <c r="F285" s="635">
        <v>44939</v>
      </c>
      <c r="G285">
        <v>116660623</v>
      </c>
      <c r="H285">
        <v>0</v>
      </c>
      <c r="I285">
        <v>116660623</v>
      </c>
      <c r="J285">
        <v>49.9</v>
      </c>
      <c r="K285">
        <v>58213651</v>
      </c>
      <c r="L285">
        <v>0</v>
      </c>
      <c r="M285">
        <v>-131282</v>
      </c>
      <c r="N285">
        <v>0</v>
      </c>
      <c r="O285">
        <v>58082369</v>
      </c>
      <c r="P285">
        <v>0</v>
      </c>
      <c r="Q285">
        <v>58082369</v>
      </c>
      <c r="R285">
        <v>-4064896</v>
      </c>
      <c r="S285">
        <v>0</v>
      </c>
      <c r="T285">
        <v>-4064896</v>
      </c>
      <c r="U285">
        <v>0</v>
      </c>
      <c r="V285">
        <v>0</v>
      </c>
      <c r="W285">
        <v>-4064896</v>
      </c>
      <c r="X285">
        <v>0</v>
      </c>
      <c r="Y285">
        <v>-4064896</v>
      </c>
      <c r="Z285">
        <v>4064896</v>
      </c>
      <c r="AA285">
        <v>0</v>
      </c>
      <c r="AB285">
        <v>4064896</v>
      </c>
      <c r="AC285">
        <v>-3970604</v>
      </c>
      <c r="AD285">
        <v>0</v>
      </c>
      <c r="AE285">
        <v>-3970604</v>
      </c>
      <c r="AF285">
        <v>-1139</v>
      </c>
      <c r="AG285">
        <v>0</v>
      </c>
      <c r="AH285">
        <v>-1139</v>
      </c>
      <c r="AI285">
        <v>974079</v>
      </c>
      <c r="AJ285">
        <v>0</v>
      </c>
      <c r="AK285">
        <v>974079</v>
      </c>
      <c r="AL285">
        <v>-2996525</v>
      </c>
      <c r="AM285">
        <v>0</v>
      </c>
      <c r="AN285">
        <v>-2996525</v>
      </c>
      <c r="AO285">
        <v>-3708143</v>
      </c>
      <c r="AP285">
        <v>0</v>
      </c>
      <c r="AQ285">
        <v>-3708143</v>
      </c>
      <c r="AR285">
        <v>-80782</v>
      </c>
      <c r="AS285">
        <v>0</v>
      </c>
      <c r="AT285">
        <v>-80782</v>
      </c>
      <c r="AU285">
        <v>-22284</v>
      </c>
      <c r="AV285">
        <v>0</v>
      </c>
      <c r="AW285">
        <v>-22284</v>
      </c>
      <c r="AX285">
        <v>-12124</v>
      </c>
      <c r="AY285">
        <v>0</v>
      </c>
      <c r="AZ285">
        <v>-12124</v>
      </c>
      <c r="BA285">
        <v>-6819858</v>
      </c>
      <c r="BB285">
        <v>0</v>
      </c>
      <c r="BC285">
        <v>0</v>
      </c>
      <c r="BD285">
        <v>0</v>
      </c>
      <c r="BE285">
        <v>-6819858</v>
      </c>
      <c r="BF285">
        <v>0</v>
      </c>
      <c r="BG285">
        <v>-6819858</v>
      </c>
      <c r="BH285">
        <v>0</v>
      </c>
      <c r="BI285">
        <v>0</v>
      </c>
      <c r="BJ285">
        <v>0</v>
      </c>
      <c r="BK285">
        <v>-696380</v>
      </c>
      <c r="BL285">
        <v>0</v>
      </c>
      <c r="BM285">
        <v>-696380</v>
      </c>
      <c r="BN285">
        <v>-696380</v>
      </c>
      <c r="BO285">
        <v>0</v>
      </c>
      <c r="BP285">
        <v>0</v>
      </c>
      <c r="BQ285">
        <v>0</v>
      </c>
      <c r="BR285">
        <v>-696380</v>
      </c>
      <c r="BS285">
        <v>0</v>
      </c>
      <c r="BT285">
        <v>-696380</v>
      </c>
      <c r="BU285">
        <v>-123942</v>
      </c>
      <c r="BV285">
        <v>0</v>
      </c>
      <c r="BW285">
        <v>-123942</v>
      </c>
      <c r="BX285">
        <v>0</v>
      </c>
      <c r="BY285">
        <v>0</v>
      </c>
      <c r="BZ285">
        <v>0</v>
      </c>
      <c r="CA285">
        <v>-6563</v>
      </c>
      <c r="CB285">
        <v>0</v>
      </c>
      <c r="CC285">
        <v>-6563</v>
      </c>
      <c r="CD285">
        <v>0</v>
      </c>
      <c r="CE285">
        <v>0</v>
      </c>
      <c r="CF285">
        <v>0</v>
      </c>
      <c r="CG285">
        <v>0</v>
      </c>
      <c r="CH285">
        <v>0</v>
      </c>
      <c r="CI285">
        <v>0</v>
      </c>
      <c r="CJ285">
        <v>0</v>
      </c>
      <c r="CK285">
        <v>0</v>
      </c>
      <c r="CL285">
        <v>0</v>
      </c>
      <c r="CM285">
        <v>0</v>
      </c>
      <c r="CN285">
        <v>0</v>
      </c>
      <c r="CO285">
        <v>0</v>
      </c>
      <c r="CP285">
        <v>-130505</v>
      </c>
      <c r="CQ285">
        <v>0</v>
      </c>
      <c r="CR285">
        <v>0</v>
      </c>
      <c r="CS285">
        <v>0</v>
      </c>
      <c r="CT285">
        <v>-130505</v>
      </c>
      <c r="CU285">
        <v>0</v>
      </c>
      <c r="CV285">
        <v>-130505</v>
      </c>
      <c r="CW285">
        <v>-22284</v>
      </c>
      <c r="CX285">
        <v>0</v>
      </c>
      <c r="CY285">
        <v>-22284</v>
      </c>
      <c r="CZ285">
        <v>-730326</v>
      </c>
      <c r="DA285">
        <v>0</v>
      </c>
      <c r="DB285">
        <v>-730326</v>
      </c>
      <c r="DC285">
        <v>0</v>
      </c>
      <c r="DD285">
        <v>0</v>
      </c>
      <c r="DE285">
        <v>0</v>
      </c>
      <c r="DF285">
        <v>-5974397</v>
      </c>
      <c r="DG285">
        <v>0</v>
      </c>
      <c r="DH285">
        <v>-5974397</v>
      </c>
      <c r="DI285">
        <v>0</v>
      </c>
      <c r="DJ285">
        <v>0</v>
      </c>
      <c r="DK285">
        <v>0</v>
      </c>
      <c r="DL285">
        <v>-6727007</v>
      </c>
      <c r="DM285">
        <v>0</v>
      </c>
      <c r="DN285">
        <v>0</v>
      </c>
      <c r="DO285">
        <v>0</v>
      </c>
      <c r="DP285">
        <v>-6727007</v>
      </c>
      <c r="DQ285">
        <v>0</v>
      </c>
      <c r="DR285">
        <v>-6727007</v>
      </c>
      <c r="DS285">
        <v>39643723</v>
      </c>
      <c r="DT285">
        <v>0</v>
      </c>
      <c r="DU285">
        <v>39643723</v>
      </c>
      <c r="DV285" s="467" t="s">
        <v>978</v>
      </c>
      <c r="DW285" t="s">
        <v>1456</v>
      </c>
      <c r="DX285" t="s">
        <v>1372</v>
      </c>
      <c r="DY285" t="s">
        <v>1699</v>
      </c>
    </row>
    <row r="286" spans="2:129" x14ac:dyDescent="0.25">
      <c r="B286" t="s">
        <v>1289</v>
      </c>
      <c r="C286" t="s">
        <v>1356</v>
      </c>
      <c r="D286" t="s">
        <v>1366</v>
      </c>
      <c r="E286" s="467" t="s">
        <v>979</v>
      </c>
      <c r="F286" s="635">
        <v>44923</v>
      </c>
      <c r="G286">
        <v>200632143</v>
      </c>
      <c r="H286">
        <v>2646675</v>
      </c>
      <c r="I286">
        <v>203278818</v>
      </c>
      <c r="J286">
        <v>49.9</v>
      </c>
      <c r="K286">
        <v>100115439</v>
      </c>
      <c r="L286">
        <v>1320691</v>
      </c>
      <c r="M286">
        <v>0</v>
      </c>
      <c r="N286">
        <v>0</v>
      </c>
      <c r="O286">
        <v>100115439</v>
      </c>
      <c r="P286">
        <v>1320691</v>
      </c>
      <c r="Q286">
        <v>101436130</v>
      </c>
      <c r="R286">
        <v>-5322246</v>
      </c>
      <c r="S286">
        <v>-3120</v>
      </c>
      <c r="T286">
        <v>-5325366</v>
      </c>
      <c r="U286">
        <v>0</v>
      </c>
      <c r="V286">
        <v>0</v>
      </c>
      <c r="W286">
        <v>-5322246</v>
      </c>
      <c r="X286">
        <v>-3120</v>
      </c>
      <c r="Y286">
        <v>-5325366</v>
      </c>
      <c r="Z286">
        <v>5322246</v>
      </c>
      <c r="AA286">
        <v>3120</v>
      </c>
      <c r="AB286">
        <v>5325366</v>
      </c>
      <c r="AC286">
        <v>-5495811</v>
      </c>
      <c r="AD286">
        <v>-4427</v>
      </c>
      <c r="AE286">
        <v>-5500238</v>
      </c>
      <c r="AF286">
        <v>0</v>
      </c>
      <c r="AG286">
        <v>0</v>
      </c>
      <c r="AH286">
        <v>0</v>
      </c>
      <c r="AI286">
        <v>1825051</v>
      </c>
      <c r="AJ286">
        <v>33114</v>
      </c>
      <c r="AK286">
        <v>1858165</v>
      </c>
      <c r="AL286">
        <v>-3670760</v>
      </c>
      <c r="AM286">
        <v>28687</v>
      </c>
      <c r="AN286">
        <v>-3642073</v>
      </c>
      <c r="AO286">
        <v>-5771609</v>
      </c>
      <c r="AP286">
        <v>0</v>
      </c>
      <c r="AQ286">
        <v>-5771609</v>
      </c>
      <c r="AR286">
        <v>-41396</v>
      </c>
      <c r="AS286">
        <v>0</v>
      </c>
      <c r="AT286">
        <v>-41396</v>
      </c>
      <c r="AU286">
        <v>-32588</v>
      </c>
      <c r="AV286">
        <v>0</v>
      </c>
      <c r="AW286">
        <v>-32588</v>
      </c>
      <c r="AX286">
        <v>-28083</v>
      </c>
      <c r="AY286">
        <v>0</v>
      </c>
      <c r="AZ286">
        <v>-28083</v>
      </c>
      <c r="BA286">
        <v>-9544436</v>
      </c>
      <c r="BB286">
        <v>28687</v>
      </c>
      <c r="BC286">
        <v>0</v>
      </c>
      <c r="BD286">
        <v>0</v>
      </c>
      <c r="BE286">
        <v>-9544436</v>
      </c>
      <c r="BF286">
        <v>28687</v>
      </c>
      <c r="BG286">
        <v>-9515749</v>
      </c>
      <c r="BH286">
        <v>-55872</v>
      </c>
      <c r="BI286">
        <v>0</v>
      </c>
      <c r="BJ286">
        <v>-55872</v>
      </c>
      <c r="BK286">
        <v>-1890116</v>
      </c>
      <c r="BL286">
        <v>-1077</v>
      </c>
      <c r="BM286">
        <v>-1891193</v>
      </c>
      <c r="BN286">
        <v>-1945988</v>
      </c>
      <c r="BO286">
        <v>-1077</v>
      </c>
      <c r="BP286">
        <v>0</v>
      </c>
      <c r="BQ286">
        <v>0</v>
      </c>
      <c r="BR286">
        <v>-1945988</v>
      </c>
      <c r="BS286">
        <v>-1077</v>
      </c>
      <c r="BT286">
        <v>-1947065</v>
      </c>
      <c r="BU286">
        <v>-74533</v>
      </c>
      <c r="BV286">
        <v>0</v>
      </c>
      <c r="BW286">
        <v>-74533</v>
      </c>
      <c r="BX286">
        <v>-23247</v>
      </c>
      <c r="BY286">
        <v>0</v>
      </c>
      <c r="BZ286">
        <v>-23247</v>
      </c>
      <c r="CA286">
        <v>-5041</v>
      </c>
      <c r="CB286">
        <v>0</v>
      </c>
      <c r="CC286">
        <v>-5041</v>
      </c>
      <c r="CD286">
        <v>0</v>
      </c>
      <c r="CE286">
        <v>0</v>
      </c>
      <c r="CF286">
        <v>0</v>
      </c>
      <c r="CG286">
        <v>0</v>
      </c>
      <c r="CH286">
        <v>0</v>
      </c>
      <c r="CI286">
        <v>0</v>
      </c>
      <c r="CJ286">
        <v>0</v>
      </c>
      <c r="CK286">
        <v>-84753</v>
      </c>
      <c r="CL286">
        <v>-84753</v>
      </c>
      <c r="CM286">
        <v>-84753</v>
      </c>
      <c r="CN286">
        <v>0</v>
      </c>
      <c r="CO286">
        <v>0</v>
      </c>
      <c r="CP286">
        <v>-102821</v>
      </c>
      <c r="CQ286">
        <v>-84753</v>
      </c>
      <c r="CR286">
        <v>0</v>
      </c>
      <c r="CS286">
        <v>0</v>
      </c>
      <c r="CT286">
        <v>-102821</v>
      </c>
      <c r="CU286">
        <v>-84753</v>
      </c>
      <c r="CV286">
        <v>-187574</v>
      </c>
      <c r="CW286">
        <v>-35482</v>
      </c>
      <c r="CX286">
        <v>0</v>
      </c>
      <c r="CY286">
        <v>-35482</v>
      </c>
      <c r="CZ286">
        <v>-995911</v>
      </c>
      <c r="DA286">
        <v>0</v>
      </c>
      <c r="DB286">
        <v>-995911</v>
      </c>
      <c r="DC286">
        <v>-3000</v>
      </c>
      <c r="DD286">
        <v>0</v>
      </c>
      <c r="DE286">
        <v>-3000</v>
      </c>
      <c r="DF286">
        <v>-9195413</v>
      </c>
      <c r="DG286">
        <v>0</v>
      </c>
      <c r="DH286">
        <v>-9195413</v>
      </c>
      <c r="DI286">
        <v>0</v>
      </c>
      <c r="DJ286">
        <v>0</v>
      </c>
      <c r="DK286">
        <v>0</v>
      </c>
      <c r="DL286">
        <v>-10229806</v>
      </c>
      <c r="DM286">
        <v>0</v>
      </c>
      <c r="DN286">
        <v>0</v>
      </c>
      <c r="DO286">
        <v>0</v>
      </c>
      <c r="DP286">
        <v>-10229806</v>
      </c>
      <c r="DQ286">
        <v>0</v>
      </c>
      <c r="DR286">
        <v>-10229806</v>
      </c>
      <c r="DS286">
        <v>72970142</v>
      </c>
      <c r="DT286">
        <v>1260428</v>
      </c>
      <c r="DU286">
        <v>74230570</v>
      </c>
      <c r="DV286" s="467" t="s">
        <v>979</v>
      </c>
      <c r="DW286" t="s">
        <v>1384</v>
      </c>
      <c r="DX286" t="s">
        <v>1372</v>
      </c>
      <c r="DY286" t="s">
        <v>1700</v>
      </c>
    </row>
    <row r="287" spans="2:129" x14ac:dyDescent="0.25">
      <c r="B287" t="s">
        <v>1290</v>
      </c>
      <c r="C287" t="s">
        <v>1368</v>
      </c>
      <c r="D287" t="s">
        <v>1362</v>
      </c>
      <c r="E287" s="467" t="s">
        <v>980</v>
      </c>
      <c r="F287" s="635">
        <v>44911</v>
      </c>
      <c r="G287">
        <v>4720590422</v>
      </c>
      <c r="H287">
        <v>0</v>
      </c>
      <c r="I287">
        <v>4720590422</v>
      </c>
      <c r="J287">
        <v>49.9</v>
      </c>
      <c r="K287">
        <v>2355574621</v>
      </c>
      <c r="L287">
        <v>0</v>
      </c>
      <c r="M287">
        <v>0</v>
      </c>
      <c r="N287">
        <v>0</v>
      </c>
      <c r="O287">
        <v>2355574621</v>
      </c>
      <c r="P287">
        <v>0</v>
      </c>
      <c r="Q287">
        <v>2355574621</v>
      </c>
      <c r="R287">
        <v>-34086537</v>
      </c>
      <c r="S287">
        <v>0</v>
      </c>
      <c r="T287">
        <v>-34086537</v>
      </c>
      <c r="U287">
        <v>0</v>
      </c>
      <c r="V287">
        <v>0</v>
      </c>
      <c r="W287">
        <v>-34086537</v>
      </c>
      <c r="X287">
        <v>0</v>
      </c>
      <c r="Y287">
        <v>-34086537</v>
      </c>
      <c r="Z287">
        <v>34086537</v>
      </c>
      <c r="AA287">
        <v>0</v>
      </c>
      <c r="AB287">
        <v>34086537</v>
      </c>
      <c r="AC287">
        <v>-6416755</v>
      </c>
      <c r="AD287">
        <v>0</v>
      </c>
      <c r="AE287">
        <v>-6416755</v>
      </c>
      <c r="AF287">
        <v>0</v>
      </c>
      <c r="AG287">
        <v>0</v>
      </c>
      <c r="AH287">
        <v>0</v>
      </c>
      <c r="AI287">
        <v>57458374</v>
      </c>
      <c r="AJ287">
        <v>0</v>
      </c>
      <c r="AK287">
        <v>57458374</v>
      </c>
      <c r="AL287">
        <v>51041619</v>
      </c>
      <c r="AM287">
        <v>0</v>
      </c>
      <c r="AN287">
        <v>51041619</v>
      </c>
      <c r="AO287">
        <v>-88667884</v>
      </c>
      <c r="AP287">
        <v>0</v>
      </c>
      <c r="AQ287">
        <v>-88667884</v>
      </c>
      <c r="AR287">
        <v>-21914</v>
      </c>
      <c r="AS287">
        <v>0</v>
      </c>
      <c r="AT287">
        <v>-21914</v>
      </c>
      <c r="AU287">
        <v>0</v>
      </c>
      <c r="AV287">
        <v>0</v>
      </c>
      <c r="AW287">
        <v>0</v>
      </c>
      <c r="AX287">
        <v>-126772</v>
      </c>
      <c r="AY287">
        <v>0</v>
      </c>
      <c r="AZ287">
        <v>-126772</v>
      </c>
      <c r="BA287">
        <v>-37774951</v>
      </c>
      <c r="BB287">
        <v>0</v>
      </c>
      <c r="BC287">
        <v>0</v>
      </c>
      <c r="BD287">
        <v>0</v>
      </c>
      <c r="BE287">
        <v>-37774951</v>
      </c>
      <c r="BF287">
        <v>0</v>
      </c>
      <c r="BG287">
        <v>-37774951</v>
      </c>
      <c r="BH287">
        <v>-4500000</v>
      </c>
      <c r="BI287">
        <v>0</v>
      </c>
      <c r="BJ287">
        <v>-4500000</v>
      </c>
      <c r="BK287">
        <v>-178605292</v>
      </c>
      <c r="BL287">
        <v>0</v>
      </c>
      <c r="BM287">
        <v>-178605292</v>
      </c>
      <c r="BN287">
        <v>-183105292</v>
      </c>
      <c r="BO287">
        <v>0</v>
      </c>
      <c r="BP287">
        <v>0</v>
      </c>
      <c r="BQ287">
        <v>0</v>
      </c>
      <c r="BR287">
        <v>-183105292</v>
      </c>
      <c r="BS287">
        <v>0</v>
      </c>
      <c r="BT287">
        <v>-183105292</v>
      </c>
      <c r="BU287">
        <v>-271900</v>
      </c>
      <c r="BV287">
        <v>0</v>
      </c>
      <c r="BW287">
        <v>-271900</v>
      </c>
      <c r="BX287">
        <v>-4815</v>
      </c>
      <c r="BY287">
        <v>0</v>
      </c>
      <c r="BZ287">
        <v>-4815</v>
      </c>
      <c r="CA287">
        <v>-1370</v>
      </c>
      <c r="CB287">
        <v>0</v>
      </c>
      <c r="CC287">
        <v>-1370</v>
      </c>
      <c r="CD287">
        <v>0</v>
      </c>
      <c r="CE287">
        <v>0</v>
      </c>
      <c r="CF287">
        <v>0</v>
      </c>
      <c r="CG287">
        <v>0</v>
      </c>
      <c r="CH287">
        <v>0</v>
      </c>
      <c r="CI287">
        <v>0</v>
      </c>
      <c r="CJ287">
        <v>-1200</v>
      </c>
      <c r="CK287">
        <v>0</v>
      </c>
      <c r="CL287">
        <v>-1200</v>
      </c>
      <c r="CM287">
        <v>0</v>
      </c>
      <c r="CN287">
        <v>0</v>
      </c>
      <c r="CO287">
        <v>0</v>
      </c>
      <c r="CP287">
        <v>-279285</v>
      </c>
      <c r="CQ287">
        <v>0</v>
      </c>
      <c r="CR287">
        <v>0</v>
      </c>
      <c r="CS287">
        <v>0</v>
      </c>
      <c r="CT287">
        <v>-279285</v>
      </c>
      <c r="CU287">
        <v>0</v>
      </c>
      <c r="CV287">
        <v>-279285</v>
      </c>
      <c r="CW287">
        <v>0</v>
      </c>
      <c r="CX287">
        <v>0</v>
      </c>
      <c r="CY287">
        <v>0</v>
      </c>
      <c r="CZ287">
        <v>-1172266</v>
      </c>
      <c r="DA287">
        <v>0</v>
      </c>
      <c r="DB287">
        <v>-1172266</v>
      </c>
      <c r="DC287">
        <v>0</v>
      </c>
      <c r="DD287">
        <v>0</v>
      </c>
      <c r="DE287">
        <v>0</v>
      </c>
      <c r="DF287">
        <v>-137130124</v>
      </c>
      <c r="DG287">
        <v>0</v>
      </c>
      <c r="DH287">
        <v>-137130124</v>
      </c>
      <c r="DI287">
        <v>0</v>
      </c>
      <c r="DJ287">
        <v>0</v>
      </c>
      <c r="DK287">
        <v>0</v>
      </c>
      <c r="DL287">
        <v>-138302390</v>
      </c>
      <c r="DM287">
        <v>0</v>
      </c>
      <c r="DN287">
        <v>0</v>
      </c>
      <c r="DO287">
        <v>0</v>
      </c>
      <c r="DP287">
        <v>-138302390</v>
      </c>
      <c r="DQ287">
        <v>0</v>
      </c>
      <c r="DR287">
        <v>-138302390</v>
      </c>
      <c r="DS287">
        <v>1962026166</v>
      </c>
      <c r="DT287">
        <v>0</v>
      </c>
      <c r="DU287">
        <v>1962026166</v>
      </c>
      <c r="DV287" s="467" t="s">
        <v>980</v>
      </c>
      <c r="DW287" t="s">
        <v>1386</v>
      </c>
      <c r="DX287" t="s">
        <v>1387</v>
      </c>
      <c r="DY287" t="s">
        <v>1701</v>
      </c>
    </row>
    <row r="288" spans="2:129" x14ac:dyDescent="0.25">
      <c r="B288" t="s">
        <v>2307</v>
      </c>
      <c r="C288" t="s">
        <v>1365</v>
      </c>
      <c r="D288" t="s">
        <v>1358</v>
      </c>
      <c r="E288" s="467" t="s">
        <v>2303</v>
      </c>
      <c r="F288" s="635">
        <v>44935</v>
      </c>
      <c r="G288">
        <v>250909024</v>
      </c>
      <c r="H288">
        <v>0</v>
      </c>
      <c r="I288">
        <v>250909024</v>
      </c>
      <c r="J288">
        <v>49.9</v>
      </c>
      <c r="K288">
        <v>125203603</v>
      </c>
      <c r="L288">
        <v>0</v>
      </c>
      <c r="M288">
        <v>185250</v>
      </c>
      <c r="N288">
        <v>0</v>
      </c>
      <c r="O288">
        <v>125388853</v>
      </c>
      <c r="P288">
        <v>0</v>
      </c>
      <c r="Q288">
        <v>125388853</v>
      </c>
      <c r="R288">
        <v>-9392016</v>
      </c>
      <c r="S288">
        <v>0</v>
      </c>
      <c r="T288">
        <v>-9392016</v>
      </c>
      <c r="U288">
        <v>0</v>
      </c>
      <c r="V288">
        <v>0</v>
      </c>
      <c r="W288">
        <v>-9392016</v>
      </c>
      <c r="X288">
        <v>0</v>
      </c>
      <c r="Y288">
        <v>-9392016</v>
      </c>
      <c r="Z288">
        <v>9392016</v>
      </c>
      <c r="AA288">
        <v>0</v>
      </c>
      <c r="AB288">
        <v>9392016</v>
      </c>
      <c r="AC288">
        <v>-16172256</v>
      </c>
      <c r="AD288">
        <v>0</v>
      </c>
      <c r="AE288">
        <v>-16172256</v>
      </c>
      <c r="AF288">
        <v>-15059</v>
      </c>
      <c r="AG288">
        <v>0</v>
      </c>
      <c r="AH288">
        <v>-15059</v>
      </c>
      <c r="AI288">
        <v>1962498</v>
      </c>
      <c r="AJ288">
        <v>0</v>
      </c>
      <c r="AK288">
        <v>1962498</v>
      </c>
      <c r="AL288">
        <v>-14209758</v>
      </c>
      <c r="AM288">
        <v>0</v>
      </c>
      <c r="AN288">
        <v>-14209758</v>
      </c>
      <c r="AO288">
        <v>-6740973</v>
      </c>
      <c r="AP288">
        <v>0</v>
      </c>
      <c r="AQ288">
        <v>-6740973</v>
      </c>
      <c r="AR288">
        <v>-338633</v>
      </c>
      <c r="AS288">
        <v>0</v>
      </c>
      <c r="AT288">
        <v>-338633</v>
      </c>
      <c r="AU288">
        <v>-63155</v>
      </c>
      <c r="AV288">
        <v>0</v>
      </c>
      <c r="AW288">
        <v>-63155</v>
      </c>
      <c r="AX288">
        <v>-52600</v>
      </c>
      <c r="AY288">
        <v>0</v>
      </c>
      <c r="AZ288">
        <v>-52600</v>
      </c>
      <c r="BA288">
        <v>-21405119</v>
      </c>
      <c r="BB288">
        <v>0</v>
      </c>
      <c r="BC288">
        <v>0</v>
      </c>
      <c r="BD288">
        <v>0</v>
      </c>
      <c r="BE288">
        <v>-21405119</v>
      </c>
      <c r="BF288">
        <v>0</v>
      </c>
      <c r="BG288">
        <v>-21405119</v>
      </c>
      <c r="BH288">
        <v>-126930</v>
      </c>
      <c r="BI288">
        <v>0</v>
      </c>
      <c r="BJ288">
        <v>-126930</v>
      </c>
      <c r="BK288">
        <v>-2163891</v>
      </c>
      <c r="BL288">
        <v>0</v>
      </c>
      <c r="BM288">
        <v>-2163891</v>
      </c>
      <c r="BN288">
        <v>-2290821</v>
      </c>
      <c r="BO288">
        <v>0</v>
      </c>
      <c r="BP288">
        <v>0</v>
      </c>
      <c r="BQ288">
        <v>0</v>
      </c>
      <c r="BR288">
        <v>-2290821</v>
      </c>
      <c r="BS288">
        <v>0</v>
      </c>
      <c r="BT288">
        <v>-2290821</v>
      </c>
      <c r="BU288">
        <v>-203686</v>
      </c>
      <c r="BV288">
        <v>0</v>
      </c>
      <c r="BW288">
        <v>-203686</v>
      </c>
      <c r="BX288">
        <v>-54553</v>
      </c>
      <c r="BY288">
        <v>0</v>
      </c>
      <c r="BZ288">
        <v>-54553</v>
      </c>
      <c r="CA288">
        <v>-35902</v>
      </c>
      <c r="CB288">
        <v>0</v>
      </c>
      <c r="CC288">
        <v>-35902</v>
      </c>
      <c r="CD288">
        <v>0</v>
      </c>
      <c r="CE288">
        <v>0</v>
      </c>
      <c r="CF288">
        <v>0</v>
      </c>
      <c r="CG288">
        <v>-6112</v>
      </c>
      <c r="CH288">
        <v>0</v>
      </c>
      <c r="CI288">
        <v>-6112</v>
      </c>
      <c r="CJ288">
        <v>0</v>
      </c>
      <c r="CK288">
        <v>0</v>
      </c>
      <c r="CL288">
        <v>0</v>
      </c>
      <c r="CM288">
        <v>0</v>
      </c>
      <c r="CN288">
        <v>0</v>
      </c>
      <c r="CO288">
        <v>0</v>
      </c>
      <c r="CP288">
        <v>-300253</v>
      </c>
      <c r="CQ288">
        <v>0</v>
      </c>
      <c r="CR288">
        <v>0</v>
      </c>
      <c r="CS288">
        <v>0</v>
      </c>
      <c r="CT288">
        <v>-300253</v>
      </c>
      <c r="CU288">
        <v>0</v>
      </c>
      <c r="CV288">
        <v>-300253</v>
      </c>
      <c r="CW288">
        <v>-63155</v>
      </c>
      <c r="CX288">
        <v>0</v>
      </c>
      <c r="CY288">
        <v>-63155</v>
      </c>
      <c r="CZ288">
        <v>-888439</v>
      </c>
      <c r="DA288">
        <v>0</v>
      </c>
      <c r="DB288">
        <v>-888439</v>
      </c>
      <c r="DC288">
        <v>-3000</v>
      </c>
      <c r="DD288">
        <v>0</v>
      </c>
      <c r="DE288">
        <v>-3000</v>
      </c>
      <c r="DF288">
        <v>-14873252</v>
      </c>
      <c r="DG288">
        <v>0</v>
      </c>
      <c r="DH288">
        <v>-14873252</v>
      </c>
      <c r="DI288">
        <v>0</v>
      </c>
      <c r="DJ288">
        <v>0</v>
      </c>
      <c r="DK288">
        <v>0</v>
      </c>
      <c r="DL288">
        <v>-15827846</v>
      </c>
      <c r="DM288">
        <v>0</v>
      </c>
      <c r="DN288">
        <v>0</v>
      </c>
      <c r="DO288">
        <v>0</v>
      </c>
      <c r="DP288">
        <v>-15827846</v>
      </c>
      <c r="DQ288">
        <v>0</v>
      </c>
      <c r="DR288">
        <v>-15827846</v>
      </c>
      <c r="DS288">
        <v>76172798</v>
      </c>
      <c r="DT288">
        <v>0</v>
      </c>
      <c r="DU288">
        <v>76172798</v>
      </c>
      <c r="DV288" s="467" t="s">
        <v>2303</v>
      </c>
      <c r="DW288" t="s">
        <v>1365</v>
      </c>
      <c r="DX288" t="s">
        <v>2365</v>
      </c>
      <c r="DY288" t="s">
        <v>2374</v>
      </c>
    </row>
    <row r="289" spans="2:129" x14ac:dyDescent="0.25">
      <c r="B289" t="s">
        <v>1291</v>
      </c>
      <c r="C289" t="s">
        <v>1363</v>
      </c>
      <c r="D289" t="s">
        <v>1358</v>
      </c>
      <c r="E289" s="467" t="s">
        <v>981</v>
      </c>
      <c r="F289" s="635">
        <v>44948</v>
      </c>
      <c r="G289">
        <v>223555195</v>
      </c>
      <c r="H289">
        <v>0</v>
      </c>
      <c r="I289">
        <v>223555195</v>
      </c>
      <c r="J289">
        <v>49.9</v>
      </c>
      <c r="K289">
        <v>111554042</v>
      </c>
      <c r="L289">
        <v>0</v>
      </c>
      <c r="M289">
        <v>0</v>
      </c>
      <c r="N289">
        <v>0</v>
      </c>
      <c r="O289">
        <v>111554042</v>
      </c>
      <c r="P289">
        <v>0</v>
      </c>
      <c r="Q289">
        <v>111554042</v>
      </c>
      <c r="R289">
        <v>-5236703</v>
      </c>
      <c r="S289">
        <v>0</v>
      </c>
      <c r="T289">
        <v>-5236703</v>
      </c>
      <c r="U289">
        <v>0</v>
      </c>
      <c r="V289">
        <v>0</v>
      </c>
      <c r="W289">
        <v>-5236703</v>
      </c>
      <c r="X289">
        <v>0</v>
      </c>
      <c r="Y289">
        <v>-5236703</v>
      </c>
      <c r="Z289">
        <v>5236703</v>
      </c>
      <c r="AA289">
        <v>0</v>
      </c>
      <c r="AB289">
        <v>5236703</v>
      </c>
      <c r="AC289">
        <v>-11701076</v>
      </c>
      <c r="AD289">
        <v>0</v>
      </c>
      <c r="AE289">
        <v>-11701076</v>
      </c>
      <c r="AF289">
        <v>-31571</v>
      </c>
      <c r="AG289">
        <v>0</v>
      </c>
      <c r="AH289">
        <v>-31571</v>
      </c>
      <c r="AI289">
        <v>1943797</v>
      </c>
      <c r="AJ289">
        <v>0</v>
      </c>
      <c r="AK289">
        <v>1943797</v>
      </c>
      <c r="AL289">
        <v>-9757279</v>
      </c>
      <c r="AM289">
        <v>0</v>
      </c>
      <c r="AN289">
        <v>-9757279</v>
      </c>
      <c r="AO289">
        <v>-6133556</v>
      </c>
      <c r="AP289">
        <v>0</v>
      </c>
      <c r="AQ289">
        <v>-6133556</v>
      </c>
      <c r="AR289">
        <v>-169820</v>
      </c>
      <c r="AS289">
        <v>0</v>
      </c>
      <c r="AT289">
        <v>-169820</v>
      </c>
      <c r="AU289">
        <v>0</v>
      </c>
      <c r="AV289">
        <v>0</v>
      </c>
      <c r="AW289">
        <v>0</v>
      </c>
      <c r="AX289">
        <v>-21913</v>
      </c>
      <c r="AY289">
        <v>0</v>
      </c>
      <c r="AZ289">
        <v>-21913</v>
      </c>
      <c r="BA289">
        <v>-16082568</v>
      </c>
      <c r="BB289">
        <v>0</v>
      </c>
      <c r="BC289">
        <v>0</v>
      </c>
      <c r="BD289">
        <v>0</v>
      </c>
      <c r="BE289">
        <v>-16082568</v>
      </c>
      <c r="BF289">
        <v>0</v>
      </c>
      <c r="BG289">
        <v>-16082568</v>
      </c>
      <c r="BH289">
        <v>0</v>
      </c>
      <c r="BI289">
        <v>0</v>
      </c>
      <c r="BJ289">
        <v>0</v>
      </c>
      <c r="BK289">
        <v>-1691500</v>
      </c>
      <c r="BL289">
        <v>0</v>
      </c>
      <c r="BM289">
        <v>-1691500</v>
      </c>
      <c r="BN289">
        <v>-1691500</v>
      </c>
      <c r="BO289">
        <v>0</v>
      </c>
      <c r="BP289">
        <v>0</v>
      </c>
      <c r="BQ289">
        <v>0</v>
      </c>
      <c r="BR289">
        <v>-1691500</v>
      </c>
      <c r="BS289">
        <v>0</v>
      </c>
      <c r="BT289">
        <v>-1691500</v>
      </c>
      <c r="BU289">
        <v>-548512</v>
      </c>
      <c r="BV289">
        <v>0</v>
      </c>
      <c r="BW289">
        <v>-548512</v>
      </c>
      <c r="BX289">
        <v>-251922</v>
      </c>
      <c r="BY289">
        <v>0</v>
      </c>
      <c r="BZ289">
        <v>-251922</v>
      </c>
      <c r="CA289">
        <v>-7688</v>
      </c>
      <c r="CB289">
        <v>0</v>
      </c>
      <c r="CC289">
        <v>-7688</v>
      </c>
      <c r="CD289">
        <v>0</v>
      </c>
      <c r="CE289">
        <v>0</v>
      </c>
      <c r="CF289">
        <v>0</v>
      </c>
      <c r="CG289">
        <v>0</v>
      </c>
      <c r="CH289">
        <v>0</v>
      </c>
      <c r="CI289">
        <v>0</v>
      </c>
      <c r="CJ289">
        <v>0</v>
      </c>
      <c r="CK289">
        <v>0</v>
      </c>
      <c r="CL289">
        <v>0</v>
      </c>
      <c r="CM289">
        <v>0</v>
      </c>
      <c r="CN289">
        <v>0</v>
      </c>
      <c r="CO289">
        <v>0</v>
      </c>
      <c r="CP289">
        <v>-808122</v>
      </c>
      <c r="CQ289">
        <v>0</v>
      </c>
      <c r="CR289">
        <v>0</v>
      </c>
      <c r="CS289">
        <v>0</v>
      </c>
      <c r="CT289">
        <v>-808122</v>
      </c>
      <c r="CU289">
        <v>0</v>
      </c>
      <c r="CV289">
        <v>-808122</v>
      </c>
      <c r="CW289">
        <v>0</v>
      </c>
      <c r="CX289">
        <v>0</v>
      </c>
      <c r="CY289">
        <v>0</v>
      </c>
      <c r="CZ289">
        <v>-1235140</v>
      </c>
      <c r="DA289">
        <v>0</v>
      </c>
      <c r="DB289">
        <v>-1235140</v>
      </c>
      <c r="DC289">
        <v>0</v>
      </c>
      <c r="DD289">
        <v>0</v>
      </c>
      <c r="DE289">
        <v>0</v>
      </c>
      <c r="DF289">
        <v>-7895435</v>
      </c>
      <c r="DG289">
        <v>0</v>
      </c>
      <c r="DH289">
        <v>-7895435</v>
      </c>
      <c r="DI289">
        <v>0</v>
      </c>
      <c r="DJ289">
        <v>0</v>
      </c>
      <c r="DK289">
        <v>0</v>
      </c>
      <c r="DL289">
        <v>-9130575</v>
      </c>
      <c r="DM289">
        <v>0</v>
      </c>
      <c r="DN289">
        <v>0</v>
      </c>
      <c r="DO289">
        <v>0</v>
      </c>
      <c r="DP289">
        <v>-9130575</v>
      </c>
      <c r="DQ289">
        <v>0</v>
      </c>
      <c r="DR289">
        <v>-9130575</v>
      </c>
      <c r="DS289">
        <v>78604574</v>
      </c>
      <c r="DT289">
        <v>0</v>
      </c>
      <c r="DU289">
        <v>78604574</v>
      </c>
      <c r="DV289" s="467" t="s">
        <v>981</v>
      </c>
      <c r="DW289" t="s">
        <v>1390</v>
      </c>
      <c r="DX289" t="s">
        <v>2368</v>
      </c>
      <c r="DY289" t="s">
        <v>1702</v>
      </c>
    </row>
    <row r="290" spans="2:129" x14ac:dyDescent="0.25">
      <c r="B290" t="s">
        <v>1292</v>
      </c>
      <c r="C290" t="s">
        <v>1365</v>
      </c>
      <c r="D290" t="s">
        <v>1366</v>
      </c>
      <c r="E290" s="467" t="s">
        <v>982</v>
      </c>
      <c r="F290" s="635">
        <v>44927</v>
      </c>
      <c r="G290">
        <v>445475255</v>
      </c>
      <c r="H290">
        <v>0</v>
      </c>
      <c r="I290">
        <v>445475255</v>
      </c>
      <c r="J290">
        <v>49.9</v>
      </c>
      <c r="K290">
        <v>222292152</v>
      </c>
      <c r="L290">
        <v>0</v>
      </c>
      <c r="M290">
        <v>-444443</v>
      </c>
      <c r="N290">
        <v>0</v>
      </c>
      <c r="O290">
        <v>221847709</v>
      </c>
      <c r="P290">
        <v>0</v>
      </c>
      <c r="Q290">
        <v>221847709</v>
      </c>
      <c r="R290">
        <v>-14782571</v>
      </c>
      <c r="S290">
        <v>0</v>
      </c>
      <c r="T290">
        <v>-14782571</v>
      </c>
      <c r="U290">
        <v>295651</v>
      </c>
      <c r="V290">
        <v>0</v>
      </c>
      <c r="W290">
        <v>-14486920</v>
      </c>
      <c r="X290">
        <v>0</v>
      </c>
      <c r="Y290">
        <v>-14486920</v>
      </c>
      <c r="Z290">
        <v>14486920</v>
      </c>
      <c r="AA290">
        <v>0</v>
      </c>
      <c r="AB290">
        <v>14486920</v>
      </c>
      <c r="AC290">
        <v>-17486582</v>
      </c>
      <c r="AD290">
        <v>0</v>
      </c>
      <c r="AE290">
        <v>-17486582</v>
      </c>
      <c r="AF290">
        <v>-46528</v>
      </c>
      <c r="AG290">
        <v>0</v>
      </c>
      <c r="AH290">
        <v>-46528</v>
      </c>
      <c r="AI290">
        <v>3977013</v>
      </c>
      <c r="AJ290">
        <v>0</v>
      </c>
      <c r="AK290">
        <v>3977013</v>
      </c>
      <c r="AL290">
        <v>-13509569</v>
      </c>
      <c r="AM290">
        <v>0</v>
      </c>
      <c r="AN290">
        <v>-13509569</v>
      </c>
      <c r="AO290">
        <v>-12649875</v>
      </c>
      <c r="AP290">
        <v>0</v>
      </c>
      <c r="AQ290">
        <v>-12649875</v>
      </c>
      <c r="AR290">
        <v>-105279</v>
      </c>
      <c r="AS290">
        <v>0</v>
      </c>
      <c r="AT290">
        <v>-105279</v>
      </c>
      <c r="AU290">
        <v>-132700</v>
      </c>
      <c r="AV290">
        <v>0</v>
      </c>
      <c r="AW290">
        <v>-132700</v>
      </c>
      <c r="AX290">
        <v>-78286</v>
      </c>
      <c r="AY290">
        <v>0</v>
      </c>
      <c r="AZ290">
        <v>-78286</v>
      </c>
      <c r="BA290">
        <v>-26475709</v>
      </c>
      <c r="BB290">
        <v>0</v>
      </c>
      <c r="BC290">
        <v>529514</v>
      </c>
      <c r="BD290">
        <v>0</v>
      </c>
      <c r="BE290">
        <v>-25946195</v>
      </c>
      <c r="BF290">
        <v>0</v>
      </c>
      <c r="BG290">
        <v>-25946195</v>
      </c>
      <c r="BH290">
        <v>-100000</v>
      </c>
      <c r="BI290">
        <v>0</v>
      </c>
      <c r="BJ290">
        <v>-100000</v>
      </c>
      <c r="BK290">
        <v>-3775863</v>
      </c>
      <c r="BL290">
        <v>0</v>
      </c>
      <c r="BM290">
        <v>-3775863</v>
      </c>
      <c r="BN290">
        <v>-3875863</v>
      </c>
      <c r="BO290">
        <v>0</v>
      </c>
      <c r="BP290">
        <v>77517</v>
      </c>
      <c r="BQ290">
        <v>0</v>
      </c>
      <c r="BR290">
        <v>-3798346</v>
      </c>
      <c r="BS290">
        <v>0</v>
      </c>
      <c r="BT290">
        <v>-3798346</v>
      </c>
      <c r="BU290">
        <v>-294719</v>
      </c>
      <c r="BV290">
        <v>0</v>
      </c>
      <c r="BW290">
        <v>-294719</v>
      </c>
      <c r="BX290">
        <v>-43169</v>
      </c>
      <c r="BY290">
        <v>0</v>
      </c>
      <c r="BZ290">
        <v>-43169</v>
      </c>
      <c r="CA290">
        <v>-2412</v>
      </c>
      <c r="CB290">
        <v>0</v>
      </c>
      <c r="CC290">
        <v>-2412</v>
      </c>
      <c r="CD290">
        <v>0</v>
      </c>
      <c r="CE290">
        <v>0</v>
      </c>
      <c r="CF290">
        <v>0</v>
      </c>
      <c r="CG290">
        <v>0</v>
      </c>
      <c r="CH290">
        <v>0</v>
      </c>
      <c r="CI290">
        <v>0</v>
      </c>
      <c r="CJ290">
        <v>-30100</v>
      </c>
      <c r="CK290">
        <v>0</v>
      </c>
      <c r="CL290">
        <v>-30100</v>
      </c>
      <c r="CM290">
        <v>0</v>
      </c>
      <c r="CN290">
        <v>0</v>
      </c>
      <c r="CO290">
        <v>0</v>
      </c>
      <c r="CP290">
        <v>-370400</v>
      </c>
      <c r="CQ290">
        <v>0</v>
      </c>
      <c r="CR290">
        <v>7408</v>
      </c>
      <c r="CS290">
        <v>0</v>
      </c>
      <c r="CT290">
        <v>-362992</v>
      </c>
      <c r="CU290">
        <v>0</v>
      </c>
      <c r="CV290">
        <v>-362992</v>
      </c>
      <c r="CW290">
        <v>-126840</v>
      </c>
      <c r="CX290">
        <v>0</v>
      </c>
      <c r="CY290">
        <v>-126840</v>
      </c>
      <c r="CZ290">
        <v>-1553565</v>
      </c>
      <c r="DA290">
        <v>0</v>
      </c>
      <c r="DB290">
        <v>-1553565</v>
      </c>
      <c r="DC290">
        <v>0</v>
      </c>
      <c r="DD290">
        <v>0</v>
      </c>
      <c r="DE290">
        <v>0</v>
      </c>
      <c r="DF290">
        <v>-12896587</v>
      </c>
      <c r="DG290">
        <v>0</v>
      </c>
      <c r="DH290">
        <v>-12896587</v>
      </c>
      <c r="DI290">
        <v>0</v>
      </c>
      <c r="DJ290">
        <v>0</v>
      </c>
      <c r="DK290">
        <v>0</v>
      </c>
      <c r="DL290">
        <v>-14576992</v>
      </c>
      <c r="DM290">
        <v>0</v>
      </c>
      <c r="DN290">
        <v>291539</v>
      </c>
      <c r="DO290">
        <v>0</v>
      </c>
      <c r="DP290">
        <v>-14285453</v>
      </c>
      <c r="DQ290">
        <v>0</v>
      </c>
      <c r="DR290">
        <v>-14285453</v>
      </c>
      <c r="DS290">
        <v>162967803</v>
      </c>
      <c r="DT290">
        <v>0</v>
      </c>
      <c r="DU290">
        <v>162967803</v>
      </c>
      <c r="DV290" s="467" t="s">
        <v>982</v>
      </c>
      <c r="DW290" t="s">
        <v>1365</v>
      </c>
      <c r="DX290" t="s">
        <v>2369</v>
      </c>
      <c r="DY290" t="s">
        <v>1703</v>
      </c>
    </row>
    <row r="291" spans="2:129" x14ac:dyDescent="0.25">
      <c r="B291" t="s">
        <v>1293</v>
      </c>
      <c r="C291" t="s">
        <v>1356</v>
      </c>
      <c r="D291" t="s">
        <v>1357</v>
      </c>
      <c r="E291" s="467" t="s">
        <v>983</v>
      </c>
      <c r="F291" s="635">
        <v>44933</v>
      </c>
      <c r="G291">
        <v>169706028</v>
      </c>
      <c r="H291">
        <v>0</v>
      </c>
      <c r="I291">
        <v>169706028</v>
      </c>
      <c r="J291">
        <v>49.9</v>
      </c>
      <c r="K291">
        <v>84683308</v>
      </c>
      <c r="L291">
        <v>0</v>
      </c>
      <c r="M291">
        <v>-108000</v>
      </c>
      <c r="N291">
        <v>0</v>
      </c>
      <c r="O291">
        <v>84575308</v>
      </c>
      <c r="P291">
        <v>0</v>
      </c>
      <c r="Q291">
        <v>84575308</v>
      </c>
      <c r="R291">
        <v>-4849522</v>
      </c>
      <c r="S291">
        <v>0</v>
      </c>
      <c r="T291">
        <v>-4849522</v>
      </c>
      <c r="U291">
        <v>0</v>
      </c>
      <c r="V291">
        <v>0</v>
      </c>
      <c r="W291">
        <v>-4849522</v>
      </c>
      <c r="X291">
        <v>0</v>
      </c>
      <c r="Y291">
        <v>-4849522</v>
      </c>
      <c r="Z291">
        <v>4849522</v>
      </c>
      <c r="AA291">
        <v>0</v>
      </c>
      <c r="AB291">
        <v>4849522</v>
      </c>
      <c r="AC291">
        <v>-4392869</v>
      </c>
      <c r="AD291">
        <v>0</v>
      </c>
      <c r="AE291">
        <v>-4392869</v>
      </c>
      <c r="AF291">
        <v>-28456</v>
      </c>
      <c r="AG291">
        <v>0</v>
      </c>
      <c r="AH291">
        <v>-28456</v>
      </c>
      <c r="AI291">
        <v>1574319</v>
      </c>
      <c r="AJ291">
        <v>0</v>
      </c>
      <c r="AK291">
        <v>1574319</v>
      </c>
      <c r="AL291">
        <v>-2818550</v>
      </c>
      <c r="AM291">
        <v>0</v>
      </c>
      <c r="AN291">
        <v>-2818550</v>
      </c>
      <c r="AO291">
        <v>-5086679</v>
      </c>
      <c r="AP291">
        <v>0</v>
      </c>
      <c r="AQ291">
        <v>-5086679</v>
      </c>
      <c r="AR291">
        <v>-47036</v>
      </c>
      <c r="AS291">
        <v>0</v>
      </c>
      <c r="AT291">
        <v>-47036</v>
      </c>
      <c r="AU291">
        <v>-9451</v>
      </c>
      <c r="AV291">
        <v>0</v>
      </c>
      <c r="AW291">
        <v>-9451</v>
      </c>
      <c r="AX291">
        <v>-24270</v>
      </c>
      <c r="AY291">
        <v>0</v>
      </c>
      <c r="AZ291">
        <v>-24270</v>
      </c>
      <c r="BA291">
        <v>-7985986</v>
      </c>
      <c r="BB291">
        <v>0</v>
      </c>
      <c r="BC291">
        <v>0</v>
      </c>
      <c r="BD291">
        <v>0</v>
      </c>
      <c r="BE291">
        <v>-7985986</v>
      </c>
      <c r="BF291">
        <v>0</v>
      </c>
      <c r="BG291">
        <v>-7985986</v>
      </c>
      <c r="BH291">
        <v>-10000</v>
      </c>
      <c r="BI291">
        <v>0</v>
      </c>
      <c r="BJ291">
        <v>-10000</v>
      </c>
      <c r="BK291">
        <v>-2462808</v>
      </c>
      <c r="BL291">
        <v>0</v>
      </c>
      <c r="BM291">
        <v>-2462808</v>
      </c>
      <c r="BN291">
        <v>-2472808</v>
      </c>
      <c r="BO291">
        <v>0</v>
      </c>
      <c r="BP291">
        <v>0</v>
      </c>
      <c r="BQ291">
        <v>0</v>
      </c>
      <c r="BR291">
        <v>-2472808</v>
      </c>
      <c r="BS291">
        <v>0</v>
      </c>
      <c r="BT291">
        <v>-2472808</v>
      </c>
      <c r="BU291">
        <v>-56136</v>
      </c>
      <c r="BV291">
        <v>0</v>
      </c>
      <c r="BW291">
        <v>-56136</v>
      </c>
      <c r="BX291">
        <v>-613217</v>
      </c>
      <c r="BY291">
        <v>0</v>
      </c>
      <c r="BZ291">
        <v>-613217</v>
      </c>
      <c r="CA291">
        <v>-4233</v>
      </c>
      <c r="CB291">
        <v>0</v>
      </c>
      <c r="CC291">
        <v>-4233</v>
      </c>
      <c r="CD291">
        <v>0</v>
      </c>
      <c r="CE291">
        <v>0</v>
      </c>
      <c r="CF291">
        <v>0</v>
      </c>
      <c r="CG291">
        <v>0</v>
      </c>
      <c r="CH291">
        <v>0</v>
      </c>
      <c r="CI291">
        <v>0</v>
      </c>
      <c r="CJ291">
        <v>0</v>
      </c>
      <c r="CK291">
        <v>0</v>
      </c>
      <c r="CL291">
        <v>0</v>
      </c>
      <c r="CM291">
        <v>0</v>
      </c>
      <c r="CN291">
        <v>0</v>
      </c>
      <c r="CO291">
        <v>0</v>
      </c>
      <c r="CP291">
        <v>-673586</v>
      </c>
      <c r="CQ291">
        <v>0</v>
      </c>
      <c r="CR291">
        <v>0</v>
      </c>
      <c r="CS291">
        <v>0</v>
      </c>
      <c r="CT291">
        <v>-673586</v>
      </c>
      <c r="CU291">
        <v>0</v>
      </c>
      <c r="CV291">
        <v>-673586</v>
      </c>
      <c r="CW291">
        <v>-6287</v>
      </c>
      <c r="CX291">
        <v>0</v>
      </c>
      <c r="CY291">
        <v>-6287</v>
      </c>
      <c r="CZ291">
        <v>-935106</v>
      </c>
      <c r="DA291">
        <v>0</v>
      </c>
      <c r="DB291">
        <v>-935106</v>
      </c>
      <c r="DC291">
        <v>-1500</v>
      </c>
      <c r="DD291">
        <v>0</v>
      </c>
      <c r="DE291">
        <v>-1500</v>
      </c>
      <c r="DF291">
        <v>-5746081</v>
      </c>
      <c r="DG291">
        <v>0</v>
      </c>
      <c r="DH291">
        <v>-5746081</v>
      </c>
      <c r="DI291">
        <v>0</v>
      </c>
      <c r="DJ291">
        <v>0</v>
      </c>
      <c r="DK291">
        <v>0</v>
      </c>
      <c r="DL291">
        <v>-6688974</v>
      </c>
      <c r="DM291">
        <v>0</v>
      </c>
      <c r="DN291">
        <v>0</v>
      </c>
      <c r="DO291">
        <v>0</v>
      </c>
      <c r="DP291">
        <v>-6688974</v>
      </c>
      <c r="DQ291">
        <v>0</v>
      </c>
      <c r="DR291">
        <v>-6688974</v>
      </c>
      <c r="DS291">
        <v>61904432</v>
      </c>
      <c r="DT291">
        <v>0</v>
      </c>
      <c r="DU291">
        <v>61904432</v>
      </c>
      <c r="DV291" s="467" t="s">
        <v>983</v>
      </c>
      <c r="DW291" t="s">
        <v>1395</v>
      </c>
      <c r="DX291" t="s">
        <v>2367</v>
      </c>
      <c r="DY291" t="s">
        <v>1704</v>
      </c>
    </row>
    <row r="292" spans="2:129" x14ac:dyDescent="0.25">
      <c r="B292" t="s">
        <v>1294</v>
      </c>
      <c r="C292" t="s">
        <v>1365</v>
      </c>
      <c r="D292" t="s">
        <v>1357</v>
      </c>
      <c r="E292" s="467" t="s">
        <v>1353</v>
      </c>
      <c r="F292" s="635" t="s">
        <v>369</v>
      </c>
      <c r="G292">
        <v>205567360</v>
      </c>
      <c r="H292">
        <v>0</v>
      </c>
      <c r="I292">
        <v>205567360</v>
      </c>
      <c r="J292">
        <v>49.9</v>
      </c>
      <c r="K292">
        <v>102578113</v>
      </c>
      <c r="L292">
        <v>0</v>
      </c>
      <c r="M292">
        <v>0</v>
      </c>
      <c r="N292">
        <v>0</v>
      </c>
      <c r="O292">
        <v>102578113</v>
      </c>
      <c r="P292">
        <v>0</v>
      </c>
      <c r="Q292">
        <v>102578113</v>
      </c>
      <c r="R292">
        <v>-4871851</v>
      </c>
      <c r="S292">
        <v>0</v>
      </c>
      <c r="T292">
        <v>-4871851</v>
      </c>
      <c r="U292">
        <v>0</v>
      </c>
      <c r="V292">
        <v>0</v>
      </c>
      <c r="W292">
        <v>-4871851</v>
      </c>
      <c r="X292">
        <v>0</v>
      </c>
      <c r="Y292">
        <v>-4871851</v>
      </c>
      <c r="Z292">
        <v>4871851</v>
      </c>
      <c r="AA292">
        <v>0</v>
      </c>
      <c r="AB292">
        <v>4871851</v>
      </c>
      <c r="AC292">
        <v>-3578734</v>
      </c>
      <c r="AD292">
        <v>0</v>
      </c>
      <c r="AE292">
        <v>-3578734</v>
      </c>
      <c r="AF292">
        <v>0</v>
      </c>
      <c r="AG292">
        <v>0</v>
      </c>
      <c r="AH292">
        <v>0</v>
      </c>
      <c r="AI292">
        <v>2056545</v>
      </c>
      <c r="AJ292">
        <v>0</v>
      </c>
      <c r="AK292">
        <v>2056545</v>
      </c>
      <c r="AL292">
        <v>-1522189</v>
      </c>
      <c r="AM292">
        <v>0</v>
      </c>
      <c r="AN292">
        <v>-1522189</v>
      </c>
      <c r="AO292">
        <v>-8026516</v>
      </c>
      <c r="AP292">
        <v>0</v>
      </c>
      <c r="AQ292">
        <v>-8026516</v>
      </c>
      <c r="AR292">
        <v>0</v>
      </c>
      <c r="AS292">
        <v>0</v>
      </c>
      <c r="AT292">
        <v>0</v>
      </c>
      <c r="AU292">
        <v>0</v>
      </c>
      <c r="AV292">
        <v>0</v>
      </c>
      <c r="AW292">
        <v>0</v>
      </c>
      <c r="AX292">
        <v>-32471</v>
      </c>
      <c r="AY292">
        <v>0</v>
      </c>
      <c r="AZ292">
        <v>-32471</v>
      </c>
      <c r="BA292">
        <v>-9581176</v>
      </c>
      <c r="BB292">
        <v>0</v>
      </c>
      <c r="BC292">
        <v>0</v>
      </c>
      <c r="BD292">
        <v>0</v>
      </c>
      <c r="BE292">
        <v>-9581176</v>
      </c>
      <c r="BF292">
        <v>0</v>
      </c>
      <c r="BG292">
        <v>-9581176</v>
      </c>
      <c r="BH292">
        <v>0</v>
      </c>
      <c r="BI292">
        <v>0</v>
      </c>
      <c r="BJ292">
        <v>0</v>
      </c>
      <c r="BK292">
        <v>-2195873</v>
      </c>
      <c r="BL292">
        <v>0</v>
      </c>
      <c r="BM292">
        <v>-2195873</v>
      </c>
      <c r="BN292">
        <v>-2195873</v>
      </c>
      <c r="BO292">
        <v>0</v>
      </c>
      <c r="BP292">
        <v>0</v>
      </c>
      <c r="BQ292">
        <v>0</v>
      </c>
      <c r="BR292">
        <v>-2195873</v>
      </c>
      <c r="BS292">
        <v>0</v>
      </c>
      <c r="BT292">
        <v>-2195873</v>
      </c>
      <c r="BU292">
        <v>-591777</v>
      </c>
      <c r="BV292">
        <v>0</v>
      </c>
      <c r="BW292">
        <v>-591777</v>
      </c>
      <c r="BX292">
        <v>-145384</v>
      </c>
      <c r="BY292">
        <v>0</v>
      </c>
      <c r="BZ292">
        <v>-145384</v>
      </c>
      <c r="CA292">
        <v>0</v>
      </c>
      <c r="CB292">
        <v>0</v>
      </c>
      <c r="CC292">
        <v>0</v>
      </c>
      <c r="CD292">
        <v>0</v>
      </c>
      <c r="CE292">
        <v>0</v>
      </c>
      <c r="CF292">
        <v>0</v>
      </c>
      <c r="CG292">
        <v>-7834</v>
      </c>
      <c r="CH292">
        <v>0</v>
      </c>
      <c r="CI292">
        <v>-7834</v>
      </c>
      <c r="CJ292">
        <v>-58165</v>
      </c>
      <c r="CK292">
        <v>0</v>
      </c>
      <c r="CL292">
        <v>-58165</v>
      </c>
      <c r="CM292">
        <v>0</v>
      </c>
      <c r="CN292">
        <v>0</v>
      </c>
      <c r="CO292">
        <v>0</v>
      </c>
      <c r="CP292">
        <v>-803160</v>
      </c>
      <c r="CQ292">
        <v>0</v>
      </c>
      <c r="CR292">
        <v>0</v>
      </c>
      <c r="CS292">
        <v>0</v>
      </c>
      <c r="CT292">
        <v>-803160</v>
      </c>
      <c r="CU292">
        <v>0</v>
      </c>
      <c r="CV292">
        <v>-803160</v>
      </c>
      <c r="CW292">
        <v>-9288</v>
      </c>
      <c r="CX292">
        <v>0</v>
      </c>
      <c r="CY292">
        <v>-9288</v>
      </c>
      <c r="CZ292">
        <v>-490298</v>
      </c>
      <c r="DA292">
        <v>0</v>
      </c>
      <c r="DB292">
        <v>-490298</v>
      </c>
      <c r="DC292">
        <v>-1500</v>
      </c>
      <c r="DD292">
        <v>0</v>
      </c>
      <c r="DE292">
        <v>-1500</v>
      </c>
      <c r="DF292">
        <v>-9831217</v>
      </c>
      <c r="DG292">
        <v>0</v>
      </c>
      <c r="DH292">
        <v>-9831217</v>
      </c>
      <c r="DI292">
        <v>0</v>
      </c>
      <c r="DJ292">
        <v>0</v>
      </c>
      <c r="DK292">
        <v>0</v>
      </c>
      <c r="DL292">
        <v>-10332303</v>
      </c>
      <c r="DM292">
        <v>0</v>
      </c>
      <c r="DN292">
        <v>0</v>
      </c>
      <c r="DO292">
        <v>0</v>
      </c>
      <c r="DP292">
        <v>-10332303</v>
      </c>
      <c r="DQ292">
        <v>0</v>
      </c>
      <c r="DR292">
        <v>-10332303</v>
      </c>
      <c r="DS292">
        <v>74793750</v>
      </c>
      <c r="DT292">
        <v>0</v>
      </c>
      <c r="DU292">
        <v>74793750</v>
      </c>
      <c r="DV292" s="467" t="s">
        <v>1353</v>
      </c>
      <c r="DW292" t="s">
        <v>1365</v>
      </c>
      <c r="DX292" t="s">
        <v>1417</v>
      </c>
      <c r="DY292" t="s">
        <v>1705</v>
      </c>
    </row>
    <row r="293" spans="2:129" x14ac:dyDescent="0.25">
      <c r="B293" t="s">
        <v>1295</v>
      </c>
      <c r="C293" t="s">
        <v>1363</v>
      </c>
      <c r="D293" t="s">
        <v>1358</v>
      </c>
      <c r="E293" s="467" t="s">
        <v>985</v>
      </c>
      <c r="F293" s="635">
        <v>44899</v>
      </c>
      <c r="G293">
        <v>185730695</v>
      </c>
      <c r="H293">
        <v>7015025</v>
      </c>
      <c r="I293">
        <v>192745720</v>
      </c>
      <c r="J293">
        <v>49.9</v>
      </c>
      <c r="K293">
        <v>92679617</v>
      </c>
      <c r="L293">
        <v>3500497</v>
      </c>
      <c r="M293">
        <v>0</v>
      </c>
      <c r="N293">
        <v>0</v>
      </c>
      <c r="O293">
        <v>92679617</v>
      </c>
      <c r="P293">
        <v>3500497</v>
      </c>
      <c r="Q293">
        <v>96180114</v>
      </c>
      <c r="R293">
        <v>-4649762</v>
      </c>
      <c r="S293">
        <v>-69343</v>
      </c>
      <c r="T293">
        <v>-4719105</v>
      </c>
      <c r="U293">
        <v>0</v>
      </c>
      <c r="V293">
        <v>0</v>
      </c>
      <c r="W293">
        <v>-4649762</v>
      </c>
      <c r="X293">
        <v>-69343</v>
      </c>
      <c r="Y293">
        <v>-4719105</v>
      </c>
      <c r="Z293">
        <v>4649762</v>
      </c>
      <c r="AA293">
        <v>69343</v>
      </c>
      <c r="AB293">
        <v>4719105</v>
      </c>
      <c r="AC293">
        <v>-9598572</v>
      </c>
      <c r="AD293">
        <v>-550518</v>
      </c>
      <c r="AE293">
        <v>-10149090</v>
      </c>
      <c r="AF293">
        <v>-12010</v>
      </c>
      <c r="AG293">
        <v>0</v>
      </c>
      <c r="AH293">
        <v>-12010</v>
      </c>
      <c r="AI293">
        <v>1658198</v>
      </c>
      <c r="AJ293">
        <v>35436</v>
      </c>
      <c r="AK293">
        <v>1693634</v>
      </c>
      <c r="AL293">
        <v>-7940374</v>
      </c>
      <c r="AM293">
        <v>-515082</v>
      </c>
      <c r="AN293">
        <v>-8455456</v>
      </c>
      <c r="AO293">
        <v>-6436526</v>
      </c>
      <c r="AP293">
        <v>-109056</v>
      </c>
      <c r="AQ293">
        <v>-6545582</v>
      </c>
      <c r="AR293">
        <v>-28440</v>
      </c>
      <c r="AS293">
        <v>0</v>
      </c>
      <c r="AT293">
        <v>-28440</v>
      </c>
      <c r="AU293">
        <v>0</v>
      </c>
      <c r="AV293">
        <v>0</v>
      </c>
      <c r="AW293">
        <v>0</v>
      </c>
      <c r="AX293">
        <v>-13014</v>
      </c>
      <c r="AY293">
        <v>0</v>
      </c>
      <c r="AZ293">
        <v>-13014</v>
      </c>
      <c r="BA293">
        <v>-14418354</v>
      </c>
      <c r="BB293">
        <v>-624138</v>
      </c>
      <c r="BC293">
        <v>0</v>
      </c>
      <c r="BD293">
        <v>0</v>
      </c>
      <c r="BE293">
        <v>-14418354</v>
      </c>
      <c r="BF293">
        <v>-624138</v>
      </c>
      <c r="BG293">
        <v>-15042492</v>
      </c>
      <c r="BH293">
        <v>-70000</v>
      </c>
      <c r="BI293">
        <v>0</v>
      </c>
      <c r="BJ293">
        <v>-70000</v>
      </c>
      <c r="BK293">
        <v>-2963127</v>
      </c>
      <c r="BL293">
        <v>-61960</v>
      </c>
      <c r="BM293">
        <v>-3025087</v>
      </c>
      <c r="BN293">
        <v>-3033127</v>
      </c>
      <c r="BO293">
        <v>-61960</v>
      </c>
      <c r="BP293">
        <v>0</v>
      </c>
      <c r="BQ293">
        <v>0</v>
      </c>
      <c r="BR293">
        <v>-3033127</v>
      </c>
      <c r="BS293">
        <v>-61960</v>
      </c>
      <c r="BT293">
        <v>-3095087</v>
      </c>
      <c r="BU293">
        <v>-684449</v>
      </c>
      <c r="BV293">
        <v>-2074</v>
      </c>
      <c r="BW293">
        <v>-686523</v>
      </c>
      <c r="BX293">
        <v>-143509</v>
      </c>
      <c r="BY293">
        <v>0</v>
      </c>
      <c r="BZ293">
        <v>-143509</v>
      </c>
      <c r="CA293">
        <v>-7110</v>
      </c>
      <c r="CB293">
        <v>0</v>
      </c>
      <c r="CC293">
        <v>-7110</v>
      </c>
      <c r="CD293">
        <v>0</v>
      </c>
      <c r="CE293">
        <v>0</v>
      </c>
      <c r="CF293">
        <v>0</v>
      </c>
      <c r="CG293">
        <v>0</v>
      </c>
      <c r="CH293">
        <v>0</v>
      </c>
      <c r="CI293">
        <v>0</v>
      </c>
      <c r="CJ293">
        <v>0</v>
      </c>
      <c r="CK293">
        <v>0</v>
      </c>
      <c r="CL293">
        <v>0</v>
      </c>
      <c r="CM293">
        <v>0</v>
      </c>
      <c r="CN293">
        <v>0</v>
      </c>
      <c r="CO293">
        <v>0</v>
      </c>
      <c r="CP293">
        <v>-835068</v>
      </c>
      <c r="CQ293">
        <v>-2074</v>
      </c>
      <c r="CR293">
        <v>0</v>
      </c>
      <c r="CS293">
        <v>0</v>
      </c>
      <c r="CT293">
        <v>-835068</v>
      </c>
      <c r="CU293">
        <v>-2074</v>
      </c>
      <c r="CV293">
        <v>-837142</v>
      </c>
      <c r="CW293">
        <v>0</v>
      </c>
      <c r="CX293">
        <v>0</v>
      </c>
      <c r="CY293">
        <v>0</v>
      </c>
      <c r="CZ293">
        <v>-661056</v>
      </c>
      <c r="DA293">
        <v>0</v>
      </c>
      <c r="DB293">
        <v>-661056</v>
      </c>
      <c r="DC293">
        <v>0</v>
      </c>
      <c r="DD293">
        <v>0</v>
      </c>
      <c r="DE293">
        <v>0</v>
      </c>
      <c r="DF293">
        <v>-5208605</v>
      </c>
      <c r="DG293">
        <v>-54611</v>
      </c>
      <c r="DH293">
        <v>-5263216</v>
      </c>
      <c r="DI293">
        <v>0</v>
      </c>
      <c r="DJ293">
        <v>0</v>
      </c>
      <c r="DK293">
        <v>0</v>
      </c>
      <c r="DL293">
        <v>-5869661</v>
      </c>
      <c r="DM293">
        <v>-54611</v>
      </c>
      <c r="DN293">
        <v>0</v>
      </c>
      <c r="DO293">
        <v>0</v>
      </c>
      <c r="DP293">
        <v>-5869661</v>
      </c>
      <c r="DQ293">
        <v>-54611</v>
      </c>
      <c r="DR293">
        <v>-5924272</v>
      </c>
      <c r="DS293">
        <v>63873645</v>
      </c>
      <c r="DT293">
        <v>2688371</v>
      </c>
      <c r="DU293">
        <v>66562016</v>
      </c>
      <c r="DV293" s="467" t="s">
        <v>985</v>
      </c>
      <c r="DW293" t="s">
        <v>1390</v>
      </c>
      <c r="DX293" t="s">
        <v>1551</v>
      </c>
      <c r="DY293" t="s">
        <v>1706</v>
      </c>
    </row>
    <row r="294" spans="2:129" x14ac:dyDescent="0.25">
      <c r="B294" t="s">
        <v>1296</v>
      </c>
      <c r="C294" t="s">
        <v>1356</v>
      </c>
      <c r="D294" t="s">
        <v>1357</v>
      </c>
      <c r="E294" s="467" t="s">
        <v>986</v>
      </c>
      <c r="F294" s="635">
        <v>44933</v>
      </c>
      <c r="G294">
        <v>129572822</v>
      </c>
      <c r="H294">
        <v>0</v>
      </c>
      <c r="I294">
        <v>129572822</v>
      </c>
      <c r="J294">
        <v>49.9</v>
      </c>
      <c r="K294">
        <v>64656838</v>
      </c>
      <c r="L294">
        <v>0</v>
      </c>
      <c r="M294">
        <v>0</v>
      </c>
      <c r="N294">
        <v>0</v>
      </c>
      <c r="O294">
        <v>64656838</v>
      </c>
      <c r="P294">
        <v>0</v>
      </c>
      <c r="Q294">
        <v>64656838</v>
      </c>
      <c r="R294">
        <v>-3488007</v>
      </c>
      <c r="S294">
        <v>0</v>
      </c>
      <c r="T294">
        <v>-3488007</v>
      </c>
      <c r="U294">
        <v>0</v>
      </c>
      <c r="V294">
        <v>0</v>
      </c>
      <c r="W294">
        <v>-3488007</v>
      </c>
      <c r="X294">
        <v>0</v>
      </c>
      <c r="Y294">
        <v>-3488007</v>
      </c>
      <c r="Z294">
        <v>3488007</v>
      </c>
      <c r="AA294">
        <v>0</v>
      </c>
      <c r="AB294">
        <v>3488007</v>
      </c>
      <c r="AC294">
        <v>-2024752</v>
      </c>
      <c r="AD294">
        <v>0</v>
      </c>
      <c r="AE294">
        <v>-2024752</v>
      </c>
      <c r="AF294">
        <v>0</v>
      </c>
      <c r="AG294">
        <v>0</v>
      </c>
      <c r="AH294">
        <v>0</v>
      </c>
      <c r="AI294">
        <v>1346236</v>
      </c>
      <c r="AJ294">
        <v>0</v>
      </c>
      <c r="AK294">
        <v>1346236</v>
      </c>
      <c r="AL294">
        <v>-678516</v>
      </c>
      <c r="AM294">
        <v>0</v>
      </c>
      <c r="AN294">
        <v>-678516</v>
      </c>
      <c r="AO294">
        <v>-4390038</v>
      </c>
      <c r="AP294">
        <v>0</v>
      </c>
      <c r="AQ294">
        <v>-4390038</v>
      </c>
      <c r="AR294">
        <v>0</v>
      </c>
      <c r="AS294">
        <v>0</v>
      </c>
      <c r="AT294">
        <v>0</v>
      </c>
      <c r="AU294">
        <v>-1079</v>
      </c>
      <c r="AV294">
        <v>0</v>
      </c>
      <c r="AW294">
        <v>-1079</v>
      </c>
      <c r="AX294">
        <v>-5377</v>
      </c>
      <c r="AY294">
        <v>0</v>
      </c>
      <c r="AZ294">
        <v>-5377</v>
      </c>
      <c r="BA294">
        <v>-5075010</v>
      </c>
      <c r="BB294">
        <v>0</v>
      </c>
      <c r="BC294">
        <v>0</v>
      </c>
      <c r="BD294">
        <v>0</v>
      </c>
      <c r="BE294">
        <v>-5075010</v>
      </c>
      <c r="BF294">
        <v>0</v>
      </c>
      <c r="BG294">
        <v>-5075010</v>
      </c>
      <c r="BH294">
        <v>0</v>
      </c>
      <c r="BI294">
        <v>0</v>
      </c>
      <c r="BJ294">
        <v>0</v>
      </c>
      <c r="BK294">
        <v>-998878</v>
      </c>
      <c r="BL294">
        <v>0</v>
      </c>
      <c r="BM294">
        <v>-998878</v>
      </c>
      <c r="BN294">
        <v>-998878</v>
      </c>
      <c r="BO294">
        <v>0</v>
      </c>
      <c r="BP294">
        <v>0</v>
      </c>
      <c r="BQ294">
        <v>0</v>
      </c>
      <c r="BR294">
        <v>-998878</v>
      </c>
      <c r="BS294">
        <v>0</v>
      </c>
      <c r="BT294">
        <v>-998878</v>
      </c>
      <c r="BU294">
        <v>-497496</v>
      </c>
      <c r="BV294">
        <v>0</v>
      </c>
      <c r="BW294">
        <v>-497496</v>
      </c>
      <c r="BX294">
        <v>-77001</v>
      </c>
      <c r="BY294">
        <v>0</v>
      </c>
      <c r="BZ294">
        <v>-77001</v>
      </c>
      <c r="CA294">
        <v>0</v>
      </c>
      <c r="CB294">
        <v>0</v>
      </c>
      <c r="CC294">
        <v>0</v>
      </c>
      <c r="CD294">
        <v>0</v>
      </c>
      <c r="CE294">
        <v>0</v>
      </c>
      <c r="CF294">
        <v>0</v>
      </c>
      <c r="CG294">
        <v>0</v>
      </c>
      <c r="CH294">
        <v>0</v>
      </c>
      <c r="CI294">
        <v>0</v>
      </c>
      <c r="CJ294">
        <v>-100000</v>
      </c>
      <c r="CK294">
        <v>0</v>
      </c>
      <c r="CL294">
        <v>-100000</v>
      </c>
      <c r="CM294">
        <v>0</v>
      </c>
      <c r="CN294">
        <v>0</v>
      </c>
      <c r="CO294">
        <v>0</v>
      </c>
      <c r="CP294">
        <v>-674497</v>
      </c>
      <c r="CQ294">
        <v>0</v>
      </c>
      <c r="CR294">
        <v>0</v>
      </c>
      <c r="CS294">
        <v>0</v>
      </c>
      <c r="CT294">
        <v>-674497</v>
      </c>
      <c r="CU294">
        <v>0</v>
      </c>
      <c r="CV294">
        <v>-674497</v>
      </c>
      <c r="CW294">
        <v>-1079</v>
      </c>
      <c r="CX294">
        <v>0</v>
      </c>
      <c r="CY294">
        <v>-1079</v>
      </c>
      <c r="CZ294">
        <v>-496847</v>
      </c>
      <c r="DA294">
        <v>0</v>
      </c>
      <c r="DB294">
        <v>-496847</v>
      </c>
      <c r="DC294">
        <v>0</v>
      </c>
      <c r="DD294">
        <v>0</v>
      </c>
      <c r="DE294">
        <v>0</v>
      </c>
      <c r="DF294">
        <v>-4911066</v>
      </c>
      <c r="DG294">
        <v>0</v>
      </c>
      <c r="DH294">
        <v>-4911066</v>
      </c>
      <c r="DI294">
        <v>0</v>
      </c>
      <c r="DJ294">
        <v>0</v>
      </c>
      <c r="DK294">
        <v>0</v>
      </c>
      <c r="DL294">
        <v>-5408992</v>
      </c>
      <c r="DM294">
        <v>0</v>
      </c>
      <c r="DN294">
        <v>0</v>
      </c>
      <c r="DO294">
        <v>0</v>
      </c>
      <c r="DP294">
        <v>-5408992</v>
      </c>
      <c r="DQ294">
        <v>0</v>
      </c>
      <c r="DR294">
        <v>-5408992</v>
      </c>
      <c r="DS294">
        <v>49011454</v>
      </c>
      <c r="DT294">
        <v>0</v>
      </c>
      <c r="DU294">
        <v>49011454</v>
      </c>
      <c r="DV294" s="467" t="s">
        <v>986</v>
      </c>
      <c r="DW294" t="s">
        <v>1499</v>
      </c>
      <c r="DX294" t="s">
        <v>1372</v>
      </c>
      <c r="DY294" t="s">
        <v>1707</v>
      </c>
    </row>
    <row r="295" spans="2:129" x14ac:dyDescent="0.25">
      <c r="B295" t="s">
        <v>1297</v>
      </c>
      <c r="C295" t="s">
        <v>1365</v>
      </c>
      <c r="D295" t="s">
        <v>1357</v>
      </c>
      <c r="E295" s="467" t="s">
        <v>1354</v>
      </c>
      <c r="F295" s="635">
        <v>44916</v>
      </c>
      <c r="G295">
        <v>197765874</v>
      </c>
      <c r="H295">
        <v>0</v>
      </c>
      <c r="I295">
        <v>197765874</v>
      </c>
      <c r="J295">
        <v>49.9</v>
      </c>
      <c r="K295">
        <v>98685171</v>
      </c>
      <c r="L295">
        <v>0</v>
      </c>
      <c r="M295">
        <v>1500000</v>
      </c>
      <c r="N295">
        <v>0</v>
      </c>
      <c r="O295">
        <v>100185171</v>
      </c>
      <c r="P295">
        <v>0</v>
      </c>
      <c r="Q295">
        <v>100185171</v>
      </c>
      <c r="R295">
        <v>-5650472</v>
      </c>
      <c r="S295">
        <v>0</v>
      </c>
      <c r="T295">
        <v>-5650472</v>
      </c>
      <c r="U295">
        <v>0</v>
      </c>
      <c r="V295">
        <v>0</v>
      </c>
      <c r="W295">
        <v>-5650472</v>
      </c>
      <c r="X295">
        <v>0</v>
      </c>
      <c r="Y295">
        <v>-5650472</v>
      </c>
      <c r="Z295">
        <v>5650472</v>
      </c>
      <c r="AA295">
        <v>0</v>
      </c>
      <c r="AB295">
        <v>5650472</v>
      </c>
      <c r="AC295">
        <v>-3427649</v>
      </c>
      <c r="AD295">
        <v>0</v>
      </c>
      <c r="AE295">
        <v>-3427649</v>
      </c>
      <c r="AF295">
        <v>-1834</v>
      </c>
      <c r="AG295">
        <v>0</v>
      </c>
      <c r="AH295">
        <v>-1834</v>
      </c>
      <c r="AI295">
        <v>2045360</v>
      </c>
      <c r="AJ295">
        <v>0</v>
      </c>
      <c r="AK295">
        <v>2045360</v>
      </c>
      <c r="AL295">
        <v>-1382289</v>
      </c>
      <c r="AM295">
        <v>0</v>
      </c>
      <c r="AN295">
        <v>-1382289</v>
      </c>
      <c r="AO295">
        <v>-8329964</v>
      </c>
      <c r="AP295">
        <v>0</v>
      </c>
      <c r="AQ295">
        <v>-8329964</v>
      </c>
      <c r="AR295">
        <v>-60100</v>
      </c>
      <c r="AS295">
        <v>0</v>
      </c>
      <c r="AT295">
        <v>-60100</v>
      </c>
      <c r="AU295">
        <v>-1405</v>
      </c>
      <c r="AV295">
        <v>0</v>
      </c>
      <c r="AW295">
        <v>-1405</v>
      </c>
      <c r="AX295">
        <v>-12376</v>
      </c>
      <c r="AY295">
        <v>0</v>
      </c>
      <c r="AZ295">
        <v>-12376</v>
      </c>
      <c r="BA295">
        <v>-9786134</v>
      </c>
      <c r="BB295">
        <v>0</v>
      </c>
      <c r="BC295">
        <v>-800000</v>
      </c>
      <c r="BD295">
        <v>0</v>
      </c>
      <c r="BE295">
        <v>-10586134</v>
      </c>
      <c r="BF295">
        <v>0</v>
      </c>
      <c r="BG295">
        <v>-10586134</v>
      </c>
      <c r="BH295">
        <v>-200000</v>
      </c>
      <c r="BI295">
        <v>0</v>
      </c>
      <c r="BJ295">
        <v>-200000</v>
      </c>
      <c r="BK295">
        <v>-3000000</v>
      </c>
      <c r="BL295">
        <v>0</v>
      </c>
      <c r="BM295">
        <v>-3000000</v>
      </c>
      <c r="BN295">
        <v>-3200000</v>
      </c>
      <c r="BO295">
        <v>0</v>
      </c>
      <c r="BP295">
        <v>0</v>
      </c>
      <c r="BQ295">
        <v>0</v>
      </c>
      <c r="BR295">
        <v>-3200000</v>
      </c>
      <c r="BS295">
        <v>0</v>
      </c>
      <c r="BT295">
        <v>-3200000</v>
      </c>
      <c r="BU295">
        <v>-5736</v>
      </c>
      <c r="BV295">
        <v>0</v>
      </c>
      <c r="BW295">
        <v>-5736</v>
      </c>
      <c r="BX295">
        <v>-48870</v>
      </c>
      <c r="BY295">
        <v>0</v>
      </c>
      <c r="BZ295">
        <v>-48870</v>
      </c>
      <c r="CA295">
        <v>-466</v>
      </c>
      <c r="CB295">
        <v>0</v>
      </c>
      <c r="CC295">
        <v>-466</v>
      </c>
      <c r="CD295">
        <v>0</v>
      </c>
      <c r="CE295">
        <v>0</v>
      </c>
      <c r="CF295">
        <v>0</v>
      </c>
      <c r="CG295">
        <v>0</v>
      </c>
      <c r="CH295">
        <v>0</v>
      </c>
      <c r="CI295">
        <v>0</v>
      </c>
      <c r="CJ295">
        <v>-50000</v>
      </c>
      <c r="CK295">
        <v>0</v>
      </c>
      <c r="CL295">
        <v>-50000</v>
      </c>
      <c r="CM295">
        <v>0</v>
      </c>
      <c r="CN295">
        <v>0</v>
      </c>
      <c r="CO295">
        <v>0</v>
      </c>
      <c r="CP295">
        <v>-105072</v>
      </c>
      <c r="CQ295">
        <v>0</v>
      </c>
      <c r="CR295">
        <v>0</v>
      </c>
      <c r="CS295">
        <v>0</v>
      </c>
      <c r="CT295">
        <v>-105072</v>
      </c>
      <c r="CU295">
        <v>0</v>
      </c>
      <c r="CV295">
        <v>-105072</v>
      </c>
      <c r="CW295">
        <v>-1405</v>
      </c>
      <c r="CX295">
        <v>0</v>
      </c>
      <c r="CY295">
        <v>-1405</v>
      </c>
      <c r="CZ295">
        <v>-300000</v>
      </c>
      <c r="DA295">
        <v>0</v>
      </c>
      <c r="DB295">
        <v>-300000</v>
      </c>
      <c r="DC295">
        <v>0</v>
      </c>
      <c r="DD295">
        <v>0</v>
      </c>
      <c r="DE295">
        <v>0</v>
      </c>
      <c r="DF295">
        <v>-5134284</v>
      </c>
      <c r="DG295">
        <v>0</v>
      </c>
      <c r="DH295">
        <v>-5134284</v>
      </c>
      <c r="DI295">
        <v>0</v>
      </c>
      <c r="DJ295">
        <v>0</v>
      </c>
      <c r="DK295">
        <v>0</v>
      </c>
      <c r="DL295">
        <v>-5435689</v>
      </c>
      <c r="DM295">
        <v>0</v>
      </c>
      <c r="DN295">
        <v>0</v>
      </c>
      <c r="DO295">
        <v>0</v>
      </c>
      <c r="DP295">
        <v>-5435689</v>
      </c>
      <c r="DQ295">
        <v>0</v>
      </c>
      <c r="DR295">
        <v>-5435689</v>
      </c>
      <c r="DS295">
        <v>75207804</v>
      </c>
      <c r="DT295">
        <v>0</v>
      </c>
      <c r="DU295">
        <v>75207804</v>
      </c>
      <c r="DV295" s="467" t="s">
        <v>1354</v>
      </c>
      <c r="DW295" t="s">
        <v>1365</v>
      </c>
      <c r="DX295" t="s">
        <v>1417</v>
      </c>
      <c r="DY295" t="s">
        <v>1708</v>
      </c>
    </row>
    <row r="296" spans="2:129" x14ac:dyDescent="0.25">
      <c r="B296" t="s">
        <v>1298</v>
      </c>
      <c r="C296" t="s">
        <v>1363</v>
      </c>
      <c r="D296" t="s">
        <v>1367</v>
      </c>
      <c r="E296" s="467" t="s">
        <v>988</v>
      </c>
      <c r="F296" s="635">
        <v>44926</v>
      </c>
      <c r="G296">
        <v>216733606</v>
      </c>
      <c r="H296">
        <v>1835000</v>
      </c>
      <c r="I296">
        <v>218568606</v>
      </c>
      <c r="J296">
        <v>49.9</v>
      </c>
      <c r="K296">
        <v>108150069</v>
      </c>
      <c r="L296">
        <v>915665</v>
      </c>
      <c r="M296">
        <v>0</v>
      </c>
      <c r="N296">
        <v>0</v>
      </c>
      <c r="O296">
        <v>108150069</v>
      </c>
      <c r="P296">
        <v>915665</v>
      </c>
      <c r="Q296">
        <v>109065734</v>
      </c>
      <c r="R296">
        <v>-8793748</v>
      </c>
      <c r="S296">
        <v>-1372</v>
      </c>
      <c r="T296">
        <v>-8795120</v>
      </c>
      <c r="U296">
        <v>0</v>
      </c>
      <c r="V296">
        <v>0</v>
      </c>
      <c r="W296">
        <v>-8793748</v>
      </c>
      <c r="X296">
        <v>-1372</v>
      </c>
      <c r="Y296">
        <v>-8795120</v>
      </c>
      <c r="Z296">
        <v>8793748</v>
      </c>
      <c r="AA296">
        <v>1372</v>
      </c>
      <c r="AB296">
        <v>8795120</v>
      </c>
      <c r="AC296">
        <v>-9492244</v>
      </c>
      <c r="AD296">
        <v>0</v>
      </c>
      <c r="AE296">
        <v>-9492244</v>
      </c>
      <c r="AF296">
        <v>-1781</v>
      </c>
      <c r="AG296">
        <v>0</v>
      </c>
      <c r="AH296">
        <v>-1781</v>
      </c>
      <c r="AI296">
        <v>1895833</v>
      </c>
      <c r="AJ296">
        <v>23556</v>
      </c>
      <c r="AK296">
        <v>1919389</v>
      </c>
      <c r="AL296">
        <v>-7596411</v>
      </c>
      <c r="AM296">
        <v>23556</v>
      </c>
      <c r="AN296">
        <v>-7572855</v>
      </c>
      <c r="AO296">
        <v>-7635691</v>
      </c>
      <c r="AP296">
        <v>0</v>
      </c>
      <c r="AQ296">
        <v>-7635691</v>
      </c>
      <c r="AR296">
        <v>-12130</v>
      </c>
      <c r="AS296">
        <v>0</v>
      </c>
      <c r="AT296">
        <v>-12130</v>
      </c>
      <c r="AU296">
        <v>0</v>
      </c>
      <c r="AV296">
        <v>0</v>
      </c>
      <c r="AW296">
        <v>0</v>
      </c>
      <c r="AX296">
        <v>-13988</v>
      </c>
      <c r="AY296">
        <v>0</v>
      </c>
      <c r="AZ296">
        <v>-13988</v>
      </c>
      <c r="BA296">
        <v>-15258220</v>
      </c>
      <c r="BB296">
        <v>23556</v>
      </c>
      <c r="BC296">
        <v>0</v>
      </c>
      <c r="BD296">
        <v>0</v>
      </c>
      <c r="BE296">
        <v>-15258220</v>
      </c>
      <c r="BF296">
        <v>23556</v>
      </c>
      <c r="BG296">
        <v>-15234664</v>
      </c>
      <c r="BH296">
        <v>0</v>
      </c>
      <c r="BI296">
        <v>0</v>
      </c>
      <c r="BJ296">
        <v>0</v>
      </c>
      <c r="BK296">
        <v>-2732582</v>
      </c>
      <c r="BL296">
        <v>0</v>
      </c>
      <c r="BM296">
        <v>-2732582</v>
      </c>
      <c r="BN296">
        <v>-2732582</v>
      </c>
      <c r="BO296">
        <v>0</v>
      </c>
      <c r="BP296">
        <v>0</v>
      </c>
      <c r="BQ296">
        <v>0</v>
      </c>
      <c r="BR296">
        <v>-2732582</v>
      </c>
      <c r="BS296">
        <v>0</v>
      </c>
      <c r="BT296">
        <v>-2732582</v>
      </c>
      <c r="BU296">
        <v>-232104</v>
      </c>
      <c r="BV296">
        <v>0</v>
      </c>
      <c r="BW296">
        <v>-232104</v>
      </c>
      <c r="BX296">
        <v>-430472</v>
      </c>
      <c r="BY296">
        <v>0</v>
      </c>
      <c r="BZ296">
        <v>-430472</v>
      </c>
      <c r="CA296">
        <v>-1623</v>
      </c>
      <c r="CB296">
        <v>0</v>
      </c>
      <c r="CC296">
        <v>-1623</v>
      </c>
      <c r="CD296">
        <v>0</v>
      </c>
      <c r="CE296">
        <v>0</v>
      </c>
      <c r="CF296">
        <v>0</v>
      </c>
      <c r="CG296">
        <v>0</v>
      </c>
      <c r="CH296">
        <v>0</v>
      </c>
      <c r="CI296">
        <v>0</v>
      </c>
      <c r="CJ296">
        <v>0</v>
      </c>
      <c r="CK296">
        <v>0</v>
      </c>
      <c r="CL296">
        <v>0</v>
      </c>
      <c r="CM296">
        <v>0</v>
      </c>
      <c r="CN296">
        <v>0</v>
      </c>
      <c r="CO296">
        <v>0</v>
      </c>
      <c r="CP296">
        <v>-664199</v>
      </c>
      <c r="CQ296">
        <v>0</v>
      </c>
      <c r="CR296">
        <v>0</v>
      </c>
      <c r="CS296">
        <v>0</v>
      </c>
      <c r="CT296">
        <v>-664199</v>
      </c>
      <c r="CU296">
        <v>0</v>
      </c>
      <c r="CV296">
        <v>-664199</v>
      </c>
      <c r="CW296">
        <v>0</v>
      </c>
      <c r="CX296">
        <v>0</v>
      </c>
      <c r="CY296">
        <v>0</v>
      </c>
      <c r="CZ296">
        <v>-1427395</v>
      </c>
      <c r="DA296">
        <v>0</v>
      </c>
      <c r="DB296">
        <v>-1427395</v>
      </c>
      <c r="DC296">
        <v>-1500</v>
      </c>
      <c r="DD296">
        <v>0</v>
      </c>
      <c r="DE296">
        <v>-1500</v>
      </c>
      <c r="DF296">
        <v>-4696179</v>
      </c>
      <c r="DG296">
        <v>0</v>
      </c>
      <c r="DH296">
        <v>-4696179</v>
      </c>
      <c r="DI296">
        <v>0</v>
      </c>
      <c r="DJ296">
        <v>0</v>
      </c>
      <c r="DK296">
        <v>0</v>
      </c>
      <c r="DL296">
        <v>-6125074</v>
      </c>
      <c r="DM296">
        <v>0</v>
      </c>
      <c r="DN296">
        <v>0</v>
      </c>
      <c r="DO296">
        <v>0</v>
      </c>
      <c r="DP296">
        <v>-6125074</v>
      </c>
      <c r="DQ296">
        <v>0</v>
      </c>
      <c r="DR296">
        <v>-6125074</v>
      </c>
      <c r="DS296">
        <v>74576246</v>
      </c>
      <c r="DT296">
        <v>937849</v>
      </c>
      <c r="DU296">
        <v>75514095</v>
      </c>
      <c r="DV296" s="467" t="s">
        <v>988</v>
      </c>
      <c r="DW296" t="s">
        <v>1390</v>
      </c>
      <c r="DX296" t="s">
        <v>1404</v>
      </c>
      <c r="DY296" t="s">
        <v>1709</v>
      </c>
    </row>
    <row r="297" spans="2:129" x14ac:dyDescent="0.25">
      <c r="B297" t="s">
        <v>1299</v>
      </c>
      <c r="C297" t="s">
        <v>1356</v>
      </c>
      <c r="D297" t="s">
        <v>1367</v>
      </c>
      <c r="E297" s="467" t="s">
        <v>989</v>
      </c>
      <c r="F297" s="635">
        <v>44926</v>
      </c>
      <c r="G297">
        <v>109158984</v>
      </c>
      <c r="H297">
        <v>0</v>
      </c>
      <c r="I297">
        <v>109158984</v>
      </c>
      <c r="J297">
        <v>49.9</v>
      </c>
      <c r="K297">
        <v>54470333</v>
      </c>
      <c r="L297">
        <v>0</v>
      </c>
      <c r="M297">
        <v>0</v>
      </c>
      <c r="N297">
        <v>0</v>
      </c>
      <c r="O297">
        <v>54470333</v>
      </c>
      <c r="P297">
        <v>0</v>
      </c>
      <c r="Q297">
        <v>54470333</v>
      </c>
      <c r="R297">
        <v>-2146686</v>
      </c>
      <c r="S297">
        <v>0</v>
      </c>
      <c r="T297">
        <v>-2146686</v>
      </c>
      <c r="U297">
        <v>0</v>
      </c>
      <c r="V297">
        <v>0</v>
      </c>
      <c r="W297">
        <v>-2146686</v>
      </c>
      <c r="X297">
        <v>0</v>
      </c>
      <c r="Y297">
        <v>-2146686</v>
      </c>
      <c r="Z297">
        <v>2146686</v>
      </c>
      <c r="AA297">
        <v>0</v>
      </c>
      <c r="AB297">
        <v>2146686</v>
      </c>
      <c r="AC297">
        <v>-3254945</v>
      </c>
      <c r="AD297">
        <v>0</v>
      </c>
      <c r="AE297">
        <v>-3254945</v>
      </c>
      <c r="AF297">
        <v>0</v>
      </c>
      <c r="AG297">
        <v>0</v>
      </c>
      <c r="AH297">
        <v>0</v>
      </c>
      <c r="AI297">
        <v>1053882</v>
      </c>
      <c r="AJ297">
        <v>0</v>
      </c>
      <c r="AK297">
        <v>1053882</v>
      </c>
      <c r="AL297">
        <v>-2201063</v>
      </c>
      <c r="AM297">
        <v>0</v>
      </c>
      <c r="AN297">
        <v>-2201063</v>
      </c>
      <c r="AO297">
        <v>-4816952</v>
      </c>
      <c r="AP297">
        <v>0</v>
      </c>
      <c r="AQ297">
        <v>-4816952</v>
      </c>
      <c r="AR297">
        <v>-38352</v>
      </c>
      <c r="AS297">
        <v>0</v>
      </c>
      <c r="AT297">
        <v>-38352</v>
      </c>
      <c r="AU297">
        <v>0</v>
      </c>
      <c r="AV297">
        <v>0</v>
      </c>
      <c r="AW297">
        <v>0</v>
      </c>
      <c r="AX297">
        <v>-14874</v>
      </c>
      <c r="AY297">
        <v>0</v>
      </c>
      <c r="AZ297">
        <v>-14874</v>
      </c>
      <c r="BA297">
        <v>-7071241</v>
      </c>
      <c r="BB297">
        <v>0</v>
      </c>
      <c r="BC297">
        <v>0</v>
      </c>
      <c r="BD297">
        <v>0</v>
      </c>
      <c r="BE297">
        <v>-7071241</v>
      </c>
      <c r="BF297">
        <v>0</v>
      </c>
      <c r="BG297">
        <v>-7071241</v>
      </c>
      <c r="BH297">
        <v>0</v>
      </c>
      <c r="BI297">
        <v>0</v>
      </c>
      <c r="BJ297">
        <v>0</v>
      </c>
      <c r="BK297">
        <v>-1220077</v>
      </c>
      <c r="BL297">
        <v>0</v>
      </c>
      <c r="BM297">
        <v>-1220077</v>
      </c>
      <c r="BN297">
        <v>-1220077</v>
      </c>
      <c r="BO297">
        <v>0</v>
      </c>
      <c r="BP297">
        <v>-750000</v>
      </c>
      <c r="BQ297">
        <v>0</v>
      </c>
      <c r="BR297">
        <v>-1970077</v>
      </c>
      <c r="BS297">
        <v>0</v>
      </c>
      <c r="BT297">
        <v>-1970077</v>
      </c>
      <c r="BU297">
        <v>-201322</v>
      </c>
      <c r="BV297">
        <v>0</v>
      </c>
      <c r="BW297">
        <v>-201322</v>
      </c>
      <c r="BX297">
        <v>-51565</v>
      </c>
      <c r="BY297">
        <v>0</v>
      </c>
      <c r="BZ297">
        <v>-51565</v>
      </c>
      <c r="CA297">
        <v>-9588</v>
      </c>
      <c r="CB297">
        <v>0</v>
      </c>
      <c r="CC297">
        <v>-9588</v>
      </c>
      <c r="CD297">
        <v>0</v>
      </c>
      <c r="CE297">
        <v>0</v>
      </c>
      <c r="CF297">
        <v>0</v>
      </c>
      <c r="CG297">
        <v>0</v>
      </c>
      <c r="CH297">
        <v>0</v>
      </c>
      <c r="CI297">
        <v>0</v>
      </c>
      <c r="CJ297">
        <v>0</v>
      </c>
      <c r="CK297">
        <v>0</v>
      </c>
      <c r="CL297">
        <v>0</v>
      </c>
      <c r="CM297">
        <v>0</v>
      </c>
      <c r="CN297">
        <v>0</v>
      </c>
      <c r="CO297">
        <v>0</v>
      </c>
      <c r="CP297">
        <v>-262476</v>
      </c>
      <c r="CQ297">
        <v>0</v>
      </c>
      <c r="CR297">
        <v>0</v>
      </c>
      <c r="CS297">
        <v>0</v>
      </c>
      <c r="CT297">
        <v>-262476</v>
      </c>
      <c r="CU297">
        <v>0</v>
      </c>
      <c r="CV297">
        <v>-262476</v>
      </c>
      <c r="CW297">
        <v>0</v>
      </c>
      <c r="CX297">
        <v>0</v>
      </c>
      <c r="CY297">
        <v>0</v>
      </c>
      <c r="CZ297">
        <v>-45820</v>
      </c>
      <c r="DA297">
        <v>0</v>
      </c>
      <c r="DB297">
        <v>-45820</v>
      </c>
      <c r="DC297">
        <v>0</v>
      </c>
      <c r="DD297">
        <v>0</v>
      </c>
      <c r="DE297">
        <v>0</v>
      </c>
      <c r="DF297">
        <v>-4726455</v>
      </c>
      <c r="DG297">
        <v>0</v>
      </c>
      <c r="DH297">
        <v>-4726455</v>
      </c>
      <c r="DI297">
        <v>0</v>
      </c>
      <c r="DJ297">
        <v>0</v>
      </c>
      <c r="DK297">
        <v>0</v>
      </c>
      <c r="DL297">
        <v>-4772275</v>
      </c>
      <c r="DM297">
        <v>0</v>
      </c>
      <c r="DN297">
        <v>0</v>
      </c>
      <c r="DO297">
        <v>0</v>
      </c>
      <c r="DP297">
        <v>-4772275</v>
      </c>
      <c r="DQ297">
        <v>0</v>
      </c>
      <c r="DR297">
        <v>-4772275</v>
      </c>
      <c r="DS297">
        <v>38247578</v>
      </c>
      <c r="DT297">
        <v>0</v>
      </c>
      <c r="DU297">
        <v>38247578</v>
      </c>
      <c r="DV297" s="467" t="s">
        <v>989</v>
      </c>
      <c r="DW297" t="s">
        <v>1431</v>
      </c>
      <c r="DX297" t="s">
        <v>1432</v>
      </c>
      <c r="DY297" t="s">
        <v>1710</v>
      </c>
    </row>
    <row r="298" spans="2:129" x14ac:dyDescent="0.25">
      <c r="B298" t="s">
        <v>1300</v>
      </c>
      <c r="C298" t="s">
        <v>1356</v>
      </c>
      <c r="D298" t="s">
        <v>1357</v>
      </c>
      <c r="E298" s="467" t="s">
        <v>990</v>
      </c>
      <c r="F298" s="635">
        <v>44943</v>
      </c>
      <c r="G298">
        <v>78848808</v>
      </c>
      <c r="H298">
        <v>0</v>
      </c>
      <c r="I298">
        <v>78848808</v>
      </c>
      <c r="J298">
        <v>49.9</v>
      </c>
      <c r="K298">
        <v>39345555</v>
      </c>
      <c r="L298">
        <v>0</v>
      </c>
      <c r="M298">
        <v>0</v>
      </c>
      <c r="N298">
        <v>0</v>
      </c>
      <c r="O298">
        <v>39345555</v>
      </c>
      <c r="P298">
        <v>0</v>
      </c>
      <c r="Q298">
        <v>39345555</v>
      </c>
      <c r="R298">
        <v>-2354526</v>
      </c>
      <c r="S298">
        <v>0</v>
      </c>
      <c r="T298">
        <v>-2354526</v>
      </c>
      <c r="U298">
        <v>0</v>
      </c>
      <c r="V298">
        <v>0</v>
      </c>
      <c r="W298">
        <v>-2354526</v>
      </c>
      <c r="X298">
        <v>0</v>
      </c>
      <c r="Y298">
        <v>-2354526</v>
      </c>
      <c r="Z298">
        <v>2354526</v>
      </c>
      <c r="AA298">
        <v>0</v>
      </c>
      <c r="AB298">
        <v>2354526</v>
      </c>
      <c r="AC298">
        <v>-3615721</v>
      </c>
      <c r="AD298">
        <v>0</v>
      </c>
      <c r="AE298">
        <v>-3615721</v>
      </c>
      <c r="AF298">
        <v>0</v>
      </c>
      <c r="AG298">
        <v>0</v>
      </c>
      <c r="AH298">
        <v>0</v>
      </c>
      <c r="AI298">
        <v>680014</v>
      </c>
      <c r="AJ298">
        <v>0</v>
      </c>
      <c r="AK298">
        <v>680014</v>
      </c>
      <c r="AL298">
        <v>-2935707</v>
      </c>
      <c r="AM298">
        <v>0</v>
      </c>
      <c r="AN298">
        <v>-2935707</v>
      </c>
      <c r="AO298">
        <v>-3316150</v>
      </c>
      <c r="AP298">
        <v>0</v>
      </c>
      <c r="AQ298">
        <v>-3316150</v>
      </c>
      <c r="AR298">
        <v>-42653</v>
      </c>
      <c r="AS298">
        <v>0</v>
      </c>
      <c r="AT298">
        <v>-42653</v>
      </c>
      <c r="AU298">
        <v>0</v>
      </c>
      <c r="AV298">
        <v>0</v>
      </c>
      <c r="AW298">
        <v>0</v>
      </c>
      <c r="AX298">
        <v>0</v>
      </c>
      <c r="AY298">
        <v>0</v>
      </c>
      <c r="AZ298">
        <v>0</v>
      </c>
      <c r="BA298">
        <v>-6294510</v>
      </c>
      <c r="BB298">
        <v>0</v>
      </c>
      <c r="BC298">
        <v>0</v>
      </c>
      <c r="BD298">
        <v>0</v>
      </c>
      <c r="BE298">
        <v>-6294510</v>
      </c>
      <c r="BF298">
        <v>0</v>
      </c>
      <c r="BG298">
        <v>-6294510</v>
      </c>
      <c r="BH298">
        <v>0</v>
      </c>
      <c r="BI298">
        <v>0</v>
      </c>
      <c r="BJ298">
        <v>0</v>
      </c>
      <c r="BK298">
        <v>-444340</v>
      </c>
      <c r="BL298">
        <v>0</v>
      </c>
      <c r="BM298">
        <v>-444340</v>
      </c>
      <c r="BN298">
        <v>-444340</v>
      </c>
      <c r="BO298">
        <v>0</v>
      </c>
      <c r="BP298">
        <v>0</v>
      </c>
      <c r="BQ298">
        <v>0</v>
      </c>
      <c r="BR298">
        <v>-444340</v>
      </c>
      <c r="BS298">
        <v>0</v>
      </c>
      <c r="BT298">
        <v>-444340</v>
      </c>
      <c r="BU298">
        <v>-222879</v>
      </c>
      <c r="BV298">
        <v>0</v>
      </c>
      <c r="BW298">
        <v>-222879</v>
      </c>
      <c r="BX298">
        <v>-1362</v>
      </c>
      <c r="BY298">
        <v>0</v>
      </c>
      <c r="BZ298">
        <v>-1362</v>
      </c>
      <c r="CA298">
        <v>-563</v>
      </c>
      <c r="CB298">
        <v>0</v>
      </c>
      <c r="CC298">
        <v>-563</v>
      </c>
      <c r="CD298">
        <v>0</v>
      </c>
      <c r="CE298">
        <v>0</v>
      </c>
      <c r="CF298">
        <v>0</v>
      </c>
      <c r="CG298">
        <v>0</v>
      </c>
      <c r="CH298">
        <v>0</v>
      </c>
      <c r="CI298">
        <v>0</v>
      </c>
      <c r="CJ298">
        <v>0</v>
      </c>
      <c r="CK298">
        <v>0</v>
      </c>
      <c r="CL298">
        <v>0</v>
      </c>
      <c r="CM298">
        <v>0</v>
      </c>
      <c r="CN298">
        <v>0</v>
      </c>
      <c r="CO298">
        <v>0</v>
      </c>
      <c r="CP298">
        <v>-224804</v>
      </c>
      <c r="CQ298">
        <v>0</v>
      </c>
      <c r="CR298">
        <v>0</v>
      </c>
      <c r="CS298">
        <v>0</v>
      </c>
      <c r="CT298">
        <v>-224804</v>
      </c>
      <c r="CU298">
        <v>0</v>
      </c>
      <c r="CV298">
        <v>-224804</v>
      </c>
      <c r="CW298">
        <v>0</v>
      </c>
      <c r="CX298">
        <v>0</v>
      </c>
      <c r="CY298">
        <v>0</v>
      </c>
      <c r="CZ298">
        <v>-333844</v>
      </c>
      <c r="DA298">
        <v>0</v>
      </c>
      <c r="DB298">
        <v>-333844</v>
      </c>
      <c r="DC298">
        <v>0</v>
      </c>
      <c r="DD298">
        <v>0</v>
      </c>
      <c r="DE298">
        <v>0</v>
      </c>
      <c r="DF298">
        <v>-2982394</v>
      </c>
      <c r="DG298">
        <v>0</v>
      </c>
      <c r="DH298">
        <v>-2982394</v>
      </c>
      <c r="DI298">
        <v>0</v>
      </c>
      <c r="DJ298">
        <v>0</v>
      </c>
      <c r="DK298">
        <v>0</v>
      </c>
      <c r="DL298">
        <v>-3316238</v>
      </c>
      <c r="DM298">
        <v>0</v>
      </c>
      <c r="DN298">
        <v>0</v>
      </c>
      <c r="DO298">
        <v>0</v>
      </c>
      <c r="DP298">
        <v>-3316238</v>
      </c>
      <c r="DQ298">
        <v>0</v>
      </c>
      <c r="DR298">
        <v>-3316238</v>
      </c>
      <c r="DS298">
        <v>26711137</v>
      </c>
      <c r="DT298">
        <v>0</v>
      </c>
      <c r="DU298">
        <v>26711137</v>
      </c>
      <c r="DV298" s="467" t="s">
        <v>990</v>
      </c>
      <c r="DW298" t="s">
        <v>1371</v>
      </c>
      <c r="DX298" t="s">
        <v>1372</v>
      </c>
      <c r="DY298" t="s">
        <v>1711</v>
      </c>
    </row>
    <row r="299" spans="2:129" x14ac:dyDescent="0.25">
      <c r="B299" t="s">
        <v>1301</v>
      </c>
      <c r="C299" t="s">
        <v>1356</v>
      </c>
      <c r="D299" t="s">
        <v>1367</v>
      </c>
      <c r="E299" s="467" t="s">
        <v>991</v>
      </c>
      <c r="F299" s="635">
        <v>44926</v>
      </c>
      <c r="G299">
        <v>134320169</v>
      </c>
      <c r="H299">
        <v>0</v>
      </c>
      <c r="I299">
        <v>134320169</v>
      </c>
      <c r="J299">
        <v>49.9</v>
      </c>
      <c r="K299">
        <v>67025764</v>
      </c>
      <c r="L299">
        <v>0</v>
      </c>
      <c r="M299">
        <v>0</v>
      </c>
      <c r="N299">
        <v>0</v>
      </c>
      <c r="O299">
        <v>67025764</v>
      </c>
      <c r="P299">
        <v>0</v>
      </c>
      <c r="Q299">
        <v>67025764</v>
      </c>
      <c r="R299">
        <v>-5284199</v>
      </c>
      <c r="S299">
        <v>0</v>
      </c>
      <c r="T299">
        <v>-5284199</v>
      </c>
      <c r="U299">
        <v>0</v>
      </c>
      <c r="V299">
        <v>0</v>
      </c>
      <c r="W299">
        <v>-5284199</v>
      </c>
      <c r="X299">
        <v>0</v>
      </c>
      <c r="Y299">
        <v>-5284199</v>
      </c>
      <c r="Z299">
        <v>5284199</v>
      </c>
      <c r="AA299">
        <v>0</v>
      </c>
      <c r="AB299">
        <v>5284199</v>
      </c>
      <c r="AC299">
        <v>-5398953</v>
      </c>
      <c r="AD299">
        <v>0</v>
      </c>
      <c r="AE299">
        <v>-5398953</v>
      </c>
      <c r="AF299">
        <v>0</v>
      </c>
      <c r="AG299">
        <v>0</v>
      </c>
      <c r="AH299">
        <v>0</v>
      </c>
      <c r="AI299">
        <v>1205298</v>
      </c>
      <c r="AJ299">
        <v>0</v>
      </c>
      <c r="AK299">
        <v>1205298</v>
      </c>
      <c r="AL299">
        <v>-4193655</v>
      </c>
      <c r="AM299">
        <v>0</v>
      </c>
      <c r="AN299">
        <v>-4193655</v>
      </c>
      <c r="AO299">
        <v>-2740401</v>
      </c>
      <c r="AP299">
        <v>0</v>
      </c>
      <c r="AQ299">
        <v>-2740401</v>
      </c>
      <c r="AR299">
        <v>-79333</v>
      </c>
      <c r="AS299">
        <v>0</v>
      </c>
      <c r="AT299">
        <v>-79333</v>
      </c>
      <c r="AU299">
        <v>-69353</v>
      </c>
      <c r="AV299">
        <v>0</v>
      </c>
      <c r="AW299">
        <v>-69353</v>
      </c>
      <c r="AX299">
        <v>-21621</v>
      </c>
      <c r="AY299">
        <v>0</v>
      </c>
      <c r="AZ299">
        <v>-21621</v>
      </c>
      <c r="BA299">
        <v>-7104362</v>
      </c>
      <c r="BB299">
        <v>0</v>
      </c>
      <c r="BC299">
        <v>0</v>
      </c>
      <c r="BD299">
        <v>0</v>
      </c>
      <c r="BE299">
        <v>-7104362</v>
      </c>
      <c r="BF299">
        <v>0</v>
      </c>
      <c r="BG299">
        <v>-7104362</v>
      </c>
      <c r="BH299">
        <v>0</v>
      </c>
      <c r="BI299">
        <v>0</v>
      </c>
      <c r="BJ299">
        <v>0</v>
      </c>
      <c r="BK299">
        <v>-1013455</v>
      </c>
      <c r="BL299">
        <v>0</v>
      </c>
      <c r="BM299">
        <v>-1013455</v>
      </c>
      <c r="BN299">
        <v>-1013455</v>
      </c>
      <c r="BO299">
        <v>0</v>
      </c>
      <c r="BP299">
        <v>0</v>
      </c>
      <c r="BQ299">
        <v>0</v>
      </c>
      <c r="BR299">
        <v>-1013455</v>
      </c>
      <c r="BS299">
        <v>0</v>
      </c>
      <c r="BT299">
        <v>-1013455</v>
      </c>
      <c r="BU299">
        <v>-205944</v>
      </c>
      <c r="BV299">
        <v>0</v>
      </c>
      <c r="BW299">
        <v>-205944</v>
      </c>
      <c r="BX299">
        <v>-52229</v>
      </c>
      <c r="BY299">
        <v>0</v>
      </c>
      <c r="BZ299">
        <v>-52229</v>
      </c>
      <c r="CA299">
        <v>-16566</v>
      </c>
      <c r="CB299">
        <v>0</v>
      </c>
      <c r="CC299">
        <v>-16566</v>
      </c>
      <c r="CD299">
        <v>-11554</v>
      </c>
      <c r="CE299">
        <v>0</v>
      </c>
      <c r="CF299">
        <v>-11554</v>
      </c>
      <c r="CG299">
        <v>0</v>
      </c>
      <c r="CH299">
        <v>0</v>
      </c>
      <c r="CI299">
        <v>0</v>
      </c>
      <c r="CJ299">
        <v>0</v>
      </c>
      <c r="CK299">
        <v>0</v>
      </c>
      <c r="CL299">
        <v>0</v>
      </c>
      <c r="CM299">
        <v>0</v>
      </c>
      <c r="CN299">
        <v>0</v>
      </c>
      <c r="CO299">
        <v>0</v>
      </c>
      <c r="CP299">
        <v>-286294</v>
      </c>
      <c r="CQ299">
        <v>0</v>
      </c>
      <c r="CR299">
        <v>0</v>
      </c>
      <c r="CS299">
        <v>0</v>
      </c>
      <c r="CT299">
        <v>-286294</v>
      </c>
      <c r="CU299">
        <v>0</v>
      </c>
      <c r="CV299">
        <v>-286294</v>
      </c>
      <c r="CW299">
        <v>0</v>
      </c>
      <c r="CX299">
        <v>0</v>
      </c>
      <c r="CY299">
        <v>0</v>
      </c>
      <c r="CZ299">
        <v>-200823</v>
      </c>
      <c r="DA299">
        <v>0</v>
      </c>
      <c r="DB299">
        <v>-200823</v>
      </c>
      <c r="DC299">
        <v>0</v>
      </c>
      <c r="DD299">
        <v>0</v>
      </c>
      <c r="DE299">
        <v>0</v>
      </c>
      <c r="DF299">
        <v>-4399338</v>
      </c>
      <c r="DG299">
        <v>0</v>
      </c>
      <c r="DH299">
        <v>-4399338</v>
      </c>
      <c r="DI299">
        <v>0</v>
      </c>
      <c r="DJ299">
        <v>0</v>
      </c>
      <c r="DK299">
        <v>0</v>
      </c>
      <c r="DL299">
        <v>-4600161</v>
      </c>
      <c r="DM299">
        <v>0</v>
      </c>
      <c r="DN299">
        <v>0</v>
      </c>
      <c r="DO299">
        <v>0</v>
      </c>
      <c r="DP299">
        <v>-4600161</v>
      </c>
      <c r="DQ299">
        <v>0</v>
      </c>
      <c r="DR299">
        <v>-4600161</v>
      </c>
      <c r="DS299">
        <v>48737292</v>
      </c>
      <c r="DT299">
        <v>0</v>
      </c>
      <c r="DU299">
        <v>48737292</v>
      </c>
      <c r="DV299" s="467" t="s">
        <v>991</v>
      </c>
      <c r="DW299" t="s">
        <v>1431</v>
      </c>
      <c r="DX299" t="s">
        <v>1432</v>
      </c>
      <c r="DY299" t="s">
        <v>1712</v>
      </c>
    </row>
    <row r="300" spans="2:129" x14ac:dyDescent="0.25">
      <c r="B300" t="s">
        <v>1302</v>
      </c>
      <c r="C300" t="s">
        <v>1356</v>
      </c>
      <c r="D300" t="s">
        <v>1358</v>
      </c>
      <c r="E300" s="467" t="s">
        <v>992</v>
      </c>
      <c r="F300" s="635">
        <v>44942</v>
      </c>
      <c r="G300">
        <v>70633799</v>
      </c>
      <c r="H300">
        <v>7453475</v>
      </c>
      <c r="I300">
        <v>78087274</v>
      </c>
      <c r="J300">
        <v>49.9</v>
      </c>
      <c r="K300">
        <v>35246266</v>
      </c>
      <c r="L300">
        <v>3719284</v>
      </c>
      <c r="M300">
        <v>0</v>
      </c>
      <c r="N300">
        <v>0</v>
      </c>
      <c r="O300">
        <v>35246266</v>
      </c>
      <c r="P300">
        <v>3719284</v>
      </c>
      <c r="Q300">
        <v>38965550</v>
      </c>
      <c r="R300">
        <v>-2215579</v>
      </c>
      <c r="S300">
        <v>-215453</v>
      </c>
      <c r="T300">
        <v>-2431032</v>
      </c>
      <c r="U300">
        <v>0</v>
      </c>
      <c r="V300">
        <v>0</v>
      </c>
      <c r="W300">
        <v>-2215579</v>
      </c>
      <c r="X300">
        <v>-215453</v>
      </c>
      <c r="Y300">
        <v>-2431032</v>
      </c>
      <c r="Z300">
        <v>2215579</v>
      </c>
      <c r="AA300">
        <v>215453</v>
      </c>
      <c r="AB300">
        <v>2431032</v>
      </c>
      <c r="AC300">
        <v>-5243057</v>
      </c>
      <c r="AD300">
        <v>-45830</v>
      </c>
      <c r="AE300">
        <v>-5288887</v>
      </c>
      <c r="AF300">
        <v>-15577</v>
      </c>
      <c r="AG300">
        <v>0</v>
      </c>
      <c r="AH300">
        <v>-15577</v>
      </c>
      <c r="AI300">
        <v>504848</v>
      </c>
      <c r="AJ300">
        <v>91881</v>
      </c>
      <c r="AK300">
        <v>596729</v>
      </c>
      <c r="AL300">
        <v>-4738209</v>
      </c>
      <c r="AM300">
        <v>46051</v>
      </c>
      <c r="AN300">
        <v>-4692158</v>
      </c>
      <c r="AO300">
        <v>-2322169</v>
      </c>
      <c r="AP300">
        <v>-19968</v>
      </c>
      <c r="AQ300">
        <v>-2342137</v>
      </c>
      <c r="AR300">
        <v>-32741</v>
      </c>
      <c r="AS300">
        <v>0</v>
      </c>
      <c r="AT300">
        <v>-32741</v>
      </c>
      <c r="AU300">
        <v>-205</v>
      </c>
      <c r="AV300">
        <v>0</v>
      </c>
      <c r="AW300">
        <v>-205</v>
      </c>
      <c r="AX300">
        <v>-33857</v>
      </c>
      <c r="AY300">
        <v>0</v>
      </c>
      <c r="AZ300">
        <v>-33857</v>
      </c>
      <c r="BA300">
        <v>-7127181</v>
      </c>
      <c r="BB300">
        <v>26083</v>
      </c>
      <c r="BC300">
        <v>0</v>
      </c>
      <c r="BD300">
        <v>0</v>
      </c>
      <c r="BE300">
        <v>-7127181</v>
      </c>
      <c r="BF300">
        <v>26083</v>
      </c>
      <c r="BG300">
        <v>-7101098</v>
      </c>
      <c r="BH300">
        <v>0</v>
      </c>
      <c r="BI300">
        <v>0</v>
      </c>
      <c r="BJ300">
        <v>0</v>
      </c>
      <c r="BK300">
        <v>-385048</v>
      </c>
      <c r="BL300">
        <v>-19585</v>
      </c>
      <c r="BM300">
        <v>-404633</v>
      </c>
      <c r="BN300">
        <v>-385048</v>
      </c>
      <c r="BO300">
        <v>-19585</v>
      </c>
      <c r="BP300">
        <v>0</v>
      </c>
      <c r="BQ300">
        <v>0</v>
      </c>
      <c r="BR300">
        <v>-385048</v>
      </c>
      <c r="BS300">
        <v>-19585</v>
      </c>
      <c r="BT300">
        <v>-404633</v>
      </c>
      <c r="BU300">
        <v>-3289</v>
      </c>
      <c r="BV300">
        <v>0</v>
      </c>
      <c r="BW300">
        <v>-3289</v>
      </c>
      <c r="BX300">
        <v>-67796</v>
      </c>
      <c r="BY300">
        <v>0</v>
      </c>
      <c r="BZ300">
        <v>-67796</v>
      </c>
      <c r="CA300">
        <v>0</v>
      </c>
      <c r="CB300">
        <v>0</v>
      </c>
      <c r="CC300">
        <v>0</v>
      </c>
      <c r="CD300">
        <v>0</v>
      </c>
      <c r="CE300">
        <v>0</v>
      </c>
      <c r="CF300">
        <v>0</v>
      </c>
      <c r="CG300">
        <v>0</v>
      </c>
      <c r="CH300">
        <v>0</v>
      </c>
      <c r="CI300">
        <v>0</v>
      </c>
      <c r="CJ300">
        <v>0</v>
      </c>
      <c r="CK300">
        <v>0</v>
      </c>
      <c r="CL300">
        <v>0</v>
      </c>
      <c r="CM300">
        <v>0</v>
      </c>
      <c r="CN300">
        <v>0</v>
      </c>
      <c r="CO300">
        <v>0</v>
      </c>
      <c r="CP300">
        <v>-71085</v>
      </c>
      <c r="CQ300">
        <v>0</v>
      </c>
      <c r="CR300">
        <v>0</v>
      </c>
      <c r="CS300">
        <v>0</v>
      </c>
      <c r="CT300">
        <v>-71085</v>
      </c>
      <c r="CU300">
        <v>0</v>
      </c>
      <c r="CV300">
        <v>-71085</v>
      </c>
      <c r="CW300">
        <v>0</v>
      </c>
      <c r="CX300">
        <v>0</v>
      </c>
      <c r="CY300">
        <v>0</v>
      </c>
      <c r="CZ300">
        <v>0</v>
      </c>
      <c r="DA300">
        <v>0</v>
      </c>
      <c r="DB300">
        <v>0</v>
      </c>
      <c r="DC300">
        <v>0</v>
      </c>
      <c r="DD300">
        <v>0</v>
      </c>
      <c r="DE300">
        <v>0</v>
      </c>
      <c r="DF300">
        <v>-4534897</v>
      </c>
      <c r="DG300">
        <v>0</v>
      </c>
      <c r="DH300">
        <v>-4534897</v>
      </c>
      <c r="DI300">
        <v>0</v>
      </c>
      <c r="DJ300">
        <v>0</v>
      </c>
      <c r="DK300">
        <v>0</v>
      </c>
      <c r="DL300">
        <v>-4534897</v>
      </c>
      <c r="DM300">
        <v>0</v>
      </c>
      <c r="DN300">
        <v>0</v>
      </c>
      <c r="DO300">
        <v>0</v>
      </c>
      <c r="DP300">
        <v>-4534897</v>
      </c>
      <c r="DQ300">
        <v>0</v>
      </c>
      <c r="DR300">
        <v>-4534897</v>
      </c>
      <c r="DS300">
        <v>20912476</v>
      </c>
      <c r="DT300">
        <v>3510329</v>
      </c>
      <c r="DU300">
        <v>24422805</v>
      </c>
      <c r="DV300" s="467" t="s">
        <v>992</v>
      </c>
      <c r="DW300" t="s">
        <v>1439</v>
      </c>
      <c r="DX300" t="s">
        <v>1409</v>
      </c>
      <c r="DY300" t="s">
        <v>1713</v>
      </c>
    </row>
    <row r="301" spans="2:129" x14ac:dyDescent="0.25">
      <c r="B301" t="s">
        <v>1303</v>
      </c>
      <c r="C301" t="s">
        <v>1356</v>
      </c>
      <c r="D301" t="s">
        <v>1367</v>
      </c>
      <c r="E301" s="467" t="s">
        <v>993</v>
      </c>
      <c r="F301" s="635">
        <v>44933</v>
      </c>
      <c r="G301">
        <v>80977283</v>
      </c>
      <c r="H301">
        <v>0</v>
      </c>
      <c r="I301">
        <v>80977283</v>
      </c>
      <c r="J301">
        <v>49.9</v>
      </c>
      <c r="K301">
        <v>40407664</v>
      </c>
      <c r="L301">
        <v>0</v>
      </c>
      <c r="M301">
        <v>-350000</v>
      </c>
      <c r="N301">
        <v>0</v>
      </c>
      <c r="O301">
        <v>40057664</v>
      </c>
      <c r="P301">
        <v>0</v>
      </c>
      <c r="Q301">
        <v>40057664</v>
      </c>
      <c r="R301">
        <v>-2807093</v>
      </c>
      <c r="S301">
        <v>0</v>
      </c>
      <c r="T301">
        <v>-2807093</v>
      </c>
      <c r="U301">
        <v>0</v>
      </c>
      <c r="V301">
        <v>0</v>
      </c>
      <c r="W301">
        <v>-2807093</v>
      </c>
      <c r="X301">
        <v>0</v>
      </c>
      <c r="Y301">
        <v>-2807093</v>
      </c>
      <c r="Z301">
        <v>2807093</v>
      </c>
      <c r="AA301">
        <v>0</v>
      </c>
      <c r="AB301">
        <v>2807093</v>
      </c>
      <c r="AC301">
        <v>-3557010</v>
      </c>
      <c r="AD301">
        <v>0</v>
      </c>
      <c r="AE301">
        <v>-3557010</v>
      </c>
      <c r="AF301">
        <v>0</v>
      </c>
      <c r="AG301">
        <v>0</v>
      </c>
      <c r="AH301">
        <v>0</v>
      </c>
      <c r="AI301">
        <v>714846</v>
      </c>
      <c r="AJ301">
        <v>0</v>
      </c>
      <c r="AK301">
        <v>714846</v>
      </c>
      <c r="AL301">
        <v>-2842164</v>
      </c>
      <c r="AM301">
        <v>0</v>
      </c>
      <c r="AN301">
        <v>-2842164</v>
      </c>
      <c r="AO301">
        <v>-2514187</v>
      </c>
      <c r="AP301">
        <v>0</v>
      </c>
      <c r="AQ301">
        <v>-2514187</v>
      </c>
      <c r="AR301">
        <v>-51923</v>
      </c>
      <c r="AS301">
        <v>0</v>
      </c>
      <c r="AT301">
        <v>-51923</v>
      </c>
      <c r="AU301">
        <v>-7048</v>
      </c>
      <c r="AV301">
        <v>0</v>
      </c>
      <c r="AW301">
        <v>-7048</v>
      </c>
      <c r="AX301">
        <v>-8833</v>
      </c>
      <c r="AY301">
        <v>0</v>
      </c>
      <c r="AZ301">
        <v>-8833</v>
      </c>
      <c r="BA301">
        <v>-5424155</v>
      </c>
      <c r="BB301">
        <v>0</v>
      </c>
      <c r="BC301">
        <v>-200000</v>
      </c>
      <c r="BD301">
        <v>0</v>
      </c>
      <c r="BE301">
        <v>-5624155</v>
      </c>
      <c r="BF301">
        <v>0</v>
      </c>
      <c r="BG301">
        <v>-5624155</v>
      </c>
      <c r="BH301">
        <v>0</v>
      </c>
      <c r="BI301">
        <v>0</v>
      </c>
      <c r="BJ301">
        <v>0</v>
      </c>
      <c r="BK301">
        <v>-1262034</v>
      </c>
      <c r="BL301">
        <v>0</v>
      </c>
      <c r="BM301">
        <v>-1262034</v>
      </c>
      <c r="BN301">
        <v>-1262034</v>
      </c>
      <c r="BO301">
        <v>0</v>
      </c>
      <c r="BP301">
        <v>-300000</v>
      </c>
      <c r="BQ301">
        <v>0</v>
      </c>
      <c r="BR301">
        <v>-1562034</v>
      </c>
      <c r="BS301">
        <v>0</v>
      </c>
      <c r="BT301">
        <v>-1562034</v>
      </c>
      <c r="BU301">
        <v>-100364</v>
      </c>
      <c r="BV301">
        <v>0</v>
      </c>
      <c r="BW301">
        <v>-100364</v>
      </c>
      <c r="BX301">
        <v>-127348</v>
      </c>
      <c r="BY301">
        <v>0</v>
      </c>
      <c r="BZ301">
        <v>-127348</v>
      </c>
      <c r="CA301">
        <v>0</v>
      </c>
      <c r="CB301">
        <v>0</v>
      </c>
      <c r="CC301">
        <v>0</v>
      </c>
      <c r="CD301">
        <v>0</v>
      </c>
      <c r="CE301">
        <v>0</v>
      </c>
      <c r="CF301">
        <v>0</v>
      </c>
      <c r="CG301">
        <v>0</v>
      </c>
      <c r="CH301">
        <v>0</v>
      </c>
      <c r="CI301">
        <v>0</v>
      </c>
      <c r="CJ301">
        <v>0</v>
      </c>
      <c r="CK301">
        <v>0</v>
      </c>
      <c r="CL301">
        <v>0</v>
      </c>
      <c r="CM301">
        <v>0</v>
      </c>
      <c r="CN301">
        <v>0</v>
      </c>
      <c r="CO301">
        <v>0</v>
      </c>
      <c r="CP301">
        <v>-227712</v>
      </c>
      <c r="CQ301">
        <v>0</v>
      </c>
      <c r="CR301">
        <v>-50000</v>
      </c>
      <c r="CS301">
        <v>0</v>
      </c>
      <c r="CT301">
        <v>-277712</v>
      </c>
      <c r="CU301">
        <v>0</v>
      </c>
      <c r="CV301">
        <v>-277712</v>
      </c>
      <c r="CW301">
        <v>-7048</v>
      </c>
      <c r="CX301">
        <v>0</v>
      </c>
      <c r="CY301">
        <v>-7048</v>
      </c>
      <c r="CZ301">
        <v>-776837</v>
      </c>
      <c r="DA301">
        <v>0</v>
      </c>
      <c r="DB301">
        <v>-776837</v>
      </c>
      <c r="DC301">
        <v>0</v>
      </c>
      <c r="DD301">
        <v>0</v>
      </c>
      <c r="DE301">
        <v>0</v>
      </c>
      <c r="DF301">
        <v>-4402223</v>
      </c>
      <c r="DG301">
        <v>0</v>
      </c>
      <c r="DH301">
        <v>-4402223</v>
      </c>
      <c r="DI301">
        <v>0</v>
      </c>
      <c r="DJ301">
        <v>0</v>
      </c>
      <c r="DK301">
        <v>0</v>
      </c>
      <c r="DL301">
        <v>-5186108</v>
      </c>
      <c r="DM301">
        <v>0</v>
      </c>
      <c r="DN301">
        <v>0</v>
      </c>
      <c r="DO301">
        <v>0</v>
      </c>
      <c r="DP301">
        <v>-5186108</v>
      </c>
      <c r="DQ301">
        <v>0</v>
      </c>
      <c r="DR301">
        <v>-5186108</v>
      </c>
      <c r="DS301">
        <v>24600562</v>
      </c>
      <c r="DT301">
        <v>0</v>
      </c>
      <c r="DU301">
        <v>24600562</v>
      </c>
      <c r="DV301" s="467" t="s">
        <v>993</v>
      </c>
      <c r="DW301" t="s">
        <v>1431</v>
      </c>
      <c r="DX301" t="s">
        <v>1432</v>
      </c>
      <c r="DY301" t="s">
        <v>1714</v>
      </c>
    </row>
    <row r="302" spans="2:129" x14ac:dyDescent="0.25">
      <c r="B302" t="s">
        <v>1304</v>
      </c>
      <c r="C302" t="s">
        <v>1365</v>
      </c>
      <c r="D302" t="s">
        <v>1364</v>
      </c>
      <c r="E302" s="467" t="s">
        <v>1355</v>
      </c>
      <c r="F302" s="635">
        <v>44938</v>
      </c>
      <c r="G302">
        <v>242008856</v>
      </c>
      <c r="H302">
        <v>3003475</v>
      </c>
      <c r="I302">
        <v>245012331</v>
      </c>
      <c r="J302">
        <v>49.9</v>
      </c>
      <c r="K302">
        <v>120762419</v>
      </c>
      <c r="L302">
        <v>1498734</v>
      </c>
      <c r="M302">
        <v>0</v>
      </c>
      <c r="N302">
        <v>0</v>
      </c>
      <c r="O302">
        <v>120762419</v>
      </c>
      <c r="P302">
        <v>1498734</v>
      </c>
      <c r="Q302">
        <v>122261153</v>
      </c>
      <c r="R302">
        <v>-3842589</v>
      </c>
      <c r="S302">
        <v>-8732</v>
      </c>
      <c r="T302">
        <v>-3851321</v>
      </c>
      <c r="U302">
        <v>0</v>
      </c>
      <c r="V302">
        <v>0</v>
      </c>
      <c r="W302">
        <v>-3842589</v>
      </c>
      <c r="X302">
        <v>-8732</v>
      </c>
      <c r="Y302">
        <v>-3851321</v>
      </c>
      <c r="Z302">
        <v>3842589</v>
      </c>
      <c r="AA302">
        <v>8732</v>
      </c>
      <c r="AB302">
        <v>3851321</v>
      </c>
      <c r="AC302">
        <v>-6345395</v>
      </c>
      <c r="AD302">
        <v>-2695</v>
      </c>
      <c r="AE302">
        <v>-6348090</v>
      </c>
      <c r="AF302">
        <v>-50000</v>
      </c>
      <c r="AG302">
        <v>0</v>
      </c>
      <c r="AH302">
        <v>-50000</v>
      </c>
      <c r="AI302">
        <v>2297294</v>
      </c>
      <c r="AJ302">
        <v>35133</v>
      </c>
      <c r="AK302">
        <v>2332427</v>
      </c>
      <c r="AL302">
        <v>-4048101</v>
      </c>
      <c r="AM302">
        <v>32438</v>
      </c>
      <c r="AN302">
        <v>-4015663</v>
      </c>
      <c r="AO302">
        <v>-12218627</v>
      </c>
      <c r="AP302">
        <v>-723993</v>
      </c>
      <c r="AQ302">
        <v>-12942620</v>
      </c>
      <c r="AR302">
        <v>-101486</v>
      </c>
      <c r="AS302">
        <v>0</v>
      </c>
      <c r="AT302">
        <v>-101486</v>
      </c>
      <c r="AU302">
        <v>-1203</v>
      </c>
      <c r="AV302">
        <v>0</v>
      </c>
      <c r="AW302">
        <v>-1203</v>
      </c>
      <c r="AX302">
        <v>-30193</v>
      </c>
      <c r="AY302">
        <v>0</v>
      </c>
      <c r="AZ302">
        <v>-30193</v>
      </c>
      <c r="BA302">
        <v>-16399610</v>
      </c>
      <c r="BB302">
        <v>-691555</v>
      </c>
      <c r="BC302">
        <v>0</v>
      </c>
      <c r="BD302">
        <v>0</v>
      </c>
      <c r="BE302">
        <v>-16399610</v>
      </c>
      <c r="BF302">
        <v>-691555</v>
      </c>
      <c r="BG302">
        <v>-17091165</v>
      </c>
      <c r="BH302">
        <v>-25000</v>
      </c>
      <c r="BI302">
        <v>0</v>
      </c>
      <c r="BJ302">
        <v>-25000</v>
      </c>
      <c r="BK302">
        <v>-3305061</v>
      </c>
      <c r="BL302">
        <v>-19720</v>
      </c>
      <c r="BM302">
        <v>-3324781</v>
      </c>
      <c r="BN302">
        <v>-3330061</v>
      </c>
      <c r="BO302">
        <v>-19720</v>
      </c>
      <c r="BP302">
        <v>0</v>
      </c>
      <c r="BQ302">
        <v>0</v>
      </c>
      <c r="BR302">
        <v>-3330061</v>
      </c>
      <c r="BS302">
        <v>-19720</v>
      </c>
      <c r="BT302">
        <v>-3349781</v>
      </c>
      <c r="BU302">
        <v>-39880</v>
      </c>
      <c r="BV302">
        <v>-1254</v>
      </c>
      <c r="BW302">
        <v>-41134</v>
      </c>
      <c r="BX302">
        <v>-4000</v>
      </c>
      <c r="BY302">
        <v>0</v>
      </c>
      <c r="BZ302">
        <v>-4000</v>
      </c>
      <c r="CA302">
        <v>-8330</v>
      </c>
      <c r="CB302">
        <v>0</v>
      </c>
      <c r="CC302">
        <v>-8330</v>
      </c>
      <c r="CD302">
        <v>0</v>
      </c>
      <c r="CE302">
        <v>0</v>
      </c>
      <c r="CF302">
        <v>0</v>
      </c>
      <c r="CG302">
        <v>-10347</v>
      </c>
      <c r="CH302">
        <v>0</v>
      </c>
      <c r="CI302">
        <v>-10347</v>
      </c>
      <c r="CJ302">
        <v>0</v>
      </c>
      <c r="CK302">
        <v>0</v>
      </c>
      <c r="CL302">
        <v>0</v>
      </c>
      <c r="CM302">
        <v>0</v>
      </c>
      <c r="CN302">
        <v>0</v>
      </c>
      <c r="CO302">
        <v>0</v>
      </c>
      <c r="CP302">
        <v>-62557</v>
      </c>
      <c r="CQ302">
        <v>-1254</v>
      </c>
      <c r="CR302">
        <v>0</v>
      </c>
      <c r="CS302">
        <v>0</v>
      </c>
      <c r="CT302">
        <v>-62557</v>
      </c>
      <c r="CU302">
        <v>-1254</v>
      </c>
      <c r="CV302">
        <v>-63811</v>
      </c>
      <c r="CW302">
        <v>-1203</v>
      </c>
      <c r="CX302">
        <v>0</v>
      </c>
      <c r="CY302">
        <v>-1203</v>
      </c>
      <c r="CZ302">
        <v>-55000</v>
      </c>
      <c r="DA302">
        <v>0</v>
      </c>
      <c r="DB302">
        <v>-55000</v>
      </c>
      <c r="DC302">
        <v>-1500</v>
      </c>
      <c r="DD302">
        <v>0</v>
      </c>
      <c r="DE302">
        <v>-1500</v>
      </c>
      <c r="DF302">
        <v>-11918901</v>
      </c>
      <c r="DG302">
        <v>-39010</v>
      </c>
      <c r="DH302">
        <v>-11957911</v>
      </c>
      <c r="DI302">
        <v>0</v>
      </c>
      <c r="DJ302">
        <v>0</v>
      </c>
      <c r="DK302">
        <v>0</v>
      </c>
      <c r="DL302">
        <v>-11976604</v>
      </c>
      <c r="DM302">
        <v>-39010</v>
      </c>
      <c r="DN302">
        <v>0</v>
      </c>
      <c r="DO302">
        <v>0</v>
      </c>
      <c r="DP302">
        <v>-11976604</v>
      </c>
      <c r="DQ302">
        <v>-39010</v>
      </c>
      <c r="DR302">
        <v>-12015614</v>
      </c>
      <c r="DS302">
        <v>85150998</v>
      </c>
      <c r="DT302">
        <v>738463</v>
      </c>
      <c r="DU302">
        <v>85889461</v>
      </c>
      <c r="DV302" s="467" t="s">
        <v>1355</v>
      </c>
      <c r="DW302" t="s">
        <v>1365</v>
      </c>
      <c r="DX302" t="s">
        <v>1471</v>
      </c>
      <c r="DY302" t="s">
        <v>1715</v>
      </c>
    </row>
    <row r="303" spans="2:129" x14ac:dyDescent="0.25">
      <c r="B303" t="s">
        <v>2166</v>
      </c>
      <c r="E303" s="467" t="s">
        <v>1370</v>
      </c>
      <c r="G303">
        <v>67034491247</v>
      </c>
      <c r="H303">
        <v>879029630</v>
      </c>
      <c r="I303">
        <v>67913520877</v>
      </c>
      <c r="J303">
        <v>49.9</v>
      </c>
      <c r="K303">
        <v>33450211137</v>
      </c>
      <c r="L303">
        <v>438635790</v>
      </c>
      <c r="M303">
        <v>72156399</v>
      </c>
      <c r="N303">
        <v>18206663</v>
      </c>
      <c r="O303">
        <v>33522367536</v>
      </c>
      <c r="P303">
        <v>456842453</v>
      </c>
      <c r="Q303">
        <v>33979209989</v>
      </c>
      <c r="R303">
        <v>-1770979335</v>
      </c>
      <c r="S303">
        <v>-22498712</v>
      </c>
      <c r="T303">
        <v>-1793478047</v>
      </c>
      <c r="U303">
        <v>-1507721</v>
      </c>
      <c r="V303">
        <v>-184936</v>
      </c>
      <c r="W303">
        <v>-1772487056</v>
      </c>
      <c r="X303">
        <v>-22683648</v>
      </c>
      <c r="Y303">
        <v>-1795170704</v>
      </c>
      <c r="Z303">
        <v>1772487056</v>
      </c>
      <c r="AA303">
        <v>22683648</v>
      </c>
      <c r="AB303">
        <v>1795170704</v>
      </c>
      <c r="AC303">
        <v>-1954456216</v>
      </c>
      <c r="AD303">
        <v>-8068315</v>
      </c>
      <c r="AE303">
        <v>-1962524531</v>
      </c>
      <c r="AF303">
        <v>-2978639</v>
      </c>
      <c r="AG303">
        <v>-36832</v>
      </c>
      <c r="AH303">
        <v>-3015471</v>
      </c>
      <c r="AI303">
        <v>659640302</v>
      </c>
      <c r="AJ303">
        <v>9328640</v>
      </c>
      <c r="AK303">
        <v>668968942</v>
      </c>
      <c r="AL303">
        <v>-1294815915</v>
      </c>
      <c r="AM303">
        <v>1260325</v>
      </c>
      <c r="AN303">
        <v>-1293555590</v>
      </c>
      <c r="AO303">
        <v>-2166624847</v>
      </c>
      <c r="AP303">
        <v>-14839513</v>
      </c>
      <c r="AQ303">
        <v>-2181464360</v>
      </c>
      <c r="AR303">
        <v>-21238281</v>
      </c>
      <c r="AS303">
        <v>-17577</v>
      </c>
      <c r="AT303">
        <v>-21255858</v>
      </c>
      <c r="AU303">
        <v>-3419301</v>
      </c>
      <c r="AV303">
        <v>0</v>
      </c>
      <c r="AW303">
        <v>-3419301</v>
      </c>
      <c r="AX303">
        <v>-4401821</v>
      </c>
      <c r="AY303">
        <v>-3072</v>
      </c>
      <c r="AZ303">
        <v>-4404893</v>
      </c>
      <c r="BA303">
        <v>-3490500162</v>
      </c>
      <c r="BB303">
        <v>-13599837</v>
      </c>
      <c r="BC303">
        <v>-18087975</v>
      </c>
      <c r="BD303">
        <v>-233205</v>
      </c>
      <c r="BE303">
        <v>-3508588137</v>
      </c>
      <c r="BF303">
        <v>-13833042</v>
      </c>
      <c r="BG303">
        <v>-3522421179</v>
      </c>
      <c r="BH303">
        <v>-16506806</v>
      </c>
      <c r="BI303">
        <v>-81127</v>
      </c>
      <c r="BJ303">
        <v>-16587933</v>
      </c>
      <c r="BK303">
        <v>-985829042</v>
      </c>
      <c r="BL303">
        <v>-21872817</v>
      </c>
      <c r="BM303">
        <v>-1007701859</v>
      </c>
      <c r="BN303">
        <v>-1002335848</v>
      </c>
      <c r="BO303">
        <v>-21953944</v>
      </c>
      <c r="BP303">
        <v>-77780500</v>
      </c>
      <c r="BQ303">
        <v>-5914605</v>
      </c>
      <c r="BR303">
        <v>-1080116348</v>
      </c>
      <c r="BS303">
        <v>-27868549</v>
      </c>
      <c r="BT303">
        <v>-1107984897</v>
      </c>
      <c r="BU303">
        <v>-47879411</v>
      </c>
      <c r="BV303">
        <v>-300132</v>
      </c>
      <c r="BW303">
        <v>-48179543</v>
      </c>
      <c r="BX303">
        <v>-36378245</v>
      </c>
      <c r="BY303">
        <v>-34768</v>
      </c>
      <c r="BZ303">
        <v>-36413013</v>
      </c>
      <c r="CA303">
        <v>-1524255</v>
      </c>
      <c r="CB303">
        <v>0</v>
      </c>
      <c r="CC303">
        <v>-1524255</v>
      </c>
      <c r="CD303">
        <v>-173023</v>
      </c>
      <c r="CE303">
        <v>0</v>
      </c>
      <c r="CF303">
        <v>-173023</v>
      </c>
      <c r="CG303">
        <v>-596268</v>
      </c>
      <c r="CH303">
        <v>0</v>
      </c>
      <c r="CI303">
        <v>-596268</v>
      </c>
      <c r="CJ303">
        <v>-4860919</v>
      </c>
      <c r="CK303">
        <v>-9687651</v>
      </c>
      <c r="CL303">
        <v>-14548570</v>
      </c>
      <c r="CM303">
        <v>-7235111</v>
      </c>
      <c r="CN303">
        <v>-233582</v>
      </c>
      <c r="CO303">
        <v>-2257646</v>
      </c>
      <c r="CP303">
        <v>-91412122</v>
      </c>
      <c r="CQ303">
        <v>-10022551</v>
      </c>
      <c r="CR303">
        <v>-652480</v>
      </c>
      <c r="CS303">
        <v>205000</v>
      </c>
      <c r="CT303">
        <v>-92064602</v>
      </c>
      <c r="CU303">
        <v>-9817551</v>
      </c>
      <c r="CV303">
        <v>-101882153</v>
      </c>
      <c r="CW303">
        <v>-3262818</v>
      </c>
      <c r="CX303">
        <v>0</v>
      </c>
      <c r="CY303">
        <v>-3262818</v>
      </c>
      <c r="CZ303">
        <v>-171940364</v>
      </c>
      <c r="DA303">
        <v>-626382</v>
      </c>
      <c r="DB303">
        <v>-172566746</v>
      </c>
      <c r="DC303">
        <v>-91300</v>
      </c>
      <c r="DD303">
        <v>0</v>
      </c>
      <c r="DE303">
        <v>-91300</v>
      </c>
      <c r="DF303">
        <v>-2350188073</v>
      </c>
      <c r="DG303">
        <v>-15417208</v>
      </c>
      <c r="DH303">
        <v>-2365605281</v>
      </c>
      <c r="DI303">
        <v>-625026</v>
      </c>
      <c r="DJ303">
        <v>-206080</v>
      </c>
      <c r="DK303">
        <v>-831106</v>
      </c>
      <c r="DL303">
        <v>-2526107581</v>
      </c>
      <c r="DM303">
        <v>-16249670</v>
      </c>
      <c r="DN303">
        <v>-874805</v>
      </c>
      <c r="DO303">
        <v>-15000</v>
      </c>
      <c r="DP303">
        <v>-2526982386</v>
      </c>
      <c r="DQ303">
        <v>-16264670</v>
      </c>
      <c r="DR303">
        <v>-2543247056</v>
      </c>
      <c r="DS303">
        <v>24542129007</v>
      </c>
      <c r="DT303">
        <v>366374993</v>
      </c>
      <c r="DU303">
        <v>24908504000</v>
      </c>
    </row>
    <row r="305" spans="1:5" ht="15" customHeight="1" x14ac:dyDescent="0.25">
      <c r="A305" s="802" t="s">
        <v>2410</v>
      </c>
      <c r="B305" s="802"/>
      <c r="C305" s="802"/>
      <c r="D305" s="802"/>
      <c r="E305" s="802"/>
    </row>
    <row r="306" spans="1:5" x14ac:dyDescent="0.25">
      <c r="A306" s="802"/>
      <c r="B306" s="802"/>
      <c r="C306" s="802"/>
      <c r="D306" s="802"/>
      <c r="E306" s="802"/>
    </row>
    <row r="307" spans="1:5" x14ac:dyDescent="0.25">
      <c r="A307" s="802"/>
      <c r="B307" s="802"/>
      <c r="C307" s="802"/>
      <c r="D307" s="802"/>
      <c r="E307" s="802"/>
    </row>
  </sheetData>
  <mergeCells count="79">
    <mergeCell ref="A305:E307"/>
    <mergeCell ref="DF2:DH2"/>
    <mergeCell ref="DS2:DU2"/>
    <mergeCell ref="CG2:CI2"/>
    <mergeCell ref="CJ2:CL2"/>
    <mergeCell ref="CP2:CQ2"/>
    <mergeCell ref="CR2:CS2"/>
    <mergeCell ref="CT2:CV2"/>
    <mergeCell ref="CW2:CY2"/>
    <mergeCell ref="CZ2:DB2"/>
    <mergeCell ref="DC2:DE2"/>
    <mergeCell ref="DL2:DM2"/>
    <mergeCell ref="DN2:DO2"/>
    <mergeCell ref="DP2:DR2"/>
    <mergeCell ref="DI2:DK2"/>
    <mergeCell ref="CD2:CF2"/>
    <mergeCell ref="CA2:CC2"/>
    <mergeCell ref="AI2:AK2"/>
    <mergeCell ref="AL2:AN2"/>
    <mergeCell ref="AO2:AQ2"/>
    <mergeCell ref="AR2:AT2"/>
    <mergeCell ref="AU2:AW2"/>
    <mergeCell ref="BN2:BO2"/>
    <mergeCell ref="BP2:BQ2"/>
    <mergeCell ref="BR2:BT2"/>
    <mergeCell ref="BU2:BW2"/>
    <mergeCell ref="BX2:BZ2"/>
    <mergeCell ref="BA2:BB2"/>
    <mergeCell ref="BC2:BD2"/>
    <mergeCell ref="BE2:BG2"/>
    <mergeCell ref="BH2:BJ2"/>
    <mergeCell ref="BK2:BM2"/>
    <mergeCell ref="U2:V2"/>
    <mergeCell ref="W2:Y2"/>
    <mergeCell ref="Z2:AB2"/>
    <mergeCell ref="AC2:AE2"/>
    <mergeCell ref="AF2:AH2"/>
    <mergeCell ref="DB1:DC1"/>
    <mergeCell ref="DD1:DE1"/>
    <mergeCell ref="DF1:DH1"/>
    <mergeCell ref="G2:I2"/>
    <mergeCell ref="K2:L2"/>
    <mergeCell ref="M2:N2"/>
    <mergeCell ref="O2:Q2"/>
    <mergeCell ref="R2:T2"/>
    <mergeCell ref="CG1:CI1"/>
    <mergeCell ref="CL1:CM1"/>
    <mergeCell ref="CN1:CO1"/>
    <mergeCell ref="CP1:CR1"/>
    <mergeCell ref="CS1:CU1"/>
    <mergeCell ref="CD1:CF1"/>
    <mergeCell ref="BU1:BW1"/>
    <mergeCell ref="AX2:AZ2"/>
    <mergeCell ref="AZ1:BA1"/>
    <mergeCell ref="BB1:BD1"/>
    <mergeCell ref="BE1:BG1"/>
    <mergeCell ref="BH1:BJ1"/>
    <mergeCell ref="BK1:BL1"/>
    <mergeCell ref="CA1:CC1"/>
    <mergeCell ref="AX1:AY1"/>
    <mergeCell ref="U1:V1"/>
    <mergeCell ref="W1:Y1"/>
    <mergeCell ref="Z1:AB1"/>
    <mergeCell ref="AC1:AE1"/>
    <mergeCell ref="AF1:AH1"/>
    <mergeCell ref="AI1:AK1"/>
    <mergeCell ref="AL1:AN1"/>
    <mergeCell ref="AO1:AQ1"/>
    <mergeCell ref="AR1:AT1"/>
    <mergeCell ref="AU1:AW1"/>
    <mergeCell ref="BM1:BN1"/>
    <mergeCell ref="BO1:BQ1"/>
    <mergeCell ref="BR1:BT1"/>
    <mergeCell ref="BX1:BZ1"/>
    <mergeCell ref="G1:I1"/>
    <mergeCell ref="K1:L1"/>
    <mergeCell ref="M1:N1"/>
    <mergeCell ref="O1:Q1"/>
    <mergeCell ref="R1:T1"/>
  </mergeCells>
  <phoneticPr fontId="73" type="noConversion"/>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88DB-1D46-4E90-8778-A278B702FA00}">
  <sheetPr codeName="Sheet9"/>
  <dimension ref="A1:AR307"/>
  <sheetViews>
    <sheetView workbookViewId="0">
      <pane xSplit="5" ySplit="6" topLeftCell="F7" activePane="bottomRight" state="frozen"/>
      <selection pane="topRight" activeCell="F1" sqref="F1"/>
      <selection pane="bottomLeft" activeCell="A7" sqref="A7"/>
      <selection pane="bottomRight"/>
    </sheetView>
  </sheetViews>
  <sheetFormatPr defaultRowHeight="15" x14ac:dyDescent="0.25"/>
  <cols>
    <col min="5" max="5" width="31.42578125" bestFit="1" customWidth="1"/>
    <col min="6" max="6" width="13.85546875" bestFit="1" customWidth="1"/>
    <col min="24" max="24" width="17.28515625" customWidth="1"/>
    <col min="25" max="25" width="10.7109375" customWidth="1"/>
  </cols>
  <sheetData>
    <row r="1" spans="1:44" s="29" customFormat="1" ht="15.75" thickBot="1" x14ac:dyDescent="0.3">
      <c r="A1" s="36"/>
      <c r="B1" s="25"/>
      <c r="C1" s="26"/>
      <c r="D1" s="27"/>
      <c r="E1" s="65"/>
      <c r="F1" s="813"/>
      <c r="G1" s="813"/>
      <c r="H1" s="813"/>
      <c r="I1" s="812"/>
      <c r="J1" s="812"/>
      <c r="K1" s="812"/>
      <c r="L1" s="812"/>
      <c r="M1" s="812"/>
      <c r="N1" s="812"/>
      <c r="O1" s="812"/>
      <c r="P1" s="812"/>
      <c r="Q1" s="812"/>
      <c r="R1" s="812"/>
      <c r="S1" s="812"/>
      <c r="T1" s="812"/>
      <c r="U1" s="46"/>
      <c r="V1" s="46"/>
      <c r="W1" s="46"/>
      <c r="X1" s="46"/>
      <c r="Y1" s="46"/>
      <c r="Z1" s="812"/>
      <c r="AA1" s="812"/>
      <c r="AB1" s="812"/>
      <c r="AC1" s="812"/>
      <c r="AD1" s="812"/>
      <c r="AE1" s="812"/>
      <c r="AF1" s="812"/>
      <c r="AG1" s="812"/>
      <c r="AH1" s="812"/>
      <c r="AI1" s="812"/>
      <c r="AJ1" s="812"/>
      <c r="AK1" s="812"/>
      <c r="AL1" s="812"/>
      <c r="AM1" s="28"/>
      <c r="AN1" s="28"/>
      <c r="AO1" s="28"/>
      <c r="AP1" s="28"/>
    </row>
    <row r="2" spans="1:44" s="23" customFormat="1" ht="69.75" customHeight="1" thickBot="1" x14ac:dyDescent="0.3">
      <c r="A2" s="53"/>
      <c r="B2" s="44"/>
      <c r="C2" s="41"/>
      <c r="D2" s="47"/>
      <c r="E2" s="47"/>
      <c r="F2" s="819" t="s">
        <v>47</v>
      </c>
      <c r="G2" s="818"/>
      <c r="H2" s="818"/>
      <c r="I2" s="818" t="s">
        <v>2308</v>
      </c>
      <c r="J2" s="818"/>
      <c r="K2" s="818"/>
      <c r="L2" s="818" t="s">
        <v>2309</v>
      </c>
      <c r="M2" s="818"/>
      <c r="N2" s="818"/>
      <c r="O2" s="818" t="s">
        <v>48</v>
      </c>
      <c r="P2" s="818"/>
      <c r="Q2" s="818"/>
      <c r="R2" s="818" t="s">
        <v>49</v>
      </c>
      <c r="S2" s="818"/>
      <c r="T2" s="818"/>
      <c r="U2" s="818" t="s">
        <v>50</v>
      </c>
      <c r="V2" s="818"/>
      <c r="W2" s="818"/>
      <c r="X2" s="49" t="s">
        <v>51</v>
      </c>
      <c r="Y2" s="49" t="s">
        <v>52</v>
      </c>
      <c r="Z2" s="818" t="s">
        <v>53</v>
      </c>
      <c r="AA2" s="818"/>
      <c r="AB2" s="818" t="s">
        <v>54</v>
      </c>
      <c r="AC2" s="818"/>
      <c r="AD2" s="818"/>
      <c r="AE2" s="818" t="s">
        <v>55</v>
      </c>
      <c r="AF2" s="818"/>
      <c r="AG2" s="818"/>
      <c r="AH2" s="818" t="s">
        <v>56</v>
      </c>
      <c r="AI2" s="818"/>
      <c r="AJ2" s="818" t="s">
        <v>57</v>
      </c>
      <c r="AK2" s="818"/>
      <c r="AL2" s="820"/>
      <c r="AM2" s="31" t="s">
        <v>1719</v>
      </c>
      <c r="AN2" s="31" t="s">
        <v>1720</v>
      </c>
      <c r="AO2" s="21" t="s">
        <v>30</v>
      </c>
      <c r="AP2" s="22" t="s">
        <v>31</v>
      </c>
    </row>
    <row r="3" spans="1:44" x14ac:dyDescent="0.25">
      <c r="A3" s="68">
        <v>1</v>
      </c>
      <c r="B3" s="56">
        <v>2</v>
      </c>
      <c r="C3" s="56">
        <v>3</v>
      </c>
      <c r="D3" s="57">
        <v>4</v>
      </c>
      <c r="E3" s="56">
        <v>5</v>
      </c>
      <c r="F3" s="69">
        <v>6</v>
      </c>
      <c r="G3" s="56">
        <v>7</v>
      </c>
      <c r="H3" s="56">
        <v>8</v>
      </c>
      <c r="I3" s="56">
        <v>9</v>
      </c>
      <c r="J3" s="56">
        <v>10</v>
      </c>
      <c r="K3" s="56">
        <v>11</v>
      </c>
      <c r="L3" s="56">
        <v>12</v>
      </c>
      <c r="M3" s="56">
        <v>13</v>
      </c>
      <c r="N3" s="56">
        <v>14</v>
      </c>
      <c r="O3" s="56">
        <v>15</v>
      </c>
      <c r="P3" s="56">
        <v>16</v>
      </c>
      <c r="Q3" s="56">
        <v>17</v>
      </c>
      <c r="R3" s="56">
        <v>18</v>
      </c>
      <c r="S3" s="56">
        <v>19</v>
      </c>
      <c r="T3" s="56">
        <v>20</v>
      </c>
      <c r="U3" s="56">
        <v>21</v>
      </c>
      <c r="V3" s="56">
        <v>22</v>
      </c>
      <c r="W3" s="56">
        <v>23</v>
      </c>
      <c r="X3" s="56">
        <v>24</v>
      </c>
      <c r="Y3" s="56">
        <v>25</v>
      </c>
      <c r="Z3" s="56">
        <v>26</v>
      </c>
      <c r="AA3" s="56">
        <v>27</v>
      </c>
      <c r="AB3" s="56">
        <v>28</v>
      </c>
      <c r="AC3" s="56">
        <v>29</v>
      </c>
      <c r="AD3" s="56">
        <v>30</v>
      </c>
      <c r="AE3" s="56">
        <v>31</v>
      </c>
      <c r="AF3" s="56">
        <v>32</v>
      </c>
      <c r="AG3" s="56">
        <v>33</v>
      </c>
      <c r="AH3" s="56">
        <v>34</v>
      </c>
      <c r="AI3" s="56">
        <v>35</v>
      </c>
      <c r="AJ3" s="56">
        <v>36</v>
      </c>
      <c r="AK3" s="56">
        <v>37</v>
      </c>
      <c r="AL3" s="73">
        <v>38</v>
      </c>
      <c r="AM3" s="9"/>
      <c r="AN3" s="9"/>
      <c r="AO3" s="9"/>
    </row>
    <row r="4" spans="1:44" ht="4.5" customHeight="1" x14ac:dyDescent="0.25">
      <c r="A4" s="68"/>
      <c r="B4" s="58"/>
      <c r="C4" s="59"/>
      <c r="D4" s="60"/>
      <c r="E4" s="61"/>
      <c r="F4" s="62"/>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439"/>
      <c r="AM4" s="9"/>
      <c r="AN4" s="9"/>
      <c r="AO4" s="9"/>
    </row>
    <row r="5" spans="1:44" s="23" customFormat="1" x14ac:dyDescent="0.25">
      <c r="A5" s="454"/>
      <c r="B5" s="52" t="s">
        <v>32</v>
      </c>
      <c r="C5" s="52" t="s">
        <v>33</v>
      </c>
      <c r="D5" s="51" t="s">
        <v>34</v>
      </c>
      <c r="E5" s="440" t="s">
        <v>35</v>
      </c>
      <c r="F5" s="448" t="s">
        <v>208</v>
      </c>
      <c r="G5" s="448" t="s">
        <v>210</v>
      </c>
      <c r="H5" s="448" t="s">
        <v>211</v>
      </c>
      <c r="I5" s="448" t="s">
        <v>209</v>
      </c>
      <c r="J5" s="448" t="s">
        <v>212</v>
      </c>
      <c r="K5" s="448" t="s">
        <v>213</v>
      </c>
      <c r="L5" s="448" t="s">
        <v>214</v>
      </c>
      <c r="M5" s="448" t="s">
        <v>215</v>
      </c>
      <c r="N5" s="448" t="s">
        <v>328</v>
      </c>
      <c r="O5" s="448" t="s">
        <v>216</v>
      </c>
      <c r="P5" s="448" t="s">
        <v>329</v>
      </c>
      <c r="Q5" s="448" t="s">
        <v>330</v>
      </c>
      <c r="R5" s="448" t="s">
        <v>217</v>
      </c>
      <c r="S5" s="448" t="s">
        <v>331</v>
      </c>
      <c r="T5" s="448" t="s">
        <v>332</v>
      </c>
      <c r="U5" s="448" t="s">
        <v>218</v>
      </c>
      <c r="V5" s="448" t="s">
        <v>333</v>
      </c>
      <c r="W5" s="448" t="s">
        <v>334</v>
      </c>
      <c r="X5" s="448" t="s">
        <v>335</v>
      </c>
      <c r="Y5" s="448" t="s">
        <v>337</v>
      </c>
      <c r="Z5" s="448" t="s">
        <v>338</v>
      </c>
      <c r="AA5" s="448" t="s">
        <v>339</v>
      </c>
      <c r="AB5" s="448" t="s">
        <v>222</v>
      </c>
      <c r="AC5" s="448" t="s">
        <v>340</v>
      </c>
      <c r="AD5" s="448" t="s">
        <v>341</v>
      </c>
      <c r="AE5" s="448" t="s">
        <v>223</v>
      </c>
      <c r="AF5" s="448" t="s">
        <v>342</v>
      </c>
      <c r="AG5" s="448" t="s">
        <v>343</v>
      </c>
      <c r="AH5" s="448" t="s">
        <v>224</v>
      </c>
      <c r="AI5" s="448" t="s">
        <v>227</v>
      </c>
      <c r="AJ5" s="448" t="s">
        <v>225</v>
      </c>
      <c r="AK5" s="448" t="s">
        <v>232</v>
      </c>
      <c r="AL5" s="453" t="s">
        <v>233</v>
      </c>
      <c r="AM5" s="444"/>
      <c r="AN5" s="444"/>
      <c r="AO5" s="444"/>
      <c r="AP5" s="445"/>
      <c r="AQ5" s="40"/>
      <c r="AR5" s="40"/>
    </row>
    <row r="6" spans="1:44" s="467" customFormat="1" ht="14.25" customHeight="1" thickBot="1" x14ac:dyDescent="0.3">
      <c r="A6" s="649"/>
      <c r="B6" s="650"/>
      <c r="C6" s="651"/>
      <c r="D6" s="652"/>
      <c r="E6" s="653"/>
      <c r="F6" s="655" t="s">
        <v>600</v>
      </c>
      <c r="G6" s="655" t="s">
        <v>601</v>
      </c>
      <c r="H6" s="655" t="s">
        <v>602</v>
      </c>
      <c r="I6" s="655" t="s">
        <v>603</v>
      </c>
      <c r="J6" s="655" t="s">
        <v>604</v>
      </c>
      <c r="K6" s="655" t="s">
        <v>605</v>
      </c>
      <c r="L6" s="655" t="s">
        <v>606</v>
      </c>
      <c r="M6" s="655" t="s">
        <v>607</v>
      </c>
      <c r="N6" s="655" t="s">
        <v>608</v>
      </c>
      <c r="O6" s="655" t="s">
        <v>609</v>
      </c>
      <c r="P6" s="655" t="s">
        <v>610</v>
      </c>
      <c r="Q6" s="655" t="s">
        <v>611</v>
      </c>
      <c r="R6" s="655" t="s">
        <v>612</v>
      </c>
      <c r="S6" s="655" t="s">
        <v>613</v>
      </c>
      <c r="T6" s="655" t="s">
        <v>614</v>
      </c>
      <c r="U6" s="656" t="s">
        <v>615</v>
      </c>
      <c r="V6" s="656" t="s">
        <v>616</v>
      </c>
      <c r="W6" s="656" t="s">
        <v>617</v>
      </c>
      <c r="X6" s="655" t="s">
        <v>618</v>
      </c>
      <c r="Y6" s="655" t="s">
        <v>619</v>
      </c>
      <c r="Z6" s="656" t="s">
        <v>620</v>
      </c>
      <c r="AA6" s="656" t="s">
        <v>621</v>
      </c>
      <c r="AB6" s="656" t="s">
        <v>622</v>
      </c>
      <c r="AC6" s="656" t="s">
        <v>623</v>
      </c>
      <c r="AD6" s="656" t="s">
        <v>624</v>
      </c>
      <c r="AE6" s="656" t="s">
        <v>625</v>
      </c>
      <c r="AF6" s="656" t="s">
        <v>626</v>
      </c>
      <c r="AG6" s="656" t="s">
        <v>627</v>
      </c>
      <c r="AH6" s="656" t="s">
        <v>628</v>
      </c>
      <c r="AI6" s="656" t="s">
        <v>629</v>
      </c>
      <c r="AJ6" s="656" t="s">
        <v>630</v>
      </c>
      <c r="AK6" s="656" t="s">
        <v>631</v>
      </c>
      <c r="AL6" s="656" t="s">
        <v>632</v>
      </c>
      <c r="AM6" s="9" t="s">
        <v>1718</v>
      </c>
      <c r="AN6" s="9" t="s">
        <v>1365</v>
      </c>
      <c r="AO6" s="9" t="s">
        <v>1716</v>
      </c>
      <c r="AP6" s="9" t="s">
        <v>1717</v>
      </c>
      <c r="AQ6" s="71"/>
      <c r="AR6" s="71"/>
    </row>
    <row r="7" spans="1:44" x14ac:dyDescent="0.25">
      <c r="B7" s="7" t="s">
        <v>996</v>
      </c>
      <c r="C7" t="s">
        <v>1356</v>
      </c>
      <c r="D7" t="s">
        <v>1357</v>
      </c>
      <c r="E7" t="s">
        <v>688</v>
      </c>
      <c r="F7">
        <v>18186510</v>
      </c>
      <c r="G7">
        <v>0</v>
      </c>
      <c r="H7">
        <v>18186510</v>
      </c>
      <c r="I7">
        <v>-102000</v>
      </c>
      <c r="J7">
        <v>0</v>
      </c>
      <c r="K7">
        <v>-102000</v>
      </c>
      <c r="L7">
        <v>-900000</v>
      </c>
      <c r="M7">
        <v>0</v>
      </c>
      <c r="N7">
        <v>-900000</v>
      </c>
      <c r="O7">
        <v>17184510</v>
      </c>
      <c r="P7">
        <v>0</v>
      </c>
      <c r="Q7">
        <v>17184510</v>
      </c>
      <c r="R7">
        <v>0</v>
      </c>
      <c r="S7">
        <v>0</v>
      </c>
      <c r="T7">
        <v>0</v>
      </c>
      <c r="U7">
        <v>0</v>
      </c>
      <c r="V7">
        <v>0</v>
      </c>
      <c r="W7">
        <v>0</v>
      </c>
      <c r="X7">
        <v>0</v>
      </c>
      <c r="Y7">
        <v>0</v>
      </c>
      <c r="Z7">
        <v>0</v>
      </c>
      <c r="AA7">
        <v>0</v>
      </c>
      <c r="AB7">
        <v>0</v>
      </c>
      <c r="AC7">
        <v>0</v>
      </c>
      <c r="AD7">
        <v>0</v>
      </c>
      <c r="AE7">
        <v>0</v>
      </c>
      <c r="AF7">
        <v>0</v>
      </c>
      <c r="AG7">
        <v>0</v>
      </c>
      <c r="AH7">
        <v>0</v>
      </c>
      <c r="AI7">
        <v>0</v>
      </c>
      <c r="AJ7">
        <v>0</v>
      </c>
      <c r="AK7">
        <v>0</v>
      </c>
      <c r="AL7">
        <v>0</v>
      </c>
      <c r="AM7" t="s">
        <v>688</v>
      </c>
      <c r="AN7" t="s">
        <v>1371</v>
      </c>
      <c r="AO7" t="s">
        <v>1372</v>
      </c>
      <c r="AP7" t="s">
        <v>1373</v>
      </c>
    </row>
    <row r="8" spans="1:44" x14ac:dyDescent="0.25">
      <c r="B8" t="s">
        <v>1014</v>
      </c>
      <c r="C8" t="s">
        <v>1356</v>
      </c>
      <c r="D8" t="s">
        <v>1359</v>
      </c>
      <c r="E8" s="480" t="s">
        <v>690</v>
      </c>
      <c r="F8">
        <v>31250879</v>
      </c>
      <c r="G8">
        <v>0</v>
      </c>
      <c r="H8">
        <v>31250879</v>
      </c>
      <c r="I8">
        <v>-86000</v>
      </c>
      <c r="J8">
        <v>0</v>
      </c>
      <c r="K8">
        <v>-86000</v>
      </c>
      <c r="L8">
        <v>-2838400</v>
      </c>
      <c r="M8">
        <v>0</v>
      </c>
      <c r="N8">
        <v>-2838400</v>
      </c>
      <c r="O8">
        <v>28326479</v>
      </c>
      <c r="P8">
        <v>0</v>
      </c>
      <c r="Q8">
        <v>28326479</v>
      </c>
      <c r="R8">
        <v>13487</v>
      </c>
      <c r="S8">
        <v>0</v>
      </c>
      <c r="T8">
        <v>13487</v>
      </c>
      <c r="U8">
        <v>0</v>
      </c>
      <c r="V8">
        <v>0</v>
      </c>
      <c r="W8">
        <v>0</v>
      </c>
      <c r="X8">
        <v>0</v>
      </c>
      <c r="Y8">
        <v>0</v>
      </c>
      <c r="Z8">
        <v>0</v>
      </c>
      <c r="AA8">
        <v>0</v>
      </c>
      <c r="AB8">
        <v>0</v>
      </c>
      <c r="AC8">
        <v>0</v>
      </c>
      <c r="AD8">
        <v>0</v>
      </c>
      <c r="AE8">
        <v>0</v>
      </c>
      <c r="AF8">
        <v>0</v>
      </c>
      <c r="AG8">
        <v>0</v>
      </c>
      <c r="AH8">
        <v>0</v>
      </c>
      <c r="AI8">
        <v>0</v>
      </c>
      <c r="AJ8">
        <v>0</v>
      </c>
      <c r="AK8">
        <v>0</v>
      </c>
      <c r="AL8">
        <v>0</v>
      </c>
      <c r="AM8" s="480" t="s">
        <v>690</v>
      </c>
      <c r="AN8" t="s">
        <v>1374</v>
      </c>
      <c r="AO8" t="s">
        <v>1375</v>
      </c>
      <c r="AP8" t="s">
        <v>1376</v>
      </c>
    </row>
    <row r="9" spans="1:44" x14ac:dyDescent="0.25">
      <c r="B9" t="s">
        <v>1015</v>
      </c>
      <c r="C9" t="s">
        <v>1356</v>
      </c>
      <c r="D9" t="s">
        <v>1357</v>
      </c>
      <c r="E9" s="480" t="s">
        <v>691</v>
      </c>
      <c r="F9">
        <v>34945567</v>
      </c>
      <c r="G9">
        <v>0</v>
      </c>
      <c r="H9">
        <v>34945567</v>
      </c>
      <c r="I9">
        <v>-250000</v>
      </c>
      <c r="J9">
        <v>0</v>
      </c>
      <c r="K9">
        <v>-250000</v>
      </c>
      <c r="L9">
        <v>-1000000</v>
      </c>
      <c r="M9">
        <v>0</v>
      </c>
      <c r="N9">
        <v>-1000000</v>
      </c>
      <c r="O9">
        <v>33695567</v>
      </c>
      <c r="P9">
        <v>0</v>
      </c>
      <c r="Q9">
        <v>33695567</v>
      </c>
      <c r="R9">
        <v>6452</v>
      </c>
      <c r="S9">
        <v>0</v>
      </c>
      <c r="T9">
        <v>6452</v>
      </c>
      <c r="U9">
        <v>0</v>
      </c>
      <c r="V9">
        <v>0</v>
      </c>
      <c r="W9">
        <v>0</v>
      </c>
      <c r="X9">
        <v>0</v>
      </c>
      <c r="Y9">
        <v>0</v>
      </c>
      <c r="Z9">
        <v>0</v>
      </c>
      <c r="AA9">
        <v>0</v>
      </c>
      <c r="AB9">
        <v>0</v>
      </c>
      <c r="AC9">
        <v>0</v>
      </c>
      <c r="AD9">
        <v>0</v>
      </c>
      <c r="AE9">
        <v>0</v>
      </c>
      <c r="AF9">
        <v>0</v>
      </c>
      <c r="AG9">
        <v>0</v>
      </c>
      <c r="AH9">
        <v>0</v>
      </c>
      <c r="AI9">
        <v>0</v>
      </c>
      <c r="AJ9">
        <v>0</v>
      </c>
      <c r="AK9">
        <v>0</v>
      </c>
      <c r="AL9">
        <v>0</v>
      </c>
      <c r="AM9" s="480" t="s">
        <v>691</v>
      </c>
      <c r="AN9" t="s">
        <v>1371</v>
      </c>
      <c r="AO9" t="s">
        <v>1372</v>
      </c>
      <c r="AP9" t="s">
        <v>1377</v>
      </c>
    </row>
    <row r="10" spans="1:44" x14ac:dyDescent="0.25">
      <c r="B10" t="s">
        <v>1016</v>
      </c>
      <c r="C10" t="s">
        <v>1356</v>
      </c>
      <c r="D10" t="s">
        <v>1359</v>
      </c>
      <c r="E10" s="480" t="s">
        <v>692</v>
      </c>
      <c r="F10">
        <v>45122688</v>
      </c>
      <c r="G10">
        <v>0</v>
      </c>
      <c r="H10">
        <v>45122688</v>
      </c>
      <c r="I10">
        <v>-300000</v>
      </c>
      <c r="J10">
        <v>0</v>
      </c>
      <c r="K10">
        <v>-300000</v>
      </c>
      <c r="L10">
        <v>-600000</v>
      </c>
      <c r="M10">
        <v>0</v>
      </c>
      <c r="N10">
        <v>-600000</v>
      </c>
      <c r="O10">
        <v>44222688</v>
      </c>
      <c r="P10">
        <v>0</v>
      </c>
      <c r="Q10">
        <v>44222688</v>
      </c>
      <c r="R10">
        <v>23541</v>
      </c>
      <c r="S10">
        <v>0</v>
      </c>
      <c r="T10">
        <v>23541</v>
      </c>
      <c r="U10">
        <v>0</v>
      </c>
      <c r="V10">
        <v>0</v>
      </c>
      <c r="W10">
        <v>0</v>
      </c>
      <c r="X10">
        <v>0</v>
      </c>
      <c r="Y10">
        <v>0</v>
      </c>
      <c r="Z10">
        <v>0</v>
      </c>
      <c r="AA10">
        <v>0</v>
      </c>
      <c r="AB10">
        <v>0</v>
      </c>
      <c r="AC10">
        <v>0</v>
      </c>
      <c r="AD10">
        <v>0</v>
      </c>
      <c r="AE10">
        <v>0</v>
      </c>
      <c r="AF10">
        <v>0</v>
      </c>
      <c r="AG10">
        <v>0</v>
      </c>
      <c r="AH10">
        <v>0</v>
      </c>
      <c r="AI10">
        <v>0</v>
      </c>
      <c r="AJ10">
        <v>0</v>
      </c>
      <c r="AK10">
        <v>0</v>
      </c>
      <c r="AL10">
        <v>0</v>
      </c>
      <c r="AM10" s="480" t="s">
        <v>692</v>
      </c>
      <c r="AN10" t="s">
        <v>1378</v>
      </c>
      <c r="AO10" t="s">
        <v>1379</v>
      </c>
      <c r="AP10" t="s">
        <v>1380</v>
      </c>
    </row>
    <row r="11" spans="1:44" x14ac:dyDescent="0.25">
      <c r="B11" t="s">
        <v>1017</v>
      </c>
      <c r="C11" t="s">
        <v>1356</v>
      </c>
      <c r="D11" t="s">
        <v>1357</v>
      </c>
      <c r="E11" s="480" t="s">
        <v>693</v>
      </c>
      <c r="F11">
        <v>50007452</v>
      </c>
      <c r="G11">
        <v>0</v>
      </c>
      <c r="H11">
        <v>50007452</v>
      </c>
      <c r="I11">
        <v>-423300</v>
      </c>
      <c r="J11">
        <v>0</v>
      </c>
      <c r="K11">
        <v>-423300</v>
      </c>
      <c r="L11">
        <v>-1465290</v>
      </c>
      <c r="M11">
        <v>0</v>
      </c>
      <c r="N11">
        <v>-1465290</v>
      </c>
      <c r="O11">
        <v>48118862</v>
      </c>
      <c r="P11">
        <v>0</v>
      </c>
      <c r="Q11">
        <v>48118862</v>
      </c>
      <c r="R11">
        <v>63500</v>
      </c>
      <c r="S11">
        <v>0</v>
      </c>
      <c r="T11">
        <v>63500</v>
      </c>
      <c r="U11">
        <v>0</v>
      </c>
      <c r="V11">
        <v>0</v>
      </c>
      <c r="W11">
        <v>0</v>
      </c>
      <c r="X11">
        <v>0</v>
      </c>
      <c r="Y11">
        <v>0</v>
      </c>
      <c r="Z11">
        <v>0</v>
      </c>
      <c r="AA11">
        <v>0</v>
      </c>
      <c r="AB11">
        <v>0</v>
      </c>
      <c r="AC11">
        <v>0</v>
      </c>
      <c r="AD11">
        <v>0</v>
      </c>
      <c r="AE11">
        <v>0</v>
      </c>
      <c r="AF11">
        <v>0</v>
      </c>
      <c r="AG11">
        <v>0</v>
      </c>
      <c r="AH11">
        <v>0</v>
      </c>
      <c r="AI11">
        <v>0</v>
      </c>
      <c r="AJ11">
        <v>0</v>
      </c>
      <c r="AK11">
        <v>0</v>
      </c>
      <c r="AL11">
        <v>0</v>
      </c>
      <c r="AM11" s="480" t="s">
        <v>693</v>
      </c>
      <c r="AN11" t="s">
        <v>1381</v>
      </c>
      <c r="AO11" t="s">
        <v>1382</v>
      </c>
      <c r="AP11" t="s">
        <v>1383</v>
      </c>
    </row>
    <row r="12" spans="1:44" x14ac:dyDescent="0.25">
      <c r="B12" t="s">
        <v>1018</v>
      </c>
      <c r="C12" t="s">
        <v>1356</v>
      </c>
      <c r="D12" t="s">
        <v>1360</v>
      </c>
      <c r="E12" s="480" t="s">
        <v>694</v>
      </c>
      <c r="F12">
        <v>21680819</v>
      </c>
      <c r="G12">
        <v>1171764</v>
      </c>
      <c r="H12">
        <v>22852583</v>
      </c>
      <c r="I12">
        <v>-107990</v>
      </c>
      <c r="J12">
        <v>0</v>
      </c>
      <c r="K12">
        <v>-107990</v>
      </c>
      <c r="L12">
        <v>-226322</v>
      </c>
      <c r="M12">
        <v>0</v>
      </c>
      <c r="N12">
        <v>-226322</v>
      </c>
      <c r="O12">
        <v>21346507</v>
      </c>
      <c r="P12">
        <v>1171764</v>
      </c>
      <c r="Q12">
        <v>22518271</v>
      </c>
      <c r="R12">
        <v>81521</v>
      </c>
      <c r="S12">
        <v>0</v>
      </c>
      <c r="T12">
        <v>81521</v>
      </c>
      <c r="U12">
        <v>0</v>
      </c>
      <c r="V12">
        <v>0</v>
      </c>
      <c r="W12">
        <v>0</v>
      </c>
      <c r="X12">
        <v>37013</v>
      </c>
      <c r="Y12">
        <v>0</v>
      </c>
      <c r="Z12">
        <v>1208777</v>
      </c>
      <c r="AA12">
        <v>1208777</v>
      </c>
      <c r="AB12">
        <v>0</v>
      </c>
      <c r="AC12">
        <v>0</v>
      </c>
      <c r="AD12">
        <v>0</v>
      </c>
      <c r="AE12">
        <v>0</v>
      </c>
      <c r="AF12">
        <v>0</v>
      </c>
      <c r="AG12">
        <v>0</v>
      </c>
      <c r="AH12">
        <v>0</v>
      </c>
      <c r="AI12">
        <v>0</v>
      </c>
      <c r="AJ12">
        <v>0</v>
      </c>
      <c r="AK12">
        <v>0</v>
      </c>
      <c r="AL12">
        <v>0</v>
      </c>
      <c r="AM12" s="480" t="s">
        <v>694</v>
      </c>
      <c r="AN12" t="s">
        <v>1384</v>
      </c>
      <c r="AO12" t="s">
        <v>1372</v>
      </c>
      <c r="AP12" t="s">
        <v>1385</v>
      </c>
    </row>
    <row r="13" spans="1:44" x14ac:dyDescent="0.25">
      <c r="B13" t="s">
        <v>1019</v>
      </c>
      <c r="C13" t="s">
        <v>1361</v>
      </c>
      <c r="D13" t="s">
        <v>1362</v>
      </c>
      <c r="E13" s="480" t="s">
        <v>695</v>
      </c>
      <c r="F13">
        <v>67114026</v>
      </c>
      <c r="G13">
        <v>0</v>
      </c>
      <c r="H13">
        <v>67114026</v>
      </c>
      <c r="I13">
        <v>-1500000</v>
      </c>
      <c r="J13">
        <v>0</v>
      </c>
      <c r="K13">
        <v>-1500000</v>
      </c>
      <c r="L13">
        <v>-1500000</v>
      </c>
      <c r="M13">
        <v>0</v>
      </c>
      <c r="N13">
        <v>-1500000</v>
      </c>
      <c r="O13">
        <v>64114026</v>
      </c>
      <c r="P13">
        <v>0</v>
      </c>
      <c r="Q13">
        <v>64114026</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s="480" t="s">
        <v>695</v>
      </c>
      <c r="AN13" t="s">
        <v>1386</v>
      </c>
      <c r="AO13" t="s">
        <v>1387</v>
      </c>
      <c r="AP13" t="s">
        <v>1388</v>
      </c>
    </row>
    <row r="14" spans="1:44" x14ac:dyDescent="0.25">
      <c r="B14" t="s">
        <v>1020</v>
      </c>
      <c r="C14" t="s">
        <v>1361</v>
      </c>
      <c r="D14" t="s">
        <v>1362</v>
      </c>
      <c r="E14" s="480" t="s">
        <v>696</v>
      </c>
      <c r="F14">
        <v>86112096</v>
      </c>
      <c r="G14">
        <v>10841480</v>
      </c>
      <c r="H14">
        <v>96953576</v>
      </c>
      <c r="I14">
        <v>-1722242</v>
      </c>
      <c r="J14">
        <v>-216830</v>
      </c>
      <c r="K14">
        <v>-1939072</v>
      </c>
      <c r="L14">
        <v>-3377019</v>
      </c>
      <c r="M14">
        <v>-363795</v>
      </c>
      <c r="N14">
        <v>-3740814</v>
      </c>
      <c r="O14">
        <v>81012835</v>
      </c>
      <c r="P14">
        <v>10260855</v>
      </c>
      <c r="Q14">
        <v>91273690</v>
      </c>
      <c r="R14">
        <v>976</v>
      </c>
      <c r="S14">
        <v>0</v>
      </c>
      <c r="T14">
        <v>976</v>
      </c>
      <c r="U14">
        <v>0</v>
      </c>
      <c r="V14">
        <v>0</v>
      </c>
      <c r="W14">
        <v>0</v>
      </c>
      <c r="X14">
        <v>42242</v>
      </c>
      <c r="Y14">
        <v>13587543</v>
      </c>
      <c r="Z14">
        <v>0</v>
      </c>
      <c r="AA14">
        <v>0</v>
      </c>
      <c r="AB14">
        <v>0</v>
      </c>
      <c r="AC14">
        <v>0</v>
      </c>
      <c r="AD14">
        <v>0</v>
      </c>
      <c r="AE14">
        <v>0</v>
      </c>
      <c r="AF14">
        <v>0</v>
      </c>
      <c r="AG14">
        <v>0</v>
      </c>
      <c r="AH14">
        <v>0</v>
      </c>
      <c r="AI14">
        <v>0</v>
      </c>
      <c r="AJ14">
        <v>0</v>
      </c>
      <c r="AK14">
        <v>0</v>
      </c>
      <c r="AL14">
        <v>0</v>
      </c>
      <c r="AM14" s="480" t="s">
        <v>696</v>
      </c>
      <c r="AN14" t="s">
        <v>1386</v>
      </c>
      <c r="AO14" t="s">
        <v>1387</v>
      </c>
      <c r="AP14" t="s">
        <v>1389</v>
      </c>
    </row>
    <row r="15" spans="1:44" x14ac:dyDescent="0.25">
      <c r="B15" t="s">
        <v>1021</v>
      </c>
      <c r="C15" t="s">
        <v>1363</v>
      </c>
      <c r="D15" t="s">
        <v>1364</v>
      </c>
      <c r="E15" s="480" t="s">
        <v>697</v>
      </c>
      <c r="F15">
        <v>56663997</v>
      </c>
      <c r="G15">
        <v>898705</v>
      </c>
      <c r="H15">
        <v>57562702</v>
      </c>
      <c r="I15">
        <v>-1151254</v>
      </c>
      <c r="J15">
        <v>0</v>
      </c>
      <c r="K15">
        <v>-1151254</v>
      </c>
      <c r="L15">
        <v>-1622467</v>
      </c>
      <c r="M15">
        <v>0</v>
      </c>
      <c r="N15">
        <v>-1622467</v>
      </c>
      <c r="O15">
        <v>53890276</v>
      </c>
      <c r="P15">
        <v>898705</v>
      </c>
      <c r="Q15">
        <v>54788981</v>
      </c>
      <c r="R15">
        <v>58880</v>
      </c>
      <c r="S15">
        <v>0</v>
      </c>
      <c r="T15">
        <v>58880</v>
      </c>
      <c r="U15">
        <v>0</v>
      </c>
      <c r="V15">
        <v>0</v>
      </c>
      <c r="W15">
        <v>0</v>
      </c>
      <c r="X15">
        <v>4971</v>
      </c>
      <c r="Y15">
        <v>99424</v>
      </c>
      <c r="Z15">
        <v>804252</v>
      </c>
      <c r="AA15">
        <v>804252</v>
      </c>
      <c r="AB15">
        <v>0</v>
      </c>
      <c r="AC15">
        <v>0</v>
      </c>
      <c r="AD15">
        <v>0</v>
      </c>
      <c r="AE15">
        <v>0</v>
      </c>
      <c r="AF15">
        <v>0</v>
      </c>
      <c r="AG15">
        <v>0</v>
      </c>
      <c r="AH15">
        <v>0</v>
      </c>
      <c r="AI15">
        <v>0</v>
      </c>
      <c r="AJ15">
        <v>0</v>
      </c>
      <c r="AK15">
        <v>0</v>
      </c>
      <c r="AL15">
        <v>0</v>
      </c>
      <c r="AM15" s="480" t="s">
        <v>697</v>
      </c>
      <c r="AN15" t="s">
        <v>1390</v>
      </c>
      <c r="AO15" t="s">
        <v>1391</v>
      </c>
      <c r="AP15" t="s">
        <v>1392</v>
      </c>
    </row>
    <row r="16" spans="1:44" x14ac:dyDescent="0.25">
      <c r="B16" t="s">
        <v>1022</v>
      </c>
      <c r="C16" t="s">
        <v>1356</v>
      </c>
      <c r="D16" t="s">
        <v>1360</v>
      </c>
      <c r="E16" s="480" t="s">
        <v>699</v>
      </c>
      <c r="F16">
        <v>75831966</v>
      </c>
      <c r="G16">
        <v>0</v>
      </c>
      <c r="H16">
        <v>75831966</v>
      </c>
      <c r="I16">
        <v>-758320</v>
      </c>
      <c r="J16">
        <v>0</v>
      </c>
      <c r="K16">
        <v>-758320</v>
      </c>
      <c r="L16">
        <v>-2275000</v>
      </c>
      <c r="M16">
        <v>0</v>
      </c>
      <c r="N16">
        <v>-2275000</v>
      </c>
      <c r="O16">
        <v>72798646</v>
      </c>
      <c r="P16">
        <v>0</v>
      </c>
      <c r="Q16">
        <v>72798646</v>
      </c>
      <c r="R16">
        <v>15456</v>
      </c>
      <c r="S16">
        <v>0</v>
      </c>
      <c r="T16">
        <v>15456</v>
      </c>
      <c r="U16">
        <v>0</v>
      </c>
      <c r="V16">
        <v>0</v>
      </c>
      <c r="W16">
        <v>0</v>
      </c>
      <c r="X16">
        <v>0</v>
      </c>
      <c r="Y16">
        <v>0</v>
      </c>
      <c r="Z16">
        <v>0</v>
      </c>
      <c r="AA16">
        <v>0</v>
      </c>
      <c r="AB16">
        <v>0</v>
      </c>
      <c r="AC16">
        <v>0</v>
      </c>
      <c r="AD16">
        <v>0</v>
      </c>
      <c r="AE16">
        <v>0</v>
      </c>
      <c r="AF16">
        <v>0</v>
      </c>
      <c r="AG16">
        <v>0</v>
      </c>
      <c r="AH16">
        <v>0</v>
      </c>
      <c r="AI16">
        <v>0</v>
      </c>
      <c r="AJ16">
        <v>0</v>
      </c>
      <c r="AK16">
        <v>0</v>
      </c>
      <c r="AL16">
        <v>0</v>
      </c>
      <c r="AM16" s="480" t="s">
        <v>699</v>
      </c>
      <c r="AN16" t="s">
        <v>1393</v>
      </c>
      <c r="AO16" t="s">
        <v>2366</v>
      </c>
      <c r="AP16" t="s">
        <v>1394</v>
      </c>
    </row>
    <row r="17" spans="2:42" x14ac:dyDescent="0.25">
      <c r="B17" t="s">
        <v>1023</v>
      </c>
      <c r="C17" t="s">
        <v>1356</v>
      </c>
      <c r="D17" t="s">
        <v>1357</v>
      </c>
      <c r="E17" s="480" t="s">
        <v>700</v>
      </c>
      <c r="F17">
        <v>73123888</v>
      </c>
      <c r="G17">
        <v>2318593</v>
      </c>
      <c r="H17">
        <v>75442481</v>
      </c>
      <c r="I17">
        <v>-350000</v>
      </c>
      <c r="J17">
        <v>-50000</v>
      </c>
      <c r="K17">
        <v>-400000</v>
      </c>
      <c r="L17">
        <v>-3000000</v>
      </c>
      <c r="M17">
        <v>-100000</v>
      </c>
      <c r="N17">
        <v>-3100000</v>
      </c>
      <c r="O17">
        <v>69773888</v>
      </c>
      <c r="P17">
        <v>2168593</v>
      </c>
      <c r="Q17">
        <v>71942481</v>
      </c>
      <c r="R17">
        <v>787150</v>
      </c>
      <c r="S17">
        <v>0</v>
      </c>
      <c r="T17">
        <v>787150</v>
      </c>
      <c r="U17">
        <v>0</v>
      </c>
      <c r="V17">
        <v>0</v>
      </c>
      <c r="W17">
        <v>0</v>
      </c>
      <c r="X17">
        <v>621222</v>
      </c>
      <c r="Y17">
        <v>3144053</v>
      </c>
      <c r="Z17">
        <v>0</v>
      </c>
      <c r="AA17">
        <v>0</v>
      </c>
      <c r="AB17">
        <v>0</v>
      </c>
      <c r="AC17">
        <v>0</v>
      </c>
      <c r="AD17">
        <v>0</v>
      </c>
      <c r="AE17">
        <v>0</v>
      </c>
      <c r="AF17">
        <v>275506</v>
      </c>
      <c r="AG17">
        <v>275506</v>
      </c>
      <c r="AH17">
        <v>0</v>
      </c>
      <c r="AI17">
        <v>0</v>
      </c>
      <c r="AJ17">
        <v>0</v>
      </c>
      <c r="AK17">
        <v>275506</v>
      </c>
      <c r="AL17">
        <v>275506</v>
      </c>
      <c r="AM17" s="480" t="s">
        <v>700</v>
      </c>
      <c r="AN17" t="s">
        <v>1395</v>
      </c>
      <c r="AO17" t="s">
        <v>2367</v>
      </c>
      <c r="AP17" t="s">
        <v>1396</v>
      </c>
    </row>
    <row r="18" spans="2:42" x14ac:dyDescent="0.25">
      <c r="B18" t="s">
        <v>1024</v>
      </c>
      <c r="C18" t="s">
        <v>1356</v>
      </c>
      <c r="D18" t="s">
        <v>1359</v>
      </c>
      <c r="E18" s="480" t="s">
        <v>701</v>
      </c>
      <c r="F18">
        <v>45355255</v>
      </c>
      <c r="G18">
        <v>0</v>
      </c>
      <c r="H18">
        <v>45355255</v>
      </c>
      <c r="I18">
        <v>-453600</v>
      </c>
      <c r="J18">
        <v>0</v>
      </c>
      <c r="K18">
        <v>-453600</v>
      </c>
      <c r="L18">
        <v>-1133900</v>
      </c>
      <c r="M18">
        <v>0</v>
      </c>
      <c r="N18">
        <v>-1133900</v>
      </c>
      <c r="O18">
        <v>43767755</v>
      </c>
      <c r="P18">
        <v>0</v>
      </c>
      <c r="Q18">
        <v>43767755</v>
      </c>
      <c r="R18">
        <v>1200000</v>
      </c>
      <c r="S18">
        <v>0</v>
      </c>
      <c r="T18">
        <v>1200000</v>
      </c>
      <c r="U18">
        <v>0</v>
      </c>
      <c r="V18">
        <v>0</v>
      </c>
      <c r="W18">
        <v>0</v>
      </c>
      <c r="X18">
        <v>0</v>
      </c>
      <c r="Y18">
        <v>0</v>
      </c>
      <c r="Z18">
        <v>0</v>
      </c>
      <c r="AA18">
        <v>0</v>
      </c>
      <c r="AB18">
        <v>0</v>
      </c>
      <c r="AC18">
        <v>0</v>
      </c>
      <c r="AD18">
        <v>0</v>
      </c>
      <c r="AE18">
        <v>0</v>
      </c>
      <c r="AF18">
        <v>0</v>
      </c>
      <c r="AG18">
        <v>0</v>
      </c>
      <c r="AH18">
        <v>0</v>
      </c>
      <c r="AI18">
        <v>0</v>
      </c>
      <c r="AJ18">
        <v>0</v>
      </c>
      <c r="AK18">
        <v>0</v>
      </c>
      <c r="AL18">
        <v>0</v>
      </c>
      <c r="AM18" s="480" t="s">
        <v>701</v>
      </c>
      <c r="AN18" t="s">
        <v>1378</v>
      </c>
      <c r="AO18" t="s">
        <v>1379</v>
      </c>
      <c r="AP18" t="s">
        <v>1397</v>
      </c>
    </row>
    <row r="19" spans="2:42" x14ac:dyDescent="0.25">
      <c r="B19" t="s">
        <v>1025</v>
      </c>
      <c r="C19" t="s">
        <v>1365</v>
      </c>
      <c r="D19" t="s">
        <v>1366</v>
      </c>
      <c r="E19" s="480" t="s">
        <v>1305</v>
      </c>
      <c r="F19">
        <v>55233964</v>
      </c>
      <c r="G19">
        <v>5878274</v>
      </c>
      <c r="H19">
        <v>61112238</v>
      </c>
      <c r="I19">
        <v>-634662</v>
      </c>
      <c r="J19">
        <v>-65795</v>
      </c>
      <c r="K19">
        <v>-700457</v>
      </c>
      <c r="L19">
        <v>-1990369</v>
      </c>
      <c r="M19">
        <v>-337092</v>
      </c>
      <c r="N19">
        <v>-2327461</v>
      </c>
      <c r="O19">
        <v>52608933</v>
      </c>
      <c r="P19">
        <v>5475387</v>
      </c>
      <c r="Q19">
        <v>58084320</v>
      </c>
      <c r="R19">
        <v>22385</v>
      </c>
      <c r="S19">
        <v>0</v>
      </c>
      <c r="T19">
        <v>22385</v>
      </c>
      <c r="U19">
        <v>0</v>
      </c>
      <c r="V19">
        <v>0</v>
      </c>
      <c r="W19">
        <v>0</v>
      </c>
      <c r="X19">
        <v>435442</v>
      </c>
      <c r="Y19">
        <v>5546566</v>
      </c>
      <c r="Z19">
        <v>380711</v>
      </c>
      <c r="AA19">
        <v>380711</v>
      </c>
      <c r="AB19">
        <v>0</v>
      </c>
      <c r="AC19">
        <v>36941</v>
      </c>
      <c r="AD19">
        <v>36941</v>
      </c>
      <c r="AE19">
        <v>0</v>
      </c>
      <c r="AF19">
        <v>0</v>
      </c>
      <c r="AG19">
        <v>0</v>
      </c>
      <c r="AH19">
        <v>0</v>
      </c>
      <c r="AI19">
        <v>0</v>
      </c>
      <c r="AJ19">
        <v>0</v>
      </c>
      <c r="AK19">
        <v>0</v>
      </c>
      <c r="AL19">
        <v>0</v>
      </c>
      <c r="AM19" s="480" t="s">
        <v>1305</v>
      </c>
      <c r="AN19" t="s">
        <v>1398</v>
      </c>
      <c r="AO19" t="s">
        <v>1399</v>
      </c>
      <c r="AP19" t="s">
        <v>1400</v>
      </c>
    </row>
    <row r="20" spans="2:42" x14ac:dyDescent="0.25">
      <c r="B20" t="s">
        <v>1026</v>
      </c>
      <c r="C20" t="s">
        <v>1365</v>
      </c>
      <c r="D20" t="s">
        <v>1360</v>
      </c>
      <c r="E20" s="480" t="s">
        <v>703</v>
      </c>
      <c r="F20">
        <v>77224684</v>
      </c>
      <c r="G20">
        <v>0</v>
      </c>
      <c r="H20">
        <v>77224684</v>
      </c>
      <c r="I20">
        <v>-617797</v>
      </c>
      <c r="J20">
        <v>0</v>
      </c>
      <c r="K20">
        <v>-617797</v>
      </c>
      <c r="L20">
        <v>-3510814</v>
      </c>
      <c r="M20">
        <v>0</v>
      </c>
      <c r="N20">
        <v>-3510814</v>
      </c>
      <c r="O20">
        <v>73096073</v>
      </c>
      <c r="P20">
        <v>0</v>
      </c>
      <c r="Q20">
        <v>73096073</v>
      </c>
      <c r="R20">
        <v>685421</v>
      </c>
      <c r="S20">
        <v>0</v>
      </c>
      <c r="T20">
        <v>685421</v>
      </c>
      <c r="U20">
        <v>0</v>
      </c>
      <c r="V20">
        <v>0</v>
      </c>
      <c r="W20">
        <v>0</v>
      </c>
      <c r="X20">
        <v>0</v>
      </c>
      <c r="Y20">
        <v>0</v>
      </c>
      <c r="Z20">
        <v>0</v>
      </c>
      <c r="AA20">
        <v>0</v>
      </c>
      <c r="AB20">
        <v>0</v>
      </c>
      <c r="AC20">
        <v>0</v>
      </c>
      <c r="AD20">
        <v>0</v>
      </c>
      <c r="AE20">
        <v>0</v>
      </c>
      <c r="AF20">
        <v>0</v>
      </c>
      <c r="AG20">
        <v>0</v>
      </c>
      <c r="AH20">
        <v>0</v>
      </c>
      <c r="AI20">
        <v>0</v>
      </c>
      <c r="AJ20">
        <v>0</v>
      </c>
      <c r="AK20">
        <v>0</v>
      </c>
      <c r="AL20">
        <v>0</v>
      </c>
      <c r="AM20" s="480" t="s">
        <v>703</v>
      </c>
      <c r="AN20" t="s">
        <v>1365</v>
      </c>
      <c r="AO20" t="s">
        <v>1401</v>
      </c>
      <c r="AP20" t="s">
        <v>1402</v>
      </c>
    </row>
    <row r="21" spans="2:42" x14ac:dyDescent="0.25">
      <c r="B21" t="s">
        <v>1027</v>
      </c>
      <c r="C21" t="s">
        <v>1361</v>
      </c>
      <c r="D21" t="s">
        <v>1362</v>
      </c>
      <c r="E21" s="480" t="s">
        <v>704</v>
      </c>
      <c r="F21">
        <v>83537477</v>
      </c>
      <c r="G21">
        <v>0</v>
      </c>
      <c r="H21">
        <v>83537477</v>
      </c>
      <c r="I21">
        <v>0</v>
      </c>
      <c r="J21">
        <v>0</v>
      </c>
      <c r="K21">
        <v>0</v>
      </c>
      <c r="L21">
        <v>-2808704</v>
      </c>
      <c r="M21">
        <v>0</v>
      </c>
      <c r="N21">
        <v>-2808704</v>
      </c>
      <c r="O21">
        <v>80728773</v>
      </c>
      <c r="P21">
        <v>0</v>
      </c>
      <c r="Q21">
        <v>80728773</v>
      </c>
      <c r="R21">
        <v>21902</v>
      </c>
      <c r="S21">
        <v>0</v>
      </c>
      <c r="T21">
        <v>21902</v>
      </c>
      <c r="U21">
        <v>0</v>
      </c>
      <c r="V21">
        <v>0</v>
      </c>
      <c r="W21">
        <v>0</v>
      </c>
      <c r="X21">
        <v>0</v>
      </c>
      <c r="Y21">
        <v>0</v>
      </c>
      <c r="Z21">
        <v>0</v>
      </c>
      <c r="AA21">
        <v>0</v>
      </c>
      <c r="AB21">
        <v>0</v>
      </c>
      <c r="AC21">
        <v>0</v>
      </c>
      <c r="AD21">
        <v>0</v>
      </c>
      <c r="AE21">
        <v>0</v>
      </c>
      <c r="AF21">
        <v>0</v>
      </c>
      <c r="AG21">
        <v>0</v>
      </c>
      <c r="AH21">
        <v>0</v>
      </c>
      <c r="AI21">
        <v>0</v>
      </c>
      <c r="AJ21">
        <v>0</v>
      </c>
      <c r="AK21">
        <v>0</v>
      </c>
      <c r="AL21">
        <v>0</v>
      </c>
      <c r="AM21" s="480" t="s">
        <v>704</v>
      </c>
      <c r="AN21" t="s">
        <v>1386</v>
      </c>
      <c r="AO21" t="s">
        <v>1387</v>
      </c>
      <c r="AP21" t="s">
        <v>1403</v>
      </c>
    </row>
    <row r="22" spans="2:42" x14ac:dyDescent="0.25">
      <c r="B22" t="s">
        <v>1028</v>
      </c>
      <c r="C22" t="s">
        <v>1363</v>
      </c>
      <c r="D22" t="s">
        <v>1367</v>
      </c>
      <c r="E22" s="480" t="s">
        <v>705</v>
      </c>
      <c r="F22">
        <v>403372841</v>
      </c>
      <c r="G22">
        <v>27184799</v>
      </c>
      <c r="H22">
        <v>430557640</v>
      </c>
      <c r="I22">
        <v>-13568892</v>
      </c>
      <c r="J22">
        <v>-429261</v>
      </c>
      <c r="K22">
        <v>-13998153</v>
      </c>
      <c r="L22">
        <v>-21896916</v>
      </c>
      <c r="M22">
        <v>-644275</v>
      </c>
      <c r="N22">
        <v>-22541191</v>
      </c>
      <c r="O22">
        <v>367907033</v>
      </c>
      <c r="P22">
        <v>26111263</v>
      </c>
      <c r="Q22">
        <v>394018296</v>
      </c>
      <c r="R22">
        <v>0</v>
      </c>
      <c r="S22">
        <v>0</v>
      </c>
      <c r="T22">
        <v>0</v>
      </c>
      <c r="U22">
        <v>0</v>
      </c>
      <c r="V22">
        <v>0</v>
      </c>
      <c r="W22">
        <v>0</v>
      </c>
      <c r="X22">
        <v>0</v>
      </c>
      <c r="Y22">
        <v>12876102</v>
      </c>
      <c r="Z22">
        <v>13235161</v>
      </c>
      <c r="AA22">
        <v>13235161</v>
      </c>
      <c r="AB22">
        <v>0</v>
      </c>
      <c r="AC22">
        <v>243245</v>
      </c>
      <c r="AD22">
        <v>243245</v>
      </c>
      <c r="AE22">
        <v>0</v>
      </c>
      <c r="AF22">
        <v>0</v>
      </c>
      <c r="AG22">
        <v>0</v>
      </c>
      <c r="AH22">
        <v>0</v>
      </c>
      <c r="AI22">
        <v>0</v>
      </c>
      <c r="AJ22">
        <v>0</v>
      </c>
      <c r="AK22">
        <v>0</v>
      </c>
      <c r="AL22">
        <v>0</v>
      </c>
      <c r="AM22" s="480" t="s">
        <v>705</v>
      </c>
      <c r="AN22" t="s">
        <v>1390</v>
      </c>
      <c r="AO22" t="s">
        <v>1404</v>
      </c>
      <c r="AP22" t="s">
        <v>1405</v>
      </c>
    </row>
    <row r="23" spans="2:42" x14ac:dyDescent="0.25">
      <c r="B23" t="s">
        <v>1029</v>
      </c>
      <c r="C23" t="s">
        <v>1356</v>
      </c>
      <c r="D23" t="s">
        <v>1359</v>
      </c>
      <c r="E23" s="480" t="s">
        <v>706</v>
      </c>
      <c r="F23">
        <v>49391619</v>
      </c>
      <c r="G23">
        <v>0</v>
      </c>
      <c r="H23">
        <v>49391619</v>
      </c>
      <c r="I23">
        <v>-494000</v>
      </c>
      <c r="J23">
        <v>0</v>
      </c>
      <c r="K23">
        <v>-494000</v>
      </c>
      <c r="L23">
        <v>-2717000</v>
      </c>
      <c r="M23">
        <v>0</v>
      </c>
      <c r="N23">
        <v>-2717000</v>
      </c>
      <c r="O23">
        <v>46180619</v>
      </c>
      <c r="P23">
        <v>0</v>
      </c>
      <c r="Q23">
        <v>46180619</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s="480" t="s">
        <v>706</v>
      </c>
      <c r="AN23" t="s">
        <v>1406</v>
      </c>
      <c r="AO23" t="s">
        <v>1407</v>
      </c>
      <c r="AP23" t="s">
        <v>1408</v>
      </c>
    </row>
    <row r="24" spans="2:42" x14ac:dyDescent="0.25">
      <c r="B24" t="s">
        <v>1030</v>
      </c>
      <c r="C24" t="s">
        <v>1365</v>
      </c>
      <c r="D24" t="s">
        <v>1358</v>
      </c>
      <c r="E24" s="480" t="s">
        <v>1306</v>
      </c>
      <c r="F24">
        <v>41469420</v>
      </c>
      <c r="G24">
        <v>0</v>
      </c>
      <c r="H24">
        <v>41469420</v>
      </c>
      <c r="I24">
        <v>-1100000</v>
      </c>
      <c r="J24">
        <v>0</v>
      </c>
      <c r="K24">
        <v>-1100000</v>
      </c>
      <c r="L24">
        <v>-3190000</v>
      </c>
      <c r="M24">
        <v>0</v>
      </c>
      <c r="N24">
        <v>-3190000</v>
      </c>
      <c r="O24">
        <v>37179420</v>
      </c>
      <c r="P24">
        <v>0</v>
      </c>
      <c r="Q24">
        <v>37179420</v>
      </c>
      <c r="R24">
        <v>3600</v>
      </c>
      <c r="S24">
        <v>0</v>
      </c>
      <c r="T24">
        <v>3600</v>
      </c>
      <c r="U24">
        <v>0</v>
      </c>
      <c r="V24">
        <v>0</v>
      </c>
      <c r="W24">
        <v>0</v>
      </c>
      <c r="X24">
        <v>0</v>
      </c>
      <c r="Y24">
        <v>0</v>
      </c>
      <c r="Z24">
        <v>0</v>
      </c>
      <c r="AA24">
        <v>0</v>
      </c>
      <c r="AB24">
        <v>0</v>
      </c>
      <c r="AC24">
        <v>0</v>
      </c>
      <c r="AD24">
        <v>0</v>
      </c>
      <c r="AE24">
        <v>0</v>
      </c>
      <c r="AF24">
        <v>0</v>
      </c>
      <c r="AG24">
        <v>0</v>
      </c>
      <c r="AH24">
        <v>0</v>
      </c>
      <c r="AI24">
        <v>0</v>
      </c>
      <c r="AJ24">
        <v>0</v>
      </c>
      <c r="AK24">
        <v>0</v>
      </c>
      <c r="AL24">
        <v>0</v>
      </c>
      <c r="AM24" s="480" t="s">
        <v>1306</v>
      </c>
      <c r="AN24" t="s">
        <v>1365</v>
      </c>
      <c r="AO24" t="s">
        <v>1409</v>
      </c>
      <c r="AP24" t="s">
        <v>1410</v>
      </c>
    </row>
    <row r="25" spans="2:42" x14ac:dyDescent="0.25">
      <c r="B25" t="s">
        <v>1031</v>
      </c>
      <c r="C25" t="s">
        <v>1365</v>
      </c>
      <c r="D25" t="s">
        <v>1358</v>
      </c>
      <c r="E25" s="480" t="s">
        <v>1307</v>
      </c>
      <c r="F25">
        <v>31786003</v>
      </c>
      <c r="G25">
        <v>2285292</v>
      </c>
      <c r="H25">
        <v>34071295</v>
      </c>
      <c r="I25">
        <v>-1493000</v>
      </c>
      <c r="J25">
        <v>-107000</v>
      </c>
      <c r="K25">
        <v>-1600000</v>
      </c>
      <c r="L25">
        <v>-1679000</v>
      </c>
      <c r="M25">
        <v>-121000</v>
      </c>
      <c r="N25">
        <v>-1800000</v>
      </c>
      <c r="O25">
        <v>28614003</v>
      </c>
      <c r="P25">
        <v>2057292</v>
      </c>
      <c r="Q25">
        <v>30671295</v>
      </c>
      <c r="R25">
        <v>1010</v>
      </c>
      <c r="S25">
        <v>0</v>
      </c>
      <c r="T25">
        <v>1010</v>
      </c>
      <c r="U25">
        <v>0</v>
      </c>
      <c r="V25">
        <v>0</v>
      </c>
      <c r="W25">
        <v>0</v>
      </c>
      <c r="X25">
        <v>183308</v>
      </c>
      <c r="Y25">
        <v>1917484</v>
      </c>
      <c r="Z25">
        <v>323116</v>
      </c>
      <c r="AA25">
        <v>323116</v>
      </c>
      <c r="AB25">
        <v>0</v>
      </c>
      <c r="AC25">
        <v>0</v>
      </c>
      <c r="AD25">
        <v>0</v>
      </c>
      <c r="AE25">
        <v>0</v>
      </c>
      <c r="AF25">
        <v>327036</v>
      </c>
      <c r="AG25">
        <v>327036</v>
      </c>
      <c r="AH25">
        <v>0</v>
      </c>
      <c r="AI25">
        <v>0</v>
      </c>
      <c r="AJ25">
        <v>0</v>
      </c>
      <c r="AK25">
        <v>327036</v>
      </c>
      <c r="AL25">
        <v>327036</v>
      </c>
      <c r="AM25" s="480" t="s">
        <v>1307</v>
      </c>
      <c r="AN25" t="s">
        <v>1365</v>
      </c>
      <c r="AO25" t="s">
        <v>1409</v>
      </c>
      <c r="AP25" t="s">
        <v>1411</v>
      </c>
    </row>
    <row r="26" spans="2:42" x14ac:dyDescent="0.25">
      <c r="B26" t="s">
        <v>1032</v>
      </c>
      <c r="C26" t="s">
        <v>1356</v>
      </c>
      <c r="D26" t="s">
        <v>1359</v>
      </c>
      <c r="E26" s="480" t="s">
        <v>709</v>
      </c>
      <c r="F26">
        <v>31049191</v>
      </c>
      <c r="G26">
        <v>0</v>
      </c>
      <c r="H26">
        <v>31049191</v>
      </c>
      <c r="I26">
        <v>-314215</v>
      </c>
      <c r="J26">
        <v>0</v>
      </c>
      <c r="K26">
        <v>-314215</v>
      </c>
      <c r="L26">
        <v>-572634</v>
      </c>
      <c r="M26">
        <v>0</v>
      </c>
      <c r="N26">
        <v>-572634</v>
      </c>
      <c r="O26">
        <v>30162342</v>
      </c>
      <c r="P26">
        <v>0</v>
      </c>
      <c r="Q26">
        <v>30162342</v>
      </c>
      <c r="R26">
        <v>63675</v>
      </c>
      <c r="S26">
        <v>0</v>
      </c>
      <c r="T26">
        <v>63675</v>
      </c>
      <c r="U26">
        <v>0</v>
      </c>
      <c r="V26">
        <v>0</v>
      </c>
      <c r="W26">
        <v>0</v>
      </c>
      <c r="X26">
        <v>0</v>
      </c>
      <c r="Y26">
        <v>0</v>
      </c>
      <c r="Z26">
        <v>0</v>
      </c>
      <c r="AA26">
        <v>0</v>
      </c>
      <c r="AB26">
        <v>0</v>
      </c>
      <c r="AC26">
        <v>0</v>
      </c>
      <c r="AD26">
        <v>0</v>
      </c>
      <c r="AE26">
        <v>0</v>
      </c>
      <c r="AF26">
        <v>0</v>
      </c>
      <c r="AG26">
        <v>0</v>
      </c>
      <c r="AH26">
        <v>0</v>
      </c>
      <c r="AI26">
        <v>0</v>
      </c>
      <c r="AJ26">
        <v>0</v>
      </c>
      <c r="AK26">
        <v>0</v>
      </c>
      <c r="AL26">
        <v>0</v>
      </c>
      <c r="AM26" s="480" t="s">
        <v>709</v>
      </c>
      <c r="AN26" t="s">
        <v>1374</v>
      </c>
      <c r="AO26" t="s">
        <v>1375</v>
      </c>
      <c r="AP26" t="s">
        <v>1412</v>
      </c>
    </row>
    <row r="27" spans="2:42" x14ac:dyDescent="0.25">
      <c r="B27" t="s">
        <v>1033</v>
      </c>
      <c r="C27" t="s">
        <v>1363</v>
      </c>
      <c r="D27" t="s">
        <v>1358</v>
      </c>
      <c r="E27" s="480" t="s">
        <v>710</v>
      </c>
      <c r="F27">
        <v>88931300</v>
      </c>
      <c r="G27">
        <v>0</v>
      </c>
      <c r="H27">
        <v>88931300</v>
      </c>
      <c r="I27">
        <v>-3630000</v>
      </c>
      <c r="J27">
        <v>0</v>
      </c>
      <c r="K27">
        <v>-3630000</v>
      </c>
      <c r="L27">
        <v>-5000000</v>
      </c>
      <c r="M27">
        <v>0</v>
      </c>
      <c r="N27">
        <v>-5000000</v>
      </c>
      <c r="O27">
        <v>80301300</v>
      </c>
      <c r="P27">
        <v>0</v>
      </c>
      <c r="Q27">
        <v>80301300</v>
      </c>
      <c r="R27">
        <v>37400</v>
      </c>
      <c r="S27">
        <v>0</v>
      </c>
      <c r="T27">
        <v>37400</v>
      </c>
      <c r="U27">
        <v>0</v>
      </c>
      <c r="V27">
        <v>0</v>
      </c>
      <c r="W27">
        <v>0</v>
      </c>
      <c r="X27">
        <v>0</v>
      </c>
      <c r="Y27">
        <v>0</v>
      </c>
      <c r="Z27">
        <v>0</v>
      </c>
      <c r="AA27">
        <v>0</v>
      </c>
      <c r="AB27">
        <v>0</v>
      </c>
      <c r="AC27">
        <v>0</v>
      </c>
      <c r="AD27">
        <v>0</v>
      </c>
      <c r="AE27">
        <v>0</v>
      </c>
      <c r="AF27">
        <v>0</v>
      </c>
      <c r="AG27">
        <v>0</v>
      </c>
      <c r="AH27">
        <v>0</v>
      </c>
      <c r="AI27">
        <v>0</v>
      </c>
      <c r="AJ27">
        <v>0</v>
      </c>
      <c r="AK27">
        <v>0</v>
      </c>
      <c r="AL27">
        <v>0</v>
      </c>
      <c r="AM27" s="480" t="s">
        <v>710</v>
      </c>
      <c r="AN27" t="s">
        <v>1390</v>
      </c>
      <c r="AO27" t="s">
        <v>2368</v>
      </c>
      <c r="AP27" t="s">
        <v>1413</v>
      </c>
    </row>
    <row r="28" spans="2:42" x14ac:dyDescent="0.25">
      <c r="B28" t="s">
        <v>1034</v>
      </c>
      <c r="C28" t="s">
        <v>1356</v>
      </c>
      <c r="D28" t="s">
        <v>1359</v>
      </c>
      <c r="E28" s="480" t="s">
        <v>711</v>
      </c>
      <c r="F28">
        <v>18813968</v>
      </c>
      <c r="G28">
        <v>0</v>
      </c>
      <c r="H28">
        <v>18813968</v>
      </c>
      <c r="I28">
        <v>-376199</v>
      </c>
      <c r="J28">
        <v>0</v>
      </c>
      <c r="K28">
        <v>-376199</v>
      </c>
      <c r="L28">
        <v>-319769</v>
      </c>
      <c r="M28">
        <v>0</v>
      </c>
      <c r="N28">
        <v>-319769</v>
      </c>
      <c r="O28">
        <v>18118000</v>
      </c>
      <c r="P28">
        <v>0</v>
      </c>
      <c r="Q28">
        <v>18118000</v>
      </c>
      <c r="R28">
        <v>188664</v>
      </c>
      <c r="S28">
        <v>0</v>
      </c>
      <c r="T28">
        <v>188664</v>
      </c>
      <c r="U28">
        <v>0</v>
      </c>
      <c r="V28">
        <v>0</v>
      </c>
      <c r="W28">
        <v>0</v>
      </c>
      <c r="X28">
        <v>0</v>
      </c>
      <c r="Y28">
        <v>0</v>
      </c>
      <c r="Z28">
        <v>0</v>
      </c>
      <c r="AA28">
        <v>0</v>
      </c>
      <c r="AB28">
        <v>0</v>
      </c>
      <c r="AC28">
        <v>0</v>
      </c>
      <c r="AD28">
        <v>0</v>
      </c>
      <c r="AE28">
        <v>0</v>
      </c>
      <c r="AF28">
        <v>0</v>
      </c>
      <c r="AG28">
        <v>0</v>
      </c>
      <c r="AH28">
        <v>0</v>
      </c>
      <c r="AI28">
        <v>0</v>
      </c>
      <c r="AJ28">
        <v>0</v>
      </c>
      <c r="AK28">
        <v>0</v>
      </c>
      <c r="AL28">
        <v>0</v>
      </c>
      <c r="AM28" s="480" t="s">
        <v>711</v>
      </c>
      <c r="AN28" t="s">
        <v>1414</v>
      </c>
      <c r="AO28" t="s">
        <v>1372</v>
      </c>
      <c r="AP28" t="s">
        <v>1415</v>
      </c>
    </row>
    <row r="29" spans="2:42" x14ac:dyDescent="0.25">
      <c r="B29" t="s">
        <v>1035</v>
      </c>
      <c r="C29" t="s">
        <v>1365</v>
      </c>
      <c r="D29" t="s">
        <v>1366</v>
      </c>
      <c r="E29" s="480" t="s">
        <v>712</v>
      </c>
      <c r="F29">
        <v>118284446</v>
      </c>
      <c r="G29">
        <v>0</v>
      </c>
      <c r="H29">
        <v>118284446</v>
      </c>
      <c r="I29">
        <v>-5000000</v>
      </c>
      <c r="J29">
        <v>0</v>
      </c>
      <c r="K29">
        <v>-5000000</v>
      </c>
      <c r="L29">
        <v>-15700000</v>
      </c>
      <c r="M29">
        <v>0</v>
      </c>
      <c r="N29">
        <v>-15700000</v>
      </c>
      <c r="O29">
        <v>97584446</v>
      </c>
      <c r="P29">
        <v>0</v>
      </c>
      <c r="Q29">
        <v>97584446</v>
      </c>
      <c r="R29">
        <v>309628</v>
      </c>
      <c r="S29">
        <v>0</v>
      </c>
      <c r="T29">
        <v>309628</v>
      </c>
      <c r="U29">
        <v>0</v>
      </c>
      <c r="V29">
        <v>0</v>
      </c>
      <c r="W29">
        <v>0</v>
      </c>
      <c r="X29">
        <v>0</v>
      </c>
      <c r="Y29">
        <v>0</v>
      </c>
      <c r="Z29">
        <v>0</v>
      </c>
      <c r="AA29">
        <v>0</v>
      </c>
      <c r="AB29">
        <v>0</v>
      </c>
      <c r="AC29">
        <v>0</v>
      </c>
      <c r="AD29">
        <v>0</v>
      </c>
      <c r="AE29">
        <v>0</v>
      </c>
      <c r="AF29">
        <v>0</v>
      </c>
      <c r="AG29">
        <v>0</v>
      </c>
      <c r="AH29">
        <v>0</v>
      </c>
      <c r="AI29">
        <v>0</v>
      </c>
      <c r="AJ29">
        <v>0</v>
      </c>
      <c r="AK29">
        <v>0</v>
      </c>
      <c r="AL29">
        <v>0</v>
      </c>
      <c r="AM29" s="480" t="s">
        <v>712</v>
      </c>
      <c r="AN29" t="s">
        <v>1365</v>
      </c>
      <c r="AO29" t="s">
        <v>2369</v>
      </c>
      <c r="AP29" t="s">
        <v>1416</v>
      </c>
    </row>
    <row r="30" spans="2:42" x14ac:dyDescent="0.25">
      <c r="B30" t="s">
        <v>1036</v>
      </c>
      <c r="C30" t="s">
        <v>1365</v>
      </c>
      <c r="D30" t="s">
        <v>1357</v>
      </c>
      <c r="E30" s="480" t="s">
        <v>1308</v>
      </c>
      <c r="F30">
        <v>58209129</v>
      </c>
      <c r="G30">
        <v>0</v>
      </c>
      <c r="H30">
        <v>58209129</v>
      </c>
      <c r="I30">
        <v>-795000</v>
      </c>
      <c r="J30">
        <v>0</v>
      </c>
      <c r="K30">
        <v>-795000</v>
      </c>
      <c r="L30">
        <v>-3407149</v>
      </c>
      <c r="M30">
        <v>0</v>
      </c>
      <c r="N30">
        <v>-3407149</v>
      </c>
      <c r="O30">
        <v>54006980</v>
      </c>
      <c r="P30">
        <v>0</v>
      </c>
      <c r="Q30">
        <v>54006980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s="480" t="s">
        <v>1308</v>
      </c>
      <c r="AN30" t="s">
        <v>1365</v>
      </c>
      <c r="AO30" t="s">
        <v>1417</v>
      </c>
      <c r="AP30" t="s">
        <v>1418</v>
      </c>
    </row>
    <row r="31" spans="2:42" x14ac:dyDescent="0.25">
      <c r="B31" t="s">
        <v>1037</v>
      </c>
      <c r="C31" t="s">
        <v>1363</v>
      </c>
      <c r="D31" t="s">
        <v>1364</v>
      </c>
      <c r="E31" s="480" t="s">
        <v>714</v>
      </c>
      <c r="F31">
        <v>117027295</v>
      </c>
      <c r="G31">
        <v>365658</v>
      </c>
      <c r="H31">
        <v>117392953</v>
      </c>
      <c r="I31">
        <v>-2500547</v>
      </c>
      <c r="J31">
        <v>0</v>
      </c>
      <c r="K31">
        <v>-2500547</v>
      </c>
      <c r="L31">
        <v>-2987687</v>
      </c>
      <c r="M31">
        <v>0</v>
      </c>
      <c r="N31">
        <v>-2987687</v>
      </c>
      <c r="O31">
        <v>111539061</v>
      </c>
      <c r="P31">
        <v>365658</v>
      </c>
      <c r="Q31">
        <v>111904719</v>
      </c>
      <c r="R31">
        <v>3482</v>
      </c>
      <c r="S31">
        <v>0</v>
      </c>
      <c r="T31">
        <v>3482</v>
      </c>
      <c r="U31">
        <v>0</v>
      </c>
      <c r="V31">
        <v>0</v>
      </c>
      <c r="W31">
        <v>0</v>
      </c>
      <c r="X31">
        <v>65414</v>
      </c>
      <c r="Y31">
        <v>0</v>
      </c>
      <c r="Z31">
        <v>431072</v>
      </c>
      <c r="AA31">
        <v>431072</v>
      </c>
      <c r="AB31">
        <v>0</v>
      </c>
      <c r="AC31">
        <v>0</v>
      </c>
      <c r="AD31">
        <v>0</v>
      </c>
      <c r="AE31">
        <v>0</v>
      </c>
      <c r="AF31">
        <v>252448</v>
      </c>
      <c r="AG31">
        <v>252448</v>
      </c>
      <c r="AH31">
        <v>0</v>
      </c>
      <c r="AI31">
        <v>0</v>
      </c>
      <c r="AJ31">
        <v>0</v>
      </c>
      <c r="AK31">
        <v>252448</v>
      </c>
      <c r="AL31">
        <v>252448</v>
      </c>
      <c r="AM31" s="480" t="s">
        <v>714</v>
      </c>
      <c r="AN31" t="s">
        <v>1390</v>
      </c>
      <c r="AO31" t="s">
        <v>1419</v>
      </c>
      <c r="AP31" t="s">
        <v>1420</v>
      </c>
    </row>
    <row r="32" spans="2:42" x14ac:dyDescent="0.25">
      <c r="B32" t="s">
        <v>1038</v>
      </c>
      <c r="C32" t="s">
        <v>1356</v>
      </c>
      <c r="D32" t="s">
        <v>1360</v>
      </c>
      <c r="E32" s="480" t="s">
        <v>715</v>
      </c>
      <c r="F32">
        <v>44069576</v>
      </c>
      <c r="G32">
        <v>0</v>
      </c>
      <c r="H32">
        <v>44069576</v>
      </c>
      <c r="I32">
        <v>-1542435</v>
      </c>
      <c r="J32">
        <v>0</v>
      </c>
      <c r="K32">
        <v>-1542435</v>
      </c>
      <c r="L32">
        <v>-2644174</v>
      </c>
      <c r="M32">
        <v>0</v>
      </c>
      <c r="N32">
        <v>-2644174</v>
      </c>
      <c r="O32">
        <v>39882967</v>
      </c>
      <c r="P32">
        <v>0</v>
      </c>
      <c r="Q32">
        <v>39882967</v>
      </c>
      <c r="R32">
        <v>259831</v>
      </c>
      <c r="S32">
        <v>0</v>
      </c>
      <c r="T32">
        <v>259831</v>
      </c>
      <c r="U32">
        <v>0</v>
      </c>
      <c r="V32">
        <v>0</v>
      </c>
      <c r="W32">
        <v>0</v>
      </c>
      <c r="X32">
        <v>0</v>
      </c>
      <c r="Y32">
        <v>0</v>
      </c>
      <c r="Z32">
        <v>0</v>
      </c>
      <c r="AA32">
        <v>0</v>
      </c>
      <c r="AB32">
        <v>0</v>
      </c>
      <c r="AC32">
        <v>0</v>
      </c>
      <c r="AD32">
        <v>0</v>
      </c>
      <c r="AE32">
        <v>0</v>
      </c>
      <c r="AF32">
        <v>0</v>
      </c>
      <c r="AG32">
        <v>0</v>
      </c>
      <c r="AH32">
        <v>0</v>
      </c>
      <c r="AI32">
        <v>0</v>
      </c>
      <c r="AJ32">
        <v>0</v>
      </c>
      <c r="AK32">
        <v>0</v>
      </c>
      <c r="AL32">
        <v>0</v>
      </c>
      <c r="AM32" s="480" t="s">
        <v>715</v>
      </c>
      <c r="AN32" t="s">
        <v>1393</v>
      </c>
      <c r="AO32" t="s">
        <v>2366</v>
      </c>
      <c r="AP32" t="s">
        <v>1421</v>
      </c>
    </row>
    <row r="33" spans="2:42" x14ac:dyDescent="0.25">
      <c r="B33" t="s">
        <v>1039</v>
      </c>
      <c r="C33" t="s">
        <v>1356</v>
      </c>
      <c r="D33" t="s">
        <v>1360</v>
      </c>
      <c r="E33" s="480" t="s">
        <v>716</v>
      </c>
      <c r="F33">
        <v>35589258</v>
      </c>
      <c r="G33">
        <v>0</v>
      </c>
      <c r="H33">
        <v>35589258</v>
      </c>
      <c r="I33">
        <v>-355893</v>
      </c>
      <c r="J33">
        <v>0</v>
      </c>
      <c r="K33">
        <v>-355893</v>
      </c>
      <c r="L33">
        <v>-2429440</v>
      </c>
      <c r="M33">
        <v>0</v>
      </c>
      <c r="N33">
        <v>-2429440</v>
      </c>
      <c r="O33">
        <v>32803925</v>
      </c>
      <c r="P33">
        <v>0</v>
      </c>
      <c r="Q33">
        <v>32803925</v>
      </c>
      <c r="R33">
        <v>2871770</v>
      </c>
      <c r="S33">
        <v>0</v>
      </c>
      <c r="T33">
        <v>2871770</v>
      </c>
      <c r="U33">
        <v>0</v>
      </c>
      <c r="V33">
        <v>0</v>
      </c>
      <c r="W33">
        <v>0</v>
      </c>
      <c r="X33">
        <v>0</v>
      </c>
      <c r="Y33">
        <v>0</v>
      </c>
      <c r="Z33">
        <v>0</v>
      </c>
      <c r="AA33">
        <v>0</v>
      </c>
      <c r="AB33">
        <v>0</v>
      </c>
      <c r="AC33">
        <v>0</v>
      </c>
      <c r="AD33">
        <v>0</v>
      </c>
      <c r="AE33">
        <v>0</v>
      </c>
      <c r="AF33">
        <v>0</v>
      </c>
      <c r="AG33">
        <v>0</v>
      </c>
      <c r="AH33">
        <v>0</v>
      </c>
      <c r="AI33">
        <v>0</v>
      </c>
      <c r="AJ33">
        <v>0</v>
      </c>
      <c r="AK33">
        <v>0</v>
      </c>
      <c r="AL33">
        <v>0</v>
      </c>
      <c r="AM33" s="480" t="s">
        <v>716</v>
      </c>
      <c r="AN33" t="s">
        <v>1422</v>
      </c>
      <c r="AO33" t="s">
        <v>1372</v>
      </c>
      <c r="AP33" t="s">
        <v>1423</v>
      </c>
    </row>
    <row r="34" spans="2:42" x14ac:dyDescent="0.25">
      <c r="B34" t="s">
        <v>1040</v>
      </c>
      <c r="C34" t="s">
        <v>1361</v>
      </c>
      <c r="D34" t="s">
        <v>1362</v>
      </c>
      <c r="E34" s="480" t="s">
        <v>717</v>
      </c>
      <c r="F34">
        <v>132451053</v>
      </c>
      <c r="G34">
        <v>0</v>
      </c>
      <c r="H34">
        <v>132451053</v>
      </c>
      <c r="I34">
        <v>-2600000</v>
      </c>
      <c r="J34">
        <v>0</v>
      </c>
      <c r="K34">
        <v>-2600000</v>
      </c>
      <c r="L34">
        <v>-4400000</v>
      </c>
      <c r="M34">
        <v>0</v>
      </c>
      <c r="N34">
        <v>-4400000</v>
      </c>
      <c r="O34">
        <v>125451053</v>
      </c>
      <c r="P34">
        <v>0</v>
      </c>
      <c r="Q34">
        <v>125451053</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s="480" t="s">
        <v>717</v>
      </c>
      <c r="AN34" t="s">
        <v>1386</v>
      </c>
      <c r="AO34" t="s">
        <v>1387</v>
      </c>
      <c r="AP34" t="s">
        <v>1424</v>
      </c>
    </row>
    <row r="35" spans="2:42" x14ac:dyDescent="0.25">
      <c r="B35" t="s">
        <v>1041</v>
      </c>
      <c r="C35" t="s">
        <v>1356</v>
      </c>
      <c r="D35" t="s">
        <v>1360</v>
      </c>
      <c r="E35" s="480" t="s">
        <v>718</v>
      </c>
      <c r="F35">
        <v>24158138</v>
      </c>
      <c r="G35">
        <v>0</v>
      </c>
      <c r="H35">
        <v>24158138</v>
      </c>
      <c r="I35">
        <v>-724744</v>
      </c>
      <c r="J35">
        <v>0</v>
      </c>
      <c r="K35">
        <v>-724744</v>
      </c>
      <c r="L35">
        <v>-773060</v>
      </c>
      <c r="M35">
        <v>0</v>
      </c>
      <c r="N35">
        <v>-773060</v>
      </c>
      <c r="O35">
        <v>22660334</v>
      </c>
      <c r="P35">
        <v>0</v>
      </c>
      <c r="Q35">
        <v>22660334</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s="480" t="s">
        <v>718</v>
      </c>
      <c r="AN35" t="s">
        <v>1393</v>
      </c>
      <c r="AO35" t="s">
        <v>2366</v>
      </c>
      <c r="AP35" t="s">
        <v>1425</v>
      </c>
    </row>
    <row r="36" spans="2:42" x14ac:dyDescent="0.25">
      <c r="B36" t="s">
        <v>1042</v>
      </c>
      <c r="C36" t="s">
        <v>1365</v>
      </c>
      <c r="D36" t="s">
        <v>1357</v>
      </c>
      <c r="E36" s="480" t="s">
        <v>1309</v>
      </c>
      <c r="F36">
        <v>105724600</v>
      </c>
      <c r="G36">
        <v>0</v>
      </c>
      <c r="H36">
        <v>105724600</v>
      </c>
      <c r="I36">
        <v>-1322114</v>
      </c>
      <c r="J36">
        <v>0</v>
      </c>
      <c r="K36">
        <v>-1322114</v>
      </c>
      <c r="L36">
        <v>-3492786</v>
      </c>
      <c r="M36">
        <v>0</v>
      </c>
      <c r="N36">
        <v>-3492786</v>
      </c>
      <c r="O36">
        <v>100909700</v>
      </c>
      <c r="P36">
        <v>0</v>
      </c>
      <c r="Q36">
        <v>100909700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s="480" t="s">
        <v>1309</v>
      </c>
      <c r="AN36" t="s">
        <v>1365</v>
      </c>
      <c r="AO36" t="s">
        <v>1426</v>
      </c>
      <c r="AP36" t="s">
        <v>1427</v>
      </c>
    </row>
    <row r="37" spans="2:42" x14ac:dyDescent="0.25">
      <c r="B37" t="s">
        <v>1043</v>
      </c>
      <c r="C37" t="s">
        <v>1365</v>
      </c>
      <c r="D37" t="s">
        <v>1366</v>
      </c>
      <c r="E37" s="480" t="s">
        <v>1310</v>
      </c>
      <c r="F37">
        <v>180111539</v>
      </c>
      <c r="G37">
        <v>41266638</v>
      </c>
      <c r="H37">
        <v>221378177</v>
      </c>
      <c r="I37">
        <v>-4070521</v>
      </c>
      <c r="J37">
        <v>-932626</v>
      </c>
      <c r="K37">
        <v>-5003147</v>
      </c>
      <c r="L37">
        <v>-6664127</v>
      </c>
      <c r="M37">
        <v>-1526866</v>
      </c>
      <c r="N37">
        <v>-8190993</v>
      </c>
      <c r="O37">
        <v>169376891</v>
      </c>
      <c r="P37">
        <v>38807146</v>
      </c>
      <c r="Q37">
        <v>208184037</v>
      </c>
      <c r="R37">
        <v>129858</v>
      </c>
      <c r="S37">
        <v>393782</v>
      </c>
      <c r="T37">
        <v>523640</v>
      </c>
      <c r="U37">
        <v>0</v>
      </c>
      <c r="V37">
        <v>0</v>
      </c>
      <c r="W37">
        <v>0</v>
      </c>
      <c r="X37">
        <v>2308986</v>
      </c>
      <c r="Y37">
        <v>30395042</v>
      </c>
      <c r="Z37">
        <v>10327308</v>
      </c>
      <c r="AA37">
        <v>10327308</v>
      </c>
      <c r="AB37">
        <v>0</v>
      </c>
      <c r="AC37">
        <v>0</v>
      </c>
      <c r="AD37">
        <v>0</v>
      </c>
      <c r="AE37">
        <v>0</v>
      </c>
      <c r="AF37">
        <v>0</v>
      </c>
      <c r="AG37">
        <v>0</v>
      </c>
      <c r="AH37">
        <v>0</v>
      </c>
      <c r="AI37">
        <v>0</v>
      </c>
      <c r="AJ37">
        <v>0</v>
      </c>
      <c r="AK37">
        <v>0</v>
      </c>
      <c r="AL37">
        <v>0</v>
      </c>
      <c r="AM37" s="480" t="s">
        <v>1310</v>
      </c>
      <c r="AN37" t="s">
        <v>1398</v>
      </c>
      <c r="AO37" t="s">
        <v>1399</v>
      </c>
      <c r="AP37" t="s">
        <v>1428</v>
      </c>
    </row>
    <row r="38" spans="2:42" x14ac:dyDescent="0.25">
      <c r="B38" t="s">
        <v>1044</v>
      </c>
      <c r="C38" t="s">
        <v>1356</v>
      </c>
      <c r="D38" t="s">
        <v>1360</v>
      </c>
      <c r="E38" s="480" t="s">
        <v>721</v>
      </c>
      <c r="F38">
        <v>29685814</v>
      </c>
      <c r="G38">
        <v>0</v>
      </c>
      <c r="H38">
        <v>29685814</v>
      </c>
      <c r="I38">
        <v>-296000</v>
      </c>
      <c r="J38">
        <v>0</v>
      </c>
      <c r="K38">
        <v>-296000</v>
      </c>
      <c r="L38">
        <v>-535000</v>
      </c>
      <c r="M38">
        <v>0</v>
      </c>
      <c r="N38">
        <v>-535000</v>
      </c>
      <c r="O38">
        <v>28854814</v>
      </c>
      <c r="P38">
        <v>0</v>
      </c>
      <c r="Q38">
        <v>28854814</v>
      </c>
      <c r="R38">
        <v>190988</v>
      </c>
      <c r="S38">
        <v>0</v>
      </c>
      <c r="T38">
        <v>190988</v>
      </c>
      <c r="U38">
        <v>0</v>
      </c>
      <c r="V38">
        <v>0</v>
      </c>
      <c r="W38">
        <v>0</v>
      </c>
      <c r="X38">
        <v>0</v>
      </c>
      <c r="Y38">
        <v>0</v>
      </c>
      <c r="Z38">
        <v>0</v>
      </c>
      <c r="AA38">
        <v>0</v>
      </c>
      <c r="AB38">
        <v>0</v>
      </c>
      <c r="AC38">
        <v>0</v>
      </c>
      <c r="AD38">
        <v>0</v>
      </c>
      <c r="AE38">
        <v>0</v>
      </c>
      <c r="AF38">
        <v>0</v>
      </c>
      <c r="AG38">
        <v>0</v>
      </c>
      <c r="AH38">
        <v>0</v>
      </c>
      <c r="AI38">
        <v>0</v>
      </c>
      <c r="AJ38">
        <v>0</v>
      </c>
      <c r="AK38">
        <v>0</v>
      </c>
      <c r="AL38">
        <v>0</v>
      </c>
      <c r="AM38" s="480" t="s">
        <v>721</v>
      </c>
      <c r="AN38" t="s">
        <v>1422</v>
      </c>
      <c r="AO38" t="s">
        <v>1372</v>
      </c>
      <c r="AP38" t="s">
        <v>1429</v>
      </c>
    </row>
    <row r="39" spans="2:42" x14ac:dyDescent="0.25">
      <c r="B39" t="s">
        <v>1045</v>
      </c>
      <c r="C39" t="s">
        <v>1361</v>
      </c>
      <c r="D39" t="s">
        <v>1362</v>
      </c>
      <c r="E39" s="480" t="s">
        <v>722</v>
      </c>
      <c r="F39">
        <v>81580269</v>
      </c>
      <c r="G39">
        <v>0</v>
      </c>
      <c r="H39">
        <v>81580269</v>
      </c>
      <c r="I39">
        <v>-621000</v>
      </c>
      <c r="J39">
        <v>0</v>
      </c>
      <c r="K39">
        <v>-621000</v>
      </c>
      <c r="L39">
        <v>-2553011</v>
      </c>
      <c r="M39">
        <v>0</v>
      </c>
      <c r="N39">
        <v>-2553011</v>
      </c>
      <c r="O39">
        <v>78406258</v>
      </c>
      <c r="P39">
        <v>0</v>
      </c>
      <c r="Q39">
        <v>78406258</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s="480" t="s">
        <v>722</v>
      </c>
      <c r="AN39" t="s">
        <v>1386</v>
      </c>
      <c r="AO39" t="s">
        <v>1387</v>
      </c>
      <c r="AP39" t="s">
        <v>1430</v>
      </c>
    </row>
    <row r="40" spans="2:42" x14ac:dyDescent="0.25">
      <c r="B40" t="s">
        <v>1046</v>
      </c>
      <c r="C40" t="s">
        <v>1356</v>
      </c>
      <c r="D40" t="s">
        <v>1367</v>
      </c>
      <c r="E40" s="480" t="s">
        <v>723</v>
      </c>
      <c r="F40">
        <v>27054351</v>
      </c>
      <c r="G40">
        <v>0</v>
      </c>
      <c r="H40">
        <v>27054351</v>
      </c>
      <c r="I40">
        <v>-811630</v>
      </c>
      <c r="J40">
        <v>0</v>
      </c>
      <c r="K40">
        <v>-811630</v>
      </c>
      <c r="L40">
        <v>-892790</v>
      </c>
      <c r="M40">
        <v>0</v>
      </c>
      <c r="N40">
        <v>-892790</v>
      </c>
      <c r="O40">
        <v>25349931</v>
      </c>
      <c r="P40">
        <v>0</v>
      </c>
      <c r="Q40">
        <v>25349931</v>
      </c>
      <c r="R40">
        <v>4245</v>
      </c>
      <c r="S40">
        <v>0</v>
      </c>
      <c r="T40">
        <v>4245</v>
      </c>
      <c r="U40">
        <v>0</v>
      </c>
      <c r="V40">
        <v>0</v>
      </c>
      <c r="W40">
        <v>0</v>
      </c>
      <c r="X40">
        <v>0</v>
      </c>
      <c r="Y40">
        <v>0</v>
      </c>
      <c r="Z40">
        <v>0</v>
      </c>
      <c r="AA40">
        <v>0</v>
      </c>
      <c r="AB40">
        <v>0</v>
      </c>
      <c r="AC40">
        <v>0</v>
      </c>
      <c r="AD40">
        <v>0</v>
      </c>
      <c r="AE40">
        <v>0</v>
      </c>
      <c r="AF40">
        <v>0</v>
      </c>
      <c r="AG40">
        <v>0</v>
      </c>
      <c r="AH40">
        <v>0</v>
      </c>
      <c r="AI40">
        <v>0</v>
      </c>
      <c r="AJ40">
        <v>0</v>
      </c>
      <c r="AK40">
        <v>0</v>
      </c>
      <c r="AL40">
        <v>0</v>
      </c>
      <c r="AM40" s="480" t="s">
        <v>723</v>
      </c>
      <c r="AN40" t="s">
        <v>1431</v>
      </c>
      <c r="AO40" t="s">
        <v>1432</v>
      </c>
      <c r="AP40" t="s">
        <v>1433</v>
      </c>
    </row>
    <row r="41" spans="2:42" x14ac:dyDescent="0.25">
      <c r="B41" t="s">
        <v>1047</v>
      </c>
      <c r="C41" t="s">
        <v>1356</v>
      </c>
      <c r="D41" t="s">
        <v>1360</v>
      </c>
      <c r="E41" s="480" t="s">
        <v>724</v>
      </c>
      <c r="F41">
        <v>36982702</v>
      </c>
      <c r="G41">
        <v>0</v>
      </c>
      <c r="H41">
        <v>36982702</v>
      </c>
      <c r="I41">
        <v>-756000</v>
      </c>
      <c r="J41">
        <v>0</v>
      </c>
      <c r="K41">
        <v>-756000</v>
      </c>
      <c r="L41">
        <v>-1726000</v>
      </c>
      <c r="M41">
        <v>0</v>
      </c>
      <c r="N41">
        <v>-1726000</v>
      </c>
      <c r="O41">
        <v>34500702</v>
      </c>
      <c r="P41">
        <v>0</v>
      </c>
      <c r="Q41">
        <v>34500702</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s="480" t="s">
        <v>724</v>
      </c>
      <c r="AN41" t="s">
        <v>1434</v>
      </c>
      <c r="AO41" t="s">
        <v>1372</v>
      </c>
      <c r="AP41" t="s">
        <v>1435</v>
      </c>
    </row>
    <row r="42" spans="2:42" x14ac:dyDescent="0.25">
      <c r="B42" t="s">
        <v>1048</v>
      </c>
      <c r="C42" t="s">
        <v>1356</v>
      </c>
      <c r="D42" t="s">
        <v>1359</v>
      </c>
      <c r="E42" s="480" t="s">
        <v>725</v>
      </c>
      <c r="F42">
        <v>27416108</v>
      </c>
      <c r="G42">
        <v>509430</v>
      </c>
      <c r="H42">
        <v>27925538</v>
      </c>
      <c r="I42">
        <v>-50000</v>
      </c>
      <c r="J42">
        <v>0</v>
      </c>
      <c r="K42">
        <v>-50000</v>
      </c>
      <c r="L42">
        <v>-216847</v>
      </c>
      <c r="M42">
        <v>0</v>
      </c>
      <c r="N42">
        <v>-216847</v>
      </c>
      <c r="O42">
        <v>27149261</v>
      </c>
      <c r="P42">
        <v>509430</v>
      </c>
      <c r="Q42">
        <v>27658691</v>
      </c>
      <c r="R42">
        <v>0</v>
      </c>
      <c r="S42">
        <v>0</v>
      </c>
      <c r="T42">
        <v>0</v>
      </c>
      <c r="U42">
        <v>0</v>
      </c>
      <c r="V42">
        <v>0</v>
      </c>
      <c r="W42">
        <v>0</v>
      </c>
      <c r="X42">
        <v>6974</v>
      </c>
      <c r="Y42">
        <v>1318907</v>
      </c>
      <c r="Z42">
        <v>0</v>
      </c>
      <c r="AA42">
        <v>0</v>
      </c>
      <c r="AB42">
        <v>0</v>
      </c>
      <c r="AC42">
        <v>0</v>
      </c>
      <c r="AD42">
        <v>0</v>
      </c>
      <c r="AE42">
        <v>0</v>
      </c>
      <c r="AF42">
        <v>0</v>
      </c>
      <c r="AG42">
        <v>0</v>
      </c>
      <c r="AH42">
        <v>0</v>
      </c>
      <c r="AI42">
        <v>0</v>
      </c>
      <c r="AJ42">
        <v>0</v>
      </c>
      <c r="AK42">
        <v>0</v>
      </c>
      <c r="AL42">
        <v>0</v>
      </c>
      <c r="AM42" s="480" t="s">
        <v>725</v>
      </c>
      <c r="AN42" t="s">
        <v>1378</v>
      </c>
      <c r="AO42" t="s">
        <v>1379</v>
      </c>
      <c r="AP42" t="s">
        <v>1436</v>
      </c>
    </row>
    <row r="43" spans="2:42" x14ac:dyDescent="0.25">
      <c r="B43" t="s">
        <v>1049</v>
      </c>
      <c r="C43" t="s">
        <v>1365</v>
      </c>
      <c r="D43" t="s">
        <v>1357</v>
      </c>
      <c r="E43" s="480" t="s">
        <v>1311</v>
      </c>
      <c r="F43">
        <v>178857588</v>
      </c>
      <c r="G43">
        <v>4256928</v>
      </c>
      <c r="H43">
        <v>183114516</v>
      </c>
      <c r="I43">
        <v>0</v>
      </c>
      <c r="J43">
        <v>0</v>
      </c>
      <c r="K43">
        <v>0</v>
      </c>
      <c r="L43">
        <v>0</v>
      </c>
      <c r="M43">
        <v>0</v>
      </c>
      <c r="N43">
        <v>0</v>
      </c>
      <c r="O43">
        <v>178857588</v>
      </c>
      <c r="P43">
        <v>4256928</v>
      </c>
      <c r="Q43">
        <v>183114516</v>
      </c>
      <c r="R43">
        <v>258811</v>
      </c>
      <c r="S43">
        <v>0</v>
      </c>
      <c r="T43">
        <v>258811</v>
      </c>
      <c r="U43">
        <v>0</v>
      </c>
      <c r="V43">
        <v>0</v>
      </c>
      <c r="W43">
        <v>0</v>
      </c>
      <c r="X43">
        <v>1105442</v>
      </c>
      <c r="Y43">
        <v>32393</v>
      </c>
      <c r="Z43">
        <v>5329977</v>
      </c>
      <c r="AA43">
        <v>5329977</v>
      </c>
      <c r="AB43">
        <v>0</v>
      </c>
      <c r="AC43">
        <v>0</v>
      </c>
      <c r="AD43">
        <v>0</v>
      </c>
      <c r="AE43">
        <v>0</v>
      </c>
      <c r="AF43">
        <v>0</v>
      </c>
      <c r="AG43">
        <v>0</v>
      </c>
      <c r="AH43">
        <v>0</v>
      </c>
      <c r="AI43">
        <v>0</v>
      </c>
      <c r="AJ43">
        <v>0</v>
      </c>
      <c r="AK43">
        <v>0</v>
      </c>
      <c r="AL43">
        <v>0</v>
      </c>
      <c r="AM43" s="480" t="s">
        <v>1311</v>
      </c>
      <c r="AN43" t="s">
        <v>1365</v>
      </c>
      <c r="AO43" t="s">
        <v>1437</v>
      </c>
      <c r="AP43" t="s">
        <v>2184</v>
      </c>
    </row>
    <row r="44" spans="2:42" x14ac:dyDescent="0.25">
      <c r="B44" t="s">
        <v>1050</v>
      </c>
      <c r="C44" t="s">
        <v>1356</v>
      </c>
      <c r="D44" t="s">
        <v>1358</v>
      </c>
      <c r="E44" s="480" t="s">
        <v>727</v>
      </c>
      <c r="F44">
        <v>29864042</v>
      </c>
      <c r="G44">
        <v>0</v>
      </c>
      <c r="H44">
        <v>29864042</v>
      </c>
      <c r="I44">
        <v>-450000</v>
      </c>
      <c r="J44">
        <v>0</v>
      </c>
      <c r="K44">
        <v>-450000</v>
      </c>
      <c r="L44">
        <v>-1493202</v>
      </c>
      <c r="M44">
        <v>0</v>
      </c>
      <c r="N44">
        <v>-1493202</v>
      </c>
      <c r="O44">
        <v>27920840</v>
      </c>
      <c r="P44">
        <v>0</v>
      </c>
      <c r="Q44">
        <v>27920840</v>
      </c>
      <c r="R44">
        <v>307451</v>
      </c>
      <c r="S44">
        <v>0</v>
      </c>
      <c r="T44">
        <v>307451</v>
      </c>
      <c r="U44">
        <v>0</v>
      </c>
      <c r="V44">
        <v>0</v>
      </c>
      <c r="W44">
        <v>0</v>
      </c>
      <c r="X44">
        <v>0</v>
      </c>
      <c r="Y44">
        <v>0</v>
      </c>
      <c r="Z44">
        <v>0</v>
      </c>
      <c r="AA44">
        <v>0</v>
      </c>
      <c r="AB44">
        <v>0</v>
      </c>
      <c r="AC44">
        <v>0</v>
      </c>
      <c r="AD44">
        <v>0</v>
      </c>
      <c r="AE44">
        <v>0</v>
      </c>
      <c r="AF44">
        <v>0</v>
      </c>
      <c r="AG44">
        <v>0</v>
      </c>
      <c r="AH44">
        <v>0</v>
      </c>
      <c r="AI44">
        <v>0</v>
      </c>
      <c r="AJ44">
        <v>0</v>
      </c>
      <c r="AK44">
        <v>0</v>
      </c>
      <c r="AL44">
        <v>0</v>
      </c>
      <c r="AM44" s="480" t="s">
        <v>727</v>
      </c>
      <c r="AN44" t="s">
        <v>1439</v>
      </c>
      <c r="AO44" t="s">
        <v>1409</v>
      </c>
      <c r="AP44" t="s">
        <v>1440</v>
      </c>
    </row>
    <row r="45" spans="2:42" x14ac:dyDescent="0.25">
      <c r="B45" t="s">
        <v>1051</v>
      </c>
      <c r="C45" t="s">
        <v>1363</v>
      </c>
      <c r="D45" t="s">
        <v>1358</v>
      </c>
      <c r="E45" s="480" t="s">
        <v>728</v>
      </c>
      <c r="F45">
        <v>47719355</v>
      </c>
      <c r="G45">
        <v>0</v>
      </c>
      <c r="H45">
        <v>47719355</v>
      </c>
      <c r="I45">
        <v>-2385968</v>
      </c>
      <c r="J45">
        <v>0</v>
      </c>
      <c r="K45">
        <v>-2385968</v>
      </c>
      <c r="L45">
        <v>-3221056</v>
      </c>
      <c r="M45">
        <v>0</v>
      </c>
      <c r="N45">
        <v>-3221056</v>
      </c>
      <c r="O45">
        <v>42112331</v>
      </c>
      <c r="P45">
        <v>0</v>
      </c>
      <c r="Q45">
        <v>42112331</v>
      </c>
      <c r="R45">
        <v>1343</v>
      </c>
      <c r="S45">
        <v>0</v>
      </c>
      <c r="T45">
        <v>1343</v>
      </c>
      <c r="U45">
        <v>0</v>
      </c>
      <c r="V45">
        <v>0</v>
      </c>
      <c r="W45">
        <v>0</v>
      </c>
      <c r="X45">
        <v>0</v>
      </c>
      <c r="Y45">
        <v>0</v>
      </c>
      <c r="Z45">
        <v>0</v>
      </c>
      <c r="AA45">
        <v>0</v>
      </c>
      <c r="AB45">
        <v>0</v>
      </c>
      <c r="AC45">
        <v>0</v>
      </c>
      <c r="AD45">
        <v>0</v>
      </c>
      <c r="AE45">
        <v>0</v>
      </c>
      <c r="AF45">
        <v>0</v>
      </c>
      <c r="AG45">
        <v>0</v>
      </c>
      <c r="AH45">
        <v>0</v>
      </c>
      <c r="AI45">
        <v>0</v>
      </c>
      <c r="AJ45">
        <v>0</v>
      </c>
      <c r="AK45">
        <v>0</v>
      </c>
      <c r="AL45">
        <v>0</v>
      </c>
      <c r="AM45" s="480" t="s">
        <v>728</v>
      </c>
      <c r="AN45" t="s">
        <v>1390</v>
      </c>
      <c r="AO45" t="s">
        <v>2368</v>
      </c>
      <c r="AP45" t="s">
        <v>1441</v>
      </c>
    </row>
    <row r="46" spans="2:42" x14ac:dyDescent="0.25">
      <c r="B46" t="s">
        <v>1052</v>
      </c>
      <c r="C46" t="s">
        <v>1363</v>
      </c>
      <c r="D46" t="s">
        <v>1364</v>
      </c>
      <c r="E46" s="480" t="s">
        <v>729</v>
      </c>
      <c r="F46">
        <v>54446544</v>
      </c>
      <c r="G46">
        <v>0</v>
      </c>
      <c r="H46">
        <v>54446544</v>
      </c>
      <c r="I46">
        <v>-1088931</v>
      </c>
      <c r="J46">
        <v>0</v>
      </c>
      <c r="K46">
        <v>-1088931</v>
      </c>
      <c r="L46">
        <v>-2703460</v>
      </c>
      <c r="M46">
        <v>0</v>
      </c>
      <c r="N46">
        <v>-2703460</v>
      </c>
      <c r="O46">
        <v>50654153</v>
      </c>
      <c r="P46">
        <v>0</v>
      </c>
      <c r="Q46">
        <v>50654153</v>
      </c>
      <c r="R46">
        <v>603326</v>
      </c>
      <c r="S46">
        <v>0</v>
      </c>
      <c r="T46">
        <v>603326</v>
      </c>
      <c r="U46">
        <v>0</v>
      </c>
      <c r="V46">
        <v>0</v>
      </c>
      <c r="W46">
        <v>0</v>
      </c>
      <c r="X46">
        <v>0</v>
      </c>
      <c r="Y46">
        <v>0</v>
      </c>
      <c r="Z46">
        <v>0</v>
      </c>
      <c r="AA46">
        <v>0</v>
      </c>
      <c r="AB46">
        <v>0</v>
      </c>
      <c r="AC46">
        <v>0</v>
      </c>
      <c r="AD46">
        <v>0</v>
      </c>
      <c r="AE46">
        <v>0</v>
      </c>
      <c r="AF46">
        <v>0</v>
      </c>
      <c r="AG46">
        <v>0</v>
      </c>
      <c r="AH46">
        <v>0</v>
      </c>
      <c r="AI46">
        <v>0</v>
      </c>
      <c r="AJ46">
        <v>0</v>
      </c>
      <c r="AK46">
        <v>0</v>
      </c>
      <c r="AL46">
        <v>0</v>
      </c>
      <c r="AM46" s="480" t="s">
        <v>729</v>
      </c>
      <c r="AN46" t="s">
        <v>1390</v>
      </c>
      <c r="AO46" t="s">
        <v>1419</v>
      </c>
      <c r="AP46" t="s">
        <v>1442</v>
      </c>
    </row>
    <row r="47" spans="2:42" x14ac:dyDescent="0.25">
      <c r="B47" t="s">
        <v>1053</v>
      </c>
      <c r="C47" t="s">
        <v>1356</v>
      </c>
      <c r="D47" t="s">
        <v>1360</v>
      </c>
      <c r="E47" s="481" t="s">
        <v>730</v>
      </c>
      <c r="F47">
        <v>124265598</v>
      </c>
      <c r="G47">
        <v>0</v>
      </c>
      <c r="H47">
        <v>124265598</v>
      </c>
      <c r="I47">
        <v>-1863984</v>
      </c>
      <c r="J47">
        <v>0</v>
      </c>
      <c r="K47">
        <v>-1863984</v>
      </c>
      <c r="L47">
        <v>-2297208</v>
      </c>
      <c r="M47">
        <v>0</v>
      </c>
      <c r="N47">
        <v>-2297208</v>
      </c>
      <c r="O47">
        <v>120104406</v>
      </c>
      <c r="P47">
        <v>0</v>
      </c>
      <c r="Q47">
        <v>120104406</v>
      </c>
      <c r="R47">
        <v>764</v>
      </c>
      <c r="S47">
        <v>0</v>
      </c>
      <c r="T47">
        <v>764</v>
      </c>
      <c r="U47">
        <v>0</v>
      </c>
      <c r="V47">
        <v>0</v>
      </c>
      <c r="W47">
        <v>0</v>
      </c>
      <c r="X47">
        <v>0</v>
      </c>
      <c r="Y47">
        <v>0</v>
      </c>
      <c r="Z47">
        <v>0</v>
      </c>
      <c r="AA47">
        <v>0</v>
      </c>
      <c r="AB47">
        <v>0</v>
      </c>
      <c r="AC47">
        <v>0</v>
      </c>
      <c r="AD47">
        <v>0</v>
      </c>
      <c r="AE47">
        <v>0</v>
      </c>
      <c r="AF47">
        <v>0</v>
      </c>
      <c r="AG47">
        <v>0</v>
      </c>
      <c r="AH47">
        <v>0</v>
      </c>
      <c r="AI47">
        <v>0</v>
      </c>
      <c r="AJ47">
        <v>0</v>
      </c>
      <c r="AK47">
        <v>0</v>
      </c>
      <c r="AL47">
        <v>0</v>
      </c>
      <c r="AM47" s="481" t="s">
        <v>730</v>
      </c>
      <c r="AN47" t="s">
        <v>1443</v>
      </c>
      <c r="AO47" t="s">
        <v>1444</v>
      </c>
      <c r="AP47" t="s">
        <v>1445</v>
      </c>
    </row>
    <row r="48" spans="2:42" x14ac:dyDescent="0.25">
      <c r="B48" t="s">
        <v>1054</v>
      </c>
      <c r="C48" t="s">
        <v>1368</v>
      </c>
      <c r="D48" t="s">
        <v>1362</v>
      </c>
      <c r="E48" s="481" t="s">
        <v>731</v>
      </c>
      <c r="F48">
        <v>567186033</v>
      </c>
      <c r="G48">
        <v>0</v>
      </c>
      <c r="H48">
        <v>567186033</v>
      </c>
      <c r="I48">
        <v>-18828743</v>
      </c>
      <c r="J48">
        <v>0</v>
      </c>
      <c r="K48">
        <v>-18828743</v>
      </c>
      <c r="L48">
        <v>-34717511</v>
      </c>
      <c r="M48">
        <v>0</v>
      </c>
      <c r="N48">
        <v>-34717511</v>
      </c>
      <c r="O48">
        <v>513639779</v>
      </c>
      <c r="P48">
        <v>0</v>
      </c>
      <c r="Q48">
        <v>513639779</v>
      </c>
      <c r="R48">
        <v>56886</v>
      </c>
      <c r="S48">
        <v>0</v>
      </c>
      <c r="T48">
        <v>56886</v>
      </c>
      <c r="U48">
        <v>0</v>
      </c>
      <c r="V48">
        <v>0</v>
      </c>
      <c r="W48">
        <v>0</v>
      </c>
      <c r="X48">
        <v>0</v>
      </c>
      <c r="Y48">
        <v>0</v>
      </c>
      <c r="Z48">
        <v>0</v>
      </c>
      <c r="AA48">
        <v>0</v>
      </c>
      <c r="AB48">
        <v>0</v>
      </c>
      <c r="AC48">
        <v>0</v>
      </c>
      <c r="AD48">
        <v>0</v>
      </c>
      <c r="AE48">
        <v>0</v>
      </c>
      <c r="AF48">
        <v>0</v>
      </c>
      <c r="AG48">
        <v>0</v>
      </c>
      <c r="AH48">
        <v>0</v>
      </c>
      <c r="AI48">
        <v>0</v>
      </c>
      <c r="AJ48">
        <v>0</v>
      </c>
      <c r="AK48">
        <v>0</v>
      </c>
      <c r="AL48">
        <v>0</v>
      </c>
      <c r="AM48" s="481" t="s">
        <v>731</v>
      </c>
      <c r="AN48" t="s">
        <v>1386</v>
      </c>
      <c r="AO48" t="s">
        <v>1387</v>
      </c>
      <c r="AP48" t="s">
        <v>1446</v>
      </c>
    </row>
    <row r="49" spans="2:42" x14ac:dyDescent="0.25">
      <c r="B49" t="s">
        <v>1055</v>
      </c>
      <c r="C49" t="s">
        <v>1356</v>
      </c>
      <c r="D49" t="s">
        <v>1367</v>
      </c>
      <c r="E49" s="481" t="s">
        <v>732</v>
      </c>
      <c r="F49">
        <v>35397711</v>
      </c>
      <c r="G49">
        <v>0</v>
      </c>
      <c r="H49">
        <v>35397711</v>
      </c>
      <c r="I49">
        <v>-750000</v>
      </c>
      <c r="J49">
        <v>0</v>
      </c>
      <c r="K49">
        <v>-750000</v>
      </c>
      <c r="L49">
        <v>-1152883</v>
      </c>
      <c r="M49">
        <v>0</v>
      </c>
      <c r="N49">
        <v>-1152883</v>
      </c>
      <c r="O49">
        <v>33494828</v>
      </c>
      <c r="P49">
        <v>0</v>
      </c>
      <c r="Q49">
        <v>33494828</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s="481" t="s">
        <v>732</v>
      </c>
      <c r="AN49" t="s">
        <v>1447</v>
      </c>
      <c r="AO49" t="s">
        <v>2370</v>
      </c>
      <c r="AP49" t="s">
        <v>1448</v>
      </c>
    </row>
    <row r="50" spans="2:42" x14ac:dyDescent="0.25">
      <c r="B50" t="s">
        <v>1056</v>
      </c>
      <c r="C50" t="s">
        <v>1356</v>
      </c>
      <c r="D50" t="s">
        <v>1357</v>
      </c>
      <c r="E50" s="481" t="s">
        <v>733</v>
      </c>
      <c r="F50">
        <v>48001395</v>
      </c>
      <c r="G50">
        <v>0</v>
      </c>
      <c r="H50">
        <v>48001395</v>
      </c>
      <c r="I50">
        <v>-1569117</v>
      </c>
      <c r="J50">
        <v>0</v>
      </c>
      <c r="K50">
        <v>-1569117</v>
      </c>
      <c r="L50">
        <v>-2538062</v>
      </c>
      <c r="M50">
        <v>0</v>
      </c>
      <c r="N50">
        <v>-2538062</v>
      </c>
      <c r="O50">
        <v>43894216</v>
      </c>
      <c r="P50">
        <v>0</v>
      </c>
      <c r="Q50">
        <v>43894216</v>
      </c>
      <c r="R50">
        <v>375977</v>
      </c>
      <c r="S50">
        <v>0</v>
      </c>
      <c r="T50">
        <v>375977</v>
      </c>
      <c r="U50">
        <v>0</v>
      </c>
      <c r="V50">
        <v>0</v>
      </c>
      <c r="W50">
        <v>0</v>
      </c>
      <c r="X50">
        <v>0</v>
      </c>
      <c r="Y50">
        <v>0</v>
      </c>
      <c r="Z50">
        <v>0</v>
      </c>
      <c r="AA50">
        <v>0</v>
      </c>
      <c r="AB50">
        <v>0</v>
      </c>
      <c r="AC50">
        <v>0</v>
      </c>
      <c r="AD50">
        <v>0</v>
      </c>
      <c r="AE50">
        <v>0</v>
      </c>
      <c r="AF50">
        <v>0</v>
      </c>
      <c r="AG50">
        <v>0</v>
      </c>
      <c r="AH50">
        <v>0</v>
      </c>
      <c r="AI50">
        <v>0</v>
      </c>
      <c r="AJ50">
        <v>0</v>
      </c>
      <c r="AK50">
        <v>0</v>
      </c>
      <c r="AL50">
        <v>0</v>
      </c>
      <c r="AM50" s="481" t="s">
        <v>733</v>
      </c>
      <c r="AN50" t="s">
        <v>1381</v>
      </c>
      <c r="AO50" t="s">
        <v>1382</v>
      </c>
      <c r="AP50" t="s">
        <v>1449</v>
      </c>
    </row>
    <row r="51" spans="2:42" x14ac:dyDescent="0.25">
      <c r="B51" t="s">
        <v>1057</v>
      </c>
      <c r="C51" t="s">
        <v>1356</v>
      </c>
      <c r="D51" t="s">
        <v>1360</v>
      </c>
      <c r="E51" s="480" t="s">
        <v>735</v>
      </c>
      <c r="F51">
        <v>14233932</v>
      </c>
      <c r="G51">
        <v>0</v>
      </c>
      <c r="H51">
        <v>14233932</v>
      </c>
      <c r="I51">
        <v>-213500</v>
      </c>
      <c r="J51">
        <v>0</v>
      </c>
      <c r="K51">
        <v>-213500</v>
      </c>
      <c r="L51">
        <v>-531001</v>
      </c>
      <c r="M51">
        <v>0</v>
      </c>
      <c r="N51">
        <v>-531001</v>
      </c>
      <c r="O51">
        <v>13489431</v>
      </c>
      <c r="P51">
        <v>0</v>
      </c>
      <c r="Q51">
        <v>13489431</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s="480" t="s">
        <v>735</v>
      </c>
      <c r="AN51" t="s">
        <v>1393</v>
      </c>
      <c r="AO51" t="s">
        <v>2366</v>
      </c>
      <c r="AP51" t="s">
        <v>1450</v>
      </c>
    </row>
    <row r="52" spans="2:42" x14ac:dyDescent="0.25">
      <c r="B52" t="s">
        <v>1058</v>
      </c>
      <c r="C52" t="s">
        <v>1365</v>
      </c>
      <c r="D52" t="s">
        <v>1360</v>
      </c>
      <c r="E52" s="480" t="s">
        <v>1312</v>
      </c>
      <c r="F52">
        <v>133406314</v>
      </c>
      <c r="G52">
        <v>0</v>
      </c>
      <c r="H52">
        <v>133406314</v>
      </c>
      <c r="I52">
        <v>-500000</v>
      </c>
      <c r="J52">
        <v>0</v>
      </c>
      <c r="K52">
        <v>-500000</v>
      </c>
      <c r="L52">
        <v>-5000000</v>
      </c>
      <c r="M52">
        <v>0</v>
      </c>
      <c r="N52">
        <v>-5000000</v>
      </c>
      <c r="O52">
        <v>127906314</v>
      </c>
      <c r="P52">
        <v>0</v>
      </c>
      <c r="Q52">
        <v>127906314</v>
      </c>
      <c r="R52">
        <v>465602</v>
      </c>
      <c r="S52">
        <v>0</v>
      </c>
      <c r="T52">
        <v>465602</v>
      </c>
      <c r="U52">
        <v>0</v>
      </c>
      <c r="V52">
        <v>0</v>
      </c>
      <c r="W52">
        <v>0</v>
      </c>
      <c r="X52">
        <v>0</v>
      </c>
      <c r="Y52">
        <v>0</v>
      </c>
      <c r="Z52">
        <v>0</v>
      </c>
      <c r="AA52">
        <v>0</v>
      </c>
      <c r="AB52">
        <v>0</v>
      </c>
      <c r="AC52">
        <v>0</v>
      </c>
      <c r="AD52">
        <v>0</v>
      </c>
      <c r="AE52">
        <v>0</v>
      </c>
      <c r="AF52">
        <v>0</v>
      </c>
      <c r="AG52">
        <v>0</v>
      </c>
      <c r="AH52">
        <v>0</v>
      </c>
      <c r="AI52">
        <v>0</v>
      </c>
      <c r="AJ52">
        <v>0</v>
      </c>
      <c r="AK52">
        <v>0</v>
      </c>
      <c r="AL52">
        <v>0</v>
      </c>
      <c r="AM52" s="480" t="s">
        <v>1312</v>
      </c>
      <c r="AN52" t="s">
        <v>1365</v>
      </c>
      <c r="AO52" t="s">
        <v>1401</v>
      </c>
      <c r="AP52" t="s">
        <v>1451</v>
      </c>
    </row>
    <row r="53" spans="2:42" x14ac:dyDescent="0.25">
      <c r="B53" t="s">
        <v>1059</v>
      </c>
      <c r="C53" t="s">
        <v>1356</v>
      </c>
      <c r="D53" t="s">
        <v>1359</v>
      </c>
      <c r="E53" s="480" t="s">
        <v>737</v>
      </c>
      <c r="F53">
        <v>48508268</v>
      </c>
      <c r="G53">
        <v>1314896</v>
      </c>
      <c r="H53">
        <v>49823164</v>
      </c>
      <c r="I53">
        <v>-347753</v>
      </c>
      <c r="J53">
        <v>0</v>
      </c>
      <c r="K53">
        <v>-347753</v>
      </c>
      <c r="L53">
        <v>-3153037</v>
      </c>
      <c r="M53">
        <v>-85468</v>
      </c>
      <c r="N53">
        <v>-3238505</v>
      </c>
      <c r="O53">
        <v>45007478</v>
      </c>
      <c r="P53">
        <v>1229428</v>
      </c>
      <c r="Q53">
        <v>46236906</v>
      </c>
      <c r="R53">
        <v>294477</v>
      </c>
      <c r="S53">
        <v>130</v>
      </c>
      <c r="T53">
        <v>294607</v>
      </c>
      <c r="U53">
        <v>0</v>
      </c>
      <c r="V53">
        <v>0</v>
      </c>
      <c r="W53">
        <v>0</v>
      </c>
      <c r="X53">
        <v>0</v>
      </c>
      <c r="Y53">
        <v>122719</v>
      </c>
      <c r="Z53">
        <v>1106579</v>
      </c>
      <c r="AA53">
        <v>1106579</v>
      </c>
      <c r="AB53">
        <v>0</v>
      </c>
      <c r="AC53">
        <v>0</v>
      </c>
      <c r="AD53">
        <v>0</v>
      </c>
      <c r="AE53">
        <v>0</v>
      </c>
      <c r="AF53">
        <v>110000</v>
      </c>
      <c r="AG53">
        <v>110000</v>
      </c>
      <c r="AH53">
        <v>0</v>
      </c>
      <c r="AI53">
        <v>0</v>
      </c>
      <c r="AJ53">
        <v>0</v>
      </c>
      <c r="AK53">
        <v>110000</v>
      </c>
      <c r="AL53">
        <v>110000</v>
      </c>
      <c r="AM53" s="480" t="s">
        <v>737</v>
      </c>
      <c r="AN53" t="s">
        <v>1406</v>
      </c>
      <c r="AO53" t="s">
        <v>1407</v>
      </c>
      <c r="AP53" t="s">
        <v>1452</v>
      </c>
    </row>
    <row r="54" spans="2:42" x14ac:dyDescent="0.25">
      <c r="B54" t="s">
        <v>1060</v>
      </c>
      <c r="C54" t="s">
        <v>1356</v>
      </c>
      <c r="D54" t="s">
        <v>1360</v>
      </c>
      <c r="E54" s="480" t="s">
        <v>738</v>
      </c>
      <c r="F54">
        <v>80302662</v>
      </c>
      <c r="G54">
        <v>0</v>
      </c>
      <c r="H54">
        <v>80302662</v>
      </c>
      <c r="I54">
        <v>-1710039</v>
      </c>
      <c r="J54">
        <v>0</v>
      </c>
      <c r="K54">
        <v>-1710039</v>
      </c>
      <c r="L54">
        <v>-938500</v>
      </c>
      <c r="M54">
        <v>0</v>
      </c>
      <c r="N54">
        <v>-938500</v>
      </c>
      <c r="O54">
        <v>77654123</v>
      </c>
      <c r="P54">
        <v>0</v>
      </c>
      <c r="Q54">
        <v>77654123</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s="480" t="s">
        <v>738</v>
      </c>
      <c r="AN54" t="s">
        <v>1393</v>
      </c>
      <c r="AO54" t="s">
        <v>2366</v>
      </c>
      <c r="AP54" t="s">
        <v>1453</v>
      </c>
    </row>
    <row r="55" spans="2:42" x14ac:dyDescent="0.25">
      <c r="B55" t="s">
        <v>1061</v>
      </c>
      <c r="C55" t="s">
        <v>1356</v>
      </c>
      <c r="D55" t="s">
        <v>1366</v>
      </c>
      <c r="E55" s="480" t="s">
        <v>739</v>
      </c>
      <c r="F55">
        <v>55151854</v>
      </c>
      <c r="G55">
        <v>0</v>
      </c>
      <c r="H55">
        <v>55151854</v>
      </c>
      <c r="I55">
        <v>-400000</v>
      </c>
      <c r="J55">
        <v>0</v>
      </c>
      <c r="K55">
        <v>-400000</v>
      </c>
      <c r="L55">
        <v>-900000</v>
      </c>
      <c r="M55">
        <v>0</v>
      </c>
      <c r="N55">
        <v>-900000</v>
      </c>
      <c r="O55">
        <v>53851854</v>
      </c>
      <c r="P55">
        <v>0</v>
      </c>
      <c r="Q55">
        <v>53851854</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s="480" t="s">
        <v>739</v>
      </c>
      <c r="AN55" t="s">
        <v>1454</v>
      </c>
      <c r="AO55" t="s">
        <v>1372</v>
      </c>
      <c r="AP55" t="s">
        <v>1455</v>
      </c>
    </row>
    <row r="56" spans="2:42" x14ac:dyDescent="0.25">
      <c r="B56" t="s">
        <v>1062</v>
      </c>
      <c r="C56" t="s">
        <v>1356</v>
      </c>
      <c r="D56" t="s">
        <v>1357</v>
      </c>
      <c r="E56" s="480" t="s">
        <v>740</v>
      </c>
      <c r="F56">
        <v>103146386</v>
      </c>
      <c r="G56">
        <v>0</v>
      </c>
      <c r="H56">
        <v>103146386</v>
      </c>
      <c r="I56">
        <v>-515732</v>
      </c>
      <c r="J56">
        <v>0</v>
      </c>
      <c r="K56">
        <v>-515732</v>
      </c>
      <c r="L56">
        <v>-3978264</v>
      </c>
      <c r="M56">
        <v>0</v>
      </c>
      <c r="N56">
        <v>-3978264</v>
      </c>
      <c r="O56">
        <v>98652390</v>
      </c>
      <c r="P56">
        <v>0</v>
      </c>
      <c r="Q56">
        <v>98652390</v>
      </c>
      <c r="R56">
        <v>525310</v>
      </c>
      <c r="S56">
        <v>0</v>
      </c>
      <c r="T56">
        <v>525310</v>
      </c>
      <c r="U56">
        <v>0</v>
      </c>
      <c r="V56">
        <v>0</v>
      </c>
      <c r="W56">
        <v>0</v>
      </c>
      <c r="X56">
        <v>0</v>
      </c>
      <c r="Y56">
        <v>0</v>
      </c>
      <c r="Z56">
        <v>0</v>
      </c>
      <c r="AA56">
        <v>0</v>
      </c>
      <c r="AB56">
        <v>0</v>
      </c>
      <c r="AC56">
        <v>0</v>
      </c>
      <c r="AD56">
        <v>0</v>
      </c>
      <c r="AE56">
        <v>0</v>
      </c>
      <c r="AF56">
        <v>0</v>
      </c>
      <c r="AG56">
        <v>0</v>
      </c>
      <c r="AH56">
        <v>0</v>
      </c>
      <c r="AI56">
        <v>0</v>
      </c>
      <c r="AJ56">
        <v>0</v>
      </c>
      <c r="AK56">
        <v>0</v>
      </c>
      <c r="AL56">
        <v>0</v>
      </c>
      <c r="AM56" s="480" t="s">
        <v>740</v>
      </c>
      <c r="AN56" t="s">
        <v>1456</v>
      </c>
      <c r="AO56" t="s">
        <v>1372</v>
      </c>
      <c r="AP56" t="s">
        <v>1457</v>
      </c>
    </row>
    <row r="57" spans="2:42" x14ac:dyDescent="0.25">
      <c r="B57" t="s">
        <v>1063</v>
      </c>
      <c r="C57" t="s">
        <v>1365</v>
      </c>
      <c r="D57" t="s">
        <v>1358</v>
      </c>
      <c r="E57" s="480" t="s">
        <v>1313</v>
      </c>
      <c r="F57">
        <v>139897667</v>
      </c>
      <c r="G57">
        <v>2512948</v>
      </c>
      <c r="H57">
        <v>142410615</v>
      </c>
      <c r="I57">
        <v>-1473551</v>
      </c>
      <c r="J57">
        <v>-26449</v>
      </c>
      <c r="K57">
        <v>-1500000</v>
      </c>
      <c r="L57">
        <v>-2038500</v>
      </c>
      <c r="M57">
        <v>0</v>
      </c>
      <c r="N57">
        <v>-2038500</v>
      </c>
      <c r="O57">
        <v>136385616</v>
      </c>
      <c r="P57">
        <v>2486499</v>
      </c>
      <c r="Q57">
        <v>138872115</v>
      </c>
      <c r="R57">
        <v>87648</v>
      </c>
      <c r="S57">
        <v>0</v>
      </c>
      <c r="T57">
        <v>87648</v>
      </c>
      <c r="U57">
        <v>0</v>
      </c>
      <c r="V57">
        <v>0</v>
      </c>
      <c r="W57">
        <v>0</v>
      </c>
      <c r="X57">
        <v>53998</v>
      </c>
      <c r="Y57">
        <v>1932743</v>
      </c>
      <c r="Z57">
        <v>607754</v>
      </c>
      <c r="AA57">
        <v>607754</v>
      </c>
      <c r="AB57">
        <v>0</v>
      </c>
      <c r="AC57">
        <v>0</v>
      </c>
      <c r="AD57">
        <v>0</v>
      </c>
      <c r="AE57">
        <v>0</v>
      </c>
      <c r="AF57">
        <v>165258</v>
      </c>
      <c r="AG57">
        <v>165258</v>
      </c>
      <c r="AH57">
        <v>0</v>
      </c>
      <c r="AI57">
        <v>0</v>
      </c>
      <c r="AJ57">
        <v>0</v>
      </c>
      <c r="AK57">
        <v>165258</v>
      </c>
      <c r="AL57">
        <v>165258</v>
      </c>
      <c r="AM57" s="480" t="s">
        <v>1313</v>
      </c>
      <c r="AN57" t="s">
        <v>1365</v>
      </c>
      <c r="AO57" t="s">
        <v>1458</v>
      </c>
      <c r="AP57" t="s">
        <v>1459</v>
      </c>
    </row>
    <row r="58" spans="2:42" x14ac:dyDescent="0.25">
      <c r="B58" t="s">
        <v>1064</v>
      </c>
      <c r="C58" t="s">
        <v>1365</v>
      </c>
      <c r="D58" t="s">
        <v>1358</v>
      </c>
      <c r="E58" s="481" t="s">
        <v>1314</v>
      </c>
      <c r="F58">
        <v>144225289</v>
      </c>
      <c r="G58">
        <v>676912</v>
      </c>
      <c r="H58">
        <v>144902201</v>
      </c>
      <c r="I58">
        <v>-3000000</v>
      </c>
      <c r="J58">
        <v>0</v>
      </c>
      <c r="K58">
        <v>-3000000</v>
      </c>
      <c r="L58">
        <v>-10500000</v>
      </c>
      <c r="M58">
        <v>0</v>
      </c>
      <c r="N58">
        <v>-10500000</v>
      </c>
      <c r="O58">
        <v>130725289</v>
      </c>
      <c r="P58">
        <v>676912</v>
      </c>
      <c r="Q58">
        <v>131402201</v>
      </c>
      <c r="R58">
        <v>787493</v>
      </c>
      <c r="S58">
        <v>0</v>
      </c>
      <c r="T58">
        <v>787493</v>
      </c>
      <c r="U58">
        <v>0</v>
      </c>
      <c r="V58">
        <v>0</v>
      </c>
      <c r="W58">
        <v>0</v>
      </c>
      <c r="X58">
        <v>87057</v>
      </c>
      <c r="Y58">
        <v>216186</v>
      </c>
      <c r="Z58">
        <v>547783</v>
      </c>
      <c r="AA58">
        <v>547783</v>
      </c>
      <c r="AB58">
        <v>0</v>
      </c>
      <c r="AC58">
        <v>0</v>
      </c>
      <c r="AD58">
        <v>0</v>
      </c>
      <c r="AE58">
        <v>0</v>
      </c>
      <c r="AF58">
        <v>111525</v>
      </c>
      <c r="AG58">
        <v>111525</v>
      </c>
      <c r="AH58">
        <v>0</v>
      </c>
      <c r="AI58">
        <v>0</v>
      </c>
      <c r="AJ58">
        <v>0</v>
      </c>
      <c r="AK58">
        <v>111525</v>
      </c>
      <c r="AL58">
        <v>111525</v>
      </c>
      <c r="AM58" s="481" t="s">
        <v>1314</v>
      </c>
      <c r="AN58" t="s">
        <v>1365</v>
      </c>
      <c r="AO58" t="s">
        <v>1458</v>
      </c>
      <c r="AP58" t="s">
        <v>1460</v>
      </c>
    </row>
    <row r="59" spans="2:42" x14ac:dyDescent="0.25">
      <c r="B59" t="s">
        <v>1065</v>
      </c>
      <c r="C59" t="s">
        <v>1356</v>
      </c>
      <c r="D59" t="s">
        <v>1359</v>
      </c>
      <c r="E59" s="481" t="s">
        <v>743</v>
      </c>
      <c r="F59">
        <v>36917500</v>
      </c>
      <c r="G59">
        <v>2415759</v>
      </c>
      <c r="H59">
        <v>39333259</v>
      </c>
      <c r="I59">
        <v>-369175</v>
      </c>
      <c r="J59">
        <v>0</v>
      </c>
      <c r="K59">
        <v>-369175</v>
      </c>
      <c r="L59">
        <v>-354000</v>
      </c>
      <c r="M59">
        <v>0</v>
      </c>
      <c r="N59">
        <v>-354000</v>
      </c>
      <c r="O59">
        <v>36194325</v>
      </c>
      <c r="P59">
        <v>2415759</v>
      </c>
      <c r="Q59">
        <v>38610084</v>
      </c>
      <c r="R59">
        <v>55436</v>
      </c>
      <c r="S59">
        <v>0</v>
      </c>
      <c r="T59">
        <v>55436</v>
      </c>
      <c r="U59">
        <v>0</v>
      </c>
      <c r="V59">
        <v>0</v>
      </c>
      <c r="W59">
        <v>0</v>
      </c>
      <c r="X59">
        <v>39820</v>
      </c>
      <c r="Y59">
        <v>39820</v>
      </c>
      <c r="Z59">
        <v>2415759</v>
      </c>
      <c r="AA59">
        <v>2415759</v>
      </c>
      <c r="AB59">
        <v>0</v>
      </c>
      <c r="AC59">
        <v>0</v>
      </c>
      <c r="AD59">
        <v>0</v>
      </c>
      <c r="AE59">
        <v>0</v>
      </c>
      <c r="AF59">
        <v>0</v>
      </c>
      <c r="AG59">
        <v>0</v>
      </c>
      <c r="AH59">
        <v>0</v>
      </c>
      <c r="AI59">
        <v>0</v>
      </c>
      <c r="AJ59">
        <v>0</v>
      </c>
      <c r="AK59">
        <v>0</v>
      </c>
      <c r="AL59">
        <v>0</v>
      </c>
      <c r="AM59" s="481" t="s">
        <v>743</v>
      </c>
      <c r="AN59" t="s">
        <v>1374</v>
      </c>
      <c r="AO59" t="s">
        <v>1375</v>
      </c>
      <c r="AP59" t="s">
        <v>1461</v>
      </c>
    </row>
    <row r="60" spans="2:42" x14ac:dyDescent="0.25">
      <c r="B60" t="s">
        <v>1066</v>
      </c>
      <c r="C60" t="s">
        <v>1356</v>
      </c>
      <c r="D60" t="s">
        <v>1357</v>
      </c>
      <c r="E60" s="481" t="s">
        <v>744</v>
      </c>
      <c r="F60">
        <v>43167626</v>
      </c>
      <c r="G60">
        <v>0</v>
      </c>
      <c r="H60">
        <v>43167626</v>
      </c>
      <c r="I60">
        <v>-431913</v>
      </c>
      <c r="J60">
        <v>0</v>
      </c>
      <c r="K60">
        <v>-431913</v>
      </c>
      <c r="L60">
        <v>-1768500</v>
      </c>
      <c r="M60">
        <v>0</v>
      </c>
      <c r="N60">
        <v>-1768500</v>
      </c>
      <c r="O60">
        <v>40967213</v>
      </c>
      <c r="P60">
        <v>0</v>
      </c>
      <c r="Q60">
        <v>40967213</v>
      </c>
      <c r="R60">
        <v>144408</v>
      </c>
      <c r="S60">
        <v>0</v>
      </c>
      <c r="T60">
        <v>144408</v>
      </c>
      <c r="U60">
        <v>0</v>
      </c>
      <c r="V60">
        <v>0</v>
      </c>
      <c r="W60">
        <v>0</v>
      </c>
      <c r="X60">
        <v>0</v>
      </c>
      <c r="Y60">
        <v>0</v>
      </c>
      <c r="Z60">
        <v>0</v>
      </c>
      <c r="AA60">
        <v>0</v>
      </c>
      <c r="AB60">
        <v>0</v>
      </c>
      <c r="AC60">
        <v>0</v>
      </c>
      <c r="AD60">
        <v>0</v>
      </c>
      <c r="AE60">
        <v>0</v>
      </c>
      <c r="AF60">
        <v>0</v>
      </c>
      <c r="AG60">
        <v>0</v>
      </c>
      <c r="AH60">
        <v>0</v>
      </c>
      <c r="AI60">
        <v>0</v>
      </c>
      <c r="AJ60">
        <v>0</v>
      </c>
      <c r="AK60">
        <v>0</v>
      </c>
      <c r="AL60">
        <v>0</v>
      </c>
      <c r="AM60" s="481" t="s">
        <v>744</v>
      </c>
      <c r="AN60" t="s">
        <v>1371</v>
      </c>
      <c r="AO60" t="s">
        <v>1372</v>
      </c>
      <c r="AP60" t="s">
        <v>1462</v>
      </c>
    </row>
    <row r="61" spans="2:42" x14ac:dyDescent="0.25">
      <c r="B61" t="s">
        <v>1067</v>
      </c>
      <c r="C61" t="s">
        <v>1356</v>
      </c>
      <c r="D61" t="s">
        <v>1358</v>
      </c>
      <c r="E61" s="481" t="s">
        <v>745</v>
      </c>
      <c r="F61">
        <v>25655845</v>
      </c>
      <c r="G61">
        <v>0</v>
      </c>
      <c r="H61">
        <v>25655845</v>
      </c>
      <c r="I61">
        <v>-772854</v>
      </c>
      <c r="J61">
        <v>0</v>
      </c>
      <c r="K61">
        <v>-772854</v>
      </c>
      <c r="L61">
        <v>-1045708</v>
      </c>
      <c r="M61">
        <v>0</v>
      </c>
      <c r="N61">
        <v>-1045708</v>
      </c>
      <c r="O61">
        <v>23837283</v>
      </c>
      <c r="P61">
        <v>0</v>
      </c>
      <c r="Q61">
        <v>23837283</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s="481" t="s">
        <v>745</v>
      </c>
      <c r="AN61" t="s">
        <v>1439</v>
      </c>
      <c r="AO61" t="s">
        <v>1409</v>
      </c>
      <c r="AP61" t="s">
        <v>1463</v>
      </c>
    </row>
    <row r="62" spans="2:42" x14ac:dyDescent="0.25">
      <c r="B62" t="s">
        <v>1068</v>
      </c>
      <c r="C62" t="s">
        <v>1368</v>
      </c>
      <c r="D62" t="s">
        <v>1362</v>
      </c>
      <c r="E62" s="481" t="s">
        <v>746</v>
      </c>
      <c r="F62">
        <v>1198865749</v>
      </c>
      <c r="G62">
        <v>0</v>
      </c>
      <c r="H62">
        <v>1198865749</v>
      </c>
      <c r="I62">
        <v>-15000000</v>
      </c>
      <c r="J62">
        <v>0</v>
      </c>
      <c r="K62">
        <v>-15000000</v>
      </c>
      <c r="L62">
        <v>-40000000</v>
      </c>
      <c r="M62">
        <v>0</v>
      </c>
      <c r="N62">
        <v>-40000000</v>
      </c>
      <c r="O62">
        <v>1143865749</v>
      </c>
      <c r="P62">
        <v>0</v>
      </c>
      <c r="Q62">
        <v>1143865749</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s="481" t="s">
        <v>746</v>
      </c>
      <c r="AN62" t="s">
        <v>1464</v>
      </c>
      <c r="AO62" t="s">
        <v>1387</v>
      </c>
      <c r="AP62" t="s">
        <v>1465</v>
      </c>
    </row>
    <row r="63" spans="2:42" x14ac:dyDescent="0.25">
      <c r="B63" t="s">
        <v>1069</v>
      </c>
      <c r="C63" t="s">
        <v>1356</v>
      </c>
      <c r="D63" t="s">
        <v>1360</v>
      </c>
      <c r="E63" s="481" t="s">
        <v>747</v>
      </c>
      <c r="F63">
        <v>61571372</v>
      </c>
      <c r="G63">
        <v>0</v>
      </c>
      <c r="H63">
        <v>61571372</v>
      </c>
      <c r="I63">
        <v>-500000</v>
      </c>
      <c r="J63">
        <v>0</v>
      </c>
      <c r="K63">
        <v>-500000</v>
      </c>
      <c r="L63">
        <v>-1100000</v>
      </c>
      <c r="M63">
        <v>0</v>
      </c>
      <c r="N63">
        <v>-1100000</v>
      </c>
      <c r="O63">
        <v>59971372</v>
      </c>
      <c r="P63">
        <v>0</v>
      </c>
      <c r="Q63">
        <v>59971372</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s="481" t="s">
        <v>747</v>
      </c>
      <c r="AN63" t="s">
        <v>1393</v>
      </c>
      <c r="AO63" t="s">
        <v>2366</v>
      </c>
      <c r="AP63" t="s">
        <v>1466</v>
      </c>
    </row>
    <row r="64" spans="2:42" x14ac:dyDescent="0.25">
      <c r="B64" t="s">
        <v>1070</v>
      </c>
      <c r="C64" t="s">
        <v>1365</v>
      </c>
      <c r="D64" t="s">
        <v>1366</v>
      </c>
      <c r="E64" s="481" t="s">
        <v>749</v>
      </c>
      <c r="F64">
        <v>140930381</v>
      </c>
      <c r="G64">
        <v>1059032</v>
      </c>
      <c r="H64">
        <v>141989413</v>
      </c>
      <c r="I64">
        <v>-4330000</v>
      </c>
      <c r="J64">
        <v>0</v>
      </c>
      <c r="K64">
        <v>-4330000</v>
      </c>
      <c r="L64">
        <v>-4860000</v>
      </c>
      <c r="M64">
        <v>0</v>
      </c>
      <c r="N64">
        <v>-4860000</v>
      </c>
      <c r="O64">
        <v>131740381</v>
      </c>
      <c r="P64">
        <v>1059032</v>
      </c>
      <c r="Q64">
        <v>132799413</v>
      </c>
      <c r="R64">
        <v>2070000</v>
      </c>
      <c r="S64">
        <v>0</v>
      </c>
      <c r="T64">
        <v>2070000</v>
      </c>
      <c r="U64">
        <v>0</v>
      </c>
      <c r="V64">
        <v>0</v>
      </c>
      <c r="W64">
        <v>0</v>
      </c>
      <c r="X64">
        <v>35005</v>
      </c>
      <c r="Y64">
        <v>681454</v>
      </c>
      <c r="Z64">
        <v>423420</v>
      </c>
      <c r="AA64">
        <v>423420</v>
      </c>
      <c r="AB64">
        <v>0</v>
      </c>
      <c r="AC64">
        <v>150928</v>
      </c>
      <c r="AD64">
        <v>150928</v>
      </c>
      <c r="AE64">
        <v>0</v>
      </c>
      <c r="AF64">
        <v>0</v>
      </c>
      <c r="AG64">
        <v>0</v>
      </c>
      <c r="AH64">
        <v>0</v>
      </c>
      <c r="AI64">
        <v>0</v>
      </c>
      <c r="AJ64">
        <v>0</v>
      </c>
      <c r="AK64">
        <v>0</v>
      </c>
      <c r="AL64">
        <v>0</v>
      </c>
      <c r="AM64" s="481" t="s">
        <v>749</v>
      </c>
      <c r="AN64" t="s">
        <v>1365</v>
      </c>
      <c r="AO64" t="s">
        <v>1372</v>
      </c>
      <c r="AP64" t="s">
        <v>1467</v>
      </c>
    </row>
    <row r="65" spans="2:42" x14ac:dyDescent="0.25">
      <c r="B65" t="s">
        <v>1071</v>
      </c>
      <c r="C65" t="s">
        <v>1356</v>
      </c>
      <c r="D65" t="s">
        <v>1366</v>
      </c>
      <c r="E65" s="481" t="s">
        <v>750</v>
      </c>
      <c r="F65">
        <v>30653292</v>
      </c>
      <c r="G65">
        <v>0</v>
      </c>
      <c r="H65">
        <v>30653292</v>
      </c>
      <c r="I65">
        <v>-100000</v>
      </c>
      <c r="J65">
        <v>0</v>
      </c>
      <c r="K65">
        <v>-100000</v>
      </c>
      <c r="L65">
        <v>-1646829</v>
      </c>
      <c r="M65">
        <v>0</v>
      </c>
      <c r="N65">
        <v>-1646829</v>
      </c>
      <c r="O65">
        <v>28906463</v>
      </c>
      <c r="P65">
        <v>0</v>
      </c>
      <c r="Q65">
        <v>28906463</v>
      </c>
      <c r="R65">
        <v>107388</v>
      </c>
      <c r="S65">
        <v>0</v>
      </c>
      <c r="T65">
        <v>107388</v>
      </c>
      <c r="U65">
        <v>0</v>
      </c>
      <c r="V65">
        <v>0</v>
      </c>
      <c r="W65">
        <v>0</v>
      </c>
      <c r="X65">
        <v>0</v>
      </c>
      <c r="Y65">
        <v>0</v>
      </c>
      <c r="Z65">
        <v>0</v>
      </c>
      <c r="AA65">
        <v>0</v>
      </c>
      <c r="AB65">
        <v>0</v>
      </c>
      <c r="AC65">
        <v>0</v>
      </c>
      <c r="AD65">
        <v>0</v>
      </c>
      <c r="AE65">
        <v>0</v>
      </c>
      <c r="AF65">
        <v>0</v>
      </c>
      <c r="AG65">
        <v>0</v>
      </c>
      <c r="AH65">
        <v>0</v>
      </c>
      <c r="AI65">
        <v>0</v>
      </c>
      <c r="AJ65">
        <v>0</v>
      </c>
      <c r="AK65">
        <v>0</v>
      </c>
      <c r="AL65">
        <v>0</v>
      </c>
      <c r="AM65" s="481" t="s">
        <v>750</v>
      </c>
      <c r="AN65" t="s">
        <v>1454</v>
      </c>
      <c r="AO65" t="s">
        <v>1372</v>
      </c>
      <c r="AP65" t="s">
        <v>1468</v>
      </c>
    </row>
    <row r="66" spans="2:42" x14ac:dyDescent="0.25">
      <c r="B66" t="s">
        <v>1072</v>
      </c>
      <c r="C66" t="s">
        <v>1363</v>
      </c>
      <c r="D66" t="s">
        <v>1367</v>
      </c>
      <c r="E66" s="481" t="s">
        <v>751</v>
      </c>
      <c r="F66">
        <v>115604606</v>
      </c>
      <c r="G66">
        <v>0</v>
      </c>
      <c r="H66">
        <v>115604606</v>
      </c>
      <c r="I66">
        <v>-1156046</v>
      </c>
      <c r="J66">
        <v>0</v>
      </c>
      <c r="K66">
        <v>-1156046</v>
      </c>
      <c r="L66">
        <v>-7202167</v>
      </c>
      <c r="M66">
        <v>0</v>
      </c>
      <c r="N66">
        <v>-7202167</v>
      </c>
      <c r="O66">
        <v>107246393</v>
      </c>
      <c r="P66">
        <v>0</v>
      </c>
      <c r="Q66">
        <v>107246393</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s="481" t="s">
        <v>751</v>
      </c>
      <c r="AN66" t="s">
        <v>1390</v>
      </c>
      <c r="AO66" t="s">
        <v>1404</v>
      </c>
      <c r="AP66" t="s">
        <v>1469</v>
      </c>
    </row>
    <row r="67" spans="2:42" x14ac:dyDescent="0.25">
      <c r="B67" t="s">
        <v>1073</v>
      </c>
      <c r="C67" t="s">
        <v>1356</v>
      </c>
      <c r="D67" t="s">
        <v>1357</v>
      </c>
      <c r="E67" s="479" t="s">
        <v>753</v>
      </c>
      <c r="F67">
        <v>133339589</v>
      </c>
      <c r="G67">
        <v>0</v>
      </c>
      <c r="H67">
        <v>133339589</v>
      </c>
      <c r="I67">
        <v>-2000094</v>
      </c>
      <c r="J67">
        <v>0</v>
      </c>
      <c r="K67">
        <v>-2000094</v>
      </c>
      <c r="L67">
        <v>-5200244</v>
      </c>
      <c r="M67">
        <v>0</v>
      </c>
      <c r="N67">
        <v>-5200244</v>
      </c>
      <c r="O67">
        <v>126139251</v>
      </c>
      <c r="P67">
        <v>0</v>
      </c>
      <c r="Q67">
        <v>126139251</v>
      </c>
      <c r="R67">
        <v>959</v>
      </c>
      <c r="S67">
        <v>0</v>
      </c>
      <c r="T67">
        <v>959</v>
      </c>
      <c r="U67">
        <v>0</v>
      </c>
      <c r="V67">
        <v>0</v>
      </c>
      <c r="W67">
        <v>0</v>
      </c>
      <c r="X67">
        <v>0</v>
      </c>
      <c r="Y67">
        <v>0</v>
      </c>
      <c r="Z67">
        <v>0</v>
      </c>
      <c r="AA67">
        <v>0</v>
      </c>
      <c r="AB67">
        <v>0</v>
      </c>
      <c r="AC67">
        <v>0</v>
      </c>
      <c r="AD67">
        <v>0</v>
      </c>
      <c r="AE67">
        <v>0</v>
      </c>
      <c r="AF67">
        <v>0</v>
      </c>
      <c r="AG67">
        <v>0</v>
      </c>
      <c r="AH67">
        <v>0</v>
      </c>
      <c r="AI67">
        <v>0</v>
      </c>
      <c r="AJ67">
        <v>0</v>
      </c>
      <c r="AK67">
        <v>0</v>
      </c>
      <c r="AL67">
        <v>0</v>
      </c>
      <c r="AM67" s="479" t="s">
        <v>753</v>
      </c>
      <c r="AN67" t="s">
        <v>1371</v>
      </c>
      <c r="AO67" t="s">
        <v>1372</v>
      </c>
      <c r="AP67" t="s">
        <v>1472</v>
      </c>
    </row>
    <row r="68" spans="2:42" x14ac:dyDescent="0.25">
      <c r="B68" t="s">
        <v>1074</v>
      </c>
      <c r="C68" t="s">
        <v>1361</v>
      </c>
      <c r="D68" t="s">
        <v>1362</v>
      </c>
      <c r="E68" s="479" t="s">
        <v>754</v>
      </c>
      <c r="F68">
        <v>83709083</v>
      </c>
      <c r="G68">
        <v>25750719</v>
      </c>
      <c r="H68">
        <v>109459802</v>
      </c>
      <c r="I68">
        <v>-1689378</v>
      </c>
      <c r="J68">
        <v>-554505</v>
      </c>
      <c r="K68">
        <v>-2243883</v>
      </c>
      <c r="L68">
        <v>-2956412</v>
      </c>
      <c r="M68">
        <v>-970825</v>
      </c>
      <c r="N68">
        <v>-3927237</v>
      </c>
      <c r="O68">
        <v>79063293</v>
      </c>
      <c r="P68">
        <v>24225389</v>
      </c>
      <c r="Q68">
        <v>103288682</v>
      </c>
      <c r="R68">
        <v>0</v>
      </c>
      <c r="S68">
        <v>0</v>
      </c>
      <c r="T68">
        <v>0</v>
      </c>
      <c r="U68">
        <v>0</v>
      </c>
      <c r="V68">
        <v>0</v>
      </c>
      <c r="W68">
        <v>0</v>
      </c>
      <c r="X68">
        <v>1219406</v>
      </c>
      <c r="Y68">
        <v>20508150</v>
      </c>
      <c r="Z68">
        <v>4936645</v>
      </c>
      <c r="AA68">
        <v>4936645</v>
      </c>
      <c r="AB68">
        <v>0</v>
      </c>
      <c r="AC68">
        <v>0</v>
      </c>
      <c r="AD68">
        <v>0</v>
      </c>
      <c r="AE68">
        <v>0</v>
      </c>
      <c r="AF68">
        <v>0</v>
      </c>
      <c r="AG68">
        <v>0</v>
      </c>
      <c r="AH68">
        <v>0</v>
      </c>
      <c r="AI68">
        <v>0</v>
      </c>
      <c r="AJ68">
        <v>0</v>
      </c>
      <c r="AK68">
        <v>0</v>
      </c>
      <c r="AL68">
        <v>0</v>
      </c>
      <c r="AM68" s="479" t="s">
        <v>754</v>
      </c>
      <c r="AN68" t="s">
        <v>1386</v>
      </c>
      <c r="AO68" t="s">
        <v>1387</v>
      </c>
      <c r="AP68" t="s">
        <v>1473</v>
      </c>
    </row>
    <row r="69" spans="2:42" x14ac:dyDescent="0.25">
      <c r="B69" t="s">
        <v>2304</v>
      </c>
      <c r="C69" t="s">
        <v>1365</v>
      </c>
      <c r="D69" t="s">
        <v>1358</v>
      </c>
      <c r="E69" s="479" t="s">
        <v>2302</v>
      </c>
      <c r="F69">
        <v>103621067</v>
      </c>
      <c r="G69">
        <v>2193986</v>
      </c>
      <c r="H69">
        <v>105815053</v>
      </c>
      <c r="I69">
        <v>-509648</v>
      </c>
      <c r="J69">
        <v>-27352</v>
      </c>
      <c r="K69">
        <v>-537000</v>
      </c>
      <c r="L69">
        <v>-2072421</v>
      </c>
      <c r="M69">
        <v>-21940</v>
      </c>
      <c r="N69">
        <v>-2094361</v>
      </c>
      <c r="O69">
        <v>101038998</v>
      </c>
      <c r="P69">
        <v>2144694</v>
      </c>
      <c r="Q69">
        <v>103183692</v>
      </c>
      <c r="R69">
        <v>1237298</v>
      </c>
      <c r="S69">
        <v>493</v>
      </c>
      <c r="T69">
        <v>1237791</v>
      </c>
      <c r="U69">
        <v>0</v>
      </c>
      <c r="V69">
        <v>0</v>
      </c>
      <c r="W69">
        <v>0</v>
      </c>
      <c r="X69">
        <v>59049</v>
      </c>
      <c r="Y69">
        <v>1914375</v>
      </c>
      <c r="Z69">
        <v>288875</v>
      </c>
      <c r="AA69">
        <v>288875</v>
      </c>
      <c r="AB69">
        <v>0</v>
      </c>
      <c r="AC69">
        <v>0</v>
      </c>
      <c r="AD69">
        <v>0</v>
      </c>
      <c r="AE69">
        <v>0</v>
      </c>
      <c r="AF69">
        <v>181701</v>
      </c>
      <c r="AG69">
        <v>181701</v>
      </c>
      <c r="AH69">
        <v>0</v>
      </c>
      <c r="AI69">
        <v>0</v>
      </c>
      <c r="AJ69">
        <v>0</v>
      </c>
      <c r="AK69">
        <v>181701</v>
      </c>
      <c r="AL69">
        <v>181701</v>
      </c>
      <c r="AM69" s="479" t="s">
        <v>2302</v>
      </c>
      <c r="AN69" t="s">
        <v>1365</v>
      </c>
      <c r="AO69" t="s">
        <v>2365</v>
      </c>
      <c r="AP69" t="s">
        <v>2371</v>
      </c>
    </row>
    <row r="70" spans="2:42" x14ac:dyDescent="0.25">
      <c r="B70" t="s">
        <v>1075</v>
      </c>
      <c r="C70" t="s">
        <v>1356</v>
      </c>
      <c r="D70" t="s">
        <v>1360</v>
      </c>
      <c r="E70" s="479" t="s">
        <v>755</v>
      </c>
      <c r="F70">
        <v>68662692</v>
      </c>
      <c r="G70">
        <v>1945197</v>
      </c>
      <c r="H70">
        <v>70607889</v>
      </c>
      <c r="I70">
        <v>-687000</v>
      </c>
      <c r="J70">
        <v>-19452</v>
      </c>
      <c r="K70">
        <v>-706452</v>
      </c>
      <c r="L70">
        <v>-2041644</v>
      </c>
      <c r="M70">
        <v>-58356</v>
      </c>
      <c r="N70">
        <v>-2100000</v>
      </c>
      <c r="O70">
        <v>65934048</v>
      </c>
      <c r="P70">
        <v>1867389</v>
      </c>
      <c r="Q70">
        <v>67801437</v>
      </c>
      <c r="R70">
        <v>56019</v>
      </c>
      <c r="S70">
        <v>0</v>
      </c>
      <c r="T70">
        <v>56019</v>
      </c>
      <c r="U70">
        <v>0</v>
      </c>
      <c r="V70">
        <v>0</v>
      </c>
      <c r="W70">
        <v>0</v>
      </c>
      <c r="X70">
        <v>526323</v>
      </c>
      <c r="Y70">
        <v>125041</v>
      </c>
      <c r="Z70">
        <v>2338050</v>
      </c>
      <c r="AA70">
        <v>2338050</v>
      </c>
      <c r="AB70">
        <v>0</v>
      </c>
      <c r="AC70">
        <v>0</v>
      </c>
      <c r="AD70">
        <v>0</v>
      </c>
      <c r="AE70">
        <v>0</v>
      </c>
      <c r="AF70">
        <v>21480</v>
      </c>
      <c r="AG70">
        <v>21480</v>
      </c>
      <c r="AH70">
        <v>0</v>
      </c>
      <c r="AI70">
        <v>0</v>
      </c>
      <c r="AJ70">
        <v>0</v>
      </c>
      <c r="AK70">
        <v>21480</v>
      </c>
      <c r="AL70">
        <v>21480</v>
      </c>
      <c r="AM70" s="479" t="s">
        <v>755</v>
      </c>
      <c r="AN70" t="s">
        <v>1434</v>
      </c>
      <c r="AO70" t="s">
        <v>1372</v>
      </c>
      <c r="AP70" t="s">
        <v>1474</v>
      </c>
    </row>
    <row r="71" spans="2:42" x14ac:dyDescent="0.25">
      <c r="B71" t="s">
        <v>1076</v>
      </c>
      <c r="C71" t="s">
        <v>1365</v>
      </c>
      <c r="D71" t="s">
        <v>1369</v>
      </c>
      <c r="E71" s="479" t="s">
        <v>1315</v>
      </c>
      <c r="F71">
        <v>31370500</v>
      </c>
      <c r="G71">
        <v>262152</v>
      </c>
      <c r="H71">
        <v>31632652</v>
      </c>
      <c r="I71">
        <v>0</v>
      </c>
      <c r="J71">
        <v>0</v>
      </c>
      <c r="K71">
        <v>0</v>
      </c>
      <c r="L71">
        <v>0</v>
      </c>
      <c r="M71">
        <v>0</v>
      </c>
      <c r="N71">
        <v>0</v>
      </c>
      <c r="O71">
        <v>31370500</v>
      </c>
      <c r="P71">
        <v>262152</v>
      </c>
      <c r="Q71">
        <v>31632652</v>
      </c>
      <c r="R71">
        <v>1291</v>
      </c>
      <c r="S71">
        <v>0</v>
      </c>
      <c r="T71">
        <v>1291</v>
      </c>
      <c r="U71">
        <v>0</v>
      </c>
      <c r="V71">
        <v>0</v>
      </c>
      <c r="W71">
        <v>0</v>
      </c>
      <c r="X71">
        <v>1378</v>
      </c>
      <c r="Y71">
        <v>30761</v>
      </c>
      <c r="Z71">
        <v>232769</v>
      </c>
      <c r="AA71">
        <v>232769</v>
      </c>
      <c r="AB71">
        <v>0</v>
      </c>
      <c r="AC71">
        <v>0</v>
      </c>
      <c r="AD71">
        <v>0</v>
      </c>
      <c r="AE71">
        <v>0</v>
      </c>
      <c r="AF71">
        <v>10205</v>
      </c>
      <c r="AG71">
        <v>10205</v>
      </c>
      <c r="AH71">
        <v>0</v>
      </c>
      <c r="AI71">
        <v>0</v>
      </c>
      <c r="AJ71">
        <v>0</v>
      </c>
      <c r="AK71">
        <v>10205</v>
      </c>
      <c r="AL71">
        <v>10205</v>
      </c>
      <c r="AM71" s="479" t="s">
        <v>1315</v>
      </c>
      <c r="AN71" t="s">
        <v>1365</v>
      </c>
      <c r="AO71" t="s">
        <v>1475</v>
      </c>
      <c r="AP71" t="s">
        <v>1476</v>
      </c>
    </row>
    <row r="72" spans="2:42" x14ac:dyDescent="0.25">
      <c r="B72" t="s">
        <v>1077</v>
      </c>
      <c r="C72" t="s">
        <v>1356</v>
      </c>
      <c r="D72" t="s">
        <v>1357</v>
      </c>
      <c r="E72" s="479" t="s">
        <v>757</v>
      </c>
      <c r="F72">
        <v>79883514</v>
      </c>
      <c r="G72">
        <v>0</v>
      </c>
      <c r="H72">
        <v>79883514</v>
      </c>
      <c r="I72">
        <v>-600000</v>
      </c>
      <c r="J72">
        <v>0</v>
      </c>
      <c r="K72">
        <v>-600000</v>
      </c>
      <c r="L72">
        <v>-4942945</v>
      </c>
      <c r="M72">
        <v>0</v>
      </c>
      <c r="N72">
        <v>-4942945</v>
      </c>
      <c r="O72">
        <v>74340569</v>
      </c>
      <c r="P72">
        <v>0</v>
      </c>
      <c r="Q72">
        <v>74340569</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s="479" t="s">
        <v>757</v>
      </c>
      <c r="AN72" t="s">
        <v>1381</v>
      </c>
      <c r="AO72" t="s">
        <v>1382</v>
      </c>
      <c r="AP72" t="s">
        <v>1477</v>
      </c>
    </row>
    <row r="73" spans="2:42" x14ac:dyDescent="0.25">
      <c r="B73" t="s">
        <v>1078</v>
      </c>
      <c r="C73" t="s">
        <v>1365</v>
      </c>
      <c r="D73" t="s">
        <v>1359</v>
      </c>
      <c r="E73" s="479" t="s">
        <v>1316</v>
      </c>
      <c r="F73">
        <v>86750047</v>
      </c>
      <c r="G73">
        <v>139690</v>
      </c>
      <c r="H73">
        <v>86889737</v>
      </c>
      <c r="I73">
        <v>-2178376</v>
      </c>
      <c r="J73">
        <v>0</v>
      </c>
      <c r="K73">
        <v>-2178376</v>
      </c>
      <c r="L73">
        <v>-3437200</v>
      </c>
      <c r="M73">
        <v>0</v>
      </c>
      <c r="N73">
        <v>-3437200</v>
      </c>
      <c r="O73">
        <v>81134471</v>
      </c>
      <c r="P73">
        <v>139690</v>
      </c>
      <c r="Q73">
        <v>81274161</v>
      </c>
      <c r="R73">
        <v>733184</v>
      </c>
      <c r="S73">
        <v>0</v>
      </c>
      <c r="T73">
        <v>733184</v>
      </c>
      <c r="U73">
        <v>0</v>
      </c>
      <c r="V73">
        <v>0</v>
      </c>
      <c r="W73">
        <v>0</v>
      </c>
      <c r="X73">
        <v>0</v>
      </c>
      <c r="Y73">
        <v>0</v>
      </c>
      <c r="Z73">
        <v>139690</v>
      </c>
      <c r="AA73">
        <v>139690</v>
      </c>
      <c r="AB73">
        <v>0</v>
      </c>
      <c r="AC73">
        <v>0</v>
      </c>
      <c r="AD73">
        <v>0</v>
      </c>
      <c r="AE73">
        <v>0</v>
      </c>
      <c r="AF73">
        <v>8857</v>
      </c>
      <c r="AG73">
        <v>8857</v>
      </c>
      <c r="AH73">
        <v>0</v>
      </c>
      <c r="AI73">
        <v>0</v>
      </c>
      <c r="AJ73">
        <v>0</v>
      </c>
      <c r="AK73">
        <v>8857</v>
      </c>
      <c r="AL73">
        <v>8857</v>
      </c>
      <c r="AM73" s="479" t="s">
        <v>1316</v>
      </c>
      <c r="AN73" t="s">
        <v>1365</v>
      </c>
      <c r="AO73" t="s">
        <v>1375</v>
      </c>
      <c r="AP73" t="s">
        <v>1478</v>
      </c>
    </row>
    <row r="74" spans="2:42" x14ac:dyDescent="0.25">
      <c r="B74" t="s">
        <v>1079</v>
      </c>
      <c r="C74" t="s">
        <v>1356</v>
      </c>
      <c r="D74" t="s">
        <v>1359</v>
      </c>
      <c r="E74" s="479" t="s">
        <v>759</v>
      </c>
      <c r="F74">
        <v>16618763</v>
      </c>
      <c r="G74">
        <v>0</v>
      </c>
      <c r="H74">
        <v>16618763</v>
      </c>
      <c r="I74">
        <v>-166188</v>
      </c>
      <c r="J74">
        <v>0</v>
      </c>
      <c r="K74">
        <v>-166188</v>
      </c>
      <c r="L74">
        <v>-858000</v>
      </c>
      <c r="M74">
        <v>0</v>
      </c>
      <c r="N74">
        <v>-858000</v>
      </c>
      <c r="O74">
        <v>15594575</v>
      </c>
      <c r="P74">
        <v>0</v>
      </c>
      <c r="Q74">
        <v>15594575</v>
      </c>
      <c r="R74">
        <v>263778</v>
      </c>
      <c r="S74">
        <v>0</v>
      </c>
      <c r="T74">
        <v>263778</v>
      </c>
      <c r="U74">
        <v>0</v>
      </c>
      <c r="V74">
        <v>0</v>
      </c>
      <c r="W74">
        <v>0</v>
      </c>
      <c r="X74">
        <v>0</v>
      </c>
      <c r="Y74">
        <v>0</v>
      </c>
      <c r="Z74">
        <v>0</v>
      </c>
      <c r="AA74">
        <v>0</v>
      </c>
      <c r="AB74">
        <v>0</v>
      </c>
      <c r="AC74">
        <v>0</v>
      </c>
      <c r="AD74">
        <v>0</v>
      </c>
      <c r="AE74">
        <v>0</v>
      </c>
      <c r="AF74">
        <v>0</v>
      </c>
      <c r="AG74">
        <v>0</v>
      </c>
      <c r="AH74">
        <v>0</v>
      </c>
      <c r="AI74">
        <v>0</v>
      </c>
      <c r="AJ74">
        <v>0</v>
      </c>
      <c r="AK74">
        <v>0</v>
      </c>
      <c r="AL74">
        <v>0</v>
      </c>
      <c r="AM74" s="479" t="s">
        <v>759</v>
      </c>
      <c r="AN74" t="s">
        <v>1374</v>
      </c>
      <c r="AO74" t="s">
        <v>1375</v>
      </c>
      <c r="AP74" t="s">
        <v>1479</v>
      </c>
    </row>
    <row r="75" spans="2:42" x14ac:dyDescent="0.25">
      <c r="B75" t="s">
        <v>1080</v>
      </c>
      <c r="C75" t="s">
        <v>1363</v>
      </c>
      <c r="D75" t="s">
        <v>1364</v>
      </c>
      <c r="E75" s="479" t="s">
        <v>760</v>
      </c>
      <c r="F75">
        <v>107057197</v>
      </c>
      <c r="G75">
        <v>0</v>
      </c>
      <c r="H75">
        <v>107057197</v>
      </c>
      <c r="I75">
        <v>-1605858</v>
      </c>
      <c r="J75">
        <v>0</v>
      </c>
      <c r="K75">
        <v>-1605858</v>
      </c>
      <c r="L75">
        <v>-3445719</v>
      </c>
      <c r="M75">
        <v>0</v>
      </c>
      <c r="N75">
        <v>-3445719</v>
      </c>
      <c r="O75">
        <v>102005620</v>
      </c>
      <c r="P75">
        <v>0</v>
      </c>
      <c r="Q75">
        <v>102005620</v>
      </c>
      <c r="R75">
        <v>238963</v>
      </c>
      <c r="S75">
        <v>0</v>
      </c>
      <c r="T75">
        <v>238963</v>
      </c>
      <c r="U75">
        <v>0</v>
      </c>
      <c r="V75">
        <v>0</v>
      </c>
      <c r="W75">
        <v>0</v>
      </c>
      <c r="X75">
        <v>0</v>
      </c>
      <c r="Y75">
        <v>0</v>
      </c>
      <c r="Z75">
        <v>0</v>
      </c>
      <c r="AA75">
        <v>0</v>
      </c>
      <c r="AB75">
        <v>0</v>
      </c>
      <c r="AC75">
        <v>0</v>
      </c>
      <c r="AD75">
        <v>0</v>
      </c>
      <c r="AE75">
        <v>0</v>
      </c>
      <c r="AF75">
        <v>0</v>
      </c>
      <c r="AG75">
        <v>0</v>
      </c>
      <c r="AH75">
        <v>0</v>
      </c>
      <c r="AI75">
        <v>0</v>
      </c>
      <c r="AJ75">
        <v>0</v>
      </c>
      <c r="AK75">
        <v>0</v>
      </c>
      <c r="AL75">
        <v>0</v>
      </c>
      <c r="AM75" s="479" t="s">
        <v>760</v>
      </c>
      <c r="AN75" t="s">
        <v>1390</v>
      </c>
      <c r="AO75" t="s">
        <v>1391</v>
      </c>
      <c r="AP75" t="s">
        <v>1480</v>
      </c>
    </row>
    <row r="76" spans="2:42" x14ac:dyDescent="0.25">
      <c r="B76" t="s">
        <v>1081</v>
      </c>
      <c r="C76" t="s">
        <v>1365</v>
      </c>
      <c r="D76" t="s">
        <v>1366</v>
      </c>
      <c r="E76" s="479" t="s">
        <v>761</v>
      </c>
      <c r="F76">
        <v>94387316</v>
      </c>
      <c r="G76">
        <v>425044</v>
      </c>
      <c r="H76">
        <v>94812360</v>
      </c>
      <c r="I76">
        <v>-2097432</v>
      </c>
      <c r="J76">
        <v>-111696</v>
      </c>
      <c r="K76">
        <v>-2209128</v>
      </c>
      <c r="L76">
        <v>-3685422</v>
      </c>
      <c r="M76">
        <v>-50000</v>
      </c>
      <c r="N76">
        <v>-3735422</v>
      </c>
      <c r="O76">
        <v>88604462</v>
      </c>
      <c r="P76">
        <v>263348</v>
      </c>
      <c r="Q76">
        <v>88867810</v>
      </c>
      <c r="R76">
        <v>1010817</v>
      </c>
      <c r="S76">
        <v>0</v>
      </c>
      <c r="T76">
        <v>1010817</v>
      </c>
      <c r="U76">
        <v>0</v>
      </c>
      <c r="V76">
        <v>0</v>
      </c>
      <c r="W76">
        <v>0</v>
      </c>
      <c r="X76">
        <v>70065</v>
      </c>
      <c r="Y76">
        <v>310705</v>
      </c>
      <c r="Z76">
        <v>22708</v>
      </c>
      <c r="AA76">
        <v>22708</v>
      </c>
      <c r="AB76">
        <v>0</v>
      </c>
      <c r="AC76">
        <v>0</v>
      </c>
      <c r="AD76">
        <v>0</v>
      </c>
      <c r="AE76">
        <v>0</v>
      </c>
      <c r="AF76">
        <v>9379</v>
      </c>
      <c r="AG76">
        <v>9379</v>
      </c>
      <c r="AH76">
        <v>0</v>
      </c>
      <c r="AI76">
        <v>0</v>
      </c>
      <c r="AJ76">
        <v>0</v>
      </c>
      <c r="AK76">
        <v>9379</v>
      </c>
      <c r="AL76">
        <v>9379</v>
      </c>
      <c r="AM76" s="479" t="s">
        <v>761</v>
      </c>
      <c r="AN76" t="s">
        <v>1365</v>
      </c>
      <c r="AO76" t="s">
        <v>2369</v>
      </c>
      <c r="AP76" t="s">
        <v>1438</v>
      </c>
    </row>
    <row r="77" spans="2:42" x14ac:dyDescent="0.25">
      <c r="B77" t="s">
        <v>1082</v>
      </c>
      <c r="C77" t="s">
        <v>1356</v>
      </c>
      <c r="D77" t="s">
        <v>1357</v>
      </c>
      <c r="E77" s="479" t="s">
        <v>762</v>
      </c>
      <c r="F77">
        <v>48551746</v>
      </c>
      <c r="G77">
        <v>0</v>
      </c>
      <c r="H77">
        <v>48551746</v>
      </c>
      <c r="I77">
        <v>-708000</v>
      </c>
      <c r="J77">
        <v>0</v>
      </c>
      <c r="K77">
        <v>-708000</v>
      </c>
      <c r="L77">
        <v>-2409000</v>
      </c>
      <c r="M77">
        <v>0</v>
      </c>
      <c r="N77">
        <v>-2409000</v>
      </c>
      <c r="O77">
        <v>45434746</v>
      </c>
      <c r="P77">
        <v>0</v>
      </c>
      <c r="Q77">
        <v>45434746</v>
      </c>
      <c r="R77">
        <v>578767</v>
      </c>
      <c r="S77">
        <v>0</v>
      </c>
      <c r="T77">
        <v>578767</v>
      </c>
      <c r="U77">
        <v>0</v>
      </c>
      <c r="V77">
        <v>0</v>
      </c>
      <c r="W77">
        <v>0</v>
      </c>
      <c r="X77">
        <v>0</v>
      </c>
      <c r="Y77">
        <v>0</v>
      </c>
      <c r="Z77">
        <v>0</v>
      </c>
      <c r="AA77">
        <v>0</v>
      </c>
      <c r="AB77">
        <v>0</v>
      </c>
      <c r="AC77">
        <v>0</v>
      </c>
      <c r="AD77">
        <v>0</v>
      </c>
      <c r="AE77">
        <v>0</v>
      </c>
      <c r="AF77">
        <v>0</v>
      </c>
      <c r="AG77">
        <v>0</v>
      </c>
      <c r="AH77">
        <v>0</v>
      </c>
      <c r="AI77">
        <v>0</v>
      </c>
      <c r="AJ77">
        <v>0</v>
      </c>
      <c r="AK77">
        <v>0</v>
      </c>
      <c r="AL77">
        <v>0</v>
      </c>
      <c r="AM77" s="479" t="s">
        <v>762</v>
      </c>
      <c r="AN77" t="s">
        <v>1381</v>
      </c>
      <c r="AO77" t="s">
        <v>1382</v>
      </c>
      <c r="AP77" t="s">
        <v>1481</v>
      </c>
    </row>
    <row r="78" spans="2:42" x14ac:dyDescent="0.25">
      <c r="B78" t="s">
        <v>1083</v>
      </c>
      <c r="C78" t="s">
        <v>1363</v>
      </c>
      <c r="D78" t="s">
        <v>1367</v>
      </c>
      <c r="E78" s="479" t="s">
        <v>763</v>
      </c>
      <c r="F78">
        <v>78252253</v>
      </c>
      <c r="G78">
        <v>466037</v>
      </c>
      <c r="H78">
        <v>78718290</v>
      </c>
      <c r="I78">
        <v>-2300000</v>
      </c>
      <c r="J78">
        <v>0</v>
      </c>
      <c r="K78">
        <v>-2300000</v>
      </c>
      <c r="L78">
        <v>-2100000</v>
      </c>
      <c r="M78">
        <v>0</v>
      </c>
      <c r="N78">
        <v>-2100000</v>
      </c>
      <c r="O78">
        <v>73852253</v>
      </c>
      <c r="P78">
        <v>466037</v>
      </c>
      <c r="Q78">
        <v>74318290</v>
      </c>
      <c r="R78">
        <v>2305</v>
      </c>
      <c r="S78">
        <v>0</v>
      </c>
      <c r="T78">
        <v>2305</v>
      </c>
      <c r="U78">
        <v>0</v>
      </c>
      <c r="V78">
        <v>0</v>
      </c>
      <c r="W78">
        <v>0</v>
      </c>
      <c r="X78">
        <v>316209</v>
      </c>
      <c r="Y78">
        <v>239066</v>
      </c>
      <c r="Z78">
        <v>555004</v>
      </c>
      <c r="AA78">
        <v>555004</v>
      </c>
      <c r="AB78">
        <v>222989</v>
      </c>
      <c r="AC78">
        <v>377948</v>
      </c>
      <c r="AD78">
        <v>600937</v>
      </c>
      <c r="AE78">
        <v>0</v>
      </c>
      <c r="AF78">
        <v>0</v>
      </c>
      <c r="AG78">
        <v>0</v>
      </c>
      <c r="AH78">
        <v>0</v>
      </c>
      <c r="AI78">
        <v>0</v>
      </c>
      <c r="AJ78">
        <v>0</v>
      </c>
      <c r="AK78">
        <v>0</v>
      </c>
      <c r="AL78">
        <v>0</v>
      </c>
      <c r="AM78" s="479" t="s">
        <v>763</v>
      </c>
      <c r="AN78" t="s">
        <v>1390</v>
      </c>
      <c r="AO78" t="s">
        <v>1404</v>
      </c>
      <c r="AP78" t="s">
        <v>1482</v>
      </c>
    </row>
    <row r="79" spans="2:42" x14ac:dyDescent="0.25">
      <c r="B79" t="s">
        <v>1084</v>
      </c>
      <c r="C79" t="s">
        <v>1365</v>
      </c>
      <c r="D79" t="s">
        <v>1369</v>
      </c>
      <c r="E79" s="479" t="s">
        <v>764</v>
      </c>
      <c r="F79">
        <v>113842990</v>
      </c>
      <c r="G79">
        <v>32945</v>
      </c>
      <c r="H79">
        <v>113875935</v>
      </c>
      <c r="I79">
        <v>-1423037</v>
      </c>
      <c r="J79">
        <v>0</v>
      </c>
      <c r="K79">
        <v>-1423037</v>
      </c>
      <c r="L79">
        <v>-5000000</v>
      </c>
      <c r="M79">
        <v>0</v>
      </c>
      <c r="N79">
        <v>-5000000</v>
      </c>
      <c r="O79">
        <v>107419953</v>
      </c>
      <c r="P79">
        <v>32945</v>
      </c>
      <c r="Q79">
        <v>107452898</v>
      </c>
      <c r="R79">
        <v>229039</v>
      </c>
      <c r="S79">
        <v>0</v>
      </c>
      <c r="T79">
        <v>229039</v>
      </c>
      <c r="U79">
        <v>0</v>
      </c>
      <c r="V79">
        <v>0</v>
      </c>
      <c r="W79">
        <v>0</v>
      </c>
      <c r="X79">
        <v>133059</v>
      </c>
      <c r="Y79">
        <v>450098</v>
      </c>
      <c r="Z79">
        <v>0</v>
      </c>
      <c r="AA79">
        <v>0</v>
      </c>
      <c r="AB79">
        <v>0</v>
      </c>
      <c r="AC79">
        <v>0</v>
      </c>
      <c r="AD79">
        <v>0</v>
      </c>
      <c r="AE79">
        <v>0</v>
      </c>
      <c r="AF79">
        <v>295820</v>
      </c>
      <c r="AG79">
        <v>295820</v>
      </c>
      <c r="AH79">
        <v>0</v>
      </c>
      <c r="AI79">
        <v>0</v>
      </c>
      <c r="AJ79">
        <v>0</v>
      </c>
      <c r="AK79">
        <v>295820</v>
      </c>
      <c r="AL79">
        <v>295820</v>
      </c>
      <c r="AM79" s="479" t="s">
        <v>764</v>
      </c>
      <c r="AN79" t="s">
        <v>1365</v>
      </c>
      <c r="AO79" t="s">
        <v>1475</v>
      </c>
      <c r="AP79" t="s">
        <v>1483</v>
      </c>
    </row>
    <row r="80" spans="2:42" x14ac:dyDescent="0.25">
      <c r="B80" t="s">
        <v>1085</v>
      </c>
      <c r="C80" t="s">
        <v>1361</v>
      </c>
      <c r="D80" t="s">
        <v>1362</v>
      </c>
      <c r="E80" s="479" t="s">
        <v>765</v>
      </c>
      <c r="F80">
        <v>160146550</v>
      </c>
      <c r="G80">
        <v>0</v>
      </c>
      <c r="H80">
        <v>160146550</v>
      </c>
      <c r="I80">
        <v>-4484103</v>
      </c>
      <c r="J80">
        <v>0</v>
      </c>
      <c r="K80">
        <v>-4484103</v>
      </c>
      <c r="L80">
        <v>-7526888</v>
      </c>
      <c r="M80">
        <v>0</v>
      </c>
      <c r="N80">
        <v>-7526888</v>
      </c>
      <c r="O80">
        <v>148135559</v>
      </c>
      <c r="P80">
        <v>0</v>
      </c>
      <c r="Q80">
        <v>148135559</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s="479" t="s">
        <v>765</v>
      </c>
      <c r="AN80" t="s">
        <v>1386</v>
      </c>
      <c r="AO80" t="s">
        <v>1387</v>
      </c>
      <c r="AP80" t="s">
        <v>1484</v>
      </c>
    </row>
    <row r="81" spans="2:42" x14ac:dyDescent="0.25">
      <c r="B81" t="s">
        <v>1086</v>
      </c>
      <c r="C81" t="s">
        <v>1356</v>
      </c>
      <c r="D81" t="s">
        <v>1360</v>
      </c>
      <c r="E81" s="479" t="s">
        <v>766</v>
      </c>
      <c r="F81">
        <v>23353511</v>
      </c>
      <c r="G81">
        <v>689684</v>
      </c>
      <c r="H81">
        <v>24043195</v>
      </c>
      <c r="I81">
        <v>-120216</v>
      </c>
      <c r="J81">
        <v>0</v>
      </c>
      <c r="K81">
        <v>-120216</v>
      </c>
      <c r="L81">
        <v>-1851059</v>
      </c>
      <c r="M81">
        <v>0</v>
      </c>
      <c r="N81">
        <v>-1851059</v>
      </c>
      <c r="O81">
        <v>21382236</v>
      </c>
      <c r="P81">
        <v>689684</v>
      </c>
      <c r="Q81">
        <v>22071920</v>
      </c>
      <c r="R81">
        <v>1011335</v>
      </c>
      <c r="S81">
        <v>0</v>
      </c>
      <c r="T81">
        <v>1011335</v>
      </c>
      <c r="U81">
        <v>0</v>
      </c>
      <c r="V81">
        <v>0</v>
      </c>
      <c r="W81">
        <v>0</v>
      </c>
      <c r="X81">
        <v>3605</v>
      </c>
      <c r="Y81">
        <v>227789</v>
      </c>
      <c r="Z81">
        <v>465500</v>
      </c>
      <c r="AA81">
        <v>465500</v>
      </c>
      <c r="AB81">
        <v>0</v>
      </c>
      <c r="AC81">
        <v>0</v>
      </c>
      <c r="AD81">
        <v>0</v>
      </c>
      <c r="AE81">
        <v>0</v>
      </c>
      <c r="AF81">
        <v>109784</v>
      </c>
      <c r="AG81">
        <v>109784</v>
      </c>
      <c r="AH81">
        <v>0</v>
      </c>
      <c r="AI81">
        <v>0</v>
      </c>
      <c r="AJ81">
        <v>0</v>
      </c>
      <c r="AK81">
        <v>109784</v>
      </c>
      <c r="AL81">
        <v>109784</v>
      </c>
      <c r="AM81" s="479" t="s">
        <v>766</v>
      </c>
      <c r="AN81" t="s">
        <v>1443</v>
      </c>
      <c r="AO81" t="s">
        <v>1444</v>
      </c>
      <c r="AP81" t="s">
        <v>1485</v>
      </c>
    </row>
    <row r="82" spans="2:42" x14ac:dyDescent="0.25">
      <c r="B82" t="s">
        <v>1087</v>
      </c>
      <c r="C82" t="s">
        <v>1356</v>
      </c>
      <c r="D82" t="s">
        <v>1366</v>
      </c>
      <c r="E82" s="479" t="s">
        <v>767</v>
      </c>
      <c r="F82">
        <v>33634894</v>
      </c>
      <c r="G82">
        <v>2506559</v>
      </c>
      <c r="H82">
        <v>36141453</v>
      </c>
      <c r="I82">
        <v>-100000</v>
      </c>
      <c r="J82">
        <v>0</v>
      </c>
      <c r="K82">
        <v>-100000</v>
      </c>
      <c r="L82">
        <v>-840872</v>
      </c>
      <c r="M82">
        <v>-52823</v>
      </c>
      <c r="N82">
        <v>-893695</v>
      </c>
      <c r="O82">
        <v>32694022</v>
      </c>
      <c r="P82">
        <v>2453736</v>
      </c>
      <c r="Q82">
        <v>35147758</v>
      </c>
      <c r="R82">
        <v>642119</v>
      </c>
      <c r="S82">
        <v>1148</v>
      </c>
      <c r="T82">
        <v>643267</v>
      </c>
      <c r="U82">
        <v>0</v>
      </c>
      <c r="V82">
        <v>0</v>
      </c>
      <c r="W82">
        <v>0</v>
      </c>
      <c r="X82">
        <v>93383</v>
      </c>
      <c r="Y82">
        <v>808550</v>
      </c>
      <c r="Z82">
        <v>1737421</v>
      </c>
      <c r="AA82">
        <v>1737421</v>
      </c>
      <c r="AB82">
        <v>0</v>
      </c>
      <c r="AC82">
        <v>0</v>
      </c>
      <c r="AD82">
        <v>0</v>
      </c>
      <c r="AE82">
        <v>0</v>
      </c>
      <c r="AF82">
        <v>0</v>
      </c>
      <c r="AG82">
        <v>0</v>
      </c>
      <c r="AH82">
        <v>0</v>
      </c>
      <c r="AI82">
        <v>0</v>
      </c>
      <c r="AJ82">
        <v>0</v>
      </c>
      <c r="AK82">
        <v>0</v>
      </c>
      <c r="AL82">
        <v>0</v>
      </c>
      <c r="AM82" s="479" t="s">
        <v>767</v>
      </c>
      <c r="AN82" t="s">
        <v>1486</v>
      </c>
      <c r="AO82" t="s">
        <v>1487</v>
      </c>
      <c r="AP82" t="s">
        <v>1488</v>
      </c>
    </row>
    <row r="83" spans="2:42" x14ac:dyDescent="0.25">
      <c r="B83" t="s">
        <v>1088</v>
      </c>
      <c r="C83" t="s">
        <v>1356</v>
      </c>
      <c r="D83" t="s">
        <v>1357</v>
      </c>
      <c r="E83" s="479" t="s">
        <v>768</v>
      </c>
      <c r="F83">
        <v>29555969</v>
      </c>
      <c r="G83">
        <v>34569</v>
      </c>
      <c r="H83">
        <v>29590538</v>
      </c>
      <c r="I83">
        <v>-512598</v>
      </c>
      <c r="J83">
        <v>0</v>
      </c>
      <c r="K83">
        <v>-512598</v>
      </c>
      <c r="L83">
        <v>-1098254</v>
      </c>
      <c r="M83">
        <v>0</v>
      </c>
      <c r="N83">
        <v>-1098254</v>
      </c>
      <c r="O83">
        <v>27945117</v>
      </c>
      <c r="P83">
        <v>34569</v>
      </c>
      <c r="Q83">
        <v>27979686</v>
      </c>
      <c r="R83">
        <v>90469</v>
      </c>
      <c r="S83">
        <v>0</v>
      </c>
      <c r="T83">
        <v>90469</v>
      </c>
      <c r="U83">
        <v>0</v>
      </c>
      <c r="V83">
        <v>0</v>
      </c>
      <c r="W83">
        <v>0</v>
      </c>
      <c r="X83">
        <v>13444</v>
      </c>
      <c r="Y83">
        <v>219350</v>
      </c>
      <c r="Z83">
        <v>0</v>
      </c>
      <c r="AA83">
        <v>0</v>
      </c>
      <c r="AB83">
        <v>0</v>
      </c>
      <c r="AC83">
        <v>0</v>
      </c>
      <c r="AD83">
        <v>0</v>
      </c>
      <c r="AE83">
        <v>0</v>
      </c>
      <c r="AF83">
        <v>10269</v>
      </c>
      <c r="AG83">
        <v>10269</v>
      </c>
      <c r="AH83">
        <v>0</v>
      </c>
      <c r="AI83">
        <v>0</v>
      </c>
      <c r="AJ83">
        <v>0</v>
      </c>
      <c r="AK83">
        <v>10269</v>
      </c>
      <c r="AL83">
        <v>10269</v>
      </c>
      <c r="AM83" s="479" t="s">
        <v>768</v>
      </c>
      <c r="AN83" t="s">
        <v>1395</v>
      </c>
      <c r="AO83" t="s">
        <v>2367</v>
      </c>
      <c r="AP83" t="s">
        <v>1489</v>
      </c>
    </row>
    <row r="84" spans="2:42" x14ac:dyDescent="0.25">
      <c r="B84" t="s">
        <v>1089</v>
      </c>
      <c r="C84" t="s">
        <v>1356</v>
      </c>
      <c r="D84" t="s">
        <v>1360</v>
      </c>
      <c r="E84" s="479" t="s">
        <v>769</v>
      </c>
      <c r="F84">
        <v>45242987</v>
      </c>
      <c r="G84">
        <v>0</v>
      </c>
      <c r="H84">
        <v>45242987</v>
      </c>
      <c r="I84">
        <v>-859600</v>
      </c>
      <c r="J84">
        <v>0</v>
      </c>
      <c r="K84">
        <v>-859600</v>
      </c>
      <c r="L84">
        <v>-2500000</v>
      </c>
      <c r="M84">
        <v>0</v>
      </c>
      <c r="N84">
        <v>-2500000</v>
      </c>
      <c r="O84">
        <v>41883387</v>
      </c>
      <c r="P84">
        <v>0</v>
      </c>
      <c r="Q84">
        <v>41883387</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s="479" t="s">
        <v>769</v>
      </c>
      <c r="AN84" t="s">
        <v>1434</v>
      </c>
      <c r="AO84" t="s">
        <v>1372</v>
      </c>
      <c r="AP84" t="s">
        <v>1490</v>
      </c>
    </row>
    <row r="85" spans="2:42" x14ac:dyDescent="0.25">
      <c r="B85" t="s">
        <v>1090</v>
      </c>
      <c r="C85" t="s">
        <v>1356</v>
      </c>
      <c r="D85" t="s">
        <v>1359</v>
      </c>
      <c r="E85" s="479" t="s">
        <v>770</v>
      </c>
      <c r="F85">
        <v>36299762</v>
      </c>
      <c r="G85">
        <v>0</v>
      </c>
      <c r="H85">
        <v>36299762</v>
      </c>
      <c r="I85">
        <v>-544496</v>
      </c>
      <c r="J85">
        <v>0</v>
      </c>
      <c r="K85">
        <v>-544496</v>
      </c>
      <c r="L85">
        <v>-431967</v>
      </c>
      <c r="M85">
        <v>0</v>
      </c>
      <c r="N85">
        <v>-431967</v>
      </c>
      <c r="O85">
        <v>35323299</v>
      </c>
      <c r="P85">
        <v>0</v>
      </c>
      <c r="Q85">
        <v>35323299</v>
      </c>
      <c r="R85">
        <v>5189643</v>
      </c>
      <c r="S85">
        <v>0</v>
      </c>
      <c r="T85">
        <v>5189643</v>
      </c>
      <c r="U85">
        <v>0</v>
      </c>
      <c r="V85">
        <v>0</v>
      </c>
      <c r="W85">
        <v>0</v>
      </c>
      <c r="X85">
        <v>0</v>
      </c>
      <c r="Y85">
        <v>0</v>
      </c>
      <c r="Z85">
        <v>0</v>
      </c>
      <c r="AA85">
        <v>0</v>
      </c>
      <c r="AB85">
        <v>0</v>
      </c>
      <c r="AC85">
        <v>0</v>
      </c>
      <c r="AD85">
        <v>0</v>
      </c>
      <c r="AE85">
        <v>0</v>
      </c>
      <c r="AF85">
        <v>0</v>
      </c>
      <c r="AG85">
        <v>0</v>
      </c>
      <c r="AH85">
        <v>0</v>
      </c>
      <c r="AI85">
        <v>0</v>
      </c>
      <c r="AJ85">
        <v>0</v>
      </c>
      <c r="AK85">
        <v>0</v>
      </c>
      <c r="AL85">
        <v>0</v>
      </c>
      <c r="AM85" s="479" t="s">
        <v>770</v>
      </c>
      <c r="AN85" t="s">
        <v>1414</v>
      </c>
      <c r="AO85" t="s">
        <v>1372</v>
      </c>
      <c r="AP85" t="s">
        <v>1491</v>
      </c>
    </row>
    <row r="86" spans="2:42" x14ac:dyDescent="0.25">
      <c r="B86" t="s">
        <v>1091</v>
      </c>
      <c r="C86" t="s">
        <v>1365</v>
      </c>
      <c r="D86" t="s">
        <v>1364</v>
      </c>
      <c r="E86" s="479" t="s">
        <v>1317</v>
      </c>
      <c r="F86">
        <v>104110459</v>
      </c>
      <c r="G86">
        <v>2919003</v>
      </c>
      <c r="H86">
        <v>107029462</v>
      </c>
      <c r="I86">
        <v>-2918180</v>
      </c>
      <c r="J86">
        <v>-81820</v>
      </c>
      <c r="K86">
        <v>-3000000</v>
      </c>
      <c r="L86">
        <v>-5205064</v>
      </c>
      <c r="M86">
        <v>-345616</v>
      </c>
      <c r="N86">
        <v>-5550680</v>
      </c>
      <c r="O86">
        <v>95987215</v>
      </c>
      <c r="P86">
        <v>2491567</v>
      </c>
      <c r="Q86">
        <v>98478782</v>
      </c>
      <c r="R86">
        <v>5635814</v>
      </c>
      <c r="S86">
        <v>0</v>
      </c>
      <c r="T86">
        <v>5635814</v>
      </c>
      <c r="U86">
        <v>0</v>
      </c>
      <c r="V86">
        <v>0</v>
      </c>
      <c r="W86">
        <v>0</v>
      </c>
      <c r="X86">
        <v>0</v>
      </c>
      <c r="Y86">
        <v>550996</v>
      </c>
      <c r="Z86">
        <v>2373554</v>
      </c>
      <c r="AA86">
        <v>2373554</v>
      </c>
      <c r="AB86">
        <v>0</v>
      </c>
      <c r="AC86">
        <v>0</v>
      </c>
      <c r="AD86">
        <v>0</v>
      </c>
      <c r="AE86">
        <v>0</v>
      </c>
      <c r="AF86">
        <v>0</v>
      </c>
      <c r="AG86">
        <v>0</v>
      </c>
      <c r="AH86">
        <v>0</v>
      </c>
      <c r="AI86">
        <v>0</v>
      </c>
      <c r="AJ86">
        <v>0</v>
      </c>
      <c r="AK86">
        <v>0</v>
      </c>
      <c r="AL86">
        <v>0</v>
      </c>
      <c r="AM86" s="479" t="s">
        <v>1317</v>
      </c>
      <c r="AN86" t="s">
        <v>1365</v>
      </c>
      <c r="AO86" t="s">
        <v>1492</v>
      </c>
      <c r="AP86" t="s">
        <v>1493</v>
      </c>
    </row>
    <row r="87" spans="2:42" x14ac:dyDescent="0.25">
      <c r="B87" t="s">
        <v>1092</v>
      </c>
      <c r="C87" t="s">
        <v>1356</v>
      </c>
      <c r="D87" t="s">
        <v>1367</v>
      </c>
      <c r="E87" s="479" t="s">
        <v>772</v>
      </c>
      <c r="F87">
        <v>59935172</v>
      </c>
      <c r="G87">
        <v>0</v>
      </c>
      <c r="H87">
        <v>59935172</v>
      </c>
      <c r="I87">
        <v>-876655</v>
      </c>
      <c r="J87">
        <v>0</v>
      </c>
      <c r="K87">
        <v>-876655</v>
      </c>
      <c r="L87">
        <v>-2876845</v>
      </c>
      <c r="M87">
        <v>0</v>
      </c>
      <c r="N87">
        <v>-2876845</v>
      </c>
      <c r="O87">
        <v>56181672</v>
      </c>
      <c r="P87">
        <v>0</v>
      </c>
      <c r="Q87">
        <v>56181672</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s="479" t="s">
        <v>772</v>
      </c>
      <c r="AN87" t="s">
        <v>1447</v>
      </c>
      <c r="AO87" t="s">
        <v>2370</v>
      </c>
      <c r="AP87" t="s">
        <v>1494</v>
      </c>
    </row>
    <row r="88" spans="2:42" x14ac:dyDescent="0.25">
      <c r="B88" t="s">
        <v>1093</v>
      </c>
      <c r="C88" t="s">
        <v>1356</v>
      </c>
      <c r="D88" t="s">
        <v>1360</v>
      </c>
      <c r="E88" s="479" t="s">
        <v>773</v>
      </c>
      <c r="F88">
        <v>93430920</v>
      </c>
      <c r="G88">
        <v>1504584</v>
      </c>
      <c r="H88">
        <v>94935504</v>
      </c>
      <c r="I88">
        <v>-949355</v>
      </c>
      <c r="J88">
        <v>0</v>
      </c>
      <c r="K88">
        <v>-949355</v>
      </c>
      <c r="L88">
        <v>-4383217</v>
      </c>
      <c r="M88">
        <v>0</v>
      </c>
      <c r="N88">
        <v>-4383217</v>
      </c>
      <c r="O88">
        <v>88098348</v>
      </c>
      <c r="P88">
        <v>1504584</v>
      </c>
      <c r="Q88">
        <v>89602932</v>
      </c>
      <c r="R88">
        <v>1559880</v>
      </c>
      <c r="S88">
        <v>0</v>
      </c>
      <c r="T88">
        <v>1559880</v>
      </c>
      <c r="U88">
        <v>0</v>
      </c>
      <c r="V88">
        <v>0</v>
      </c>
      <c r="W88">
        <v>0</v>
      </c>
      <c r="X88">
        <v>86301</v>
      </c>
      <c r="Y88">
        <v>1052919</v>
      </c>
      <c r="Z88">
        <v>541289</v>
      </c>
      <c r="AA88">
        <v>541289</v>
      </c>
      <c r="AB88">
        <v>0</v>
      </c>
      <c r="AC88">
        <v>0</v>
      </c>
      <c r="AD88">
        <v>0</v>
      </c>
      <c r="AE88">
        <v>0</v>
      </c>
      <c r="AF88">
        <v>9272</v>
      </c>
      <c r="AG88">
        <v>9272</v>
      </c>
      <c r="AH88">
        <v>0</v>
      </c>
      <c r="AI88">
        <v>0</v>
      </c>
      <c r="AJ88">
        <v>0</v>
      </c>
      <c r="AK88">
        <v>9272</v>
      </c>
      <c r="AL88">
        <v>9272</v>
      </c>
      <c r="AM88" s="479" t="s">
        <v>773</v>
      </c>
      <c r="AN88" t="s">
        <v>1384</v>
      </c>
      <c r="AO88" t="s">
        <v>1372</v>
      </c>
      <c r="AP88" t="s">
        <v>1495</v>
      </c>
    </row>
    <row r="89" spans="2:42" x14ac:dyDescent="0.25">
      <c r="B89" t="s">
        <v>1094</v>
      </c>
      <c r="C89" t="s">
        <v>1356</v>
      </c>
      <c r="D89" t="s">
        <v>1357</v>
      </c>
      <c r="E89" s="479" t="s">
        <v>774</v>
      </c>
      <c r="F89">
        <v>31709445</v>
      </c>
      <c r="G89">
        <v>0</v>
      </c>
      <c r="H89">
        <v>31709445</v>
      </c>
      <c r="I89">
        <v>-300000</v>
      </c>
      <c r="J89">
        <v>0</v>
      </c>
      <c r="K89">
        <v>-300000</v>
      </c>
      <c r="L89">
        <v>-331500</v>
      </c>
      <c r="M89">
        <v>0</v>
      </c>
      <c r="N89">
        <v>-331500</v>
      </c>
      <c r="O89">
        <v>31077945</v>
      </c>
      <c r="P89">
        <v>0</v>
      </c>
      <c r="Q89">
        <v>31077945</v>
      </c>
      <c r="R89">
        <v>449</v>
      </c>
      <c r="S89">
        <v>0</v>
      </c>
      <c r="T89">
        <v>449</v>
      </c>
      <c r="U89">
        <v>0</v>
      </c>
      <c r="V89">
        <v>0</v>
      </c>
      <c r="W89">
        <v>0</v>
      </c>
      <c r="X89">
        <v>0</v>
      </c>
      <c r="Y89">
        <v>0</v>
      </c>
      <c r="Z89">
        <v>0</v>
      </c>
      <c r="AA89">
        <v>0</v>
      </c>
      <c r="AB89">
        <v>0</v>
      </c>
      <c r="AC89">
        <v>0</v>
      </c>
      <c r="AD89">
        <v>0</v>
      </c>
      <c r="AE89">
        <v>0</v>
      </c>
      <c r="AF89">
        <v>0</v>
      </c>
      <c r="AG89">
        <v>0</v>
      </c>
      <c r="AH89">
        <v>0</v>
      </c>
      <c r="AI89">
        <v>0</v>
      </c>
      <c r="AJ89">
        <v>0</v>
      </c>
      <c r="AK89">
        <v>0</v>
      </c>
      <c r="AL89">
        <v>0</v>
      </c>
      <c r="AM89" s="479" t="s">
        <v>774</v>
      </c>
      <c r="AN89" t="s">
        <v>1496</v>
      </c>
      <c r="AO89" t="s">
        <v>1426</v>
      </c>
      <c r="AP89" t="s">
        <v>1497</v>
      </c>
    </row>
    <row r="90" spans="2:42" x14ac:dyDescent="0.25">
      <c r="B90" t="s">
        <v>1095</v>
      </c>
      <c r="C90" t="s">
        <v>1356</v>
      </c>
      <c r="D90" t="s">
        <v>1357</v>
      </c>
      <c r="E90" s="479" t="s">
        <v>775</v>
      </c>
      <c r="F90">
        <v>65456087</v>
      </c>
      <c r="G90">
        <v>0</v>
      </c>
      <c r="H90">
        <v>65456087</v>
      </c>
      <c r="I90">
        <v>-3263535</v>
      </c>
      <c r="J90">
        <v>0</v>
      </c>
      <c r="K90">
        <v>-3263535</v>
      </c>
      <c r="L90">
        <v>-1305414</v>
      </c>
      <c r="M90">
        <v>0</v>
      </c>
      <c r="N90">
        <v>-1305414</v>
      </c>
      <c r="O90">
        <v>60887138</v>
      </c>
      <c r="P90">
        <v>0</v>
      </c>
      <c r="Q90">
        <v>60887138</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s="479" t="s">
        <v>775</v>
      </c>
      <c r="AN90" t="s">
        <v>1395</v>
      </c>
      <c r="AO90" t="s">
        <v>2367</v>
      </c>
      <c r="AP90" t="s">
        <v>1498</v>
      </c>
    </row>
    <row r="91" spans="2:42" x14ac:dyDescent="0.25">
      <c r="B91" t="s">
        <v>1096</v>
      </c>
      <c r="C91" t="s">
        <v>1356</v>
      </c>
      <c r="D91" t="s">
        <v>1357</v>
      </c>
      <c r="E91" s="479" t="s">
        <v>777</v>
      </c>
      <c r="F91">
        <v>58745076</v>
      </c>
      <c r="G91">
        <v>0</v>
      </c>
      <c r="H91">
        <v>58745076</v>
      </c>
      <c r="I91">
        <v>-600000</v>
      </c>
      <c r="J91">
        <v>0</v>
      </c>
      <c r="K91">
        <v>-600000</v>
      </c>
      <c r="L91">
        <v>-2761019</v>
      </c>
      <c r="M91">
        <v>0</v>
      </c>
      <c r="N91">
        <v>-2761019</v>
      </c>
      <c r="O91">
        <v>55384057</v>
      </c>
      <c r="P91">
        <v>0</v>
      </c>
      <c r="Q91">
        <v>55384057</v>
      </c>
      <c r="R91">
        <v>17072</v>
      </c>
      <c r="S91">
        <v>0</v>
      </c>
      <c r="T91">
        <v>17072</v>
      </c>
      <c r="U91">
        <v>0</v>
      </c>
      <c r="V91">
        <v>0</v>
      </c>
      <c r="W91">
        <v>0</v>
      </c>
      <c r="X91">
        <v>0</v>
      </c>
      <c r="Y91">
        <v>0</v>
      </c>
      <c r="Z91">
        <v>0</v>
      </c>
      <c r="AA91">
        <v>0</v>
      </c>
      <c r="AB91">
        <v>0</v>
      </c>
      <c r="AC91">
        <v>0</v>
      </c>
      <c r="AD91">
        <v>0</v>
      </c>
      <c r="AE91">
        <v>0</v>
      </c>
      <c r="AF91">
        <v>0</v>
      </c>
      <c r="AG91">
        <v>0</v>
      </c>
      <c r="AH91">
        <v>0</v>
      </c>
      <c r="AI91">
        <v>0</v>
      </c>
      <c r="AJ91">
        <v>0</v>
      </c>
      <c r="AK91">
        <v>0</v>
      </c>
      <c r="AL91">
        <v>0</v>
      </c>
      <c r="AM91" s="479" t="s">
        <v>777</v>
      </c>
      <c r="AN91" t="s">
        <v>1499</v>
      </c>
      <c r="AO91" t="s">
        <v>1372</v>
      </c>
      <c r="AP91" t="s">
        <v>1500</v>
      </c>
    </row>
    <row r="92" spans="2:42" x14ac:dyDescent="0.25">
      <c r="B92" t="s">
        <v>1097</v>
      </c>
      <c r="C92" t="s">
        <v>1361</v>
      </c>
      <c r="D92" t="s">
        <v>1362</v>
      </c>
      <c r="E92" s="479" t="s">
        <v>778</v>
      </c>
      <c r="F92">
        <v>119315661</v>
      </c>
      <c r="G92">
        <v>0</v>
      </c>
      <c r="H92">
        <v>119315661</v>
      </c>
      <c r="I92">
        <v>-7465783</v>
      </c>
      <c r="J92">
        <v>0</v>
      </c>
      <c r="K92">
        <v>-7465783</v>
      </c>
      <c r="L92">
        <v>-4530500</v>
      </c>
      <c r="M92">
        <v>0</v>
      </c>
      <c r="N92">
        <v>-4530500</v>
      </c>
      <c r="O92">
        <v>107319378</v>
      </c>
      <c r="P92">
        <v>0</v>
      </c>
      <c r="Q92">
        <v>107319378</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s="479" t="s">
        <v>778</v>
      </c>
      <c r="AN92" t="s">
        <v>1386</v>
      </c>
      <c r="AO92" t="s">
        <v>1387</v>
      </c>
      <c r="AP92" t="s">
        <v>1501</v>
      </c>
    </row>
    <row r="93" spans="2:42" x14ac:dyDescent="0.25">
      <c r="B93" t="s">
        <v>1098</v>
      </c>
      <c r="C93" t="s">
        <v>1356</v>
      </c>
      <c r="D93" t="s">
        <v>1360</v>
      </c>
      <c r="E93" s="479" t="s">
        <v>779</v>
      </c>
      <c r="F93">
        <v>34532898</v>
      </c>
      <c r="G93">
        <v>0</v>
      </c>
      <c r="H93">
        <v>34532898</v>
      </c>
      <c r="I93">
        <v>-600000</v>
      </c>
      <c r="J93">
        <v>0</v>
      </c>
      <c r="K93">
        <v>-600000</v>
      </c>
      <c r="L93">
        <v>-1381316</v>
      </c>
      <c r="M93">
        <v>0</v>
      </c>
      <c r="N93">
        <v>-1381316</v>
      </c>
      <c r="O93">
        <v>32551582</v>
      </c>
      <c r="P93">
        <v>0</v>
      </c>
      <c r="Q93">
        <v>32551582</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s="479" t="s">
        <v>779</v>
      </c>
      <c r="AN93" t="s">
        <v>1393</v>
      </c>
      <c r="AO93" t="s">
        <v>2366</v>
      </c>
      <c r="AP93" t="s">
        <v>1502</v>
      </c>
    </row>
    <row r="94" spans="2:42" x14ac:dyDescent="0.25">
      <c r="B94" t="s">
        <v>1099</v>
      </c>
      <c r="C94" t="s">
        <v>1356</v>
      </c>
      <c r="D94" t="s">
        <v>1357</v>
      </c>
      <c r="E94" s="479" t="s">
        <v>780</v>
      </c>
      <c r="F94">
        <v>24133278</v>
      </c>
      <c r="G94">
        <v>0</v>
      </c>
      <c r="H94">
        <v>24133278</v>
      </c>
      <c r="I94">
        <v>-482666</v>
      </c>
      <c r="J94">
        <v>0</v>
      </c>
      <c r="K94">
        <v>-482666</v>
      </c>
      <c r="L94">
        <v>-181000</v>
      </c>
      <c r="M94">
        <v>0</v>
      </c>
      <c r="N94">
        <v>-181000</v>
      </c>
      <c r="O94">
        <v>23469612</v>
      </c>
      <c r="P94">
        <v>0</v>
      </c>
      <c r="Q94">
        <v>23469612</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s="479" t="s">
        <v>780</v>
      </c>
      <c r="AN94" t="s">
        <v>1499</v>
      </c>
      <c r="AO94" t="s">
        <v>1372</v>
      </c>
      <c r="AP94" t="s">
        <v>1503</v>
      </c>
    </row>
    <row r="95" spans="2:42" x14ac:dyDescent="0.25">
      <c r="B95" t="s">
        <v>1100</v>
      </c>
      <c r="C95" t="s">
        <v>1356</v>
      </c>
      <c r="D95" t="s">
        <v>1359</v>
      </c>
      <c r="E95" s="479" t="s">
        <v>781</v>
      </c>
      <c r="F95">
        <v>23138889</v>
      </c>
      <c r="G95">
        <v>0</v>
      </c>
      <c r="H95">
        <v>23138889</v>
      </c>
      <c r="I95">
        <v>-580000</v>
      </c>
      <c r="J95">
        <v>0</v>
      </c>
      <c r="K95">
        <v>-580000</v>
      </c>
      <c r="L95">
        <v>-1500000</v>
      </c>
      <c r="M95">
        <v>0</v>
      </c>
      <c r="N95">
        <v>-1500000</v>
      </c>
      <c r="O95">
        <v>21058889</v>
      </c>
      <c r="P95">
        <v>0</v>
      </c>
      <c r="Q95">
        <v>21058889</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s="479" t="s">
        <v>781</v>
      </c>
      <c r="AN95" t="s">
        <v>1374</v>
      </c>
      <c r="AO95" t="s">
        <v>1375</v>
      </c>
      <c r="AP95" t="s">
        <v>1504</v>
      </c>
    </row>
    <row r="96" spans="2:42" x14ac:dyDescent="0.25">
      <c r="B96" t="s">
        <v>1101</v>
      </c>
      <c r="C96" t="s">
        <v>1356</v>
      </c>
      <c r="D96" t="s">
        <v>1366</v>
      </c>
      <c r="E96" s="479" t="s">
        <v>782</v>
      </c>
      <c r="F96">
        <v>71985952</v>
      </c>
      <c r="G96">
        <v>0</v>
      </c>
      <c r="H96">
        <v>71985952</v>
      </c>
      <c r="I96">
        <v>-300000</v>
      </c>
      <c r="J96">
        <v>0</v>
      </c>
      <c r="K96">
        <v>-300000</v>
      </c>
      <c r="L96">
        <v>-3000000</v>
      </c>
      <c r="M96">
        <v>0</v>
      </c>
      <c r="N96">
        <v>-3000000</v>
      </c>
      <c r="O96">
        <v>68685952</v>
      </c>
      <c r="P96">
        <v>0</v>
      </c>
      <c r="Q96">
        <v>68685952</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s="479" t="s">
        <v>782</v>
      </c>
      <c r="AN96" t="s">
        <v>1486</v>
      </c>
      <c r="AO96" t="s">
        <v>1487</v>
      </c>
      <c r="AP96" t="s">
        <v>1505</v>
      </c>
    </row>
    <row r="97" spans="2:42" x14ac:dyDescent="0.25">
      <c r="B97" t="s">
        <v>1102</v>
      </c>
      <c r="C97" t="s">
        <v>1356</v>
      </c>
      <c r="D97" t="s">
        <v>1357</v>
      </c>
      <c r="E97" s="479" t="s">
        <v>783</v>
      </c>
      <c r="F97">
        <v>40597368</v>
      </c>
      <c r="G97">
        <v>877687</v>
      </c>
      <c r="H97">
        <v>41475055</v>
      </c>
      <c r="I97">
        <v>-608691</v>
      </c>
      <c r="J97">
        <v>-13165</v>
      </c>
      <c r="K97">
        <v>-621856</v>
      </c>
      <c r="L97">
        <v>-1299116</v>
      </c>
      <c r="M97">
        <v>-28086</v>
      </c>
      <c r="N97">
        <v>-1327202</v>
      </c>
      <c r="O97">
        <v>38689561</v>
      </c>
      <c r="P97">
        <v>836436</v>
      </c>
      <c r="Q97">
        <v>39525997</v>
      </c>
      <c r="R97">
        <v>104688</v>
      </c>
      <c r="S97">
        <v>0</v>
      </c>
      <c r="T97">
        <v>104688</v>
      </c>
      <c r="U97">
        <v>0</v>
      </c>
      <c r="V97">
        <v>0</v>
      </c>
      <c r="W97">
        <v>0</v>
      </c>
      <c r="X97">
        <v>166432</v>
      </c>
      <c r="Y97">
        <v>152498</v>
      </c>
      <c r="Z97">
        <v>850370</v>
      </c>
      <c r="AA97">
        <v>850370</v>
      </c>
      <c r="AB97">
        <v>0</v>
      </c>
      <c r="AC97">
        <v>0</v>
      </c>
      <c r="AD97">
        <v>0</v>
      </c>
      <c r="AE97">
        <v>0</v>
      </c>
      <c r="AF97">
        <v>19412</v>
      </c>
      <c r="AG97">
        <v>19412</v>
      </c>
      <c r="AH97">
        <v>0</v>
      </c>
      <c r="AI97">
        <v>0</v>
      </c>
      <c r="AJ97">
        <v>0</v>
      </c>
      <c r="AK97">
        <v>19412</v>
      </c>
      <c r="AL97">
        <v>19412</v>
      </c>
      <c r="AM97" s="479" t="s">
        <v>783</v>
      </c>
      <c r="AN97" t="s">
        <v>1395</v>
      </c>
      <c r="AO97" t="s">
        <v>2367</v>
      </c>
      <c r="AP97" t="s">
        <v>1506</v>
      </c>
    </row>
    <row r="98" spans="2:42" x14ac:dyDescent="0.25">
      <c r="B98" t="s">
        <v>1103</v>
      </c>
      <c r="C98" t="s">
        <v>1356</v>
      </c>
      <c r="D98" t="s">
        <v>1360</v>
      </c>
      <c r="E98" s="479" t="s">
        <v>784</v>
      </c>
      <c r="F98">
        <v>26882722</v>
      </c>
      <c r="G98">
        <v>0</v>
      </c>
      <c r="H98">
        <v>26882722</v>
      </c>
      <c r="I98">
        <v>-300000</v>
      </c>
      <c r="J98">
        <v>0</v>
      </c>
      <c r="K98">
        <v>-300000</v>
      </c>
      <c r="L98">
        <v>-1803264</v>
      </c>
      <c r="M98">
        <v>0</v>
      </c>
      <c r="N98">
        <v>-1803264</v>
      </c>
      <c r="O98">
        <v>24779458</v>
      </c>
      <c r="P98">
        <v>0</v>
      </c>
      <c r="Q98">
        <v>24779458</v>
      </c>
      <c r="R98">
        <v>1238306</v>
      </c>
      <c r="S98">
        <v>0</v>
      </c>
      <c r="T98">
        <v>1238306</v>
      </c>
      <c r="U98">
        <v>0</v>
      </c>
      <c r="V98">
        <v>0</v>
      </c>
      <c r="W98">
        <v>0</v>
      </c>
      <c r="X98">
        <v>0</v>
      </c>
      <c r="Y98">
        <v>0</v>
      </c>
      <c r="Z98">
        <v>0</v>
      </c>
      <c r="AA98">
        <v>0</v>
      </c>
      <c r="AB98">
        <v>0</v>
      </c>
      <c r="AC98">
        <v>0</v>
      </c>
      <c r="AD98">
        <v>0</v>
      </c>
      <c r="AE98">
        <v>0</v>
      </c>
      <c r="AF98">
        <v>0</v>
      </c>
      <c r="AG98">
        <v>0</v>
      </c>
      <c r="AH98">
        <v>0</v>
      </c>
      <c r="AI98">
        <v>0</v>
      </c>
      <c r="AJ98">
        <v>0</v>
      </c>
      <c r="AK98">
        <v>0</v>
      </c>
      <c r="AL98">
        <v>0</v>
      </c>
      <c r="AM98" s="479" t="s">
        <v>784</v>
      </c>
      <c r="AN98" t="s">
        <v>1443</v>
      </c>
      <c r="AO98" t="s">
        <v>1444</v>
      </c>
      <c r="AP98" t="s">
        <v>1507</v>
      </c>
    </row>
    <row r="99" spans="2:42" x14ac:dyDescent="0.25">
      <c r="B99" t="s">
        <v>1104</v>
      </c>
      <c r="C99" t="s">
        <v>1356</v>
      </c>
      <c r="D99" t="s">
        <v>1360</v>
      </c>
      <c r="E99" s="479" t="s">
        <v>785</v>
      </c>
      <c r="F99">
        <v>26655011</v>
      </c>
      <c r="G99">
        <v>0</v>
      </c>
      <c r="H99">
        <v>26655011</v>
      </c>
      <c r="I99">
        <v>-316550</v>
      </c>
      <c r="J99">
        <v>0</v>
      </c>
      <c r="K99">
        <v>-316550</v>
      </c>
      <c r="L99">
        <v>-1301862</v>
      </c>
      <c r="M99">
        <v>0</v>
      </c>
      <c r="N99">
        <v>-1301862</v>
      </c>
      <c r="O99">
        <v>25036599</v>
      </c>
      <c r="P99">
        <v>0</v>
      </c>
      <c r="Q99">
        <v>25036599</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s="479" t="s">
        <v>785</v>
      </c>
      <c r="AN99" t="s">
        <v>1381</v>
      </c>
      <c r="AO99" t="s">
        <v>1382</v>
      </c>
      <c r="AP99" t="s">
        <v>1508</v>
      </c>
    </row>
    <row r="100" spans="2:42" x14ac:dyDescent="0.25">
      <c r="B100" t="s">
        <v>1105</v>
      </c>
      <c r="C100" t="s">
        <v>1356</v>
      </c>
      <c r="D100" t="s">
        <v>1366</v>
      </c>
      <c r="E100" s="479" t="s">
        <v>786</v>
      </c>
      <c r="F100">
        <v>16876947</v>
      </c>
      <c r="G100">
        <v>0</v>
      </c>
      <c r="H100">
        <v>16876947</v>
      </c>
      <c r="I100">
        <v>-513750</v>
      </c>
      <c r="J100">
        <v>0</v>
      </c>
      <c r="K100">
        <v>-513750</v>
      </c>
      <c r="L100">
        <v>-1150000</v>
      </c>
      <c r="M100">
        <v>0</v>
      </c>
      <c r="N100">
        <v>-1150000</v>
      </c>
      <c r="O100">
        <v>15213197</v>
      </c>
      <c r="P100">
        <v>0</v>
      </c>
      <c r="Q100">
        <v>15213197</v>
      </c>
      <c r="R100">
        <v>254000</v>
      </c>
      <c r="S100">
        <v>0</v>
      </c>
      <c r="T100">
        <v>254000</v>
      </c>
      <c r="U100">
        <v>0</v>
      </c>
      <c r="V100">
        <v>0</v>
      </c>
      <c r="W100">
        <v>0</v>
      </c>
      <c r="X100">
        <v>0</v>
      </c>
      <c r="Y100">
        <v>0</v>
      </c>
      <c r="Z100">
        <v>0</v>
      </c>
      <c r="AA100">
        <v>0</v>
      </c>
      <c r="AB100">
        <v>0</v>
      </c>
      <c r="AC100">
        <v>0</v>
      </c>
      <c r="AD100">
        <v>0</v>
      </c>
      <c r="AE100">
        <v>0</v>
      </c>
      <c r="AF100">
        <v>0</v>
      </c>
      <c r="AG100">
        <v>0</v>
      </c>
      <c r="AH100">
        <v>0</v>
      </c>
      <c r="AI100">
        <v>0</v>
      </c>
      <c r="AJ100">
        <v>0</v>
      </c>
      <c r="AK100">
        <v>0</v>
      </c>
      <c r="AL100">
        <v>0</v>
      </c>
      <c r="AM100" s="479" t="s">
        <v>786</v>
      </c>
      <c r="AN100" t="s">
        <v>1454</v>
      </c>
      <c r="AO100" t="s">
        <v>1372</v>
      </c>
      <c r="AP100" t="s">
        <v>1509</v>
      </c>
    </row>
    <row r="101" spans="2:42" x14ac:dyDescent="0.25">
      <c r="B101" t="s">
        <v>1106</v>
      </c>
      <c r="C101" t="s">
        <v>1356</v>
      </c>
      <c r="D101" t="s">
        <v>1358</v>
      </c>
      <c r="E101" s="479" t="s">
        <v>787</v>
      </c>
      <c r="F101">
        <v>20703984</v>
      </c>
      <c r="G101">
        <v>3010237</v>
      </c>
      <c r="H101">
        <v>23714221</v>
      </c>
      <c r="I101">
        <v>-450000</v>
      </c>
      <c r="J101">
        <v>-50000</v>
      </c>
      <c r="K101">
        <v>-500000</v>
      </c>
      <c r="L101">
        <v>-786967</v>
      </c>
      <c r="M101">
        <v>-100282</v>
      </c>
      <c r="N101">
        <v>-887249</v>
      </c>
      <c r="O101">
        <v>19467017</v>
      </c>
      <c r="P101">
        <v>2859955</v>
      </c>
      <c r="Q101">
        <v>22326972</v>
      </c>
      <c r="R101">
        <v>171063</v>
      </c>
      <c r="S101">
        <v>0</v>
      </c>
      <c r="T101">
        <v>171063</v>
      </c>
      <c r="U101">
        <v>0</v>
      </c>
      <c r="V101">
        <v>0</v>
      </c>
      <c r="W101">
        <v>0</v>
      </c>
      <c r="X101">
        <v>22902</v>
      </c>
      <c r="Y101">
        <v>3332667</v>
      </c>
      <c r="Z101">
        <v>0</v>
      </c>
      <c r="AA101">
        <v>0</v>
      </c>
      <c r="AB101">
        <v>0</v>
      </c>
      <c r="AC101">
        <v>0</v>
      </c>
      <c r="AD101">
        <v>0</v>
      </c>
      <c r="AE101">
        <v>0</v>
      </c>
      <c r="AF101">
        <v>166137</v>
      </c>
      <c r="AG101">
        <v>166137</v>
      </c>
      <c r="AH101">
        <v>0</v>
      </c>
      <c r="AI101">
        <v>0</v>
      </c>
      <c r="AJ101">
        <v>0</v>
      </c>
      <c r="AK101">
        <v>166137</v>
      </c>
      <c r="AL101">
        <v>166137</v>
      </c>
      <c r="AM101" s="479" t="s">
        <v>787</v>
      </c>
      <c r="AN101" t="s">
        <v>1439</v>
      </c>
      <c r="AO101" t="s">
        <v>1409</v>
      </c>
      <c r="AP101" t="s">
        <v>1510</v>
      </c>
    </row>
    <row r="102" spans="2:42" x14ac:dyDescent="0.25">
      <c r="B102" t="s">
        <v>1107</v>
      </c>
      <c r="C102" t="s">
        <v>1363</v>
      </c>
      <c r="D102" t="s">
        <v>1369</v>
      </c>
      <c r="E102" s="479" t="s">
        <v>788</v>
      </c>
      <c r="F102">
        <v>72639181</v>
      </c>
      <c r="G102">
        <v>5045382</v>
      </c>
      <c r="H102">
        <v>77684563</v>
      </c>
      <c r="I102">
        <v>-4333000</v>
      </c>
      <c r="J102">
        <v>0</v>
      </c>
      <c r="K102">
        <v>-4333000</v>
      </c>
      <c r="L102">
        <v>-4700000</v>
      </c>
      <c r="M102">
        <v>0</v>
      </c>
      <c r="N102">
        <v>-4700000</v>
      </c>
      <c r="O102">
        <v>63606181</v>
      </c>
      <c r="P102">
        <v>5045382</v>
      </c>
      <c r="Q102">
        <v>68651563</v>
      </c>
      <c r="R102">
        <v>2018</v>
      </c>
      <c r="S102">
        <v>0</v>
      </c>
      <c r="T102">
        <v>2018</v>
      </c>
      <c r="U102">
        <v>0</v>
      </c>
      <c r="V102">
        <v>0</v>
      </c>
      <c r="W102">
        <v>0</v>
      </c>
      <c r="X102">
        <v>127621</v>
      </c>
      <c r="Y102">
        <v>1480333</v>
      </c>
      <c r="Z102">
        <v>3692670</v>
      </c>
      <c r="AA102">
        <v>3692670</v>
      </c>
      <c r="AB102">
        <v>0</v>
      </c>
      <c r="AC102">
        <v>0</v>
      </c>
      <c r="AD102">
        <v>0</v>
      </c>
      <c r="AE102">
        <v>0</v>
      </c>
      <c r="AF102">
        <v>0</v>
      </c>
      <c r="AG102">
        <v>0</v>
      </c>
      <c r="AH102">
        <v>0</v>
      </c>
      <c r="AI102">
        <v>0</v>
      </c>
      <c r="AJ102">
        <v>0</v>
      </c>
      <c r="AK102">
        <v>0</v>
      </c>
      <c r="AL102">
        <v>0</v>
      </c>
      <c r="AM102" s="479" t="s">
        <v>788</v>
      </c>
      <c r="AN102" t="s">
        <v>1390</v>
      </c>
      <c r="AO102" t="s">
        <v>1511</v>
      </c>
      <c r="AP102" t="s">
        <v>1512</v>
      </c>
    </row>
    <row r="103" spans="2:42" x14ac:dyDescent="0.25">
      <c r="B103" t="s">
        <v>1108</v>
      </c>
      <c r="C103" t="s">
        <v>1356</v>
      </c>
      <c r="D103" t="s">
        <v>1359</v>
      </c>
      <c r="E103" s="479" t="s">
        <v>789</v>
      </c>
      <c r="F103">
        <v>24211399</v>
      </c>
      <c r="G103">
        <v>0</v>
      </c>
      <c r="H103">
        <v>24211399</v>
      </c>
      <c r="I103">
        <v>-94424</v>
      </c>
      <c r="J103">
        <v>0</v>
      </c>
      <c r="K103">
        <v>-94424</v>
      </c>
      <c r="L103">
        <v>-890204</v>
      </c>
      <c r="M103">
        <v>0</v>
      </c>
      <c r="N103">
        <v>-890204</v>
      </c>
      <c r="O103">
        <v>23226771</v>
      </c>
      <c r="P103">
        <v>0</v>
      </c>
      <c r="Q103">
        <v>23226771</v>
      </c>
      <c r="R103">
        <v>263318</v>
      </c>
      <c r="S103">
        <v>0</v>
      </c>
      <c r="T103">
        <v>263318</v>
      </c>
      <c r="U103">
        <v>0</v>
      </c>
      <c r="V103">
        <v>0</v>
      </c>
      <c r="W103">
        <v>0</v>
      </c>
      <c r="X103">
        <v>0</v>
      </c>
      <c r="Y103">
        <v>0</v>
      </c>
      <c r="Z103">
        <v>0</v>
      </c>
      <c r="AA103">
        <v>0</v>
      </c>
      <c r="AB103">
        <v>0</v>
      </c>
      <c r="AC103">
        <v>0</v>
      </c>
      <c r="AD103">
        <v>0</v>
      </c>
      <c r="AE103">
        <v>0</v>
      </c>
      <c r="AF103">
        <v>0</v>
      </c>
      <c r="AG103">
        <v>0</v>
      </c>
      <c r="AH103">
        <v>0</v>
      </c>
      <c r="AI103">
        <v>0</v>
      </c>
      <c r="AJ103">
        <v>0</v>
      </c>
      <c r="AK103">
        <v>0</v>
      </c>
      <c r="AL103">
        <v>0</v>
      </c>
      <c r="AM103" s="479" t="s">
        <v>789</v>
      </c>
      <c r="AN103" t="s">
        <v>1378</v>
      </c>
      <c r="AO103" t="s">
        <v>1379</v>
      </c>
      <c r="AP103" t="s">
        <v>1513</v>
      </c>
    </row>
    <row r="104" spans="2:42" x14ac:dyDescent="0.25">
      <c r="B104" t="s">
        <v>1109</v>
      </c>
      <c r="C104" t="s">
        <v>1356</v>
      </c>
      <c r="D104" t="s">
        <v>1366</v>
      </c>
      <c r="E104" s="479" t="s">
        <v>790</v>
      </c>
      <c r="F104">
        <v>52475549</v>
      </c>
      <c r="G104">
        <v>0</v>
      </c>
      <c r="H104">
        <v>52475549</v>
      </c>
      <c r="I104">
        <v>-524755</v>
      </c>
      <c r="J104">
        <v>0</v>
      </c>
      <c r="K104">
        <v>-524755</v>
      </c>
      <c r="L104">
        <v>-1051111</v>
      </c>
      <c r="M104">
        <v>0</v>
      </c>
      <c r="N104">
        <v>-1051111</v>
      </c>
      <c r="O104">
        <v>50899683</v>
      </c>
      <c r="P104">
        <v>0</v>
      </c>
      <c r="Q104">
        <v>50899683</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s="479" t="s">
        <v>790</v>
      </c>
      <c r="AN104" t="s">
        <v>1454</v>
      </c>
      <c r="AO104" t="s">
        <v>1372</v>
      </c>
      <c r="AP104" t="s">
        <v>1514</v>
      </c>
    </row>
    <row r="105" spans="2:42" x14ac:dyDescent="0.25">
      <c r="B105" t="s">
        <v>1110</v>
      </c>
      <c r="C105" t="s">
        <v>1356</v>
      </c>
      <c r="D105" t="s">
        <v>1357</v>
      </c>
      <c r="E105" s="479" t="s">
        <v>791</v>
      </c>
      <c r="F105">
        <v>17393084</v>
      </c>
      <c r="G105">
        <v>927334</v>
      </c>
      <c r="H105">
        <v>18320418</v>
      </c>
      <c r="I105">
        <v>-373900</v>
      </c>
      <c r="J105">
        <v>-18500</v>
      </c>
      <c r="K105">
        <v>-392400</v>
      </c>
      <c r="L105">
        <v>-1393400</v>
      </c>
      <c r="M105">
        <v>-31500</v>
      </c>
      <c r="N105">
        <v>-1424900</v>
      </c>
      <c r="O105">
        <v>15625784</v>
      </c>
      <c r="P105">
        <v>877334</v>
      </c>
      <c r="Q105">
        <v>16503118</v>
      </c>
      <c r="R105">
        <v>0</v>
      </c>
      <c r="S105">
        <v>0</v>
      </c>
      <c r="T105">
        <v>0</v>
      </c>
      <c r="U105">
        <v>0</v>
      </c>
      <c r="V105">
        <v>0</v>
      </c>
      <c r="W105">
        <v>0</v>
      </c>
      <c r="X105">
        <v>250757</v>
      </c>
      <c r="Y105">
        <v>588887</v>
      </c>
      <c r="Z105">
        <v>539204</v>
      </c>
      <c r="AA105">
        <v>539204</v>
      </c>
      <c r="AB105">
        <v>0</v>
      </c>
      <c r="AC105">
        <v>0</v>
      </c>
      <c r="AD105">
        <v>0</v>
      </c>
      <c r="AE105">
        <v>0</v>
      </c>
      <c r="AF105">
        <v>0</v>
      </c>
      <c r="AG105">
        <v>0</v>
      </c>
      <c r="AH105">
        <v>0</v>
      </c>
      <c r="AI105">
        <v>0</v>
      </c>
      <c r="AJ105">
        <v>0</v>
      </c>
      <c r="AK105">
        <v>0</v>
      </c>
      <c r="AL105">
        <v>0</v>
      </c>
      <c r="AM105" s="479" t="s">
        <v>791</v>
      </c>
      <c r="AN105" t="s">
        <v>1395</v>
      </c>
      <c r="AO105" t="s">
        <v>2367</v>
      </c>
      <c r="AP105" t="s">
        <v>1515</v>
      </c>
    </row>
    <row r="106" spans="2:42" x14ac:dyDescent="0.25">
      <c r="B106" t="s">
        <v>1111</v>
      </c>
      <c r="C106" t="s">
        <v>1356</v>
      </c>
      <c r="D106" t="s">
        <v>1357</v>
      </c>
      <c r="E106" s="479" t="s">
        <v>792</v>
      </c>
      <c r="F106">
        <v>24015691</v>
      </c>
      <c r="G106">
        <v>564520</v>
      </c>
      <c r="H106">
        <v>24580211</v>
      </c>
      <c r="I106">
        <v>-498310</v>
      </c>
      <c r="J106">
        <v>0</v>
      </c>
      <c r="K106">
        <v>-498310</v>
      </c>
      <c r="L106">
        <v>-500000</v>
      </c>
      <c r="M106">
        <v>0</v>
      </c>
      <c r="N106">
        <v>-500000</v>
      </c>
      <c r="O106">
        <v>23017381</v>
      </c>
      <c r="P106">
        <v>564520</v>
      </c>
      <c r="Q106">
        <v>23581901</v>
      </c>
      <c r="R106">
        <v>0</v>
      </c>
      <c r="S106">
        <v>0</v>
      </c>
      <c r="T106">
        <v>0</v>
      </c>
      <c r="U106">
        <v>0</v>
      </c>
      <c r="V106">
        <v>0</v>
      </c>
      <c r="W106">
        <v>0</v>
      </c>
      <c r="X106">
        <v>0</v>
      </c>
      <c r="Y106">
        <v>0</v>
      </c>
      <c r="Z106">
        <v>564520</v>
      </c>
      <c r="AA106">
        <v>564520</v>
      </c>
      <c r="AB106">
        <v>0</v>
      </c>
      <c r="AC106">
        <v>0</v>
      </c>
      <c r="AD106">
        <v>0</v>
      </c>
      <c r="AE106">
        <v>0</v>
      </c>
      <c r="AF106">
        <v>55000</v>
      </c>
      <c r="AG106">
        <v>55000</v>
      </c>
      <c r="AH106">
        <v>0</v>
      </c>
      <c r="AI106">
        <v>0</v>
      </c>
      <c r="AJ106">
        <v>0</v>
      </c>
      <c r="AK106">
        <v>55000</v>
      </c>
      <c r="AL106">
        <v>55000</v>
      </c>
      <c r="AM106" s="479" t="s">
        <v>792</v>
      </c>
      <c r="AN106" t="s">
        <v>1381</v>
      </c>
      <c r="AO106" t="s">
        <v>1382</v>
      </c>
      <c r="AP106" t="s">
        <v>1516</v>
      </c>
    </row>
    <row r="107" spans="2:42" x14ac:dyDescent="0.25">
      <c r="B107" t="s">
        <v>1112</v>
      </c>
      <c r="C107" t="s">
        <v>1356</v>
      </c>
      <c r="D107" t="s">
        <v>1360</v>
      </c>
      <c r="E107" s="479" t="s">
        <v>793</v>
      </c>
      <c r="F107">
        <v>25342786</v>
      </c>
      <c r="G107">
        <v>1585386</v>
      </c>
      <c r="H107">
        <v>26928172</v>
      </c>
      <c r="I107">
        <v>-538563</v>
      </c>
      <c r="J107">
        <v>0</v>
      </c>
      <c r="K107">
        <v>-538563</v>
      </c>
      <c r="L107">
        <v>-484725</v>
      </c>
      <c r="M107">
        <v>0</v>
      </c>
      <c r="N107">
        <v>-484725</v>
      </c>
      <c r="O107">
        <v>24319498</v>
      </c>
      <c r="P107">
        <v>1585386</v>
      </c>
      <c r="Q107">
        <v>25904884</v>
      </c>
      <c r="R107">
        <v>70289</v>
      </c>
      <c r="S107">
        <v>0</v>
      </c>
      <c r="T107">
        <v>70289</v>
      </c>
      <c r="U107">
        <v>0</v>
      </c>
      <c r="V107">
        <v>0</v>
      </c>
      <c r="W107">
        <v>0</v>
      </c>
      <c r="X107">
        <v>473457</v>
      </c>
      <c r="Y107">
        <v>460446</v>
      </c>
      <c r="Z107">
        <v>1598397</v>
      </c>
      <c r="AA107">
        <v>1598397</v>
      </c>
      <c r="AB107">
        <v>0</v>
      </c>
      <c r="AC107">
        <v>0</v>
      </c>
      <c r="AD107">
        <v>0</v>
      </c>
      <c r="AE107">
        <v>0</v>
      </c>
      <c r="AF107">
        <v>0</v>
      </c>
      <c r="AG107">
        <v>0</v>
      </c>
      <c r="AH107">
        <v>0</v>
      </c>
      <c r="AI107">
        <v>0</v>
      </c>
      <c r="AJ107">
        <v>0</v>
      </c>
      <c r="AK107">
        <v>0</v>
      </c>
      <c r="AL107">
        <v>0</v>
      </c>
      <c r="AM107" s="479" t="s">
        <v>793</v>
      </c>
      <c r="AN107" t="s">
        <v>1422</v>
      </c>
      <c r="AO107" t="s">
        <v>1372</v>
      </c>
      <c r="AP107" t="s">
        <v>1517</v>
      </c>
    </row>
    <row r="108" spans="2:42" x14ac:dyDescent="0.25">
      <c r="B108" t="s">
        <v>1113</v>
      </c>
      <c r="C108" t="s">
        <v>1368</v>
      </c>
      <c r="D108" t="s">
        <v>1362</v>
      </c>
      <c r="E108" s="479" t="s">
        <v>794</v>
      </c>
      <c r="F108">
        <v>97818010</v>
      </c>
      <c r="G108">
        <v>0</v>
      </c>
      <c r="H108">
        <v>97818010</v>
      </c>
      <c r="I108">
        <v>-3600000</v>
      </c>
      <c r="J108">
        <v>0</v>
      </c>
      <c r="K108">
        <v>-3600000</v>
      </c>
      <c r="L108">
        <v>-7573770</v>
      </c>
      <c r="M108">
        <v>0</v>
      </c>
      <c r="N108">
        <v>-7573770</v>
      </c>
      <c r="O108">
        <v>86644240</v>
      </c>
      <c r="P108">
        <v>0</v>
      </c>
      <c r="Q108">
        <v>86644240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s="479" t="s">
        <v>794</v>
      </c>
      <c r="AN108" t="s">
        <v>1386</v>
      </c>
      <c r="AO108" t="s">
        <v>1387</v>
      </c>
      <c r="AP108" t="s">
        <v>1518</v>
      </c>
    </row>
    <row r="109" spans="2:42" x14ac:dyDescent="0.25">
      <c r="B109" t="s">
        <v>1114</v>
      </c>
      <c r="C109" t="s">
        <v>1356</v>
      </c>
      <c r="D109" t="s">
        <v>1357</v>
      </c>
      <c r="E109" s="479" t="s">
        <v>795</v>
      </c>
      <c r="F109">
        <v>79240765</v>
      </c>
      <c r="G109">
        <v>0</v>
      </c>
      <c r="H109">
        <v>79240765</v>
      </c>
      <c r="I109">
        <v>-792408</v>
      </c>
      <c r="J109">
        <v>0</v>
      </c>
      <c r="K109">
        <v>-792408</v>
      </c>
      <c r="L109">
        <v>-3675000</v>
      </c>
      <c r="M109">
        <v>0</v>
      </c>
      <c r="N109">
        <v>-3675000</v>
      </c>
      <c r="O109">
        <v>74773357</v>
      </c>
      <c r="P109">
        <v>0</v>
      </c>
      <c r="Q109">
        <v>74773357</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s="479" t="s">
        <v>795</v>
      </c>
      <c r="AN109" t="s">
        <v>1499</v>
      </c>
      <c r="AO109" t="s">
        <v>1372</v>
      </c>
      <c r="AP109" t="s">
        <v>1519</v>
      </c>
    </row>
    <row r="110" spans="2:42" x14ac:dyDescent="0.25">
      <c r="B110" t="s">
        <v>1115</v>
      </c>
      <c r="C110" t="s">
        <v>1368</v>
      </c>
      <c r="D110" t="s">
        <v>1362</v>
      </c>
      <c r="E110" s="479" t="s">
        <v>796</v>
      </c>
      <c r="F110">
        <v>156344848</v>
      </c>
      <c r="G110">
        <v>0</v>
      </c>
      <c r="H110">
        <v>156344848</v>
      </c>
      <c r="I110">
        <v>-11725863</v>
      </c>
      <c r="J110">
        <v>0</v>
      </c>
      <c r="K110">
        <v>-11725863</v>
      </c>
      <c r="L110">
        <v>-2000000</v>
      </c>
      <c r="M110">
        <v>0</v>
      </c>
      <c r="N110">
        <v>-2000000</v>
      </c>
      <c r="O110">
        <v>142618985</v>
      </c>
      <c r="P110">
        <v>0</v>
      </c>
      <c r="Q110">
        <v>142618985</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s="479" t="s">
        <v>796</v>
      </c>
      <c r="AN110" t="s">
        <v>1386</v>
      </c>
      <c r="AO110" t="s">
        <v>1387</v>
      </c>
      <c r="AP110" t="s">
        <v>1520</v>
      </c>
    </row>
    <row r="111" spans="2:42" x14ac:dyDescent="0.25">
      <c r="B111" t="s">
        <v>1116</v>
      </c>
      <c r="C111" t="s">
        <v>1365</v>
      </c>
      <c r="D111" t="s">
        <v>1358</v>
      </c>
      <c r="E111" s="479" t="s">
        <v>1318</v>
      </c>
      <c r="F111">
        <v>56895576</v>
      </c>
      <c r="G111">
        <v>621979</v>
      </c>
      <c r="H111">
        <v>57517555</v>
      </c>
      <c r="I111">
        <v>-1000000</v>
      </c>
      <c r="J111">
        <v>-10698</v>
      </c>
      <c r="K111">
        <v>-1010698</v>
      </c>
      <c r="L111">
        <v>-1820658</v>
      </c>
      <c r="M111">
        <v>-19281</v>
      </c>
      <c r="N111">
        <v>-1839939</v>
      </c>
      <c r="O111">
        <v>54074918</v>
      </c>
      <c r="P111">
        <v>592000</v>
      </c>
      <c r="Q111">
        <v>54666918</v>
      </c>
      <c r="R111">
        <v>0</v>
      </c>
      <c r="S111">
        <v>0</v>
      </c>
      <c r="T111">
        <v>0</v>
      </c>
      <c r="U111">
        <v>0</v>
      </c>
      <c r="V111">
        <v>0</v>
      </c>
      <c r="W111">
        <v>0</v>
      </c>
      <c r="X111">
        <v>0</v>
      </c>
      <c r="Y111">
        <v>34568</v>
      </c>
      <c r="Z111">
        <v>557432</v>
      </c>
      <c r="AA111">
        <v>557432</v>
      </c>
      <c r="AB111">
        <v>0</v>
      </c>
      <c r="AC111">
        <v>0</v>
      </c>
      <c r="AD111">
        <v>0</v>
      </c>
      <c r="AE111">
        <v>0</v>
      </c>
      <c r="AF111">
        <v>0</v>
      </c>
      <c r="AG111">
        <v>0</v>
      </c>
      <c r="AH111">
        <v>0</v>
      </c>
      <c r="AI111">
        <v>0</v>
      </c>
      <c r="AJ111">
        <v>0</v>
      </c>
      <c r="AK111">
        <v>0</v>
      </c>
      <c r="AL111">
        <v>0</v>
      </c>
      <c r="AM111" s="479" t="s">
        <v>1318</v>
      </c>
      <c r="AN111" t="s">
        <v>1365</v>
      </c>
      <c r="AO111" t="s">
        <v>1458</v>
      </c>
      <c r="AP111" t="s">
        <v>1521</v>
      </c>
    </row>
    <row r="112" spans="2:42" x14ac:dyDescent="0.25">
      <c r="B112" t="s">
        <v>1117</v>
      </c>
      <c r="C112" t="s">
        <v>1368</v>
      </c>
      <c r="D112" t="s">
        <v>1362</v>
      </c>
      <c r="E112" s="479" t="s">
        <v>799</v>
      </c>
      <c r="F112">
        <v>218290927</v>
      </c>
      <c r="G112">
        <v>0</v>
      </c>
      <c r="H112">
        <v>218290927</v>
      </c>
      <c r="I112">
        <v>-12224000</v>
      </c>
      <c r="J112">
        <v>0</v>
      </c>
      <c r="K112">
        <v>-12224000</v>
      </c>
      <c r="L112">
        <v>-6199000</v>
      </c>
      <c r="M112">
        <v>0</v>
      </c>
      <c r="N112">
        <v>-6199000</v>
      </c>
      <c r="O112">
        <v>199867927</v>
      </c>
      <c r="P112">
        <v>0</v>
      </c>
      <c r="Q112">
        <v>199867927</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s="479" t="s">
        <v>799</v>
      </c>
      <c r="AN112" t="s">
        <v>1386</v>
      </c>
      <c r="AO112" t="s">
        <v>1387</v>
      </c>
      <c r="AP112" t="s">
        <v>1522</v>
      </c>
    </row>
    <row r="113" spans="2:42" x14ac:dyDescent="0.25">
      <c r="B113" t="s">
        <v>1118</v>
      </c>
      <c r="C113" t="s">
        <v>1356</v>
      </c>
      <c r="D113" t="s">
        <v>1359</v>
      </c>
      <c r="E113" s="479" t="s">
        <v>800</v>
      </c>
      <c r="F113">
        <v>62143777</v>
      </c>
      <c r="G113">
        <v>0</v>
      </c>
      <c r="H113">
        <v>62143777</v>
      </c>
      <c r="I113">
        <v>-500000</v>
      </c>
      <c r="J113">
        <v>0</v>
      </c>
      <c r="K113">
        <v>-500000</v>
      </c>
      <c r="L113">
        <v>-300000</v>
      </c>
      <c r="M113">
        <v>0</v>
      </c>
      <c r="N113">
        <v>-300000</v>
      </c>
      <c r="O113">
        <v>61343777</v>
      </c>
      <c r="P113">
        <v>0</v>
      </c>
      <c r="Q113">
        <v>61343777</v>
      </c>
      <c r="R113">
        <v>87797</v>
      </c>
      <c r="S113">
        <v>0</v>
      </c>
      <c r="T113">
        <v>87797</v>
      </c>
      <c r="U113">
        <v>0</v>
      </c>
      <c r="V113">
        <v>0</v>
      </c>
      <c r="W113">
        <v>0</v>
      </c>
      <c r="X113">
        <v>0</v>
      </c>
      <c r="Y113">
        <v>0</v>
      </c>
      <c r="Z113">
        <v>0</v>
      </c>
      <c r="AA113">
        <v>0</v>
      </c>
      <c r="AB113">
        <v>0</v>
      </c>
      <c r="AC113">
        <v>0</v>
      </c>
      <c r="AD113">
        <v>0</v>
      </c>
      <c r="AE113">
        <v>0</v>
      </c>
      <c r="AF113">
        <v>0</v>
      </c>
      <c r="AG113">
        <v>0</v>
      </c>
      <c r="AH113">
        <v>0</v>
      </c>
      <c r="AI113">
        <v>0</v>
      </c>
      <c r="AJ113">
        <v>0</v>
      </c>
      <c r="AK113">
        <v>0</v>
      </c>
      <c r="AL113">
        <v>0</v>
      </c>
      <c r="AM113" s="479" t="s">
        <v>800</v>
      </c>
      <c r="AN113" t="s">
        <v>1406</v>
      </c>
      <c r="AO113" t="s">
        <v>1407</v>
      </c>
      <c r="AP113" t="s">
        <v>1523</v>
      </c>
    </row>
    <row r="114" spans="2:42" x14ac:dyDescent="0.25">
      <c r="B114" t="s">
        <v>1119</v>
      </c>
      <c r="C114" t="s">
        <v>1361</v>
      </c>
      <c r="D114" t="s">
        <v>1362</v>
      </c>
      <c r="E114" s="479" t="s">
        <v>801</v>
      </c>
      <c r="F114">
        <v>67171398</v>
      </c>
      <c r="G114">
        <v>0</v>
      </c>
      <c r="H114">
        <v>67171398</v>
      </c>
      <c r="I114">
        <v>-3601059</v>
      </c>
      <c r="J114">
        <v>0</v>
      </c>
      <c r="K114">
        <v>-3601059</v>
      </c>
      <c r="L114">
        <v>-2822000</v>
      </c>
      <c r="M114">
        <v>0</v>
      </c>
      <c r="N114">
        <v>-2822000</v>
      </c>
      <c r="O114">
        <v>60748339</v>
      </c>
      <c r="P114">
        <v>0</v>
      </c>
      <c r="Q114">
        <v>60748339</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s="479" t="s">
        <v>801</v>
      </c>
      <c r="AN114" t="s">
        <v>1386</v>
      </c>
      <c r="AO114" t="s">
        <v>1387</v>
      </c>
      <c r="AP114" t="s">
        <v>1524</v>
      </c>
    </row>
    <row r="115" spans="2:42" x14ac:dyDescent="0.25">
      <c r="B115" t="s">
        <v>1120</v>
      </c>
      <c r="C115" t="s">
        <v>1356</v>
      </c>
      <c r="D115" t="s">
        <v>1360</v>
      </c>
      <c r="E115" s="479" t="s">
        <v>802</v>
      </c>
      <c r="F115">
        <v>41749559</v>
      </c>
      <c r="G115">
        <v>5803392</v>
      </c>
      <c r="H115">
        <v>47552951</v>
      </c>
      <c r="I115">
        <v>-700000</v>
      </c>
      <c r="J115">
        <v>-100000</v>
      </c>
      <c r="K115">
        <v>-800000</v>
      </c>
      <c r="L115">
        <v>-660762</v>
      </c>
      <c r="M115">
        <v>-80738</v>
      </c>
      <c r="N115">
        <v>-741500</v>
      </c>
      <c r="O115">
        <v>40388797</v>
      </c>
      <c r="P115">
        <v>5622654</v>
      </c>
      <c r="Q115">
        <v>46011451</v>
      </c>
      <c r="R115">
        <v>0</v>
      </c>
      <c r="S115">
        <v>0</v>
      </c>
      <c r="T115">
        <v>0</v>
      </c>
      <c r="U115">
        <v>0</v>
      </c>
      <c r="V115">
        <v>0</v>
      </c>
      <c r="W115">
        <v>0</v>
      </c>
      <c r="X115">
        <v>301220</v>
      </c>
      <c r="Y115">
        <v>4349466</v>
      </c>
      <c r="Z115">
        <v>1574408</v>
      </c>
      <c r="AA115">
        <v>1574408</v>
      </c>
      <c r="AB115">
        <v>0</v>
      </c>
      <c r="AC115">
        <v>0</v>
      </c>
      <c r="AD115">
        <v>0</v>
      </c>
      <c r="AE115">
        <v>0</v>
      </c>
      <c r="AF115">
        <v>0</v>
      </c>
      <c r="AG115">
        <v>0</v>
      </c>
      <c r="AH115">
        <v>0</v>
      </c>
      <c r="AI115">
        <v>0</v>
      </c>
      <c r="AJ115">
        <v>0</v>
      </c>
      <c r="AK115">
        <v>0</v>
      </c>
      <c r="AL115">
        <v>0</v>
      </c>
      <c r="AM115" s="479" t="s">
        <v>802</v>
      </c>
      <c r="AN115" t="s">
        <v>1393</v>
      </c>
      <c r="AO115" t="s">
        <v>2366</v>
      </c>
      <c r="AP115" t="s">
        <v>1525</v>
      </c>
    </row>
    <row r="116" spans="2:42" x14ac:dyDescent="0.25">
      <c r="B116" t="s">
        <v>1121</v>
      </c>
      <c r="C116" t="s">
        <v>1361</v>
      </c>
      <c r="D116" t="s">
        <v>1362</v>
      </c>
      <c r="E116" s="479" t="s">
        <v>804</v>
      </c>
      <c r="F116">
        <v>45943035</v>
      </c>
      <c r="G116">
        <v>0</v>
      </c>
      <c r="H116">
        <v>45943035</v>
      </c>
      <c r="I116">
        <v>-1150000</v>
      </c>
      <c r="J116">
        <v>0</v>
      </c>
      <c r="K116">
        <v>-1150000</v>
      </c>
      <c r="L116">
        <v>-2500000</v>
      </c>
      <c r="M116">
        <v>0</v>
      </c>
      <c r="N116">
        <v>-2500000</v>
      </c>
      <c r="O116">
        <v>42293035</v>
      </c>
      <c r="P116">
        <v>0</v>
      </c>
      <c r="Q116">
        <v>42293035</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s="479" t="s">
        <v>804</v>
      </c>
      <c r="AN116" t="s">
        <v>1386</v>
      </c>
      <c r="AO116" t="s">
        <v>1387</v>
      </c>
      <c r="AP116" t="s">
        <v>1526</v>
      </c>
    </row>
    <row r="117" spans="2:42" x14ac:dyDescent="0.25">
      <c r="B117" t="s">
        <v>1122</v>
      </c>
      <c r="C117" t="s">
        <v>1356</v>
      </c>
      <c r="D117" t="s">
        <v>1357</v>
      </c>
      <c r="E117" s="479" t="s">
        <v>805</v>
      </c>
      <c r="F117">
        <v>29593447</v>
      </c>
      <c r="G117">
        <v>0</v>
      </c>
      <c r="H117">
        <v>29593447</v>
      </c>
      <c r="I117">
        <v>-462988</v>
      </c>
      <c r="J117">
        <v>0</v>
      </c>
      <c r="K117">
        <v>-462988</v>
      </c>
      <c r="L117">
        <v>-74920</v>
      </c>
      <c r="M117">
        <v>0</v>
      </c>
      <c r="N117">
        <v>-74920</v>
      </c>
      <c r="O117">
        <v>29055539</v>
      </c>
      <c r="P117">
        <v>0</v>
      </c>
      <c r="Q117">
        <v>29055539</v>
      </c>
      <c r="R117">
        <v>20659</v>
      </c>
      <c r="S117">
        <v>0</v>
      </c>
      <c r="T117">
        <v>20659</v>
      </c>
      <c r="U117">
        <v>0</v>
      </c>
      <c r="V117">
        <v>0</v>
      </c>
      <c r="W117">
        <v>0</v>
      </c>
      <c r="X117">
        <v>0</v>
      </c>
      <c r="Y117">
        <v>0</v>
      </c>
      <c r="Z117">
        <v>0</v>
      </c>
      <c r="AA117">
        <v>0</v>
      </c>
      <c r="AB117">
        <v>0</v>
      </c>
      <c r="AC117">
        <v>0</v>
      </c>
      <c r="AD117">
        <v>0</v>
      </c>
      <c r="AE117">
        <v>0</v>
      </c>
      <c r="AF117">
        <v>0</v>
      </c>
      <c r="AG117">
        <v>0</v>
      </c>
      <c r="AH117">
        <v>0</v>
      </c>
      <c r="AI117">
        <v>0</v>
      </c>
      <c r="AJ117">
        <v>0</v>
      </c>
      <c r="AK117">
        <v>0</v>
      </c>
      <c r="AL117">
        <v>0</v>
      </c>
      <c r="AM117" s="479" t="s">
        <v>805</v>
      </c>
      <c r="AN117" t="s">
        <v>1395</v>
      </c>
      <c r="AO117" t="s">
        <v>2367</v>
      </c>
      <c r="AP117" t="s">
        <v>1527</v>
      </c>
    </row>
    <row r="118" spans="2:42" x14ac:dyDescent="0.25">
      <c r="B118" t="s">
        <v>1123</v>
      </c>
      <c r="C118" t="s">
        <v>1365</v>
      </c>
      <c r="D118" t="s">
        <v>1369</v>
      </c>
      <c r="E118" s="479" t="s">
        <v>1319</v>
      </c>
      <c r="F118">
        <v>30792073</v>
      </c>
      <c r="G118">
        <v>173645</v>
      </c>
      <c r="H118">
        <v>30965718</v>
      </c>
      <c r="I118">
        <v>-460000</v>
      </c>
      <c r="J118">
        <v>0</v>
      </c>
      <c r="K118">
        <v>-460000</v>
      </c>
      <c r="L118">
        <v>-1500000</v>
      </c>
      <c r="M118">
        <v>0</v>
      </c>
      <c r="N118">
        <v>-1500000</v>
      </c>
      <c r="O118">
        <v>28832073</v>
      </c>
      <c r="P118">
        <v>173645</v>
      </c>
      <c r="Q118">
        <v>29005718</v>
      </c>
      <c r="R118">
        <v>340112</v>
      </c>
      <c r="S118">
        <v>0</v>
      </c>
      <c r="T118">
        <v>340112</v>
      </c>
      <c r="U118">
        <v>0</v>
      </c>
      <c r="V118">
        <v>0</v>
      </c>
      <c r="W118">
        <v>0</v>
      </c>
      <c r="X118">
        <v>0</v>
      </c>
      <c r="Y118">
        <v>0</v>
      </c>
      <c r="Z118">
        <v>173645</v>
      </c>
      <c r="AA118">
        <v>173645</v>
      </c>
      <c r="AB118">
        <v>0</v>
      </c>
      <c r="AC118">
        <v>0</v>
      </c>
      <c r="AD118">
        <v>0</v>
      </c>
      <c r="AE118">
        <v>0</v>
      </c>
      <c r="AF118">
        <v>0</v>
      </c>
      <c r="AG118">
        <v>0</v>
      </c>
      <c r="AH118">
        <v>0</v>
      </c>
      <c r="AI118">
        <v>0</v>
      </c>
      <c r="AJ118">
        <v>0</v>
      </c>
      <c r="AK118">
        <v>0</v>
      </c>
      <c r="AL118">
        <v>0</v>
      </c>
      <c r="AM118" s="479" t="s">
        <v>1319</v>
      </c>
      <c r="AN118" t="s">
        <v>1365</v>
      </c>
      <c r="AO118" t="s">
        <v>1528</v>
      </c>
      <c r="AP118" t="s">
        <v>1529</v>
      </c>
    </row>
    <row r="119" spans="2:42" x14ac:dyDescent="0.25">
      <c r="B119" t="s">
        <v>1124</v>
      </c>
      <c r="C119" t="s">
        <v>1356</v>
      </c>
      <c r="D119" t="s">
        <v>1357</v>
      </c>
      <c r="E119" s="479" t="s">
        <v>807</v>
      </c>
      <c r="F119">
        <v>24618556</v>
      </c>
      <c r="G119">
        <v>0</v>
      </c>
      <c r="H119">
        <v>24618556</v>
      </c>
      <c r="I119">
        <v>-359784</v>
      </c>
      <c r="J119">
        <v>0</v>
      </c>
      <c r="K119">
        <v>-359784</v>
      </c>
      <c r="L119">
        <v>-632943</v>
      </c>
      <c r="M119">
        <v>0</v>
      </c>
      <c r="N119">
        <v>-632943</v>
      </c>
      <c r="O119">
        <v>23625829</v>
      </c>
      <c r="P119">
        <v>0</v>
      </c>
      <c r="Q119">
        <v>23625829</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s="479" t="s">
        <v>807</v>
      </c>
      <c r="AN119" t="s">
        <v>1496</v>
      </c>
      <c r="AO119" t="s">
        <v>1426</v>
      </c>
      <c r="AP119" t="s">
        <v>1530</v>
      </c>
    </row>
    <row r="120" spans="2:42" x14ac:dyDescent="0.25">
      <c r="B120" t="s">
        <v>1125</v>
      </c>
      <c r="C120" t="s">
        <v>1356</v>
      </c>
      <c r="D120" t="s">
        <v>1357</v>
      </c>
      <c r="E120" s="467" t="s">
        <v>808</v>
      </c>
      <c r="F120">
        <v>34060786</v>
      </c>
      <c r="G120">
        <v>0</v>
      </c>
      <c r="H120">
        <v>34060786</v>
      </c>
      <c r="I120">
        <v>-664185</v>
      </c>
      <c r="J120">
        <v>0</v>
      </c>
      <c r="K120">
        <v>-664185</v>
      </c>
      <c r="L120">
        <v>-1566796</v>
      </c>
      <c r="M120">
        <v>0</v>
      </c>
      <c r="N120">
        <v>-1566796</v>
      </c>
      <c r="O120">
        <v>31829805</v>
      </c>
      <c r="P120">
        <v>0</v>
      </c>
      <c r="Q120">
        <v>31829805</v>
      </c>
      <c r="R120">
        <v>312</v>
      </c>
      <c r="S120">
        <v>0</v>
      </c>
      <c r="T120">
        <v>312</v>
      </c>
      <c r="U120">
        <v>0</v>
      </c>
      <c r="V120">
        <v>0</v>
      </c>
      <c r="W120">
        <v>0</v>
      </c>
      <c r="X120">
        <v>0</v>
      </c>
      <c r="Y120">
        <v>0</v>
      </c>
      <c r="Z120">
        <v>0</v>
      </c>
      <c r="AA120">
        <v>0</v>
      </c>
      <c r="AB120">
        <v>0</v>
      </c>
      <c r="AC120">
        <v>0</v>
      </c>
      <c r="AD120">
        <v>0</v>
      </c>
      <c r="AE120">
        <v>0</v>
      </c>
      <c r="AF120">
        <v>0</v>
      </c>
      <c r="AG120">
        <v>0</v>
      </c>
      <c r="AH120">
        <v>0</v>
      </c>
      <c r="AI120">
        <v>0</v>
      </c>
      <c r="AJ120">
        <v>0</v>
      </c>
      <c r="AK120">
        <v>0</v>
      </c>
      <c r="AL120">
        <v>0</v>
      </c>
      <c r="AM120" s="467" t="s">
        <v>808</v>
      </c>
      <c r="AN120" t="s">
        <v>1395</v>
      </c>
      <c r="AO120" t="s">
        <v>2367</v>
      </c>
      <c r="AP120" t="s">
        <v>1531</v>
      </c>
    </row>
    <row r="121" spans="2:42" x14ac:dyDescent="0.25">
      <c r="B121" t="s">
        <v>1126</v>
      </c>
      <c r="C121" t="s">
        <v>1361</v>
      </c>
      <c r="D121" t="s">
        <v>1362</v>
      </c>
      <c r="E121" s="467" t="s">
        <v>809</v>
      </c>
      <c r="F121">
        <v>77219197</v>
      </c>
      <c r="G121">
        <v>0</v>
      </c>
      <c r="H121">
        <v>77219197</v>
      </c>
      <c r="I121">
        <v>-772192</v>
      </c>
      <c r="J121">
        <v>0</v>
      </c>
      <c r="K121">
        <v>-772192</v>
      </c>
      <c r="L121">
        <v>-2871500</v>
      </c>
      <c r="M121">
        <v>0</v>
      </c>
      <c r="N121">
        <v>-2871500</v>
      </c>
      <c r="O121">
        <v>73575505</v>
      </c>
      <c r="P121">
        <v>0</v>
      </c>
      <c r="Q121">
        <v>73575505</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s="467" t="s">
        <v>809</v>
      </c>
      <c r="AN121" t="s">
        <v>1386</v>
      </c>
      <c r="AO121" t="s">
        <v>1387</v>
      </c>
      <c r="AP121" t="s">
        <v>1532</v>
      </c>
    </row>
    <row r="122" spans="2:42" x14ac:dyDescent="0.25">
      <c r="B122" t="s">
        <v>1127</v>
      </c>
      <c r="C122" t="s">
        <v>1365</v>
      </c>
      <c r="D122" t="s">
        <v>1367</v>
      </c>
      <c r="E122" s="467" t="s">
        <v>1320</v>
      </c>
      <c r="F122">
        <v>40201721</v>
      </c>
      <c r="G122">
        <v>668045</v>
      </c>
      <c r="H122">
        <v>40869766</v>
      </c>
      <c r="I122">
        <v>-1000000</v>
      </c>
      <c r="J122">
        <v>0</v>
      </c>
      <c r="K122">
        <v>-1000000</v>
      </c>
      <c r="L122">
        <v>-1500000</v>
      </c>
      <c r="M122">
        <v>0</v>
      </c>
      <c r="N122">
        <v>-1500000</v>
      </c>
      <c r="O122">
        <v>37701721</v>
      </c>
      <c r="P122">
        <v>668045</v>
      </c>
      <c r="Q122">
        <v>38369766</v>
      </c>
      <c r="R122">
        <v>721548</v>
      </c>
      <c r="S122">
        <v>0</v>
      </c>
      <c r="T122">
        <v>721548</v>
      </c>
      <c r="U122">
        <v>0</v>
      </c>
      <c r="V122">
        <v>0</v>
      </c>
      <c r="W122">
        <v>0</v>
      </c>
      <c r="X122">
        <v>119284</v>
      </c>
      <c r="Y122">
        <v>300000</v>
      </c>
      <c r="Z122">
        <v>487329</v>
      </c>
      <c r="AA122">
        <v>487329</v>
      </c>
      <c r="AB122">
        <v>0</v>
      </c>
      <c r="AC122">
        <v>0</v>
      </c>
      <c r="AD122">
        <v>0</v>
      </c>
      <c r="AE122">
        <v>0</v>
      </c>
      <c r="AF122">
        <v>212031</v>
      </c>
      <c r="AG122">
        <v>212031</v>
      </c>
      <c r="AH122">
        <v>0</v>
      </c>
      <c r="AI122">
        <v>0</v>
      </c>
      <c r="AJ122">
        <v>0</v>
      </c>
      <c r="AK122">
        <v>212031</v>
      </c>
      <c r="AL122">
        <v>212031</v>
      </c>
      <c r="AM122" s="467" t="s">
        <v>1320</v>
      </c>
      <c r="AN122" t="s">
        <v>1365</v>
      </c>
      <c r="AO122" t="s">
        <v>1432</v>
      </c>
      <c r="AP122" t="s">
        <v>1533</v>
      </c>
    </row>
    <row r="123" spans="2:42" x14ac:dyDescent="0.25">
      <c r="B123" t="s">
        <v>1128</v>
      </c>
      <c r="C123" t="s">
        <v>1356</v>
      </c>
      <c r="D123" t="s">
        <v>1360</v>
      </c>
      <c r="E123" s="467" t="s">
        <v>811</v>
      </c>
      <c r="F123">
        <v>44165533</v>
      </c>
      <c r="G123">
        <v>0</v>
      </c>
      <c r="H123">
        <v>44165533</v>
      </c>
      <c r="I123">
        <v>-350000</v>
      </c>
      <c r="J123">
        <v>0</v>
      </c>
      <c r="K123">
        <v>-350000</v>
      </c>
      <c r="L123">
        <v>-2250000</v>
      </c>
      <c r="M123">
        <v>0</v>
      </c>
      <c r="N123">
        <v>-2250000</v>
      </c>
      <c r="O123">
        <v>41565533</v>
      </c>
      <c r="P123">
        <v>0</v>
      </c>
      <c r="Q123">
        <v>41565533</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s="467" t="s">
        <v>811</v>
      </c>
      <c r="AN123" t="s">
        <v>1434</v>
      </c>
      <c r="AO123" t="s">
        <v>1372</v>
      </c>
      <c r="AP123" t="s">
        <v>1534</v>
      </c>
    </row>
    <row r="124" spans="2:42" x14ac:dyDescent="0.25">
      <c r="B124" t="s">
        <v>1129</v>
      </c>
      <c r="C124" t="s">
        <v>1356</v>
      </c>
      <c r="D124" t="s">
        <v>1359</v>
      </c>
      <c r="E124" s="467" t="s">
        <v>812</v>
      </c>
      <c r="F124">
        <v>25820813</v>
      </c>
      <c r="G124">
        <v>0</v>
      </c>
      <c r="H124">
        <v>25820813</v>
      </c>
      <c r="I124">
        <v>-258208</v>
      </c>
      <c r="J124">
        <v>0</v>
      </c>
      <c r="K124">
        <v>-258208</v>
      </c>
      <c r="L124">
        <v>-669216</v>
      </c>
      <c r="M124">
        <v>0</v>
      </c>
      <c r="N124">
        <v>-669216</v>
      </c>
      <c r="O124">
        <v>24893389</v>
      </c>
      <c r="P124">
        <v>0</v>
      </c>
      <c r="Q124">
        <v>24893389</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s="467" t="s">
        <v>812</v>
      </c>
      <c r="AN124" t="s">
        <v>1374</v>
      </c>
      <c r="AO124" t="s">
        <v>1375</v>
      </c>
      <c r="AP124" t="s">
        <v>1535</v>
      </c>
    </row>
    <row r="125" spans="2:42" x14ac:dyDescent="0.25">
      <c r="B125" t="s">
        <v>1130</v>
      </c>
      <c r="C125" t="s">
        <v>1361</v>
      </c>
      <c r="D125" t="s">
        <v>1362</v>
      </c>
      <c r="E125" s="467" t="s">
        <v>813</v>
      </c>
      <c r="F125">
        <v>368121337</v>
      </c>
      <c r="G125">
        <v>0</v>
      </c>
      <c r="H125">
        <v>368121337</v>
      </c>
      <c r="I125">
        <v>-6500000</v>
      </c>
      <c r="J125">
        <v>0</v>
      </c>
      <c r="K125">
        <v>-6500000</v>
      </c>
      <c r="L125">
        <v>-23000000</v>
      </c>
      <c r="M125">
        <v>0</v>
      </c>
      <c r="N125">
        <v>-23000000</v>
      </c>
      <c r="O125">
        <v>338621337</v>
      </c>
      <c r="P125">
        <v>0</v>
      </c>
      <c r="Q125">
        <v>338621337</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s="467" t="s">
        <v>813</v>
      </c>
      <c r="AN125" t="s">
        <v>1386</v>
      </c>
      <c r="AO125" t="s">
        <v>1387</v>
      </c>
      <c r="AP125" t="s">
        <v>1536</v>
      </c>
    </row>
    <row r="126" spans="2:42" x14ac:dyDescent="0.25">
      <c r="B126" t="s">
        <v>1131</v>
      </c>
      <c r="C126" t="s">
        <v>1356</v>
      </c>
      <c r="D126" t="s">
        <v>1359</v>
      </c>
      <c r="E126" s="467" t="s">
        <v>814</v>
      </c>
      <c r="F126">
        <v>39763422</v>
      </c>
      <c r="G126">
        <v>1670732</v>
      </c>
      <c r="H126">
        <v>41434154</v>
      </c>
      <c r="I126">
        <v>-408011</v>
      </c>
      <c r="J126">
        <v>-8354</v>
      </c>
      <c r="K126">
        <v>-416365</v>
      </c>
      <c r="L126">
        <v>-816022</v>
      </c>
      <c r="M126">
        <v>-16708</v>
      </c>
      <c r="N126">
        <v>-832730</v>
      </c>
      <c r="O126">
        <v>38539389</v>
      </c>
      <c r="P126">
        <v>1645670</v>
      </c>
      <c r="Q126">
        <v>40185059</v>
      </c>
      <c r="R126">
        <v>106837</v>
      </c>
      <c r="S126">
        <v>0</v>
      </c>
      <c r="T126">
        <v>106837</v>
      </c>
      <c r="U126">
        <v>0</v>
      </c>
      <c r="V126">
        <v>0</v>
      </c>
      <c r="W126">
        <v>0</v>
      </c>
      <c r="X126">
        <v>54136</v>
      </c>
      <c r="Y126">
        <v>1154319</v>
      </c>
      <c r="Z126">
        <v>545487</v>
      </c>
      <c r="AA126">
        <v>545487</v>
      </c>
      <c r="AB126">
        <v>0</v>
      </c>
      <c r="AC126">
        <v>0</v>
      </c>
      <c r="AD126">
        <v>0</v>
      </c>
      <c r="AE126">
        <v>0</v>
      </c>
      <c r="AF126">
        <v>0</v>
      </c>
      <c r="AG126">
        <v>0</v>
      </c>
      <c r="AH126">
        <v>0</v>
      </c>
      <c r="AI126">
        <v>0</v>
      </c>
      <c r="AJ126">
        <v>0</v>
      </c>
      <c r="AK126">
        <v>0</v>
      </c>
      <c r="AL126">
        <v>0</v>
      </c>
      <c r="AM126" s="467" t="s">
        <v>814</v>
      </c>
      <c r="AN126" t="s">
        <v>1406</v>
      </c>
      <c r="AO126" t="s">
        <v>1407</v>
      </c>
      <c r="AP126" t="s">
        <v>1537</v>
      </c>
    </row>
    <row r="127" spans="2:42" x14ac:dyDescent="0.25">
      <c r="B127" t="s">
        <v>1132</v>
      </c>
      <c r="C127" t="s">
        <v>1356</v>
      </c>
      <c r="D127" t="s">
        <v>1357</v>
      </c>
      <c r="E127" s="467" t="s">
        <v>815</v>
      </c>
      <c r="F127">
        <v>45319860</v>
      </c>
      <c r="G127">
        <v>0</v>
      </c>
      <c r="H127">
        <v>45319860</v>
      </c>
      <c r="I127">
        <v>-125000</v>
      </c>
      <c r="J127">
        <v>0</v>
      </c>
      <c r="K127">
        <v>-125000</v>
      </c>
      <c r="L127">
        <v>-2400000</v>
      </c>
      <c r="M127">
        <v>0</v>
      </c>
      <c r="N127">
        <v>-2400000</v>
      </c>
      <c r="O127">
        <v>42794860</v>
      </c>
      <c r="P127">
        <v>0</v>
      </c>
      <c r="Q127">
        <v>42794860</v>
      </c>
      <c r="R127">
        <v>179946</v>
      </c>
      <c r="S127">
        <v>0</v>
      </c>
      <c r="T127">
        <v>179946</v>
      </c>
      <c r="U127">
        <v>0</v>
      </c>
      <c r="V127">
        <v>0</v>
      </c>
      <c r="W127">
        <v>0</v>
      </c>
      <c r="X127">
        <v>0</v>
      </c>
      <c r="Y127">
        <v>0</v>
      </c>
      <c r="Z127">
        <v>0</v>
      </c>
      <c r="AA127">
        <v>0</v>
      </c>
      <c r="AB127">
        <v>0</v>
      </c>
      <c r="AC127">
        <v>0</v>
      </c>
      <c r="AD127">
        <v>0</v>
      </c>
      <c r="AE127">
        <v>0</v>
      </c>
      <c r="AF127">
        <v>0</v>
      </c>
      <c r="AG127">
        <v>0</v>
      </c>
      <c r="AH127">
        <v>0</v>
      </c>
      <c r="AI127">
        <v>0</v>
      </c>
      <c r="AJ127">
        <v>0</v>
      </c>
      <c r="AK127">
        <v>0</v>
      </c>
      <c r="AL127">
        <v>0</v>
      </c>
      <c r="AM127" s="467" t="s">
        <v>815</v>
      </c>
      <c r="AN127" t="s">
        <v>1371</v>
      </c>
      <c r="AO127" t="s">
        <v>1372</v>
      </c>
      <c r="AP127" t="s">
        <v>1538</v>
      </c>
    </row>
    <row r="128" spans="2:42" x14ac:dyDescent="0.25">
      <c r="B128" t="s">
        <v>1133</v>
      </c>
      <c r="C128" t="s">
        <v>1361</v>
      </c>
      <c r="D128" t="s">
        <v>1362</v>
      </c>
      <c r="E128" s="467" t="s">
        <v>816</v>
      </c>
      <c r="F128">
        <v>202620297</v>
      </c>
      <c r="G128">
        <v>0</v>
      </c>
      <c r="H128">
        <v>202620297</v>
      </c>
      <c r="I128">
        <v>-2300000</v>
      </c>
      <c r="J128">
        <v>0</v>
      </c>
      <c r="K128">
        <v>-2300000</v>
      </c>
      <c r="L128">
        <v>-13000000</v>
      </c>
      <c r="M128">
        <v>0</v>
      </c>
      <c r="N128">
        <v>-13000000</v>
      </c>
      <c r="O128">
        <v>187320297</v>
      </c>
      <c r="P128">
        <v>0</v>
      </c>
      <c r="Q128">
        <v>187320297</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s="467" t="s">
        <v>816</v>
      </c>
      <c r="AN128" t="s">
        <v>1386</v>
      </c>
      <c r="AO128" t="s">
        <v>1387</v>
      </c>
      <c r="AP128" t="s">
        <v>1539</v>
      </c>
    </row>
    <row r="129" spans="2:42" x14ac:dyDescent="0.25">
      <c r="B129" t="s">
        <v>1134</v>
      </c>
      <c r="C129" t="s">
        <v>1356</v>
      </c>
      <c r="D129" t="s">
        <v>1360</v>
      </c>
      <c r="E129" s="467" t="s">
        <v>817</v>
      </c>
      <c r="F129">
        <v>63277271</v>
      </c>
      <c r="G129">
        <v>2983886</v>
      </c>
      <c r="H129">
        <v>66261157</v>
      </c>
      <c r="I129">
        <v>-300000</v>
      </c>
      <c r="J129">
        <v>0</v>
      </c>
      <c r="K129">
        <v>-300000</v>
      </c>
      <c r="L129">
        <v>-750000</v>
      </c>
      <c r="M129">
        <v>0</v>
      </c>
      <c r="N129">
        <v>-750000</v>
      </c>
      <c r="O129">
        <v>62227271</v>
      </c>
      <c r="P129">
        <v>2983886</v>
      </c>
      <c r="Q129">
        <v>65211157</v>
      </c>
      <c r="R129">
        <v>1334096</v>
      </c>
      <c r="S129">
        <v>0</v>
      </c>
      <c r="T129">
        <v>1334096</v>
      </c>
      <c r="U129">
        <v>0</v>
      </c>
      <c r="V129">
        <v>0</v>
      </c>
      <c r="W129">
        <v>0</v>
      </c>
      <c r="X129">
        <v>338973</v>
      </c>
      <c r="Y129">
        <v>1006270</v>
      </c>
      <c r="Z129">
        <v>2316589</v>
      </c>
      <c r="AA129">
        <v>2316589</v>
      </c>
      <c r="AB129">
        <v>0</v>
      </c>
      <c r="AC129">
        <v>0</v>
      </c>
      <c r="AD129">
        <v>0</v>
      </c>
      <c r="AE129">
        <v>0</v>
      </c>
      <c r="AF129">
        <v>0</v>
      </c>
      <c r="AG129">
        <v>0</v>
      </c>
      <c r="AH129">
        <v>0</v>
      </c>
      <c r="AI129">
        <v>0</v>
      </c>
      <c r="AJ129">
        <v>0</v>
      </c>
      <c r="AK129">
        <v>0</v>
      </c>
      <c r="AL129">
        <v>0</v>
      </c>
      <c r="AM129" s="467" t="s">
        <v>817</v>
      </c>
      <c r="AN129" t="s">
        <v>1443</v>
      </c>
      <c r="AO129" t="s">
        <v>1444</v>
      </c>
      <c r="AP129" t="s">
        <v>1540</v>
      </c>
    </row>
    <row r="130" spans="2:42" x14ac:dyDescent="0.25">
      <c r="B130" t="s">
        <v>1135</v>
      </c>
      <c r="C130" t="s">
        <v>1356</v>
      </c>
      <c r="D130" t="s">
        <v>1358</v>
      </c>
      <c r="E130" s="467" t="s">
        <v>818</v>
      </c>
      <c r="F130">
        <v>21042203</v>
      </c>
      <c r="G130">
        <v>0</v>
      </c>
      <c r="H130">
        <v>21042203</v>
      </c>
      <c r="I130">
        <v>-632766</v>
      </c>
      <c r="J130">
        <v>0</v>
      </c>
      <c r="K130">
        <v>-632766</v>
      </c>
      <c r="L130">
        <v>-2331142</v>
      </c>
      <c r="M130">
        <v>0</v>
      </c>
      <c r="N130">
        <v>-2331142</v>
      </c>
      <c r="O130">
        <v>18078295</v>
      </c>
      <c r="P130">
        <v>0</v>
      </c>
      <c r="Q130">
        <v>18078295</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s="467" t="s">
        <v>818</v>
      </c>
      <c r="AN130" t="s">
        <v>1439</v>
      </c>
      <c r="AO130" t="s">
        <v>1409</v>
      </c>
      <c r="AP130" t="s">
        <v>1541</v>
      </c>
    </row>
    <row r="131" spans="2:42" x14ac:dyDescent="0.25">
      <c r="B131" t="s">
        <v>1136</v>
      </c>
      <c r="C131" t="s">
        <v>1356</v>
      </c>
      <c r="D131" t="s">
        <v>1360</v>
      </c>
      <c r="E131" s="467" t="s">
        <v>819</v>
      </c>
      <c r="F131">
        <v>49580720</v>
      </c>
      <c r="G131">
        <v>1393908</v>
      </c>
      <c r="H131">
        <v>50974628</v>
      </c>
      <c r="I131">
        <v>-413630</v>
      </c>
      <c r="J131">
        <v>-11629</v>
      </c>
      <c r="K131">
        <v>-425259</v>
      </c>
      <c r="L131">
        <v>-1250936</v>
      </c>
      <c r="M131">
        <v>-35169</v>
      </c>
      <c r="N131">
        <v>-1286105</v>
      </c>
      <c r="O131">
        <v>47916154</v>
      </c>
      <c r="P131">
        <v>1347110</v>
      </c>
      <c r="Q131">
        <v>49263264</v>
      </c>
      <c r="R131">
        <v>11803</v>
      </c>
      <c r="S131">
        <v>0</v>
      </c>
      <c r="T131">
        <v>11803</v>
      </c>
      <c r="U131">
        <v>0</v>
      </c>
      <c r="V131">
        <v>0</v>
      </c>
      <c r="W131">
        <v>0</v>
      </c>
      <c r="X131">
        <v>126730</v>
      </c>
      <c r="Y131">
        <v>201633</v>
      </c>
      <c r="Z131">
        <v>1272207</v>
      </c>
      <c r="AA131">
        <v>1272207</v>
      </c>
      <c r="AB131">
        <v>0</v>
      </c>
      <c r="AC131">
        <v>0</v>
      </c>
      <c r="AD131">
        <v>0</v>
      </c>
      <c r="AE131">
        <v>0</v>
      </c>
      <c r="AF131">
        <v>166020</v>
      </c>
      <c r="AG131">
        <v>166020</v>
      </c>
      <c r="AH131">
        <v>0</v>
      </c>
      <c r="AI131">
        <v>0</v>
      </c>
      <c r="AJ131">
        <v>0</v>
      </c>
      <c r="AK131">
        <v>166020</v>
      </c>
      <c r="AL131">
        <v>166020</v>
      </c>
      <c r="AM131" s="467" t="s">
        <v>819</v>
      </c>
      <c r="AN131" t="s">
        <v>1384</v>
      </c>
      <c r="AO131" t="s">
        <v>1372</v>
      </c>
      <c r="AP131" t="s">
        <v>1542</v>
      </c>
    </row>
    <row r="132" spans="2:42" x14ac:dyDescent="0.25">
      <c r="B132" t="s">
        <v>1137</v>
      </c>
      <c r="C132" t="s">
        <v>1365</v>
      </c>
      <c r="D132" t="s">
        <v>1357</v>
      </c>
      <c r="E132" s="467" t="s">
        <v>2412</v>
      </c>
      <c r="F132">
        <v>32556861</v>
      </c>
      <c r="G132">
        <v>0</v>
      </c>
      <c r="H132">
        <v>32556861</v>
      </c>
      <c r="I132">
        <v>-657649</v>
      </c>
      <c r="J132">
        <v>0</v>
      </c>
      <c r="K132">
        <v>-657649</v>
      </c>
      <c r="L132">
        <v>-1863381</v>
      </c>
      <c r="M132">
        <v>0</v>
      </c>
      <c r="N132">
        <v>-1863381</v>
      </c>
      <c r="O132">
        <v>30035831</v>
      </c>
      <c r="P132">
        <v>0</v>
      </c>
      <c r="Q132">
        <v>30035831</v>
      </c>
      <c r="R132">
        <v>550919</v>
      </c>
      <c r="S132">
        <v>0</v>
      </c>
      <c r="T132">
        <v>550919</v>
      </c>
      <c r="U132">
        <v>0</v>
      </c>
      <c r="V132">
        <v>0</v>
      </c>
      <c r="W132">
        <v>0</v>
      </c>
      <c r="X132">
        <v>0</v>
      </c>
      <c r="Y132">
        <v>0</v>
      </c>
      <c r="Z132">
        <v>0</v>
      </c>
      <c r="AA132">
        <v>0</v>
      </c>
      <c r="AB132">
        <v>0</v>
      </c>
      <c r="AC132">
        <v>0</v>
      </c>
      <c r="AD132">
        <v>0</v>
      </c>
      <c r="AE132">
        <v>0</v>
      </c>
      <c r="AF132">
        <v>0</v>
      </c>
      <c r="AG132">
        <v>0</v>
      </c>
      <c r="AH132">
        <v>0</v>
      </c>
      <c r="AI132">
        <v>0</v>
      </c>
      <c r="AJ132">
        <v>0</v>
      </c>
      <c r="AK132">
        <v>0</v>
      </c>
      <c r="AL132">
        <v>0</v>
      </c>
      <c r="AM132" s="467" t="s">
        <v>1321</v>
      </c>
      <c r="AN132" t="s">
        <v>1365</v>
      </c>
      <c r="AO132" t="s">
        <v>2367</v>
      </c>
      <c r="AP132" t="s">
        <v>1543</v>
      </c>
    </row>
    <row r="133" spans="2:42" x14ac:dyDescent="0.25">
      <c r="B133" t="s">
        <v>1138</v>
      </c>
      <c r="C133" t="s">
        <v>1365</v>
      </c>
      <c r="D133" t="s">
        <v>1366</v>
      </c>
      <c r="E133" s="467" t="s">
        <v>1322</v>
      </c>
      <c r="F133">
        <v>1078998</v>
      </c>
      <c r="G133">
        <v>0</v>
      </c>
      <c r="H133">
        <v>1078998</v>
      </c>
      <c r="I133">
        <v>0</v>
      </c>
      <c r="J133">
        <v>0</v>
      </c>
      <c r="K133">
        <v>0</v>
      </c>
      <c r="L133">
        <v>0</v>
      </c>
      <c r="M133">
        <v>0</v>
      </c>
      <c r="N133">
        <v>0</v>
      </c>
      <c r="O133">
        <v>1078998</v>
      </c>
      <c r="P133">
        <v>0</v>
      </c>
      <c r="Q133">
        <v>1078998</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s="467" t="s">
        <v>1322</v>
      </c>
      <c r="AN133" t="s">
        <v>1365</v>
      </c>
      <c r="AO133" t="s">
        <v>1372</v>
      </c>
      <c r="AP133" t="s">
        <v>1544</v>
      </c>
    </row>
    <row r="134" spans="2:42" x14ac:dyDescent="0.25">
      <c r="B134" t="s">
        <v>1139</v>
      </c>
      <c r="C134" t="s">
        <v>1368</v>
      </c>
      <c r="D134" t="s">
        <v>1362</v>
      </c>
      <c r="E134" s="467" t="s">
        <v>822</v>
      </c>
      <c r="F134">
        <v>260511507</v>
      </c>
      <c r="G134">
        <v>0</v>
      </c>
      <c r="H134">
        <v>260511507</v>
      </c>
      <c r="I134">
        <v>-7815345</v>
      </c>
      <c r="J134">
        <v>0</v>
      </c>
      <c r="K134">
        <v>-7815345</v>
      </c>
      <c r="L134">
        <v>-7611000</v>
      </c>
      <c r="M134">
        <v>0</v>
      </c>
      <c r="N134">
        <v>-7611000</v>
      </c>
      <c r="O134">
        <v>245085162</v>
      </c>
      <c r="P134">
        <v>0</v>
      </c>
      <c r="Q134">
        <v>245085162</v>
      </c>
      <c r="R134">
        <v>103293</v>
      </c>
      <c r="S134">
        <v>0</v>
      </c>
      <c r="T134">
        <v>103293</v>
      </c>
      <c r="U134">
        <v>0</v>
      </c>
      <c r="V134">
        <v>0</v>
      </c>
      <c r="W134">
        <v>0</v>
      </c>
      <c r="X134">
        <v>0</v>
      </c>
      <c r="Y134">
        <v>0</v>
      </c>
      <c r="Z134">
        <v>0</v>
      </c>
      <c r="AA134">
        <v>0</v>
      </c>
      <c r="AB134">
        <v>0</v>
      </c>
      <c r="AC134">
        <v>0</v>
      </c>
      <c r="AD134">
        <v>0</v>
      </c>
      <c r="AE134">
        <v>0</v>
      </c>
      <c r="AF134">
        <v>0</v>
      </c>
      <c r="AG134">
        <v>0</v>
      </c>
      <c r="AH134">
        <v>0</v>
      </c>
      <c r="AI134">
        <v>0</v>
      </c>
      <c r="AJ134">
        <v>0</v>
      </c>
      <c r="AK134">
        <v>0</v>
      </c>
      <c r="AL134">
        <v>0</v>
      </c>
      <c r="AM134" s="467" t="s">
        <v>822</v>
      </c>
      <c r="AN134" t="s">
        <v>1386</v>
      </c>
      <c r="AO134" t="s">
        <v>1387</v>
      </c>
      <c r="AP134" t="s">
        <v>1545</v>
      </c>
    </row>
    <row r="135" spans="2:42" x14ac:dyDescent="0.25">
      <c r="B135" t="s">
        <v>1140</v>
      </c>
      <c r="C135" t="s">
        <v>1368</v>
      </c>
      <c r="D135" t="s">
        <v>1362</v>
      </c>
      <c r="E135" s="467" t="s">
        <v>823</v>
      </c>
      <c r="F135">
        <v>248476503</v>
      </c>
      <c r="G135">
        <v>0</v>
      </c>
      <c r="H135">
        <v>248476503</v>
      </c>
      <c r="I135">
        <v>-2900125</v>
      </c>
      <c r="J135">
        <v>0</v>
      </c>
      <c r="K135">
        <v>-2900125</v>
      </c>
      <c r="L135">
        <v>-6636500</v>
      </c>
      <c r="M135">
        <v>0</v>
      </c>
      <c r="N135">
        <v>-6636500</v>
      </c>
      <c r="O135">
        <v>238939878</v>
      </c>
      <c r="P135">
        <v>0</v>
      </c>
      <c r="Q135">
        <v>238939878</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s="467" t="s">
        <v>823</v>
      </c>
      <c r="AN135" t="s">
        <v>1386</v>
      </c>
      <c r="AO135" t="s">
        <v>1387</v>
      </c>
      <c r="AP135" t="s">
        <v>1546</v>
      </c>
    </row>
    <row r="136" spans="2:42" x14ac:dyDescent="0.25">
      <c r="B136" t="s">
        <v>1141</v>
      </c>
      <c r="C136" t="s">
        <v>1356</v>
      </c>
      <c r="D136" t="s">
        <v>1360</v>
      </c>
      <c r="E136" s="467" t="s">
        <v>824</v>
      </c>
      <c r="F136">
        <v>45984846</v>
      </c>
      <c r="G136">
        <v>100322</v>
      </c>
      <c r="H136">
        <v>46085168</v>
      </c>
      <c r="I136">
        <v>-921703</v>
      </c>
      <c r="J136">
        <v>0</v>
      </c>
      <c r="K136">
        <v>-921703</v>
      </c>
      <c r="L136">
        <v>-1674340</v>
      </c>
      <c r="M136">
        <v>0</v>
      </c>
      <c r="N136">
        <v>-1674340</v>
      </c>
      <c r="O136">
        <v>43388803</v>
      </c>
      <c r="P136">
        <v>100322</v>
      </c>
      <c r="Q136">
        <v>43489125</v>
      </c>
      <c r="R136">
        <v>3134322</v>
      </c>
      <c r="S136">
        <v>0</v>
      </c>
      <c r="T136">
        <v>3134322</v>
      </c>
      <c r="U136">
        <v>0</v>
      </c>
      <c r="V136">
        <v>0</v>
      </c>
      <c r="W136">
        <v>0</v>
      </c>
      <c r="X136">
        <v>808</v>
      </c>
      <c r="Y136">
        <v>0</v>
      </c>
      <c r="Z136">
        <v>101130</v>
      </c>
      <c r="AA136">
        <v>101130</v>
      </c>
      <c r="AB136">
        <v>0</v>
      </c>
      <c r="AC136">
        <v>0</v>
      </c>
      <c r="AD136">
        <v>0</v>
      </c>
      <c r="AE136">
        <v>0</v>
      </c>
      <c r="AF136">
        <v>23472</v>
      </c>
      <c r="AG136">
        <v>23472</v>
      </c>
      <c r="AH136">
        <v>0</v>
      </c>
      <c r="AI136">
        <v>0</v>
      </c>
      <c r="AJ136">
        <v>0</v>
      </c>
      <c r="AK136">
        <v>23472</v>
      </c>
      <c r="AL136">
        <v>23472</v>
      </c>
      <c r="AM136" s="467" t="s">
        <v>824</v>
      </c>
      <c r="AN136" t="s">
        <v>1422</v>
      </c>
      <c r="AO136" t="s">
        <v>1372</v>
      </c>
      <c r="AP136" t="s">
        <v>1547</v>
      </c>
    </row>
    <row r="137" spans="2:42" x14ac:dyDescent="0.25">
      <c r="B137" t="s">
        <v>1142</v>
      </c>
      <c r="C137" t="s">
        <v>1365</v>
      </c>
      <c r="D137" t="s">
        <v>1364</v>
      </c>
      <c r="E137" s="467" t="s">
        <v>1323</v>
      </c>
      <c r="F137">
        <v>81065228</v>
      </c>
      <c r="G137">
        <v>8578008</v>
      </c>
      <c r="H137">
        <v>89643236</v>
      </c>
      <c r="I137">
        <v>-2057595</v>
      </c>
      <c r="J137">
        <v>0</v>
      </c>
      <c r="K137">
        <v>-2057595</v>
      </c>
      <c r="L137">
        <v>-295184</v>
      </c>
      <c r="M137">
        <v>0</v>
      </c>
      <c r="N137">
        <v>-295184</v>
      </c>
      <c r="O137">
        <v>78712449</v>
      </c>
      <c r="P137">
        <v>8578008</v>
      </c>
      <c r="Q137">
        <v>87290457</v>
      </c>
      <c r="R137">
        <v>4361</v>
      </c>
      <c r="S137">
        <v>0</v>
      </c>
      <c r="T137">
        <v>4361</v>
      </c>
      <c r="U137">
        <v>0</v>
      </c>
      <c r="V137">
        <v>0</v>
      </c>
      <c r="W137">
        <v>0</v>
      </c>
      <c r="X137">
        <v>138974</v>
      </c>
      <c r="Y137">
        <v>2755688</v>
      </c>
      <c r="Z137">
        <v>6028046</v>
      </c>
      <c r="AA137">
        <v>6028046</v>
      </c>
      <c r="AB137">
        <v>0</v>
      </c>
      <c r="AC137">
        <v>0</v>
      </c>
      <c r="AD137">
        <v>0</v>
      </c>
      <c r="AE137">
        <v>0</v>
      </c>
      <c r="AF137">
        <v>81920</v>
      </c>
      <c r="AG137">
        <v>81920</v>
      </c>
      <c r="AH137">
        <v>0</v>
      </c>
      <c r="AI137">
        <v>0</v>
      </c>
      <c r="AJ137">
        <v>0</v>
      </c>
      <c r="AK137">
        <v>81920</v>
      </c>
      <c r="AL137">
        <v>81920</v>
      </c>
      <c r="AM137" s="467" t="s">
        <v>1323</v>
      </c>
      <c r="AN137" t="s">
        <v>1365</v>
      </c>
      <c r="AO137" t="s">
        <v>1492</v>
      </c>
      <c r="AP137" t="s">
        <v>1548</v>
      </c>
    </row>
    <row r="138" spans="2:42" x14ac:dyDescent="0.25">
      <c r="B138" t="s">
        <v>1143</v>
      </c>
      <c r="C138" t="s">
        <v>1361</v>
      </c>
      <c r="D138" t="s">
        <v>1362</v>
      </c>
      <c r="E138" s="467" t="s">
        <v>826</v>
      </c>
      <c r="F138">
        <v>69245470</v>
      </c>
      <c r="G138">
        <v>0</v>
      </c>
      <c r="H138">
        <v>69245470</v>
      </c>
      <c r="I138">
        <v>-1730000</v>
      </c>
      <c r="J138">
        <v>0</v>
      </c>
      <c r="K138">
        <v>-1730000</v>
      </c>
      <c r="L138">
        <v>-3234000</v>
      </c>
      <c r="M138">
        <v>0</v>
      </c>
      <c r="N138">
        <v>-3234000</v>
      </c>
      <c r="O138">
        <v>64281470</v>
      </c>
      <c r="P138">
        <v>0</v>
      </c>
      <c r="Q138">
        <v>64281470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s="467" t="s">
        <v>826</v>
      </c>
      <c r="AN138" t="s">
        <v>1386</v>
      </c>
      <c r="AO138" t="s">
        <v>1387</v>
      </c>
      <c r="AP138" t="s">
        <v>1549</v>
      </c>
    </row>
    <row r="139" spans="2:42" x14ac:dyDescent="0.25">
      <c r="B139" t="s">
        <v>1144</v>
      </c>
      <c r="C139" t="s">
        <v>1363</v>
      </c>
      <c r="D139" t="s">
        <v>1364</v>
      </c>
      <c r="E139" s="467" t="s">
        <v>827</v>
      </c>
      <c r="F139">
        <v>97476576</v>
      </c>
      <c r="G139">
        <v>763256</v>
      </c>
      <c r="H139">
        <v>98239832</v>
      </c>
      <c r="I139">
        <v>-2500000</v>
      </c>
      <c r="J139">
        <v>0</v>
      </c>
      <c r="K139">
        <v>-2500000</v>
      </c>
      <c r="L139">
        <v>-3748000</v>
      </c>
      <c r="M139">
        <v>0</v>
      </c>
      <c r="N139">
        <v>-3748000</v>
      </c>
      <c r="O139">
        <v>91228576</v>
      </c>
      <c r="P139">
        <v>763256</v>
      </c>
      <c r="Q139">
        <v>91991832</v>
      </c>
      <c r="R139">
        <v>6076</v>
      </c>
      <c r="S139">
        <v>0</v>
      </c>
      <c r="T139">
        <v>6076</v>
      </c>
      <c r="U139">
        <v>0</v>
      </c>
      <c r="V139">
        <v>0</v>
      </c>
      <c r="W139">
        <v>0</v>
      </c>
      <c r="X139">
        <v>0</v>
      </c>
      <c r="Y139">
        <v>0</v>
      </c>
      <c r="Z139">
        <v>763256</v>
      </c>
      <c r="AA139">
        <v>763256</v>
      </c>
      <c r="AB139">
        <v>0</v>
      </c>
      <c r="AC139">
        <v>0</v>
      </c>
      <c r="AD139">
        <v>0</v>
      </c>
      <c r="AE139">
        <v>0</v>
      </c>
      <c r="AF139">
        <v>165000</v>
      </c>
      <c r="AG139">
        <v>165000</v>
      </c>
      <c r="AH139">
        <v>0</v>
      </c>
      <c r="AI139">
        <v>0</v>
      </c>
      <c r="AJ139">
        <v>0</v>
      </c>
      <c r="AK139">
        <v>165000</v>
      </c>
      <c r="AL139">
        <v>165000</v>
      </c>
      <c r="AM139" s="467" t="s">
        <v>827</v>
      </c>
      <c r="AN139" t="s">
        <v>1390</v>
      </c>
      <c r="AO139" t="s">
        <v>1419</v>
      </c>
      <c r="AP139" t="s">
        <v>1550</v>
      </c>
    </row>
    <row r="140" spans="2:42" x14ac:dyDescent="0.25">
      <c r="B140" t="s">
        <v>1145</v>
      </c>
      <c r="C140" t="s">
        <v>1363</v>
      </c>
      <c r="D140" t="s">
        <v>1358</v>
      </c>
      <c r="E140" s="467" t="s">
        <v>828</v>
      </c>
      <c r="F140">
        <v>47780320</v>
      </c>
      <c r="G140">
        <v>0</v>
      </c>
      <c r="H140">
        <v>47780320</v>
      </c>
      <c r="I140">
        <v>0</v>
      </c>
      <c r="J140">
        <v>0</v>
      </c>
      <c r="K140">
        <v>0</v>
      </c>
      <c r="L140">
        <v>-2922089</v>
      </c>
      <c r="M140">
        <v>0</v>
      </c>
      <c r="N140">
        <v>-2922089</v>
      </c>
      <c r="O140">
        <v>44858231</v>
      </c>
      <c r="P140">
        <v>0</v>
      </c>
      <c r="Q140">
        <v>44858231</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s="467" t="s">
        <v>828</v>
      </c>
      <c r="AN140" t="s">
        <v>1390</v>
      </c>
      <c r="AO140" t="s">
        <v>1551</v>
      </c>
      <c r="AP140" t="s">
        <v>1552</v>
      </c>
    </row>
    <row r="141" spans="2:42" x14ac:dyDescent="0.25">
      <c r="B141" t="s">
        <v>1146</v>
      </c>
      <c r="C141" t="s">
        <v>1368</v>
      </c>
      <c r="D141" t="s">
        <v>1362</v>
      </c>
      <c r="E141" s="467" t="s">
        <v>829</v>
      </c>
      <c r="F141">
        <v>162111724</v>
      </c>
      <c r="G141">
        <v>1582303</v>
      </c>
      <c r="H141">
        <v>163694027</v>
      </c>
      <c r="I141">
        <v>-800000</v>
      </c>
      <c r="J141">
        <v>0</v>
      </c>
      <c r="K141">
        <v>-800000</v>
      </c>
      <c r="L141">
        <v>-4000000</v>
      </c>
      <c r="M141">
        <v>0</v>
      </c>
      <c r="N141">
        <v>-4000000</v>
      </c>
      <c r="O141">
        <v>157311724</v>
      </c>
      <c r="P141">
        <v>1582303</v>
      </c>
      <c r="Q141">
        <v>158894027</v>
      </c>
      <c r="R141">
        <v>0</v>
      </c>
      <c r="S141">
        <v>0</v>
      </c>
      <c r="T141">
        <v>0</v>
      </c>
      <c r="U141">
        <v>0</v>
      </c>
      <c r="V141">
        <v>0</v>
      </c>
      <c r="W141">
        <v>0</v>
      </c>
      <c r="X141">
        <v>3600</v>
      </c>
      <c r="Y141">
        <v>1466410</v>
      </c>
      <c r="Z141">
        <v>119493</v>
      </c>
      <c r="AA141">
        <v>119493</v>
      </c>
      <c r="AB141">
        <v>0</v>
      </c>
      <c r="AC141">
        <v>0</v>
      </c>
      <c r="AD141">
        <v>0</v>
      </c>
      <c r="AE141">
        <v>0</v>
      </c>
      <c r="AF141">
        <v>0</v>
      </c>
      <c r="AG141">
        <v>0</v>
      </c>
      <c r="AH141">
        <v>0</v>
      </c>
      <c r="AI141">
        <v>0</v>
      </c>
      <c r="AJ141">
        <v>0</v>
      </c>
      <c r="AK141">
        <v>0</v>
      </c>
      <c r="AL141">
        <v>0</v>
      </c>
      <c r="AM141" s="467" t="s">
        <v>829</v>
      </c>
      <c r="AN141" t="s">
        <v>1386</v>
      </c>
      <c r="AO141" t="s">
        <v>1387</v>
      </c>
      <c r="AP141" t="s">
        <v>1553</v>
      </c>
    </row>
    <row r="142" spans="2:42" x14ac:dyDescent="0.25">
      <c r="B142" t="s">
        <v>1147</v>
      </c>
      <c r="C142" t="s">
        <v>1356</v>
      </c>
      <c r="D142" t="s">
        <v>1358</v>
      </c>
      <c r="E142" s="467" t="s">
        <v>830</v>
      </c>
      <c r="F142">
        <v>65775845</v>
      </c>
      <c r="G142">
        <v>0</v>
      </c>
      <c r="H142">
        <v>65775845</v>
      </c>
      <c r="I142">
        <v>-200000</v>
      </c>
      <c r="J142">
        <v>0</v>
      </c>
      <c r="K142">
        <v>-200000</v>
      </c>
      <c r="L142">
        <v>-1983700</v>
      </c>
      <c r="M142">
        <v>0</v>
      </c>
      <c r="N142">
        <v>-1983700</v>
      </c>
      <c r="O142">
        <v>63592145</v>
      </c>
      <c r="P142">
        <v>0</v>
      </c>
      <c r="Q142">
        <v>63592145</v>
      </c>
      <c r="R142">
        <v>3588087</v>
      </c>
      <c r="S142">
        <v>0</v>
      </c>
      <c r="T142">
        <v>3588087</v>
      </c>
      <c r="U142">
        <v>0</v>
      </c>
      <c r="V142">
        <v>0</v>
      </c>
      <c r="W142">
        <v>0</v>
      </c>
      <c r="X142">
        <v>0</v>
      </c>
      <c r="Y142">
        <v>0</v>
      </c>
      <c r="Z142">
        <v>0</v>
      </c>
      <c r="AA142">
        <v>0</v>
      </c>
      <c r="AB142">
        <v>0</v>
      </c>
      <c r="AC142">
        <v>0</v>
      </c>
      <c r="AD142">
        <v>0</v>
      </c>
      <c r="AE142">
        <v>0</v>
      </c>
      <c r="AF142">
        <v>0</v>
      </c>
      <c r="AG142">
        <v>0</v>
      </c>
      <c r="AH142">
        <v>0</v>
      </c>
      <c r="AI142">
        <v>0</v>
      </c>
      <c r="AJ142">
        <v>0</v>
      </c>
      <c r="AK142">
        <v>0</v>
      </c>
      <c r="AL142">
        <v>0</v>
      </c>
      <c r="AM142" s="467" t="s">
        <v>830</v>
      </c>
      <c r="AN142" t="s">
        <v>1439</v>
      </c>
      <c r="AO142" t="s">
        <v>1409</v>
      </c>
      <c r="AP142" t="s">
        <v>1554</v>
      </c>
    </row>
    <row r="143" spans="2:42" x14ac:dyDescent="0.25">
      <c r="B143" t="s">
        <v>1148</v>
      </c>
      <c r="C143" t="s">
        <v>1363</v>
      </c>
      <c r="D143" t="s">
        <v>1364</v>
      </c>
      <c r="E143" s="467" t="s">
        <v>831</v>
      </c>
      <c r="F143">
        <v>349090120</v>
      </c>
      <c r="G143">
        <v>6091966</v>
      </c>
      <c r="H143">
        <v>355182086</v>
      </c>
      <c r="I143">
        <v>-7679980</v>
      </c>
      <c r="J143">
        <v>0</v>
      </c>
      <c r="K143">
        <v>-7679980</v>
      </c>
      <c r="L143">
        <v>-11727497</v>
      </c>
      <c r="M143">
        <v>0</v>
      </c>
      <c r="N143">
        <v>-11727497</v>
      </c>
      <c r="O143">
        <v>329682643</v>
      </c>
      <c r="P143">
        <v>6091966</v>
      </c>
      <c r="Q143">
        <v>335774609</v>
      </c>
      <c r="R143">
        <v>311325</v>
      </c>
      <c r="S143">
        <v>0</v>
      </c>
      <c r="T143">
        <v>311325</v>
      </c>
      <c r="U143">
        <v>0</v>
      </c>
      <c r="V143">
        <v>0</v>
      </c>
      <c r="W143">
        <v>0</v>
      </c>
      <c r="X143">
        <v>263222</v>
      </c>
      <c r="Y143">
        <v>1402322</v>
      </c>
      <c r="Z143">
        <v>4952866</v>
      </c>
      <c r="AA143">
        <v>4952866</v>
      </c>
      <c r="AB143">
        <v>0</v>
      </c>
      <c r="AC143">
        <v>0</v>
      </c>
      <c r="AD143">
        <v>0</v>
      </c>
      <c r="AE143">
        <v>0</v>
      </c>
      <c r="AF143">
        <v>0</v>
      </c>
      <c r="AG143">
        <v>0</v>
      </c>
      <c r="AH143">
        <v>0</v>
      </c>
      <c r="AI143">
        <v>0</v>
      </c>
      <c r="AJ143">
        <v>0</v>
      </c>
      <c r="AK143">
        <v>0</v>
      </c>
      <c r="AL143">
        <v>0</v>
      </c>
      <c r="AM143" s="467" t="s">
        <v>831</v>
      </c>
      <c r="AN143" t="s">
        <v>1390</v>
      </c>
      <c r="AO143" t="s">
        <v>1419</v>
      </c>
      <c r="AP143" t="s">
        <v>1555</v>
      </c>
    </row>
    <row r="144" spans="2:42" x14ac:dyDescent="0.25">
      <c r="B144" t="s">
        <v>1149</v>
      </c>
      <c r="C144" t="s">
        <v>1365</v>
      </c>
      <c r="D144" t="s">
        <v>1359</v>
      </c>
      <c r="E144" s="467" t="s">
        <v>1324</v>
      </c>
      <c r="F144">
        <v>99918760</v>
      </c>
      <c r="G144">
        <v>2953574</v>
      </c>
      <c r="H144">
        <v>102872334</v>
      </c>
      <c r="I144">
        <v>-1598700</v>
      </c>
      <c r="J144">
        <v>-47257</v>
      </c>
      <c r="K144">
        <v>-1645957</v>
      </c>
      <c r="L144">
        <v>-4776851</v>
      </c>
      <c r="M144">
        <v>-121700</v>
      </c>
      <c r="N144">
        <v>-4898551</v>
      </c>
      <c r="O144">
        <v>93543209</v>
      </c>
      <c r="P144">
        <v>2784617</v>
      </c>
      <c r="Q144">
        <v>96327826</v>
      </c>
      <c r="R144">
        <v>3761</v>
      </c>
      <c r="S144">
        <v>0</v>
      </c>
      <c r="T144">
        <v>3761</v>
      </c>
      <c r="U144">
        <v>0</v>
      </c>
      <c r="V144">
        <v>0</v>
      </c>
      <c r="W144">
        <v>0</v>
      </c>
      <c r="X144">
        <v>290150</v>
      </c>
      <c r="Y144">
        <v>2761219</v>
      </c>
      <c r="Z144">
        <v>313548</v>
      </c>
      <c r="AA144">
        <v>313548</v>
      </c>
      <c r="AB144">
        <v>0</v>
      </c>
      <c r="AC144">
        <v>0</v>
      </c>
      <c r="AD144">
        <v>0</v>
      </c>
      <c r="AE144">
        <v>0</v>
      </c>
      <c r="AF144">
        <v>417889</v>
      </c>
      <c r="AG144">
        <v>417889</v>
      </c>
      <c r="AH144">
        <v>0</v>
      </c>
      <c r="AI144">
        <v>0</v>
      </c>
      <c r="AJ144">
        <v>0</v>
      </c>
      <c r="AK144">
        <v>417889</v>
      </c>
      <c r="AL144">
        <v>417889</v>
      </c>
      <c r="AM144" s="467" t="s">
        <v>1324</v>
      </c>
      <c r="AN144" t="s">
        <v>1365</v>
      </c>
      <c r="AO144" t="s">
        <v>1407</v>
      </c>
      <c r="AP144" t="s">
        <v>1556</v>
      </c>
    </row>
    <row r="145" spans="2:42" x14ac:dyDescent="0.25">
      <c r="B145" t="s">
        <v>1150</v>
      </c>
      <c r="C145" t="s">
        <v>1356</v>
      </c>
      <c r="D145" t="s">
        <v>1357</v>
      </c>
      <c r="E145" s="467" t="s">
        <v>833</v>
      </c>
      <c r="F145">
        <v>23460853</v>
      </c>
      <c r="G145">
        <v>2499285</v>
      </c>
      <c r="H145">
        <v>25960138</v>
      </c>
      <c r="I145">
        <v>-352000</v>
      </c>
      <c r="J145">
        <v>-37000</v>
      </c>
      <c r="K145">
        <v>-389000</v>
      </c>
      <c r="L145">
        <v>-218000</v>
      </c>
      <c r="M145">
        <v>-30000</v>
      </c>
      <c r="N145">
        <v>-248000</v>
      </c>
      <c r="O145">
        <v>22890853</v>
      </c>
      <c r="P145">
        <v>2432285</v>
      </c>
      <c r="Q145">
        <v>25323138</v>
      </c>
      <c r="R145">
        <v>0</v>
      </c>
      <c r="S145">
        <v>0</v>
      </c>
      <c r="T145">
        <v>0</v>
      </c>
      <c r="U145">
        <v>0</v>
      </c>
      <c r="V145">
        <v>0</v>
      </c>
      <c r="W145">
        <v>0</v>
      </c>
      <c r="X145">
        <v>657716</v>
      </c>
      <c r="Y145">
        <v>2487341</v>
      </c>
      <c r="Z145">
        <v>866101</v>
      </c>
      <c r="AA145">
        <v>866101</v>
      </c>
      <c r="AB145">
        <v>0</v>
      </c>
      <c r="AC145">
        <v>0</v>
      </c>
      <c r="AD145">
        <v>0</v>
      </c>
      <c r="AE145">
        <v>0</v>
      </c>
      <c r="AF145">
        <v>495735</v>
      </c>
      <c r="AG145">
        <v>495735</v>
      </c>
      <c r="AH145">
        <v>0</v>
      </c>
      <c r="AI145">
        <v>0</v>
      </c>
      <c r="AJ145">
        <v>0</v>
      </c>
      <c r="AK145">
        <v>495735</v>
      </c>
      <c r="AL145">
        <v>495735</v>
      </c>
      <c r="AM145" s="467" t="s">
        <v>833</v>
      </c>
      <c r="AN145" t="s">
        <v>1496</v>
      </c>
      <c r="AO145" t="s">
        <v>1426</v>
      </c>
      <c r="AP145" t="s">
        <v>1557</v>
      </c>
    </row>
    <row r="146" spans="2:42" x14ac:dyDescent="0.25">
      <c r="B146" t="s">
        <v>1151</v>
      </c>
      <c r="C146" t="s">
        <v>1368</v>
      </c>
      <c r="D146" t="s">
        <v>1362</v>
      </c>
      <c r="E146" s="467" t="s">
        <v>834</v>
      </c>
      <c r="F146">
        <v>56179084</v>
      </c>
      <c r="G146">
        <v>0</v>
      </c>
      <c r="H146">
        <v>56179084</v>
      </c>
      <c r="I146">
        <v>-1185061</v>
      </c>
      <c r="J146">
        <v>0</v>
      </c>
      <c r="K146">
        <v>-1185061</v>
      </c>
      <c r="L146">
        <v>-3312000</v>
      </c>
      <c r="M146">
        <v>0</v>
      </c>
      <c r="N146">
        <v>-3312000</v>
      </c>
      <c r="O146">
        <v>51682023</v>
      </c>
      <c r="P146">
        <v>0</v>
      </c>
      <c r="Q146">
        <v>51682023</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s="467" t="s">
        <v>834</v>
      </c>
      <c r="AN146" t="s">
        <v>1386</v>
      </c>
      <c r="AO146" t="s">
        <v>1387</v>
      </c>
      <c r="AP146" t="s">
        <v>1558</v>
      </c>
    </row>
    <row r="147" spans="2:42" x14ac:dyDescent="0.25">
      <c r="B147" t="s">
        <v>1152</v>
      </c>
      <c r="C147" t="s">
        <v>1356</v>
      </c>
      <c r="D147" t="s">
        <v>1367</v>
      </c>
      <c r="E147" s="467" t="s">
        <v>835</v>
      </c>
      <c r="F147">
        <v>34707063</v>
      </c>
      <c r="G147">
        <v>0</v>
      </c>
      <c r="H147">
        <v>34707063</v>
      </c>
      <c r="I147">
        <v>-521543</v>
      </c>
      <c r="J147">
        <v>0</v>
      </c>
      <c r="K147">
        <v>-521543</v>
      </c>
      <c r="L147">
        <v>-818801</v>
      </c>
      <c r="M147">
        <v>0</v>
      </c>
      <c r="N147">
        <v>-818801</v>
      </c>
      <c r="O147">
        <v>33366719</v>
      </c>
      <c r="P147">
        <v>0</v>
      </c>
      <c r="Q147">
        <v>33366719</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s="467" t="s">
        <v>835</v>
      </c>
      <c r="AN147" t="s">
        <v>1447</v>
      </c>
      <c r="AO147" t="s">
        <v>2370</v>
      </c>
      <c r="AP147" t="s">
        <v>1559</v>
      </c>
    </row>
    <row r="148" spans="2:42" x14ac:dyDescent="0.25">
      <c r="B148" t="s">
        <v>1153</v>
      </c>
      <c r="C148" t="s">
        <v>1356</v>
      </c>
      <c r="D148" t="s">
        <v>1359</v>
      </c>
      <c r="E148" s="467" t="s">
        <v>836</v>
      </c>
      <c r="F148">
        <v>37609611</v>
      </c>
      <c r="G148">
        <v>0</v>
      </c>
      <c r="H148">
        <v>37609611</v>
      </c>
      <c r="I148">
        <v>-188048</v>
      </c>
      <c r="J148">
        <v>0</v>
      </c>
      <c r="K148">
        <v>-188048</v>
      </c>
      <c r="L148">
        <v>-1453768</v>
      </c>
      <c r="M148">
        <v>0</v>
      </c>
      <c r="N148">
        <v>-1453768</v>
      </c>
      <c r="O148">
        <v>35967795</v>
      </c>
      <c r="P148">
        <v>0</v>
      </c>
      <c r="Q148">
        <v>35967795</v>
      </c>
      <c r="R148">
        <v>300</v>
      </c>
      <c r="S148">
        <v>0</v>
      </c>
      <c r="T148">
        <v>300</v>
      </c>
      <c r="U148">
        <v>0</v>
      </c>
      <c r="V148">
        <v>0</v>
      </c>
      <c r="W148">
        <v>0</v>
      </c>
      <c r="X148">
        <v>0</v>
      </c>
      <c r="Y148">
        <v>0</v>
      </c>
      <c r="Z148">
        <v>0</v>
      </c>
      <c r="AA148">
        <v>0</v>
      </c>
      <c r="AB148">
        <v>0</v>
      </c>
      <c r="AC148">
        <v>0</v>
      </c>
      <c r="AD148">
        <v>0</v>
      </c>
      <c r="AE148">
        <v>0</v>
      </c>
      <c r="AF148">
        <v>0</v>
      </c>
      <c r="AG148">
        <v>0</v>
      </c>
      <c r="AH148">
        <v>0</v>
      </c>
      <c r="AI148">
        <v>0</v>
      </c>
      <c r="AJ148">
        <v>0</v>
      </c>
      <c r="AK148">
        <v>0</v>
      </c>
      <c r="AL148">
        <v>0</v>
      </c>
      <c r="AM148" s="467" t="s">
        <v>836</v>
      </c>
      <c r="AN148" t="s">
        <v>1414</v>
      </c>
      <c r="AO148" t="s">
        <v>1372</v>
      </c>
      <c r="AP148" t="s">
        <v>1560</v>
      </c>
    </row>
    <row r="149" spans="2:42" x14ac:dyDescent="0.25">
      <c r="B149" t="s">
        <v>1154</v>
      </c>
      <c r="C149" t="s">
        <v>1363</v>
      </c>
      <c r="D149" t="s">
        <v>1358</v>
      </c>
      <c r="E149" s="467" t="s">
        <v>837</v>
      </c>
      <c r="F149">
        <v>155329815</v>
      </c>
      <c r="G149">
        <v>18833700</v>
      </c>
      <c r="H149">
        <v>174163515</v>
      </c>
      <c r="I149">
        <v>-4685952</v>
      </c>
      <c r="J149">
        <v>0</v>
      </c>
      <c r="K149">
        <v>-4685952</v>
      </c>
      <c r="L149">
        <v>-9554000</v>
      </c>
      <c r="M149">
        <v>0</v>
      </c>
      <c r="N149">
        <v>-9554000</v>
      </c>
      <c r="O149">
        <v>141089863</v>
      </c>
      <c r="P149">
        <v>18833700</v>
      </c>
      <c r="Q149">
        <v>159923563</v>
      </c>
      <c r="R149">
        <v>0</v>
      </c>
      <c r="S149">
        <v>0</v>
      </c>
      <c r="T149">
        <v>0</v>
      </c>
      <c r="U149">
        <v>0</v>
      </c>
      <c r="V149">
        <v>0</v>
      </c>
      <c r="W149">
        <v>0</v>
      </c>
      <c r="X149">
        <v>1742263</v>
      </c>
      <c r="Y149">
        <v>35186132</v>
      </c>
      <c r="Z149">
        <v>0</v>
      </c>
      <c r="AA149">
        <v>0</v>
      </c>
      <c r="AB149">
        <v>0</v>
      </c>
      <c r="AC149">
        <v>0</v>
      </c>
      <c r="AD149">
        <v>0</v>
      </c>
      <c r="AE149">
        <v>0</v>
      </c>
      <c r="AF149">
        <v>0</v>
      </c>
      <c r="AG149">
        <v>0</v>
      </c>
      <c r="AH149">
        <v>0</v>
      </c>
      <c r="AI149">
        <v>0</v>
      </c>
      <c r="AJ149">
        <v>0</v>
      </c>
      <c r="AK149">
        <v>0</v>
      </c>
      <c r="AL149">
        <v>0</v>
      </c>
      <c r="AM149" s="467" t="s">
        <v>837</v>
      </c>
      <c r="AN149" t="s">
        <v>1390</v>
      </c>
      <c r="AO149" t="s">
        <v>1551</v>
      </c>
      <c r="AP149" t="s">
        <v>1561</v>
      </c>
    </row>
    <row r="150" spans="2:42" x14ac:dyDescent="0.25">
      <c r="B150" t="s">
        <v>1155</v>
      </c>
      <c r="C150" t="s">
        <v>1365</v>
      </c>
      <c r="D150" t="s">
        <v>1360</v>
      </c>
      <c r="E150" s="467" t="s">
        <v>1325</v>
      </c>
      <c r="F150">
        <v>58931128</v>
      </c>
      <c r="G150">
        <v>4202969</v>
      </c>
      <c r="H150">
        <v>63134097</v>
      </c>
      <c r="I150">
        <v>-3580804</v>
      </c>
      <c r="J150">
        <v>0</v>
      </c>
      <c r="K150">
        <v>-3580804</v>
      </c>
      <c r="L150">
        <v>-2434947</v>
      </c>
      <c r="M150">
        <v>0</v>
      </c>
      <c r="N150">
        <v>-2434947</v>
      </c>
      <c r="O150">
        <v>52915377</v>
      </c>
      <c r="P150">
        <v>4202969</v>
      </c>
      <c r="Q150">
        <v>57118346</v>
      </c>
      <c r="R150">
        <v>0</v>
      </c>
      <c r="S150">
        <v>0</v>
      </c>
      <c r="T150">
        <v>0</v>
      </c>
      <c r="U150">
        <v>0</v>
      </c>
      <c r="V150">
        <v>0</v>
      </c>
      <c r="W150">
        <v>0</v>
      </c>
      <c r="X150">
        <v>425181</v>
      </c>
      <c r="Y150">
        <v>5544581</v>
      </c>
      <c r="Z150">
        <v>0</v>
      </c>
      <c r="AA150">
        <v>0</v>
      </c>
      <c r="AB150">
        <v>0</v>
      </c>
      <c r="AC150">
        <v>0</v>
      </c>
      <c r="AD150">
        <v>0</v>
      </c>
      <c r="AE150">
        <v>0</v>
      </c>
      <c r="AF150">
        <v>0</v>
      </c>
      <c r="AG150">
        <v>0</v>
      </c>
      <c r="AH150">
        <v>0</v>
      </c>
      <c r="AI150">
        <v>0</v>
      </c>
      <c r="AJ150">
        <v>0</v>
      </c>
      <c r="AK150">
        <v>0</v>
      </c>
      <c r="AL150">
        <v>0</v>
      </c>
      <c r="AM150" s="467" t="s">
        <v>1325</v>
      </c>
      <c r="AN150" t="s">
        <v>1365</v>
      </c>
      <c r="AO150" t="s">
        <v>1401</v>
      </c>
      <c r="AP150" t="s">
        <v>1562</v>
      </c>
    </row>
    <row r="151" spans="2:42" x14ac:dyDescent="0.25">
      <c r="B151" t="s">
        <v>1156</v>
      </c>
      <c r="C151" t="s">
        <v>1356</v>
      </c>
      <c r="D151" t="s">
        <v>1357</v>
      </c>
      <c r="E151" s="467" t="s">
        <v>839</v>
      </c>
      <c r="F151">
        <v>59716508</v>
      </c>
      <c r="G151">
        <v>151040</v>
      </c>
      <c r="H151">
        <v>59867548</v>
      </c>
      <c r="I151">
        <v>-597180</v>
      </c>
      <c r="J151">
        <v>0</v>
      </c>
      <c r="K151">
        <v>-597180</v>
      </c>
      <c r="L151">
        <v>-3127438</v>
      </c>
      <c r="M151">
        <v>0</v>
      </c>
      <c r="N151">
        <v>-3127438</v>
      </c>
      <c r="O151">
        <v>55991890</v>
      </c>
      <c r="P151">
        <v>151040</v>
      </c>
      <c r="Q151">
        <v>56142930</v>
      </c>
      <c r="R151">
        <v>49747</v>
      </c>
      <c r="S151">
        <v>0</v>
      </c>
      <c r="T151">
        <v>49747</v>
      </c>
      <c r="U151">
        <v>0</v>
      </c>
      <c r="V151">
        <v>0</v>
      </c>
      <c r="W151">
        <v>0</v>
      </c>
      <c r="X151">
        <v>0</v>
      </c>
      <c r="Y151">
        <v>1</v>
      </c>
      <c r="Z151">
        <v>151039</v>
      </c>
      <c r="AA151">
        <v>151039</v>
      </c>
      <c r="AB151">
        <v>0</v>
      </c>
      <c r="AC151">
        <v>0</v>
      </c>
      <c r="AD151">
        <v>0</v>
      </c>
      <c r="AE151">
        <v>0</v>
      </c>
      <c r="AF151">
        <v>0</v>
      </c>
      <c r="AG151">
        <v>0</v>
      </c>
      <c r="AH151">
        <v>0</v>
      </c>
      <c r="AI151">
        <v>0</v>
      </c>
      <c r="AJ151">
        <v>0</v>
      </c>
      <c r="AK151">
        <v>0</v>
      </c>
      <c r="AL151">
        <v>0</v>
      </c>
      <c r="AM151" s="467" t="s">
        <v>839</v>
      </c>
      <c r="AN151" t="s">
        <v>1381</v>
      </c>
      <c r="AO151" t="s">
        <v>1382</v>
      </c>
      <c r="AP151" t="s">
        <v>1563</v>
      </c>
    </row>
    <row r="152" spans="2:42" x14ac:dyDescent="0.25">
      <c r="B152" t="s">
        <v>1157</v>
      </c>
      <c r="C152" t="s">
        <v>1356</v>
      </c>
      <c r="D152" t="s">
        <v>1360</v>
      </c>
      <c r="E152" s="467" t="s">
        <v>840</v>
      </c>
      <c r="F152">
        <v>15811131</v>
      </c>
      <c r="G152">
        <v>0</v>
      </c>
      <c r="H152">
        <v>15811131</v>
      </c>
      <c r="I152">
        <v>-711500</v>
      </c>
      <c r="J152">
        <v>0</v>
      </c>
      <c r="K152">
        <v>-711500</v>
      </c>
      <c r="L152">
        <v>-751360</v>
      </c>
      <c r="M152">
        <v>0</v>
      </c>
      <c r="N152">
        <v>-751360</v>
      </c>
      <c r="O152">
        <v>14348271</v>
      </c>
      <c r="P152">
        <v>0</v>
      </c>
      <c r="Q152">
        <v>14348271</v>
      </c>
      <c r="R152">
        <v>1128930</v>
      </c>
      <c r="S152">
        <v>0</v>
      </c>
      <c r="T152">
        <v>1128930</v>
      </c>
      <c r="U152">
        <v>0</v>
      </c>
      <c r="V152">
        <v>0</v>
      </c>
      <c r="W152">
        <v>0</v>
      </c>
      <c r="X152">
        <v>0</v>
      </c>
      <c r="Y152">
        <v>0</v>
      </c>
      <c r="Z152">
        <v>0</v>
      </c>
      <c r="AA152">
        <v>0</v>
      </c>
      <c r="AB152">
        <v>0</v>
      </c>
      <c r="AC152">
        <v>0</v>
      </c>
      <c r="AD152">
        <v>0</v>
      </c>
      <c r="AE152">
        <v>0</v>
      </c>
      <c r="AF152">
        <v>0</v>
      </c>
      <c r="AG152">
        <v>0</v>
      </c>
      <c r="AH152">
        <v>0</v>
      </c>
      <c r="AI152">
        <v>0</v>
      </c>
      <c r="AJ152">
        <v>0</v>
      </c>
      <c r="AK152">
        <v>0</v>
      </c>
      <c r="AL152">
        <v>0</v>
      </c>
      <c r="AM152" s="467" t="s">
        <v>840</v>
      </c>
      <c r="AN152" t="s">
        <v>1393</v>
      </c>
      <c r="AO152" t="s">
        <v>2366</v>
      </c>
      <c r="AP152" t="s">
        <v>1564</v>
      </c>
    </row>
    <row r="153" spans="2:42" x14ac:dyDescent="0.25">
      <c r="B153" t="s">
        <v>1158</v>
      </c>
      <c r="C153" t="s">
        <v>1356</v>
      </c>
      <c r="D153" t="s">
        <v>1367</v>
      </c>
      <c r="E153" s="467" t="s">
        <v>841</v>
      </c>
      <c r="F153">
        <v>14509688</v>
      </c>
      <c r="G153">
        <v>0</v>
      </c>
      <c r="H153">
        <v>14509688</v>
      </c>
      <c r="I153">
        <v>-145097</v>
      </c>
      <c r="J153">
        <v>0</v>
      </c>
      <c r="K153">
        <v>-145097</v>
      </c>
      <c r="L153">
        <v>-181792</v>
      </c>
      <c r="M153">
        <v>0</v>
      </c>
      <c r="N153">
        <v>-181792</v>
      </c>
      <c r="O153">
        <v>14182799</v>
      </c>
      <c r="P153">
        <v>0</v>
      </c>
      <c r="Q153">
        <v>14182799</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s="467" t="s">
        <v>841</v>
      </c>
      <c r="AN153" t="s">
        <v>1431</v>
      </c>
      <c r="AO153" t="s">
        <v>1432</v>
      </c>
      <c r="AP153" t="s">
        <v>1565</v>
      </c>
    </row>
    <row r="154" spans="2:42" x14ac:dyDescent="0.25">
      <c r="B154" t="s">
        <v>1159</v>
      </c>
      <c r="C154" t="s">
        <v>1363</v>
      </c>
      <c r="D154" t="s">
        <v>1358</v>
      </c>
      <c r="E154" s="467" t="s">
        <v>842</v>
      </c>
      <c r="F154">
        <v>332584365</v>
      </c>
      <c r="G154">
        <v>17009988</v>
      </c>
      <c r="H154">
        <v>349594353</v>
      </c>
      <c r="I154">
        <v>-9977531</v>
      </c>
      <c r="J154">
        <v>-510301</v>
      </c>
      <c r="K154">
        <v>-10487832</v>
      </c>
      <c r="L154">
        <v>-19142999</v>
      </c>
      <c r="M154">
        <v>-1832662</v>
      </c>
      <c r="N154">
        <v>-20975661</v>
      </c>
      <c r="O154">
        <v>303463835</v>
      </c>
      <c r="P154">
        <v>14667025</v>
      </c>
      <c r="Q154">
        <v>318130860</v>
      </c>
      <c r="R154">
        <v>0</v>
      </c>
      <c r="S154">
        <v>0</v>
      </c>
      <c r="T154">
        <v>0</v>
      </c>
      <c r="U154">
        <v>0</v>
      </c>
      <c r="V154">
        <v>0</v>
      </c>
      <c r="W154">
        <v>0</v>
      </c>
      <c r="X154">
        <v>1502661</v>
      </c>
      <c r="Y154">
        <v>15950063</v>
      </c>
      <c r="Z154">
        <v>978663</v>
      </c>
      <c r="AA154">
        <v>978663</v>
      </c>
      <c r="AB154">
        <v>0</v>
      </c>
      <c r="AC154">
        <v>202794</v>
      </c>
      <c r="AD154">
        <v>202794</v>
      </c>
      <c r="AE154">
        <v>0</v>
      </c>
      <c r="AF154">
        <v>0</v>
      </c>
      <c r="AG154">
        <v>0</v>
      </c>
      <c r="AH154">
        <v>0</v>
      </c>
      <c r="AI154">
        <v>0</v>
      </c>
      <c r="AJ154">
        <v>0</v>
      </c>
      <c r="AK154">
        <v>0</v>
      </c>
      <c r="AL154">
        <v>0</v>
      </c>
      <c r="AM154" s="467" t="s">
        <v>842</v>
      </c>
      <c r="AN154" t="s">
        <v>1390</v>
      </c>
      <c r="AO154" t="s">
        <v>2368</v>
      </c>
      <c r="AP154" t="s">
        <v>1566</v>
      </c>
    </row>
    <row r="155" spans="2:42" x14ac:dyDescent="0.25">
      <c r="B155" t="s">
        <v>1160</v>
      </c>
      <c r="C155" t="s">
        <v>1356</v>
      </c>
      <c r="D155" t="s">
        <v>1359</v>
      </c>
      <c r="E155" s="467" t="s">
        <v>843</v>
      </c>
      <c r="F155">
        <v>26895031</v>
      </c>
      <c r="G155">
        <v>0</v>
      </c>
      <c r="H155">
        <v>26895031</v>
      </c>
      <c r="I155">
        <v>-402149</v>
      </c>
      <c r="J155">
        <v>0</v>
      </c>
      <c r="K155">
        <v>-402149</v>
      </c>
      <c r="L155">
        <v>-1770998</v>
      </c>
      <c r="M155">
        <v>0</v>
      </c>
      <c r="N155">
        <v>-1770998</v>
      </c>
      <c r="O155">
        <v>24721884</v>
      </c>
      <c r="P155">
        <v>0</v>
      </c>
      <c r="Q155">
        <v>24721884</v>
      </c>
      <c r="R155">
        <v>163620</v>
      </c>
      <c r="S155">
        <v>0</v>
      </c>
      <c r="T155">
        <v>163620</v>
      </c>
      <c r="U155">
        <v>0</v>
      </c>
      <c r="V155">
        <v>0</v>
      </c>
      <c r="W155">
        <v>0</v>
      </c>
      <c r="X155">
        <v>0</v>
      </c>
      <c r="Y155">
        <v>0</v>
      </c>
      <c r="Z155">
        <v>0</v>
      </c>
      <c r="AA155">
        <v>0</v>
      </c>
      <c r="AB155">
        <v>0</v>
      </c>
      <c r="AC155">
        <v>0</v>
      </c>
      <c r="AD155">
        <v>0</v>
      </c>
      <c r="AE155">
        <v>0</v>
      </c>
      <c r="AF155">
        <v>0</v>
      </c>
      <c r="AG155">
        <v>0</v>
      </c>
      <c r="AH155">
        <v>0</v>
      </c>
      <c r="AI155">
        <v>0</v>
      </c>
      <c r="AJ155">
        <v>0</v>
      </c>
      <c r="AK155">
        <v>0</v>
      </c>
      <c r="AL155">
        <v>0</v>
      </c>
      <c r="AM155" s="467" t="s">
        <v>843</v>
      </c>
      <c r="AN155" t="s">
        <v>1378</v>
      </c>
      <c r="AO155" t="s">
        <v>1379</v>
      </c>
      <c r="AP155" t="s">
        <v>1567</v>
      </c>
    </row>
    <row r="156" spans="2:42" x14ac:dyDescent="0.25">
      <c r="B156" t="s">
        <v>1161</v>
      </c>
      <c r="C156" t="s">
        <v>1365</v>
      </c>
      <c r="D156" t="s">
        <v>1357</v>
      </c>
      <c r="E156" s="467" t="s">
        <v>1326</v>
      </c>
      <c r="F156">
        <v>94373228</v>
      </c>
      <c r="G156">
        <v>0</v>
      </c>
      <c r="H156">
        <v>94373228</v>
      </c>
      <c r="I156">
        <v>-1321225</v>
      </c>
      <c r="J156">
        <v>0</v>
      </c>
      <c r="K156">
        <v>-1321225</v>
      </c>
      <c r="L156">
        <v>-1806149</v>
      </c>
      <c r="M156">
        <v>0</v>
      </c>
      <c r="N156">
        <v>-1806149</v>
      </c>
      <c r="O156">
        <v>91245854</v>
      </c>
      <c r="P156">
        <v>0</v>
      </c>
      <c r="Q156">
        <v>91245854</v>
      </c>
      <c r="R156">
        <v>67310</v>
      </c>
      <c r="S156">
        <v>0</v>
      </c>
      <c r="T156">
        <v>67310</v>
      </c>
      <c r="U156">
        <v>0</v>
      </c>
      <c r="V156">
        <v>0</v>
      </c>
      <c r="W156">
        <v>0</v>
      </c>
      <c r="X156">
        <v>0</v>
      </c>
      <c r="Y156">
        <v>16342</v>
      </c>
      <c r="Z156">
        <v>0</v>
      </c>
      <c r="AA156">
        <v>0</v>
      </c>
      <c r="AB156">
        <v>0</v>
      </c>
      <c r="AC156">
        <v>0</v>
      </c>
      <c r="AD156">
        <v>0</v>
      </c>
      <c r="AE156">
        <v>0</v>
      </c>
      <c r="AF156">
        <v>0</v>
      </c>
      <c r="AG156">
        <v>0</v>
      </c>
      <c r="AH156">
        <v>0</v>
      </c>
      <c r="AI156">
        <v>0</v>
      </c>
      <c r="AJ156">
        <v>0</v>
      </c>
      <c r="AK156">
        <v>0</v>
      </c>
      <c r="AL156">
        <v>0</v>
      </c>
      <c r="AM156" s="467" t="s">
        <v>1326</v>
      </c>
      <c r="AN156" t="s">
        <v>1365</v>
      </c>
      <c r="AO156" t="s">
        <v>1382</v>
      </c>
      <c r="AP156" t="s">
        <v>1568</v>
      </c>
    </row>
    <row r="157" spans="2:42" x14ac:dyDescent="0.25">
      <c r="B157" t="s">
        <v>1162</v>
      </c>
      <c r="C157" t="s">
        <v>1356</v>
      </c>
      <c r="D157" t="s">
        <v>1359</v>
      </c>
      <c r="E157" s="467" t="s">
        <v>845</v>
      </c>
      <c r="F157">
        <v>14553541</v>
      </c>
      <c r="G157">
        <v>0</v>
      </c>
      <c r="H157">
        <v>14553541</v>
      </c>
      <c r="I157">
        <v>-26108</v>
      </c>
      <c r="J157">
        <v>0</v>
      </c>
      <c r="K157">
        <v>-26108</v>
      </c>
      <c r="L157">
        <v>-1136882</v>
      </c>
      <c r="M157">
        <v>0</v>
      </c>
      <c r="N157">
        <v>-1136882</v>
      </c>
      <c r="O157">
        <v>13390551</v>
      </c>
      <c r="P157">
        <v>0</v>
      </c>
      <c r="Q157">
        <v>13390551</v>
      </c>
      <c r="R157">
        <v>240000</v>
      </c>
      <c r="S157">
        <v>0</v>
      </c>
      <c r="T157">
        <v>240000</v>
      </c>
      <c r="U157">
        <v>0</v>
      </c>
      <c r="V157">
        <v>0</v>
      </c>
      <c r="W157">
        <v>0</v>
      </c>
      <c r="X157">
        <v>0</v>
      </c>
      <c r="Y157">
        <v>0</v>
      </c>
      <c r="Z157">
        <v>0</v>
      </c>
      <c r="AA157">
        <v>0</v>
      </c>
      <c r="AB157">
        <v>0</v>
      </c>
      <c r="AC157">
        <v>0</v>
      </c>
      <c r="AD157">
        <v>0</v>
      </c>
      <c r="AE157">
        <v>0</v>
      </c>
      <c r="AF157">
        <v>0</v>
      </c>
      <c r="AG157">
        <v>0</v>
      </c>
      <c r="AH157">
        <v>0</v>
      </c>
      <c r="AI157">
        <v>0</v>
      </c>
      <c r="AJ157">
        <v>0</v>
      </c>
      <c r="AK157">
        <v>0</v>
      </c>
      <c r="AL157">
        <v>0</v>
      </c>
      <c r="AM157" s="467" t="s">
        <v>845</v>
      </c>
      <c r="AN157" t="s">
        <v>1406</v>
      </c>
      <c r="AO157" t="s">
        <v>1407</v>
      </c>
      <c r="AP157" t="s">
        <v>1569</v>
      </c>
    </row>
    <row r="158" spans="2:42" x14ac:dyDescent="0.25">
      <c r="B158" t="s">
        <v>1163</v>
      </c>
      <c r="C158" t="s">
        <v>1361</v>
      </c>
      <c r="D158" t="s">
        <v>1362</v>
      </c>
      <c r="E158" s="467" t="s">
        <v>847</v>
      </c>
      <c r="F158">
        <v>89856090</v>
      </c>
      <c r="G158">
        <v>0</v>
      </c>
      <c r="H158">
        <v>89856090</v>
      </c>
      <c r="I158">
        <v>-4495304</v>
      </c>
      <c r="J158">
        <v>0</v>
      </c>
      <c r="K158">
        <v>-4495304</v>
      </c>
      <c r="L158">
        <v>-1309000</v>
      </c>
      <c r="M158">
        <v>0</v>
      </c>
      <c r="N158">
        <v>-1309000</v>
      </c>
      <c r="O158">
        <v>84051786</v>
      </c>
      <c r="P158">
        <v>0</v>
      </c>
      <c r="Q158">
        <v>84051786</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s="467" t="s">
        <v>847</v>
      </c>
      <c r="AN158" t="s">
        <v>1386</v>
      </c>
      <c r="AO158" t="s">
        <v>1387</v>
      </c>
      <c r="AP158" t="s">
        <v>1571</v>
      </c>
    </row>
    <row r="159" spans="2:42" x14ac:dyDescent="0.25">
      <c r="B159" t="s">
        <v>1164</v>
      </c>
      <c r="C159" t="s">
        <v>1356</v>
      </c>
      <c r="D159" t="s">
        <v>1366</v>
      </c>
      <c r="E159" s="467" t="s">
        <v>848</v>
      </c>
      <c r="F159">
        <v>15389479</v>
      </c>
      <c r="G159">
        <v>0</v>
      </c>
      <c r="H159">
        <v>15389479</v>
      </c>
      <c r="I159">
        <v>-65000</v>
      </c>
      <c r="J159">
        <v>0</v>
      </c>
      <c r="K159">
        <v>-65000</v>
      </c>
      <c r="L159">
        <v>-250000</v>
      </c>
      <c r="M159">
        <v>0</v>
      </c>
      <c r="N159">
        <v>-250000</v>
      </c>
      <c r="O159">
        <v>15074479</v>
      </c>
      <c r="P159">
        <v>0</v>
      </c>
      <c r="Q159">
        <v>15074479</v>
      </c>
      <c r="R159">
        <v>348734</v>
      </c>
      <c r="S159">
        <v>0</v>
      </c>
      <c r="T159">
        <v>348734</v>
      </c>
      <c r="U159">
        <v>0</v>
      </c>
      <c r="V159">
        <v>0</v>
      </c>
      <c r="W159">
        <v>0</v>
      </c>
      <c r="X159">
        <v>0</v>
      </c>
      <c r="Y159">
        <v>0</v>
      </c>
      <c r="Z159">
        <v>0</v>
      </c>
      <c r="AA159">
        <v>0</v>
      </c>
      <c r="AB159">
        <v>0</v>
      </c>
      <c r="AC159">
        <v>0</v>
      </c>
      <c r="AD159">
        <v>0</v>
      </c>
      <c r="AE159">
        <v>0</v>
      </c>
      <c r="AF159">
        <v>0</v>
      </c>
      <c r="AG159">
        <v>0</v>
      </c>
      <c r="AH159">
        <v>0</v>
      </c>
      <c r="AI159">
        <v>0</v>
      </c>
      <c r="AJ159">
        <v>0</v>
      </c>
      <c r="AK159">
        <v>0</v>
      </c>
      <c r="AL159">
        <v>0</v>
      </c>
      <c r="AM159" s="467" t="s">
        <v>848</v>
      </c>
      <c r="AN159" t="s">
        <v>1486</v>
      </c>
      <c r="AO159" t="s">
        <v>1487</v>
      </c>
      <c r="AP159" t="s">
        <v>1572</v>
      </c>
    </row>
    <row r="160" spans="2:42" x14ac:dyDescent="0.25">
      <c r="B160" t="s">
        <v>1165</v>
      </c>
      <c r="C160" t="s">
        <v>1356</v>
      </c>
      <c r="D160" t="s">
        <v>1360</v>
      </c>
      <c r="E160" s="467" t="s">
        <v>849</v>
      </c>
      <c r="F160">
        <v>29542276</v>
      </c>
      <c r="G160">
        <v>938667</v>
      </c>
      <c r="H160">
        <v>30480943</v>
      </c>
      <c r="I160">
        <v>-84050</v>
      </c>
      <c r="J160">
        <v>0</v>
      </c>
      <c r="K160">
        <v>-84050</v>
      </c>
      <c r="L160">
        <v>-212480</v>
      </c>
      <c r="M160">
        <v>0</v>
      </c>
      <c r="N160">
        <v>-212480</v>
      </c>
      <c r="O160">
        <v>29245746</v>
      </c>
      <c r="P160">
        <v>938667</v>
      </c>
      <c r="Q160">
        <v>30184413</v>
      </c>
      <c r="R160">
        <v>814051</v>
      </c>
      <c r="S160">
        <v>0</v>
      </c>
      <c r="T160">
        <v>814051</v>
      </c>
      <c r="U160">
        <v>0</v>
      </c>
      <c r="V160">
        <v>0</v>
      </c>
      <c r="W160">
        <v>0</v>
      </c>
      <c r="X160">
        <v>0</v>
      </c>
      <c r="Y160">
        <v>0</v>
      </c>
      <c r="Z160">
        <v>938667</v>
      </c>
      <c r="AA160">
        <v>938667</v>
      </c>
      <c r="AB160">
        <v>0</v>
      </c>
      <c r="AC160">
        <v>0</v>
      </c>
      <c r="AD160">
        <v>0</v>
      </c>
      <c r="AE160">
        <v>0</v>
      </c>
      <c r="AF160">
        <v>0</v>
      </c>
      <c r="AG160">
        <v>0</v>
      </c>
      <c r="AH160">
        <v>0</v>
      </c>
      <c r="AI160">
        <v>0</v>
      </c>
      <c r="AJ160">
        <v>0</v>
      </c>
      <c r="AK160">
        <v>0</v>
      </c>
      <c r="AL160">
        <v>0</v>
      </c>
      <c r="AM160" s="467" t="s">
        <v>849</v>
      </c>
      <c r="AN160" t="s">
        <v>1384</v>
      </c>
      <c r="AO160" t="s">
        <v>1372</v>
      </c>
      <c r="AP160" t="s">
        <v>1573</v>
      </c>
    </row>
    <row r="161" spans="2:42" x14ac:dyDescent="0.25">
      <c r="B161" t="s">
        <v>1166</v>
      </c>
      <c r="C161" t="s">
        <v>1356</v>
      </c>
      <c r="D161" t="s">
        <v>1357</v>
      </c>
      <c r="E161" s="467" t="s">
        <v>850</v>
      </c>
      <c r="F161">
        <v>51666641</v>
      </c>
      <c r="G161">
        <v>0</v>
      </c>
      <c r="H161">
        <v>51666641</v>
      </c>
      <c r="I161">
        <v>-516666</v>
      </c>
      <c r="J161">
        <v>0</v>
      </c>
      <c r="K161">
        <v>-516666</v>
      </c>
      <c r="L161">
        <v>-1549999</v>
      </c>
      <c r="M161">
        <v>0</v>
      </c>
      <c r="N161">
        <v>-1549999</v>
      </c>
      <c r="O161">
        <v>49599976</v>
      </c>
      <c r="P161">
        <v>0</v>
      </c>
      <c r="Q161">
        <v>49599976</v>
      </c>
      <c r="R161">
        <v>1178496</v>
      </c>
      <c r="S161">
        <v>0</v>
      </c>
      <c r="T161">
        <v>1178496</v>
      </c>
      <c r="U161">
        <v>0</v>
      </c>
      <c r="V161">
        <v>0</v>
      </c>
      <c r="W161">
        <v>0</v>
      </c>
      <c r="X161">
        <v>0</v>
      </c>
      <c r="Y161">
        <v>0</v>
      </c>
      <c r="Z161">
        <v>0</v>
      </c>
      <c r="AA161">
        <v>0</v>
      </c>
      <c r="AB161">
        <v>0</v>
      </c>
      <c r="AC161">
        <v>0</v>
      </c>
      <c r="AD161">
        <v>0</v>
      </c>
      <c r="AE161">
        <v>0</v>
      </c>
      <c r="AF161">
        <v>0</v>
      </c>
      <c r="AG161">
        <v>0</v>
      </c>
      <c r="AH161">
        <v>0</v>
      </c>
      <c r="AI161">
        <v>0</v>
      </c>
      <c r="AJ161">
        <v>0</v>
      </c>
      <c r="AK161">
        <v>0</v>
      </c>
      <c r="AL161">
        <v>0</v>
      </c>
      <c r="AM161" s="467" t="s">
        <v>850</v>
      </c>
      <c r="AN161" t="s">
        <v>1371</v>
      </c>
      <c r="AO161" t="s">
        <v>1372</v>
      </c>
      <c r="AP161" t="s">
        <v>1574</v>
      </c>
    </row>
    <row r="162" spans="2:42" x14ac:dyDescent="0.25">
      <c r="B162" t="s">
        <v>1167</v>
      </c>
      <c r="C162" t="s">
        <v>1365</v>
      </c>
      <c r="D162" t="s">
        <v>1369</v>
      </c>
      <c r="E162" s="467" t="s">
        <v>1327</v>
      </c>
      <c r="F162">
        <v>30173230</v>
      </c>
      <c r="G162">
        <v>2266101</v>
      </c>
      <c r="H162">
        <v>32439331</v>
      </c>
      <c r="I162">
        <v>-478549</v>
      </c>
      <c r="J162">
        <v>-121451</v>
      </c>
      <c r="K162">
        <v>-600000</v>
      </c>
      <c r="L162">
        <v>-512000</v>
      </c>
      <c r="M162">
        <v>0</v>
      </c>
      <c r="N162">
        <v>-512000</v>
      </c>
      <c r="O162">
        <v>29182681</v>
      </c>
      <c r="P162">
        <v>2144650</v>
      </c>
      <c r="Q162">
        <v>31327331</v>
      </c>
      <c r="R162">
        <v>171575</v>
      </c>
      <c r="S162">
        <v>0</v>
      </c>
      <c r="T162">
        <v>171575</v>
      </c>
      <c r="U162">
        <v>0</v>
      </c>
      <c r="V162">
        <v>0</v>
      </c>
      <c r="W162">
        <v>0</v>
      </c>
      <c r="X162">
        <v>240753</v>
      </c>
      <c r="Y162">
        <v>2449017</v>
      </c>
      <c r="Z162">
        <v>419522</v>
      </c>
      <c r="AA162">
        <v>419522</v>
      </c>
      <c r="AB162">
        <v>0</v>
      </c>
      <c r="AC162">
        <v>0</v>
      </c>
      <c r="AD162">
        <v>0</v>
      </c>
      <c r="AE162">
        <v>0</v>
      </c>
      <c r="AF162">
        <v>187042</v>
      </c>
      <c r="AG162">
        <v>187042</v>
      </c>
      <c r="AH162">
        <v>0</v>
      </c>
      <c r="AI162">
        <v>0</v>
      </c>
      <c r="AJ162">
        <v>0</v>
      </c>
      <c r="AK162">
        <v>187042</v>
      </c>
      <c r="AL162">
        <v>187042</v>
      </c>
      <c r="AM162" s="467" t="s">
        <v>1327</v>
      </c>
      <c r="AN162" t="s">
        <v>1365</v>
      </c>
      <c r="AO162" t="s">
        <v>1528</v>
      </c>
      <c r="AP162" t="s">
        <v>1575</v>
      </c>
    </row>
    <row r="163" spans="2:42" x14ac:dyDescent="0.25">
      <c r="B163" t="s">
        <v>1168</v>
      </c>
      <c r="C163" t="s">
        <v>1365</v>
      </c>
      <c r="D163" t="s">
        <v>1357</v>
      </c>
      <c r="E163" s="467" t="s">
        <v>1328</v>
      </c>
      <c r="F163">
        <v>201632460</v>
      </c>
      <c r="G163">
        <v>0</v>
      </c>
      <c r="H163">
        <v>201632460</v>
      </c>
      <c r="I163">
        <v>-1000000</v>
      </c>
      <c r="J163">
        <v>0</v>
      </c>
      <c r="K163">
        <v>-1000000</v>
      </c>
      <c r="L163">
        <v>-9100000</v>
      </c>
      <c r="M163">
        <v>0</v>
      </c>
      <c r="N163">
        <v>-9100000</v>
      </c>
      <c r="O163">
        <v>191532460</v>
      </c>
      <c r="P163">
        <v>0</v>
      </c>
      <c r="Q163">
        <v>191532460</v>
      </c>
      <c r="R163">
        <v>268049</v>
      </c>
      <c r="S163">
        <v>0</v>
      </c>
      <c r="T163">
        <v>268049</v>
      </c>
      <c r="U163">
        <v>0</v>
      </c>
      <c r="V163">
        <v>0</v>
      </c>
      <c r="W163">
        <v>0</v>
      </c>
      <c r="X163">
        <v>0</v>
      </c>
      <c r="Y163">
        <v>0</v>
      </c>
      <c r="Z163">
        <v>0</v>
      </c>
      <c r="AA163">
        <v>0</v>
      </c>
      <c r="AB163">
        <v>0</v>
      </c>
      <c r="AC163">
        <v>0</v>
      </c>
      <c r="AD163">
        <v>0</v>
      </c>
      <c r="AE163">
        <v>0</v>
      </c>
      <c r="AF163">
        <v>0</v>
      </c>
      <c r="AG163">
        <v>0</v>
      </c>
      <c r="AH163">
        <v>0</v>
      </c>
      <c r="AI163">
        <v>0</v>
      </c>
      <c r="AJ163">
        <v>0</v>
      </c>
      <c r="AK163">
        <v>0</v>
      </c>
      <c r="AL163">
        <v>0</v>
      </c>
      <c r="AM163" s="467" t="s">
        <v>1328</v>
      </c>
      <c r="AN163" t="s">
        <v>1365</v>
      </c>
      <c r="AO163" t="s">
        <v>1437</v>
      </c>
      <c r="AP163" t="s">
        <v>1576</v>
      </c>
    </row>
    <row r="164" spans="2:42" x14ac:dyDescent="0.25">
      <c r="B164" t="s">
        <v>1169</v>
      </c>
      <c r="C164" t="s">
        <v>1356</v>
      </c>
      <c r="D164" t="s">
        <v>1357</v>
      </c>
      <c r="E164" s="467" t="s">
        <v>2409</v>
      </c>
      <c r="F164">
        <v>40357644</v>
      </c>
      <c r="G164">
        <v>0</v>
      </c>
      <c r="H164">
        <v>40357644</v>
      </c>
      <c r="I164">
        <v>-778000</v>
      </c>
      <c r="J164">
        <v>0</v>
      </c>
      <c r="K164">
        <v>-778000</v>
      </c>
      <c r="L164">
        <v>-1480000</v>
      </c>
      <c r="M164">
        <v>0</v>
      </c>
      <c r="N164">
        <v>-1480000</v>
      </c>
      <c r="O164">
        <v>38099644</v>
      </c>
      <c r="P164">
        <v>0</v>
      </c>
      <c r="Q164">
        <v>38099644</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s="467" t="s">
        <v>853</v>
      </c>
      <c r="AN164" t="s">
        <v>1499</v>
      </c>
      <c r="AO164" t="s">
        <v>1372</v>
      </c>
      <c r="AP164" t="s">
        <v>1577</v>
      </c>
    </row>
    <row r="165" spans="2:42" x14ac:dyDescent="0.25">
      <c r="B165" t="s">
        <v>1170</v>
      </c>
      <c r="C165" t="s">
        <v>1356</v>
      </c>
      <c r="D165" t="s">
        <v>1357</v>
      </c>
      <c r="E165" s="467" t="s">
        <v>854</v>
      </c>
      <c r="F165">
        <v>68809180</v>
      </c>
      <c r="G165">
        <v>2436195</v>
      </c>
      <c r="H165">
        <v>71245375</v>
      </c>
      <c r="I165">
        <v>-344046</v>
      </c>
      <c r="J165">
        <v>0</v>
      </c>
      <c r="K165">
        <v>-344046</v>
      </c>
      <c r="L165">
        <v>-2683558</v>
      </c>
      <c r="M165">
        <v>0</v>
      </c>
      <c r="N165">
        <v>-2683558</v>
      </c>
      <c r="O165">
        <v>65781576</v>
      </c>
      <c r="P165">
        <v>2436195</v>
      </c>
      <c r="Q165">
        <v>68217771</v>
      </c>
      <c r="R165">
        <v>11420</v>
      </c>
      <c r="S165">
        <v>0</v>
      </c>
      <c r="T165">
        <v>11420</v>
      </c>
      <c r="U165">
        <v>0</v>
      </c>
      <c r="V165">
        <v>0</v>
      </c>
      <c r="W165">
        <v>0</v>
      </c>
      <c r="X165">
        <v>14122</v>
      </c>
      <c r="Y165">
        <v>2450317</v>
      </c>
      <c r="Z165">
        <v>0</v>
      </c>
      <c r="AA165">
        <v>0</v>
      </c>
      <c r="AB165">
        <v>0</v>
      </c>
      <c r="AC165">
        <v>0</v>
      </c>
      <c r="AD165">
        <v>0</v>
      </c>
      <c r="AE165">
        <v>0</v>
      </c>
      <c r="AF165">
        <v>0</v>
      </c>
      <c r="AG165">
        <v>0</v>
      </c>
      <c r="AH165">
        <v>0</v>
      </c>
      <c r="AI165">
        <v>0</v>
      </c>
      <c r="AJ165">
        <v>0</v>
      </c>
      <c r="AK165">
        <v>0</v>
      </c>
      <c r="AL165">
        <v>0</v>
      </c>
      <c r="AM165" s="467" t="s">
        <v>854</v>
      </c>
      <c r="AN165" t="s">
        <v>1395</v>
      </c>
      <c r="AO165" t="s">
        <v>2367</v>
      </c>
      <c r="AP165" t="s">
        <v>1578</v>
      </c>
    </row>
    <row r="166" spans="2:42" x14ac:dyDescent="0.25">
      <c r="B166" t="s">
        <v>1171</v>
      </c>
      <c r="C166" t="s">
        <v>1356</v>
      </c>
      <c r="D166" t="s">
        <v>1359</v>
      </c>
      <c r="E166" s="467" t="s">
        <v>855</v>
      </c>
      <c r="F166">
        <v>42034557</v>
      </c>
      <c r="G166">
        <v>0</v>
      </c>
      <c r="H166">
        <v>42034557</v>
      </c>
      <c r="I166">
        <v>-500000</v>
      </c>
      <c r="J166">
        <v>0</v>
      </c>
      <c r="K166">
        <v>-500000</v>
      </c>
      <c r="L166">
        <v>-800000</v>
      </c>
      <c r="M166">
        <v>0</v>
      </c>
      <c r="N166">
        <v>-800000</v>
      </c>
      <c r="O166">
        <v>40734557</v>
      </c>
      <c r="P166">
        <v>0</v>
      </c>
      <c r="Q166">
        <v>40734557</v>
      </c>
      <c r="R166">
        <v>1312514</v>
      </c>
      <c r="S166">
        <v>0</v>
      </c>
      <c r="T166">
        <v>1312514</v>
      </c>
      <c r="U166">
        <v>0</v>
      </c>
      <c r="V166">
        <v>0</v>
      </c>
      <c r="W166">
        <v>0</v>
      </c>
      <c r="X166">
        <v>0</v>
      </c>
      <c r="Y166">
        <v>0</v>
      </c>
      <c r="Z166">
        <v>0</v>
      </c>
      <c r="AA166">
        <v>0</v>
      </c>
      <c r="AB166">
        <v>0</v>
      </c>
      <c r="AC166">
        <v>0</v>
      </c>
      <c r="AD166">
        <v>0</v>
      </c>
      <c r="AE166">
        <v>0</v>
      </c>
      <c r="AF166">
        <v>0</v>
      </c>
      <c r="AG166">
        <v>0</v>
      </c>
      <c r="AH166">
        <v>0</v>
      </c>
      <c r="AI166">
        <v>0</v>
      </c>
      <c r="AJ166">
        <v>0</v>
      </c>
      <c r="AK166">
        <v>0</v>
      </c>
      <c r="AL166">
        <v>0</v>
      </c>
      <c r="AM166" s="467" t="s">
        <v>855</v>
      </c>
      <c r="AN166" t="s">
        <v>1378</v>
      </c>
      <c r="AO166" t="s">
        <v>1379</v>
      </c>
      <c r="AP166" t="s">
        <v>1579</v>
      </c>
    </row>
    <row r="167" spans="2:42" x14ac:dyDescent="0.25">
      <c r="B167" t="s">
        <v>1172</v>
      </c>
      <c r="C167" t="s">
        <v>1363</v>
      </c>
      <c r="D167" t="s">
        <v>1369</v>
      </c>
      <c r="E167" s="467" t="s">
        <v>856</v>
      </c>
      <c r="F167">
        <v>96820628</v>
      </c>
      <c r="G167">
        <v>8538537</v>
      </c>
      <c r="H167">
        <v>105359165</v>
      </c>
      <c r="I167">
        <v>-1959772</v>
      </c>
      <c r="J167">
        <v>-147411</v>
      </c>
      <c r="K167">
        <v>-2107183</v>
      </c>
      <c r="L167">
        <v>-4469203</v>
      </c>
      <c r="M167">
        <v>-336167</v>
      </c>
      <c r="N167">
        <v>-4805370</v>
      </c>
      <c r="O167">
        <v>90391653</v>
      </c>
      <c r="P167">
        <v>8054959</v>
      </c>
      <c r="Q167">
        <v>98446612</v>
      </c>
      <c r="R167">
        <v>0</v>
      </c>
      <c r="S167">
        <v>0</v>
      </c>
      <c r="T167">
        <v>0</v>
      </c>
      <c r="U167">
        <v>0</v>
      </c>
      <c r="V167">
        <v>0</v>
      </c>
      <c r="W167">
        <v>0</v>
      </c>
      <c r="X167">
        <v>749495</v>
      </c>
      <c r="Y167">
        <v>5949922</v>
      </c>
      <c r="Z167">
        <v>2854532</v>
      </c>
      <c r="AA167">
        <v>2854532</v>
      </c>
      <c r="AB167">
        <v>0</v>
      </c>
      <c r="AC167">
        <v>0</v>
      </c>
      <c r="AD167">
        <v>0</v>
      </c>
      <c r="AE167">
        <v>0</v>
      </c>
      <c r="AF167">
        <v>0</v>
      </c>
      <c r="AG167">
        <v>0</v>
      </c>
      <c r="AH167">
        <v>0</v>
      </c>
      <c r="AI167">
        <v>0</v>
      </c>
      <c r="AJ167">
        <v>0</v>
      </c>
      <c r="AK167">
        <v>0</v>
      </c>
      <c r="AL167">
        <v>0</v>
      </c>
      <c r="AM167" s="467" t="s">
        <v>856</v>
      </c>
      <c r="AN167" t="s">
        <v>1390</v>
      </c>
      <c r="AO167" t="s">
        <v>1511</v>
      </c>
      <c r="AP167" t="s">
        <v>1580</v>
      </c>
    </row>
    <row r="168" spans="2:42" x14ac:dyDescent="0.25">
      <c r="B168" t="s">
        <v>1173</v>
      </c>
      <c r="C168" t="s">
        <v>1356</v>
      </c>
      <c r="D168" t="s">
        <v>1367</v>
      </c>
      <c r="E168" s="467" t="s">
        <v>857</v>
      </c>
      <c r="F168">
        <v>35961861</v>
      </c>
      <c r="G168">
        <v>0</v>
      </c>
      <c r="H168">
        <v>35961861</v>
      </c>
      <c r="I168">
        <v>-250000</v>
      </c>
      <c r="J168">
        <v>0</v>
      </c>
      <c r="K168">
        <v>-250000</v>
      </c>
      <c r="L168">
        <v>-773731</v>
      </c>
      <c r="M168">
        <v>0</v>
      </c>
      <c r="N168">
        <v>-773731</v>
      </c>
      <c r="O168">
        <v>34938130</v>
      </c>
      <c r="P168">
        <v>0</v>
      </c>
      <c r="Q168">
        <v>34938130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s="467" t="s">
        <v>857</v>
      </c>
      <c r="AN168" t="s">
        <v>1447</v>
      </c>
      <c r="AO168" t="s">
        <v>2370</v>
      </c>
      <c r="AP168" t="s">
        <v>1581</v>
      </c>
    </row>
    <row r="169" spans="2:42" x14ac:dyDescent="0.25">
      <c r="B169" t="s">
        <v>1174</v>
      </c>
      <c r="C169" t="s">
        <v>1361</v>
      </c>
      <c r="D169" t="s">
        <v>1362</v>
      </c>
      <c r="E169" s="467" t="s">
        <v>858</v>
      </c>
      <c r="F169">
        <v>158993906</v>
      </c>
      <c r="G169">
        <v>1615864</v>
      </c>
      <c r="H169">
        <v>160609770</v>
      </c>
      <c r="I169">
        <v>-2383599</v>
      </c>
      <c r="J169">
        <v>-21611</v>
      </c>
      <c r="K169">
        <v>-2405210</v>
      </c>
      <c r="L169">
        <v>-6293500</v>
      </c>
      <c r="M169">
        <v>0</v>
      </c>
      <c r="N169">
        <v>-6293500</v>
      </c>
      <c r="O169">
        <v>150316807</v>
      </c>
      <c r="P169">
        <v>1594253</v>
      </c>
      <c r="Q169">
        <v>151911060</v>
      </c>
      <c r="R169">
        <v>0</v>
      </c>
      <c r="S169">
        <v>0</v>
      </c>
      <c r="T169">
        <v>0</v>
      </c>
      <c r="U169">
        <v>0</v>
      </c>
      <c r="V169">
        <v>0</v>
      </c>
      <c r="W169">
        <v>0</v>
      </c>
      <c r="X169">
        <v>642568</v>
      </c>
      <c r="Y169">
        <v>308907</v>
      </c>
      <c r="Z169">
        <v>1927914</v>
      </c>
      <c r="AA169">
        <v>1927914</v>
      </c>
      <c r="AB169">
        <v>0</v>
      </c>
      <c r="AC169">
        <v>0</v>
      </c>
      <c r="AD169">
        <v>0</v>
      </c>
      <c r="AE169">
        <v>0</v>
      </c>
      <c r="AF169">
        <v>0</v>
      </c>
      <c r="AG169">
        <v>0</v>
      </c>
      <c r="AH169">
        <v>0</v>
      </c>
      <c r="AI169">
        <v>0</v>
      </c>
      <c r="AJ169">
        <v>0</v>
      </c>
      <c r="AK169">
        <v>0</v>
      </c>
      <c r="AL169">
        <v>0</v>
      </c>
      <c r="AM169" s="467" t="s">
        <v>858</v>
      </c>
      <c r="AN169" t="s">
        <v>1386</v>
      </c>
      <c r="AO169" t="s">
        <v>1387</v>
      </c>
      <c r="AP169" t="s">
        <v>1582</v>
      </c>
    </row>
    <row r="170" spans="2:42" x14ac:dyDescent="0.25">
      <c r="B170" t="s">
        <v>1175</v>
      </c>
      <c r="C170" t="s">
        <v>1356</v>
      </c>
      <c r="D170" t="s">
        <v>1366</v>
      </c>
      <c r="E170" s="467" t="s">
        <v>859</v>
      </c>
      <c r="F170">
        <v>27323618</v>
      </c>
      <c r="G170">
        <v>0</v>
      </c>
      <c r="H170">
        <v>27323618</v>
      </c>
      <c r="I170">
        <v>-273236</v>
      </c>
      <c r="J170">
        <v>0</v>
      </c>
      <c r="K170">
        <v>-273236</v>
      </c>
      <c r="L170">
        <v>-218589</v>
      </c>
      <c r="M170">
        <v>0</v>
      </c>
      <c r="N170">
        <v>-218589</v>
      </c>
      <c r="O170">
        <v>26831793</v>
      </c>
      <c r="P170">
        <v>0</v>
      </c>
      <c r="Q170">
        <v>26831793</v>
      </c>
      <c r="R170">
        <v>494170</v>
      </c>
      <c r="S170">
        <v>0</v>
      </c>
      <c r="T170">
        <v>494170</v>
      </c>
      <c r="U170">
        <v>0</v>
      </c>
      <c r="V170">
        <v>0</v>
      </c>
      <c r="W170">
        <v>0</v>
      </c>
      <c r="X170">
        <v>0</v>
      </c>
      <c r="Y170">
        <v>0</v>
      </c>
      <c r="Z170">
        <v>0</v>
      </c>
      <c r="AA170">
        <v>0</v>
      </c>
      <c r="AB170">
        <v>0</v>
      </c>
      <c r="AC170">
        <v>0</v>
      </c>
      <c r="AD170">
        <v>0</v>
      </c>
      <c r="AE170">
        <v>0</v>
      </c>
      <c r="AF170">
        <v>0</v>
      </c>
      <c r="AG170">
        <v>0</v>
      </c>
      <c r="AH170">
        <v>0</v>
      </c>
      <c r="AI170">
        <v>0</v>
      </c>
      <c r="AJ170">
        <v>0</v>
      </c>
      <c r="AK170">
        <v>0</v>
      </c>
      <c r="AL170">
        <v>0</v>
      </c>
      <c r="AM170" s="467" t="s">
        <v>859</v>
      </c>
      <c r="AN170" t="s">
        <v>1486</v>
      </c>
      <c r="AO170" t="s">
        <v>1487</v>
      </c>
      <c r="AP170" t="s">
        <v>1583</v>
      </c>
    </row>
    <row r="171" spans="2:42" x14ac:dyDescent="0.25">
      <c r="B171" t="s">
        <v>1176</v>
      </c>
      <c r="C171" t="s">
        <v>1356</v>
      </c>
      <c r="D171" t="s">
        <v>1359</v>
      </c>
      <c r="E171" s="467" t="s">
        <v>860</v>
      </c>
      <c r="F171">
        <v>17723748</v>
      </c>
      <c r="G171">
        <v>0</v>
      </c>
      <c r="H171">
        <v>17723748</v>
      </c>
      <c r="I171">
        <v>-277834</v>
      </c>
      <c r="J171">
        <v>0</v>
      </c>
      <c r="K171">
        <v>-277834</v>
      </c>
      <c r="L171">
        <v>-359944</v>
      </c>
      <c r="M171">
        <v>0</v>
      </c>
      <c r="N171">
        <v>-359944</v>
      </c>
      <c r="O171">
        <v>17085970</v>
      </c>
      <c r="P171">
        <v>0</v>
      </c>
      <c r="Q171">
        <v>17085970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s="467" t="s">
        <v>860</v>
      </c>
      <c r="AN171" t="s">
        <v>1374</v>
      </c>
      <c r="AO171" t="s">
        <v>1375</v>
      </c>
      <c r="AP171" t="s">
        <v>1584</v>
      </c>
    </row>
    <row r="172" spans="2:42" x14ac:dyDescent="0.25">
      <c r="B172" t="s">
        <v>1177</v>
      </c>
      <c r="C172" t="s">
        <v>1365</v>
      </c>
      <c r="D172" t="s">
        <v>1364</v>
      </c>
      <c r="E172" s="467" t="s">
        <v>1329</v>
      </c>
      <c r="F172">
        <v>57831712</v>
      </c>
      <c r="G172">
        <v>149801</v>
      </c>
      <c r="H172">
        <v>57981513</v>
      </c>
      <c r="I172">
        <v>-580743</v>
      </c>
      <c r="J172">
        <v>0</v>
      </c>
      <c r="K172">
        <v>-580743</v>
      </c>
      <c r="L172">
        <v>-1451858</v>
      </c>
      <c r="M172">
        <v>0</v>
      </c>
      <c r="N172">
        <v>-1451858</v>
      </c>
      <c r="O172">
        <v>55799111</v>
      </c>
      <c r="P172">
        <v>149801</v>
      </c>
      <c r="Q172">
        <v>55948912</v>
      </c>
      <c r="R172">
        <v>222176</v>
      </c>
      <c r="S172">
        <v>58088</v>
      </c>
      <c r="T172">
        <v>280264</v>
      </c>
      <c r="U172">
        <v>0</v>
      </c>
      <c r="V172">
        <v>0</v>
      </c>
      <c r="W172">
        <v>0</v>
      </c>
      <c r="X172">
        <v>7883</v>
      </c>
      <c r="Y172">
        <v>3</v>
      </c>
      <c r="Z172">
        <v>99593</v>
      </c>
      <c r="AA172">
        <v>99593</v>
      </c>
      <c r="AB172">
        <v>0</v>
      </c>
      <c r="AC172">
        <v>0</v>
      </c>
      <c r="AD172">
        <v>0</v>
      </c>
      <c r="AE172">
        <v>0</v>
      </c>
      <c r="AF172">
        <v>92814</v>
      </c>
      <c r="AG172">
        <v>92814</v>
      </c>
      <c r="AH172">
        <v>0</v>
      </c>
      <c r="AI172">
        <v>0</v>
      </c>
      <c r="AJ172">
        <v>0</v>
      </c>
      <c r="AK172">
        <v>92814</v>
      </c>
      <c r="AL172">
        <v>92814</v>
      </c>
      <c r="AM172" s="467" t="s">
        <v>1329</v>
      </c>
      <c r="AN172" t="s">
        <v>1365</v>
      </c>
      <c r="AO172" t="s">
        <v>1492</v>
      </c>
      <c r="AP172" t="s">
        <v>1585</v>
      </c>
    </row>
    <row r="173" spans="2:42" x14ac:dyDescent="0.25">
      <c r="B173" t="s">
        <v>1178</v>
      </c>
      <c r="C173" t="s">
        <v>1356</v>
      </c>
      <c r="D173" t="s">
        <v>1360</v>
      </c>
      <c r="E173" s="467" t="s">
        <v>862</v>
      </c>
      <c r="F173">
        <v>38265131</v>
      </c>
      <c r="G173">
        <v>0</v>
      </c>
      <c r="H173">
        <v>38265131</v>
      </c>
      <c r="I173">
        <v>-100000</v>
      </c>
      <c r="J173">
        <v>0</v>
      </c>
      <c r="K173">
        <v>-100000</v>
      </c>
      <c r="L173">
        <v>-3574250</v>
      </c>
      <c r="M173">
        <v>0</v>
      </c>
      <c r="N173">
        <v>-3574250</v>
      </c>
      <c r="O173">
        <v>34590881</v>
      </c>
      <c r="P173">
        <v>0</v>
      </c>
      <c r="Q173">
        <v>34590881</v>
      </c>
      <c r="R173">
        <v>43686</v>
      </c>
      <c r="S173">
        <v>0</v>
      </c>
      <c r="T173">
        <v>43686</v>
      </c>
      <c r="U173">
        <v>0</v>
      </c>
      <c r="V173">
        <v>0</v>
      </c>
      <c r="W173">
        <v>0</v>
      </c>
      <c r="X173">
        <v>0</v>
      </c>
      <c r="Y173">
        <v>0</v>
      </c>
      <c r="Z173">
        <v>0</v>
      </c>
      <c r="AA173">
        <v>0</v>
      </c>
      <c r="AB173">
        <v>0</v>
      </c>
      <c r="AC173">
        <v>0</v>
      </c>
      <c r="AD173">
        <v>0</v>
      </c>
      <c r="AE173">
        <v>0</v>
      </c>
      <c r="AF173">
        <v>0</v>
      </c>
      <c r="AG173">
        <v>0</v>
      </c>
      <c r="AH173">
        <v>0</v>
      </c>
      <c r="AI173">
        <v>0</v>
      </c>
      <c r="AJ173">
        <v>0</v>
      </c>
      <c r="AK173">
        <v>0</v>
      </c>
      <c r="AL173">
        <v>0</v>
      </c>
      <c r="AM173" s="467" t="s">
        <v>862</v>
      </c>
      <c r="AN173" t="s">
        <v>1434</v>
      </c>
      <c r="AO173" t="s">
        <v>1372</v>
      </c>
      <c r="AP173" t="s">
        <v>1586</v>
      </c>
    </row>
    <row r="174" spans="2:42" x14ac:dyDescent="0.25">
      <c r="B174" t="s">
        <v>1179</v>
      </c>
      <c r="C174" t="s">
        <v>1356</v>
      </c>
      <c r="D174" t="s">
        <v>1359</v>
      </c>
      <c r="E174" s="467" t="s">
        <v>863</v>
      </c>
      <c r="F174">
        <v>30640062</v>
      </c>
      <c r="G174">
        <v>0</v>
      </c>
      <c r="H174">
        <v>30640062</v>
      </c>
      <c r="I174">
        <v>-79644</v>
      </c>
      <c r="J174">
        <v>0</v>
      </c>
      <c r="K174">
        <v>-79644</v>
      </c>
      <c r="L174">
        <v>-1011122</v>
      </c>
      <c r="M174">
        <v>0</v>
      </c>
      <c r="N174">
        <v>-1011122</v>
      </c>
      <c r="O174">
        <v>29549296</v>
      </c>
      <c r="P174">
        <v>0</v>
      </c>
      <c r="Q174">
        <v>29549296</v>
      </c>
      <c r="R174">
        <v>2658587</v>
      </c>
      <c r="S174">
        <v>0</v>
      </c>
      <c r="T174">
        <v>2658587</v>
      </c>
      <c r="U174">
        <v>0</v>
      </c>
      <c r="V174">
        <v>0</v>
      </c>
      <c r="W174">
        <v>0</v>
      </c>
      <c r="X174">
        <v>0</v>
      </c>
      <c r="Y174">
        <v>0</v>
      </c>
      <c r="Z174">
        <v>0</v>
      </c>
      <c r="AA174">
        <v>0</v>
      </c>
      <c r="AB174">
        <v>0</v>
      </c>
      <c r="AC174">
        <v>0</v>
      </c>
      <c r="AD174">
        <v>0</v>
      </c>
      <c r="AE174">
        <v>0</v>
      </c>
      <c r="AF174">
        <v>0</v>
      </c>
      <c r="AG174">
        <v>0</v>
      </c>
      <c r="AH174">
        <v>0</v>
      </c>
      <c r="AI174">
        <v>0</v>
      </c>
      <c r="AJ174">
        <v>0</v>
      </c>
      <c r="AK174">
        <v>0</v>
      </c>
      <c r="AL174">
        <v>0</v>
      </c>
      <c r="AM174" s="467" t="s">
        <v>863</v>
      </c>
      <c r="AN174" t="s">
        <v>1414</v>
      </c>
      <c r="AO174" t="s">
        <v>1372</v>
      </c>
      <c r="AP174" t="s">
        <v>1587</v>
      </c>
    </row>
    <row r="175" spans="2:42" x14ac:dyDescent="0.25">
      <c r="B175" t="s">
        <v>1180</v>
      </c>
      <c r="C175" t="s">
        <v>1365</v>
      </c>
      <c r="D175" t="s">
        <v>1364</v>
      </c>
      <c r="E175" s="467" t="s">
        <v>1330</v>
      </c>
      <c r="F175">
        <v>89816111</v>
      </c>
      <c r="G175">
        <v>1642913</v>
      </c>
      <c r="H175">
        <v>91459024</v>
      </c>
      <c r="I175">
        <v>-2708836</v>
      </c>
      <c r="J175">
        <v>0</v>
      </c>
      <c r="K175">
        <v>-2708836</v>
      </c>
      <c r="L175">
        <v>-4637451</v>
      </c>
      <c r="M175">
        <v>0</v>
      </c>
      <c r="N175">
        <v>-4637451</v>
      </c>
      <c r="O175">
        <v>82469824</v>
      </c>
      <c r="P175">
        <v>1642913</v>
      </c>
      <c r="Q175">
        <v>84112737</v>
      </c>
      <c r="R175">
        <v>10052637</v>
      </c>
      <c r="S175">
        <v>0</v>
      </c>
      <c r="T175">
        <v>10052637</v>
      </c>
      <c r="U175">
        <v>0</v>
      </c>
      <c r="V175">
        <v>0</v>
      </c>
      <c r="W175">
        <v>0</v>
      </c>
      <c r="X175">
        <v>4743</v>
      </c>
      <c r="Y175">
        <v>1152441</v>
      </c>
      <c r="Z175">
        <v>1015832</v>
      </c>
      <c r="AA175">
        <v>1015832</v>
      </c>
      <c r="AB175">
        <v>0</v>
      </c>
      <c r="AC175">
        <v>0</v>
      </c>
      <c r="AD175">
        <v>0</v>
      </c>
      <c r="AE175">
        <v>0</v>
      </c>
      <c r="AF175">
        <v>0</v>
      </c>
      <c r="AG175">
        <v>0</v>
      </c>
      <c r="AH175">
        <v>0</v>
      </c>
      <c r="AI175">
        <v>0</v>
      </c>
      <c r="AJ175">
        <v>0</v>
      </c>
      <c r="AK175">
        <v>0</v>
      </c>
      <c r="AL175">
        <v>0</v>
      </c>
      <c r="AM175" s="467" t="s">
        <v>1330</v>
      </c>
      <c r="AN175" t="s">
        <v>1365</v>
      </c>
      <c r="AO175" t="s">
        <v>1492</v>
      </c>
      <c r="AP175" t="s">
        <v>1588</v>
      </c>
    </row>
    <row r="176" spans="2:42" x14ac:dyDescent="0.25">
      <c r="B176" t="s">
        <v>1181</v>
      </c>
      <c r="C176" t="s">
        <v>1356</v>
      </c>
      <c r="D176" t="s">
        <v>1360</v>
      </c>
      <c r="E176" s="467" t="s">
        <v>865</v>
      </c>
      <c r="F176">
        <v>25231699</v>
      </c>
      <c r="G176">
        <v>176803</v>
      </c>
      <c r="H176">
        <v>25408502</v>
      </c>
      <c r="I176">
        <v>-96325</v>
      </c>
      <c r="J176">
        <v>-707</v>
      </c>
      <c r="K176">
        <v>-97032</v>
      </c>
      <c r="L176">
        <v>-1036000</v>
      </c>
      <c r="M176">
        <v>0</v>
      </c>
      <c r="N176">
        <v>-1036000</v>
      </c>
      <c r="O176">
        <v>24099374</v>
      </c>
      <c r="P176">
        <v>176096</v>
      </c>
      <c r="Q176">
        <v>24275470</v>
      </c>
      <c r="R176">
        <v>895285</v>
      </c>
      <c r="S176">
        <v>0</v>
      </c>
      <c r="T176">
        <v>895285</v>
      </c>
      <c r="U176">
        <v>0</v>
      </c>
      <c r="V176">
        <v>0</v>
      </c>
      <c r="W176">
        <v>0</v>
      </c>
      <c r="X176">
        <v>47271</v>
      </c>
      <c r="Y176">
        <v>0</v>
      </c>
      <c r="Z176">
        <v>223367</v>
      </c>
      <c r="AA176">
        <v>223367</v>
      </c>
      <c r="AB176">
        <v>0</v>
      </c>
      <c r="AC176">
        <v>0</v>
      </c>
      <c r="AD176">
        <v>0</v>
      </c>
      <c r="AE176">
        <v>0</v>
      </c>
      <c r="AF176">
        <v>360680</v>
      </c>
      <c r="AG176">
        <v>360680</v>
      </c>
      <c r="AH176">
        <v>0</v>
      </c>
      <c r="AI176">
        <v>0</v>
      </c>
      <c r="AJ176">
        <v>0</v>
      </c>
      <c r="AK176">
        <v>360680</v>
      </c>
      <c r="AL176">
        <v>360680</v>
      </c>
      <c r="AM176" s="467" t="s">
        <v>865</v>
      </c>
      <c r="AN176" t="s">
        <v>1422</v>
      </c>
      <c r="AO176" t="s">
        <v>1372</v>
      </c>
      <c r="AP176" t="s">
        <v>1589</v>
      </c>
    </row>
    <row r="177" spans="2:42" x14ac:dyDescent="0.25">
      <c r="B177" t="s">
        <v>1182</v>
      </c>
      <c r="C177" t="s">
        <v>1365</v>
      </c>
      <c r="D177" t="s">
        <v>1359</v>
      </c>
      <c r="E177" s="467" t="s">
        <v>1331</v>
      </c>
      <c r="F177">
        <v>160622521</v>
      </c>
      <c r="G177">
        <v>0</v>
      </c>
      <c r="H177">
        <v>160622521</v>
      </c>
      <c r="I177">
        <v>-803113</v>
      </c>
      <c r="J177">
        <v>0</v>
      </c>
      <c r="K177">
        <v>-803113</v>
      </c>
      <c r="L177">
        <v>-5139921</v>
      </c>
      <c r="M177">
        <v>0</v>
      </c>
      <c r="N177">
        <v>-5139921</v>
      </c>
      <c r="O177">
        <v>154679487</v>
      </c>
      <c r="P177">
        <v>0</v>
      </c>
      <c r="Q177">
        <v>154679487</v>
      </c>
      <c r="R177">
        <v>979629</v>
      </c>
      <c r="S177">
        <v>0</v>
      </c>
      <c r="T177">
        <v>979629</v>
      </c>
      <c r="U177">
        <v>0</v>
      </c>
      <c r="V177">
        <v>0</v>
      </c>
      <c r="W177">
        <v>0</v>
      </c>
      <c r="X177">
        <v>0</v>
      </c>
      <c r="Y177">
        <v>0</v>
      </c>
      <c r="Z177">
        <v>0</v>
      </c>
      <c r="AA177">
        <v>0</v>
      </c>
      <c r="AB177">
        <v>0</v>
      </c>
      <c r="AC177">
        <v>0</v>
      </c>
      <c r="AD177">
        <v>0</v>
      </c>
      <c r="AE177">
        <v>0</v>
      </c>
      <c r="AF177">
        <v>0</v>
      </c>
      <c r="AG177">
        <v>0</v>
      </c>
      <c r="AH177">
        <v>0</v>
      </c>
      <c r="AI177">
        <v>0</v>
      </c>
      <c r="AJ177">
        <v>0</v>
      </c>
      <c r="AK177">
        <v>0</v>
      </c>
      <c r="AL177">
        <v>0</v>
      </c>
      <c r="AM177" s="467" t="s">
        <v>1331</v>
      </c>
      <c r="AN177" t="s">
        <v>1365</v>
      </c>
      <c r="AO177" t="s">
        <v>1590</v>
      </c>
      <c r="AP177" t="s">
        <v>1591</v>
      </c>
    </row>
    <row r="178" spans="2:42" x14ac:dyDescent="0.25">
      <c r="B178" t="s">
        <v>1183</v>
      </c>
      <c r="C178" t="s">
        <v>1365</v>
      </c>
      <c r="D178" t="s">
        <v>1366</v>
      </c>
      <c r="E178" s="467" t="s">
        <v>1332</v>
      </c>
      <c r="F178">
        <v>62209257</v>
      </c>
      <c r="G178">
        <v>1057525</v>
      </c>
      <c r="H178">
        <v>63266782</v>
      </c>
      <c r="I178">
        <v>-661759</v>
      </c>
      <c r="J178">
        <v>-8912</v>
      </c>
      <c r="K178">
        <v>-670671</v>
      </c>
      <c r="L178">
        <v>-4354648</v>
      </c>
      <c r="M178">
        <v>-74027</v>
      </c>
      <c r="N178">
        <v>-4428675</v>
      </c>
      <c r="O178">
        <v>57192850</v>
      </c>
      <c r="P178">
        <v>974586</v>
      </c>
      <c r="Q178">
        <v>58167436</v>
      </c>
      <c r="R178">
        <v>272094</v>
      </c>
      <c r="S178">
        <v>0</v>
      </c>
      <c r="T178">
        <v>272094</v>
      </c>
      <c r="U178">
        <v>0</v>
      </c>
      <c r="V178">
        <v>0</v>
      </c>
      <c r="W178">
        <v>0</v>
      </c>
      <c r="X178">
        <v>296729</v>
      </c>
      <c r="Y178">
        <v>250536</v>
      </c>
      <c r="Z178">
        <v>1020779</v>
      </c>
      <c r="AA178">
        <v>1020779</v>
      </c>
      <c r="AB178">
        <v>0</v>
      </c>
      <c r="AC178">
        <v>0</v>
      </c>
      <c r="AD178">
        <v>0</v>
      </c>
      <c r="AE178">
        <v>0</v>
      </c>
      <c r="AF178">
        <v>0</v>
      </c>
      <c r="AG178">
        <v>0</v>
      </c>
      <c r="AH178">
        <v>1510400</v>
      </c>
      <c r="AI178">
        <v>770304</v>
      </c>
      <c r="AJ178">
        <v>770304</v>
      </c>
      <c r="AK178">
        <v>0</v>
      </c>
      <c r="AL178">
        <v>770304</v>
      </c>
      <c r="AM178" s="467" t="s">
        <v>1332</v>
      </c>
      <c r="AN178" t="s">
        <v>1365</v>
      </c>
      <c r="AO178" t="s">
        <v>1399</v>
      </c>
      <c r="AP178" t="s">
        <v>1592</v>
      </c>
    </row>
    <row r="179" spans="2:42" x14ac:dyDescent="0.25">
      <c r="B179" t="s">
        <v>1184</v>
      </c>
      <c r="C179" t="s">
        <v>1363</v>
      </c>
      <c r="D179" t="s">
        <v>1369</v>
      </c>
      <c r="E179" s="467" t="s">
        <v>867</v>
      </c>
      <c r="F179">
        <v>59246397</v>
      </c>
      <c r="G179">
        <v>797567</v>
      </c>
      <c r="H179">
        <v>60043964</v>
      </c>
      <c r="I179">
        <v>-500000</v>
      </c>
      <c r="J179">
        <v>0</v>
      </c>
      <c r="K179">
        <v>-500000</v>
      </c>
      <c r="L179">
        <v>-1000000</v>
      </c>
      <c r="M179">
        <v>0</v>
      </c>
      <c r="N179">
        <v>-1000000</v>
      </c>
      <c r="O179">
        <v>57746397</v>
      </c>
      <c r="P179">
        <v>797567</v>
      </c>
      <c r="Q179">
        <v>58543964</v>
      </c>
      <c r="R179">
        <v>0</v>
      </c>
      <c r="S179">
        <v>0</v>
      </c>
      <c r="T179">
        <v>0</v>
      </c>
      <c r="U179">
        <v>0</v>
      </c>
      <c r="V179">
        <v>0</v>
      </c>
      <c r="W179">
        <v>0</v>
      </c>
      <c r="X179">
        <v>7914</v>
      </c>
      <c r="Y179">
        <v>636654</v>
      </c>
      <c r="Z179">
        <v>168827</v>
      </c>
      <c r="AA179">
        <v>168827</v>
      </c>
      <c r="AB179">
        <v>0</v>
      </c>
      <c r="AC179">
        <v>0</v>
      </c>
      <c r="AD179">
        <v>0</v>
      </c>
      <c r="AE179">
        <v>0</v>
      </c>
      <c r="AF179">
        <v>0</v>
      </c>
      <c r="AG179">
        <v>0</v>
      </c>
      <c r="AH179">
        <v>0</v>
      </c>
      <c r="AI179">
        <v>0</v>
      </c>
      <c r="AJ179">
        <v>0</v>
      </c>
      <c r="AK179">
        <v>0</v>
      </c>
      <c r="AL179">
        <v>0</v>
      </c>
      <c r="AM179" s="467" t="s">
        <v>867</v>
      </c>
      <c r="AN179" t="s">
        <v>1390</v>
      </c>
      <c r="AO179" t="s">
        <v>1511</v>
      </c>
      <c r="AP179" t="s">
        <v>1593</v>
      </c>
    </row>
    <row r="180" spans="2:42" x14ac:dyDescent="0.25">
      <c r="B180" t="s">
        <v>1185</v>
      </c>
      <c r="C180" t="s">
        <v>1356</v>
      </c>
      <c r="D180" t="s">
        <v>1367</v>
      </c>
      <c r="E180" s="467" t="s">
        <v>868</v>
      </c>
      <c r="F180">
        <v>67835543</v>
      </c>
      <c r="G180">
        <v>0</v>
      </c>
      <c r="H180">
        <v>67835543</v>
      </c>
      <c r="I180">
        <v>-500000</v>
      </c>
      <c r="J180">
        <v>0</v>
      </c>
      <c r="K180">
        <v>-500000</v>
      </c>
      <c r="L180">
        <v>-2500000</v>
      </c>
      <c r="M180">
        <v>0</v>
      </c>
      <c r="N180">
        <v>-2500000</v>
      </c>
      <c r="O180">
        <v>64835543</v>
      </c>
      <c r="P180">
        <v>0</v>
      </c>
      <c r="Q180">
        <v>64835543</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s="467" t="s">
        <v>868</v>
      </c>
      <c r="AN180" t="s">
        <v>1594</v>
      </c>
      <c r="AO180" t="s">
        <v>1372</v>
      </c>
      <c r="AP180" t="s">
        <v>1595</v>
      </c>
    </row>
    <row r="181" spans="2:42" x14ac:dyDescent="0.25">
      <c r="B181" t="s">
        <v>1186</v>
      </c>
      <c r="C181" t="s">
        <v>1356</v>
      </c>
      <c r="D181" t="s">
        <v>1359</v>
      </c>
      <c r="E181" s="467" t="s">
        <v>869</v>
      </c>
      <c r="F181">
        <v>95211678</v>
      </c>
      <c r="G181">
        <v>2353905</v>
      </c>
      <c r="H181">
        <v>97565583</v>
      </c>
      <c r="I181">
        <v>-460166</v>
      </c>
      <c r="J181">
        <v>-23539</v>
      </c>
      <c r="K181">
        <v>-483705</v>
      </c>
      <c r="L181">
        <v>-1893355</v>
      </c>
      <c r="M181">
        <v>-139238</v>
      </c>
      <c r="N181">
        <v>-2032593</v>
      </c>
      <c r="O181">
        <v>92858157</v>
      </c>
      <c r="P181">
        <v>2191128</v>
      </c>
      <c r="Q181">
        <v>95049285</v>
      </c>
      <c r="R181">
        <v>227516</v>
      </c>
      <c r="S181">
        <v>0</v>
      </c>
      <c r="T181">
        <v>227516</v>
      </c>
      <c r="U181">
        <v>0</v>
      </c>
      <c r="V181">
        <v>0</v>
      </c>
      <c r="W181">
        <v>0</v>
      </c>
      <c r="X181">
        <v>26044</v>
      </c>
      <c r="Y181">
        <v>1104705</v>
      </c>
      <c r="Z181">
        <v>1112467</v>
      </c>
      <c r="AA181">
        <v>1112467</v>
      </c>
      <c r="AB181">
        <v>0</v>
      </c>
      <c r="AC181">
        <v>0</v>
      </c>
      <c r="AD181">
        <v>0</v>
      </c>
      <c r="AE181">
        <v>0</v>
      </c>
      <c r="AF181">
        <v>0</v>
      </c>
      <c r="AG181">
        <v>0</v>
      </c>
      <c r="AH181">
        <v>0</v>
      </c>
      <c r="AI181">
        <v>0</v>
      </c>
      <c r="AJ181">
        <v>0</v>
      </c>
      <c r="AK181">
        <v>0</v>
      </c>
      <c r="AL181">
        <v>0</v>
      </c>
      <c r="AM181" s="467" t="s">
        <v>869</v>
      </c>
      <c r="AN181" t="s">
        <v>1406</v>
      </c>
      <c r="AO181" t="s">
        <v>1407</v>
      </c>
      <c r="AP181" t="s">
        <v>1596</v>
      </c>
    </row>
    <row r="182" spans="2:42" x14ac:dyDescent="0.25">
      <c r="B182" t="s">
        <v>2305</v>
      </c>
      <c r="C182" t="s">
        <v>1365</v>
      </c>
      <c r="D182" t="s">
        <v>1364</v>
      </c>
      <c r="E182" s="467" t="s">
        <v>1470</v>
      </c>
      <c r="F182">
        <v>202551575</v>
      </c>
      <c r="G182">
        <v>0</v>
      </c>
      <c r="H182">
        <v>202551575</v>
      </c>
      <c r="I182">
        <v>-1982158</v>
      </c>
      <c r="J182">
        <v>0</v>
      </c>
      <c r="K182">
        <v>-1982158</v>
      </c>
      <c r="L182">
        <v>-8584129</v>
      </c>
      <c r="M182">
        <v>0</v>
      </c>
      <c r="N182">
        <v>-8584129</v>
      </c>
      <c r="O182">
        <v>191985288</v>
      </c>
      <c r="P182">
        <v>0</v>
      </c>
      <c r="Q182">
        <v>191985288</v>
      </c>
      <c r="R182">
        <v>10041698</v>
      </c>
      <c r="S182">
        <v>0</v>
      </c>
      <c r="T182">
        <v>10041698</v>
      </c>
      <c r="U182">
        <v>0</v>
      </c>
      <c r="V182">
        <v>0</v>
      </c>
      <c r="W182">
        <v>0</v>
      </c>
      <c r="X182">
        <v>0</v>
      </c>
      <c r="Y182">
        <v>0</v>
      </c>
      <c r="Z182">
        <v>0</v>
      </c>
      <c r="AA182">
        <v>0</v>
      </c>
      <c r="AB182">
        <v>0</v>
      </c>
      <c r="AC182">
        <v>0</v>
      </c>
      <c r="AD182">
        <v>0</v>
      </c>
      <c r="AE182">
        <v>0</v>
      </c>
      <c r="AF182">
        <v>0</v>
      </c>
      <c r="AG182">
        <v>0</v>
      </c>
      <c r="AH182">
        <v>0</v>
      </c>
      <c r="AI182">
        <v>0</v>
      </c>
      <c r="AJ182">
        <v>0</v>
      </c>
      <c r="AK182">
        <v>0</v>
      </c>
      <c r="AL182">
        <v>0</v>
      </c>
      <c r="AM182" s="467" t="s">
        <v>1470</v>
      </c>
      <c r="AN182" t="s">
        <v>1365</v>
      </c>
      <c r="AO182" t="s">
        <v>1471</v>
      </c>
      <c r="AP182" t="s">
        <v>2372</v>
      </c>
    </row>
    <row r="183" spans="2:42" x14ac:dyDescent="0.25">
      <c r="B183" t="s">
        <v>1187</v>
      </c>
      <c r="C183" t="s">
        <v>1365</v>
      </c>
      <c r="D183" t="s">
        <v>1369</v>
      </c>
      <c r="E183" s="467" t="s">
        <v>870</v>
      </c>
      <c r="F183">
        <v>80407594</v>
      </c>
      <c r="G183">
        <v>364845</v>
      </c>
      <c r="H183">
        <v>80772439</v>
      </c>
      <c r="I183">
        <v>-500000</v>
      </c>
      <c r="J183">
        <v>0</v>
      </c>
      <c r="K183">
        <v>-500000</v>
      </c>
      <c r="L183">
        <v>-4118674</v>
      </c>
      <c r="M183">
        <v>0</v>
      </c>
      <c r="N183">
        <v>-4118674</v>
      </c>
      <c r="O183">
        <v>75788920</v>
      </c>
      <c r="P183">
        <v>364845</v>
      </c>
      <c r="Q183">
        <v>76153765</v>
      </c>
      <c r="R183">
        <v>5001524</v>
      </c>
      <c r="S183">
        <v>0</v>
      </c>
      <c r="T183">
        <v>5001524</v>
      </c>
      <c r="U183">
        <v>0</v>
      </c>
      <c r="V183">
        <v>0</v>
      </c>
      <c r="W183">
        <v>0</v>
      </c>
      <c r="X183">
        <v>35099</v>
      </c>
      <c r="Y183">
        <v>40610</v>
      </c>
      <c r="Z183">
        <v>359334</v>
      </c>
      <c r="AA183">
        <v>359334</v>
      </c>
      <c r="AB183">
        <v>0</v>
      </c>
      <c r="AC183">
        <v>0</v>
      </c>
      <c r="AD183">
        <v>0</v>
      </c>
      <c r="AE183">
        <v>0</v>
      </c>
      <c r="AF183">
        <v>24013</v>
      </c>
      <c r="AG183">
        <v>24013</v>
      </c>
      <c r="AH183">
        <v>0</v>
      </c>
      <c r="AI183">
        <v>0</v>
      </c>
      <c r="AJ183">
        <v>0</v>
      </c>
      <c r="AK183">
        <v>24013</v>
      </c>
      <c r="AL183">
        <v>24013</v>
      </c>
      <c r="AM183" s="467" t="s">
        <v>870</v>
      </c>
      <c r="AN183" t="s">
        <v>1365</v>
      </c>
      <c r="AO183" t="s">
        <v>1372</v>
      </c>
      <c r="AP183" t="s">
        <v>1597</v>
      </c>
    </row>
    <row r="184" spans="2:42" x14ac:dyDescent="0.25">
      <c r="B184" t="s">
        <v>1188</v>
      </c>
      <c r="C184" t="s">
        <v>1356</v>
      </c>
      <c r="D184" t="s">
        <v>1360</v>
      </c>
      <c r="E184" s="467" t="s">
        <v>871</v>
      </c>
      <c r="F184">
        <v>61394933</v>
      </c>
      <c r="G184">
        <v>0</v>
      </c>
      <c r="H184">
        <v>61394933</v>
      </c>
      <c r="I184">
        <v>-646309</v>
      </c>
      <c r="J184">
        <v>0</v>
      </c>
      <c r="K184">
        <v>-646309</v>
      </c>
      <c r="L184">
        <v>-2537700</v>
      </c>
      <c r="M184">
        <v>0</v>
      </c>
      <c r="N184">
        <v>-2537700</v>
      </c>
      <c r="O184">
        <v>58210924</v>
      </c>
      <c r="P184">
        <v>0</v>
      </c>
      <c r="Q184">
        <v>58210924</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s="467" t="s">
        <v>871</v>
      </c>
      <c r="AN184" t="s">
        <v>1422</v>
      </c>
      <c r="AO184" t="s">
        <v>1372</v>
      </c>
      <c r="AP184" t="s">
        <v>1598</v>
      </c>
    </row>
    <row r="185" spans="2:42" x14ac:dyDescent="0.25">
      <c r="B185" t="s">
        <v>1189</v>
      </c>
      <c r="C185" t="s">
        <v>1365</v>
      </c>
      <c r="D185" t="s">
        <v>1359</v>
      </c>
      <c r="E185" s="467" t="s">
        <v>1333</v>
      </c>
      <c r="F185">
        <v>107100284</v>
      </c>
      <c r="G185">
        <v>9333713</v>
      </c>
      <c r="H185">
        <v>116433997</v>
      </c>
      <c r="I185">
        <v>-1800000</v>
      </c>
      <c r="J185">
        <v>-200000</v>
      </c>
      <c r="K185">
        <v>-2000000</v>
      </c>
      <c r="L185">
        <v>-3500000</v>
      </c>
      <c r="M185">
        <v>-500000</v>
      </c>
      <c r="N185">
        <v>-4000000</v>
      </c>
      <c r="O185">
        <v>101800284</v>
      </c>
      <c r="P185">
        <v>8633713</v>
      </c>
      <c r="Q185">
        <v>110433997</v>
      </c>
      <c r="R185">
        <v>0</v>
      </c>
      <c r="S185">
        <v>0</v>
      </c>
      <c r="T185">
        <v>0</v>
      </c>
      <c r="U185">
        <v>0</v>
      </c>
      <c r="V185">
        <v>0</v>
      </c>
      <c r="W185">
        <v>0</v>
      </c>
      <c r="X185">
        <v>490209</v>
      </c>
      <c r="Y185">
        <v>12321647</v>
      </c>
      <c r="Z185">
        <v>0</v>
      </c>
      <c r="AA185">
        <v>0</v>
      </c>
      <c r="AB185">
        <v>0</v>
      </c>
      <c r="AC185">
        <v>0</v>
      </c>
      <c r="AD185">
        <v>0</v>
      </c>
      <c r="AE185">
        <v>0</v>
      </c>
      <c r="AF185">
        <v>0</v>
      </c>
      <c r="AG185">
        <v>0</v>
      </c>
      <c r="AH185">
        <v>0</v>
      </c>
      <c r="AI185">
        <v>0</v>
      </c>
      <c r="AJ185">
        <v>0</v>
      </c>
      <c r="AK185">
        <v>0</v>
      </c>
      <c r="AL185">
        <v>0</v>
      </c>
      <c r="AM185" s="467" t="s">
        <v>1333</v>
      </c>
      <c r="AN185" t="s">
        <v>1365</v>
      </c>
      <c r="AO185" t="s">
        <v>1379</v>
      </c>
      <c r="AP185" t="s">
        <v>1599</v>
      </c>
    </row>
    <row r="186" spans="2:42" x14ac:dyDescent="0.25">
      <c r="B186" t="s">
        <v>1190</v>
      </c>
      <c r="C186" t="s">
        <v>1356</v>
      </c>
      <c r="D186" t="s">
        <v>1367</v>
      </c>
      <c r="E186" s="467" t="s">
        <v>873</v>
      </c>
      <c r="F186">
        <v>37110366</v>
      </c>
      <c r="G186">
        <v>0</v>
      </c>
      <c r="H186">
        <v>37110366</v>
      </c>
      <c r="I186">
        <v>-600000</v>
      </c>
      <c r="J186">
        <v>0</v>
      </c>
      <c r="K186">
        <v>-600000</v>
      </c>
      <c r="L186">
        <v>-1950000</v>
      </c>
      <c r="M186">
        <v>0</v>
      </c>
      <c r="N186">
        <v>-1950000</v>
      </c>
      <c r="O186">
        <v>34560366</v>
      </c>
      <c r="P186">
        <v>0</v>
      </c>
      <c r="Q186">
        <v>34560366</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s="467" t="s">
        <v>873</v>
      </c>
      <c r="AN186" t="s">
        <v>1594</v>
      </c>
      <c r="AO186" t="s">
        <v>1372</v>
      </c>
      <c r="AP186" t="s">
        <v>1600</v>
      </c>
    </row>
    <row r="187" spans="2:42" x14ac:dyDescent="0.25">
      <c r="B187" t="s">
        <v>1191</v>
      </c>
      <c r="C187" t="s">
        <v>1356</v>
      </c>
      <c r="D187" t="s">
        <v>1359</v>
      </c>
      <c r="E187" s="467" t="s">
        <v>874</v>
      </c>
      <c r="F187">
        <v>12295823</v>
      </c>
      <c r="G187">
        <v>0</v>
      </c>
      <c r="H187">
        <v>12295823</v>
      </c>
      <c r="I187">
        <v>-45000</v>
      </c>
      <c r="J187">
        <v>0</v>
      </c>
      <c r="K187">
        <v>-45000</v>
      </c>
      <c r="L187">
        <v>-127000</v>
      </c>
      <c r="M187">
        <v>0</v>
      </c>
      <c r="N187">
        <v>-127000</v>
      </c>
      <c r="O187">
        <v>12123823</v>
      </c>
      <c r="P187">
        <v>0</v>
      </c>
      <c r="Q187">
        <v>12123823</v>
      </c>
      <c r="R187">
        <v>8564</v>
      </c>
      <c r="S187">
        <v>0</v>
      </c>
      <c r="T187">
        <v>8564</v>
      </c>
      <c r="U187">
        <v>0</v>
      </c>
      <c r="V187">
        <v>0</v>
      </c>
      <c r="W187">
        <v>0</v>
      </c>
      <c r="X187">
        <v>0</v>
      </c>
      <c r="Y187">
        <v>0</v>
      </c>
      <c r="Z187">
        <v>0</v>
      </c>
      <c r="AA187">
        <v>0</v>
      </c>
      <c r="AB187">
        <v>0</v>
      </c>
      <c r="AC187">
        <v>0</v>
      </c>
      <c r="AD187">
        <v>0</v>
      </c>
      <c r="AE187">
        <v>0</v>
      </c>
      <c r="AF187">
        <v>0</v>
      </c>
      <c r="AG187">
        <v>0</v>
      </c>
      <c r="AH187">
        <v>0</v>
      </c>
      <c r="AI187">
        <v>0</v>
      </c>
      <c r="AJ187">
        <v>0</v>
      </c>
      <c r="AK187">
        <v>0</v>
      </c>
      <c r="AL187">
        <v>0</v>
      </c>
      <c r="AM187" s="467" t="s">
        <v>874</v>
      </c>
      <c r="AN187" t="s">
        <v>1406</v>
      </c>
      <c r="AO187" t="s">
        <v>1407</v>
      </c>
      <c r="AP187" t="s">
        <v>1601</v>
      </c>
    </row>
    <row r="188" spans="2:42" x14ac:dyDescent="0.25">
      <c r="B188" t="s">
        <v>1192</v>
      </c>
      <c r="C188" t="s">
        <v>1363</v>
      </c>
      <c r="D188" t="s">
        <v>1358</v>
      </c>
      <c r="E188" s="467" t="s">
        <v>875</v>
      </c>
      <c r="F188">
        <v>53341796</v>
      </c>
      <c r="G188">
        <v>0</v>
      </c>
      <c r="H188">
        <v>53341796</v>
      </c>
      <c r="I188">
        <v>-1600254</v>
      </c>
      <c r="J188">
        <v>0</v>
      </c>
      <c r="K188">
        <v>-1600254</v>
      </c>
      <c r="L188">
        <v>-2080330</v>
      </c>
      <c r="M188">
        <v>0</v>
      </c>
      <c r="N188">
        <v>-2080330</v>
      </c>
      <c r="O188">
        <v>49661212</v>
      </c>
      <c r="P188">
        <v>0</v>
      </c>
      <c r="Q188">
        <v>49661212</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s="467" t="s">
        <v>875</v>
      </c>
      <c r="AN188" t="s">
        <v>1390</v>
      </c>
      <c r="AO188" t="s">
        <v>2368</v>
      </c>
      <c r="AP188" t="s">
        <v>1602</v>
      </c>
    </row>
    <row r="189" spans="2:42" x14ac:dyDescent="0.25">
      <c r="B189" t="s">
        <v>1193</v>
      </c>
      <c r="C189" t="s">
        <v>1356</v>
      </c>
      <c r="D189" t="s">
        <v>1357</v>
      </c>
      <c r="E189" s="467" t="s">
        <v>876</v>
      </c>
      <c r="F189">
        <v>91785682</v>
      </c>
      <c r="G189">
        <v>0</v>
      </c>
      <c r="H189">
        <v>91785682</v>
      </c>
      <c r="I189">
        <v>-590000</v>
      </c>
      <c r="J189">
        <v>0</v>
      </c>
      <c r="K189">
        <v>-590000</v>
      </c>
      <c r="L189">
        <v>-4574500</v>
      </c>
      <c r="M189">
        <v>0</v>
      </c>
      <c r="N189">
        <v>-4574500</v>
      </c>
      <c r="O189">
        <v>86621182</v>
      </c>
      <c r="P189">
        <v>0</v>
      </c>
      <c r="Q189">
        <v>86621182</v>
      </c>
      <c r="R189">
        <v>16552</v>
      </c>
      <c r="S189">
        <v>0</v>
      </c>
      <c r="T189">
        <v>16552</v>
      </c>
      <c r="U189">
        <v>0</v>
      </c>
      <c r="V189">
        <v>0</v>
      </c>
      <c r="W189">
        <v>0</v>
      </c>
      <c r="X189">
        <v>0</v>
      </c>
      <c r="Y189">
        <v>0</v>
      </c>
      <c r="Z189">
        <v>0</v>
      </c>
      <c r="AA189">
        <v>0</v>
      </c>
      <c r="AB189">
        <v>0</v>
      </c>
      <c r="AC189">
        <v>0</v>
      </c>
      <c r="AD189">
        <v>0</v>
      </c>
      <c r="AE189">
        <v>0</v>
      </c>
      <c r="AF189">
        <v>0</v>
      </c>
      <c r="AG189">
        <v>0</v>
      </c>
      <c r="AH189">
        <v>0</v>
      </c>
      <c r="AI189">
        <v>0</v>
      </c>
      <c r="AJ189">
        <v>0</v>
      </c>
      <c r="AK189">
        <v>0</v>
      </c>
      <c r="AL189">
        <v>0</v>
      </c>
      <c r="AM189" s="467" t="s">
        <v>876</v>
      </c>
      <c r="AN189" t="s">
        <v>1456</v>
      </c>
      <c r="AO189" t="s">
        <v>1372</v>
      </c>
      <c r="AP189" t="s">
        <v>1603</v>
      </c>
    </row>
    <row r="190" spans="2:42" x14ac:dyDescent="0.25">
      <c r="B190" t="s">
        <v>1194</v>
      </c>
      <c r="C190" t="s">
        <v>1356</v>
      </c>
      <c r="D190" t="s">
        <v>1358</v>
      </c>
      <c r="E190" s="467" t="s">
        <v>877</v>
      </c>
      <c r="F190">
        <v>18009659</v>
      </c>
      <c r="G190">
        <v>0</v>
      </c>
      <c r="H190">
        <v>18009659</v>
      </c>
      <c r="I190">
        <v>-304888</v>
      </c>
      <c r="J190">
        <v>0</v>
      </c>
      <c r="K190">
        <v>-304888</v>
      </c>
      <c r="L190">
        <v>-711404</v>
      </c>
      <c r="M190">
        <v>0</v>
      </c>
      <c r="N190">
        <v>-711404</v>
      </c>
      <c r="O190">
        <v>16993367</v>
      </c>
      <c r="P190">
        <v>0</v>
      </c>
      <c r="Q190">
        <v>16993367</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s="467" t="s">
        <v>877</v>
      </c>
      <c r="AN190" t="s">
        <v>1439</v>
      </c>
      <c r="AO190" t="s">
        <v>1409</v>
      </c>
      <c r="AP190" t="s">
        <v>1604</v>
      </c>
    </row>
    <row r="191" spans="2:42" x14ac:dyDescent="0.25">
      <c r="B191" t="s">
        <v>1195</v>
      </c>
      <c r="C191" t="s">
        <v>1365</v>
      </c>
      <c r="D191" t="s">
        <v>1360</v>
      </c>
      <c r="E191" s="467" t="s">
        <v>1334</v>
      </c>
      <c r="F191">
        <v>110302719</v>
      </c>
      <c r="G191">
        <v>0</v>
      </c>
      <c r="H191">
        <v>110302719</v>
      </c>
      <c r="I191">
        <v>-1678589</v>
      </c>
      <c r="J191">
        <v>0</v>
      </c>
      <c r="K191">
        <v>-1678589</v>
      </c>
      <c r="L191">
        <v>-4046000</v>
      </c>
      <c r="M191">
        <v>0</v>
      </c>
      <c r="N191">
        <v>-4046000</v>
      </c>
      <c r="O191">
        <v>104578130</v>
      </c>
      <c r="P191">
        <v>0</v>
      </c>
      <c r="Q191">
        <v>104578130</v>
      </c>
      <c r="R191">
        <v>496848</v>
      </c>
      <c r="S191">
        <v>0</v>
      </c>
      <c r="T191">
        <v>496848</v>
      </c>
      <c r="U191">
        <v>0</v>
      </c>
      <c r="V191">
        <v>0</v>
      </c>
      <c r="W191">
        <v>0</v>
      </c>
      <c r="X191">
        <v>0</v>
      </c>
      <c r="Y191">
        <v>0</v>
      </c>
      <c r="Z191">
        <v>0</v>
      </c>
      <c r="AA191">
        <v>0</v>
      </c>
      <c r="AB191">
        <v>0</v>
      </c>
      <c r="AC191">
        <v>0</v>
      </c>
      <c r="AD191">
        <v>0</v>
      </c>
      <c r="AE191">
        <v>0</v>
      </c>
      <c r="AF191">
        <v>0</v>
      </c>
      <c r="AG191">
        <v>0</v>
      </c>
      <c r="AH191">
        <v>0</v>
      </c>
      <c r="AI191">
        <v>0</v>
      </c>
      <c r="AJ191">
        <v>0</v>
      </c>
      <c r="AK191">
        <v>0</v>
      </c>
      <c r="AL191">
        <v>0</v>
      </c>
      <c r="AM191" s="467" t="s">
        <v>1334</v>
      </c>
      <c r="AN191" t="s">
        <v>1365</v>
      </c>
      <c r="AO191" t="s">
        <v>1444</v>
      </c>
      <c r="AP191" t="s">
        <v>1605</v>
      </c>
    </row>
    <row r="192" spans="2:42" x14ac:dyDescent="0.25">
      <c r="B192" t="s">
        <v>1196</v>
      </c>
      <c r="C192" t="s">
        <v>1365</v>
      </c>
      <c r="D192" t="s">
        <v>1366</v>
      </c>
      <c r="E192" s="467" t="s">
        <v>1335</v>
      </c>
      <c r="F192">
        <v>84770684</v>
      </c>
      <c r="G192">
        <v>467159</v>
      </c>
      <c r="H192">
        <v>85237843</v>
      </c>
      <c r="I192">
        <v>-150000</v>
      </c>
      <c r="J192">
        <v>0</v>
      </c>
      <c r="K192">
        <v>-150000</v>
      </c>
      <c r="L192">
        <v>-3000000</v>
      </c>
      <c r="M192">
        <v>0</v>
      </c>
      <c r="N192">
        <v>-3000000</v>
      </c>
      <c r="O192">
        <v>81620684</v>
      </c>
      <c r="P192">
        <v>467159</v>
      </c>
      <c r="Q192">
        <v>82087843</v>
      </c>
      <c r="R192">
        <v>233109</v>
      </c>
      <c r="S192">
        <v>0</v>
      </c>
      <c r="T192">
        <v>233109</v>
      </c>
      <c r="U192">
        <v>0</v>
      </c>
      <c r="V192">
        <v>0</v>
      </c>
      <c r="W192">
        <v>0</v>
      </c>
      <c r="X192">
        <v>0</v>
      </c>
      <c r="Y192">
        <v>550351</v>
      </c>
      <c r="Z192">
        <v>0</v>
      </c>
      <c r="AA192">
        <v>0</v>
      </c>
      <c r="AB192">
        <v>0</v>
      </c>
      <c r="AC192">
        <v>0</v>
      </c>
      <c r="AD192">
        <v>0</v>
      </c>
      <c r="AE192">
        <v>0</v>
      </c>
      <c r="AF192">
        <v>74839</v>
      </c>
      <c r="AG192">
        <v>74839</v>
      </c>
      <c r="AH192">
        <v>0</v>
      </c>
      <c r="AI192">
        <v>0</v>
      </c>
      <c r="AJ192">
        <v>0</v>
      </c>
      <c r="AK192">
        <v>74839</v>
      </c>
      <c r="AL192">
        <v>74839</v>
      </c>
      <c r="AM192" s="467" t="s">
        <v>1335</v>
      </c>
      <c r="AN192" t="s">
        <v>1365</v>
      </c>
      <c r="AO192" t="s">
        <v>1487</v>
      </c>
      <c r="AP192" t="s">
        <v>1606</v>
      </c>
    </row>
    <row r="193" spans="2:42" x14ac:dyDescent="0.25">
      <c r="B193" t="s">
        <v>1197</v>
      </c>
      <c r="C193" t="s">
        <v>1365</v>
      </c>
      <c r="D193" t="s">
        <v>1357</v>
      </c>
      <c r="E193" s="467" t="s">
        <v>1336</v>
      </c>
      <c r="F193">
        <v>78699960</v>
      </c>
      <c r="G193">
        <v>0</v>
      </c>
      <c r="H193">
        <v>78699960</v>
      </c>
      <c r="I193">
        <v>-1551891</v>
      </c>
      <c r="J193">
        <v>0</v>
      </c>
      <c r="K193">
        <v>-1551891</v>
      </c>
      <c r="L193">
        <v>-3964652</v>
      </c>
      <c r="M193">
        <v>0</v>
      </c>
      <c r="N193">
        <v>-3964652</v>
      </c>
      <c r="O193">
        <v>73183417</v>
      </c>
      <c r="P193">
        <v>0</v>
      </c>
      <c r="Q193">
        <v>73183417</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s="467" t="s">
        <v>1336</v>
      </c>
      <c r="AN193" t="s">
        <v>1365</v>
      </c>
      <c r="AO193" t="s">
        <v>2367</v>
      </c>
      <c r="AP193" t="s">
        <v>1607</v>
      </c>
    </row>
    <row r="194" spans="2:42" x14ac:dyDescent="0.25">
      <c r="B194" t="s">
        <v>1198</v>
      </c>
      <c r="C194" t="s">
        <v>1356</v>
      </c>
      <c r="D194" t="s">
        <v>1358</v>
      </c>
      <c r="E194" s="467" t="s">
        <v>881</v>
      </c>
      <c r="F194">
        <v>49137592</v>
      </c>
      <c r="G194">
        <v>0</v>
      </c>
      <c r="H194">
        <v>49137592</v>
      </c>
      <c r="I194">
        <v>-1815445</v>
      </c>
      <c r="J194">
        <v>0</v>
      </c>
      <c r="K194">
        <v>-1815445</v>
      </c>
      <c r="L194">
        <v>-2421054</v>
      </c>
      <c r="M194">
        <v>0</v>
      </c>
      <c r="N194">
        <v>-2421054</v>
      </c>
      <c r="O194">
        <v>44901093</v>
      </c>
      <c r="P194">
        <v>0</v>
      </c>
      <c r="Q194">
        <v>44901093</v>
      </c>
      <c r="R194">
        <v>35878</v>
      </c>
      <c r="S194">
        <v>0</v>
      </c>
      <c r="T194">
        <v>35878</v>
      </c>
      <c r="U194">
        <v>0</v>
      </c>
      <c r="V194">
        <v>0</v>
      </c>
      <c r="W194">
        <v>0</v>
      </c>
      <c r="X194">
        <v>0</v>
      </c>
      <c r="Y194">
        <v>0</v>
      </c>
      <c r="Z194">
        <v>0</v>
      </c>
      <c r="AA194">
        <v>0</v>
      </c>
      <c r="AB194">
        <v>0</v>
      </c>
      <c r="AC194">
        <v>0</v>
      </c>
      <c r="AD194">
        <v>0</v>
      </c>
      <c r="AE194">
        <v>0</v>
      </c>
      <c r="AF194">
        <v>0</v>
      </c>
      <c r="AG194">
        <v>0</v>
      </c>
      <c r="AH194">
        <v>0</v>
      </c>
      <c r="AI194">
        <v>0</v>
      </c>
      <c r="AJ194">
        <v>0</v>
      </c>
      <c r="AK194">
        <v>0</v>
      </c>
      <c r="AL194">
        <v>0</v>
      </c>
      <c r="AM194" s="467" t="s">
        <v>881</v>
      </c>
      <c r="AN194" t="s">
        <v>1439</v>
      </c>
      <c r="AO194" t="s">
        <v>1409</v>
      </c>
      <c r="AP194" t="s">
        <v>1608</v>
      </c>
    </row>
    <row r="195" spans="2:42" x14ac:dyDescent="0.25">
      <c r="B195" t="s">
        <v>1199</v>
      </c>
      <c r="C195" t="s">
        <v>1365</v>
      </c>
      <c r="D195" t="s">
        <v>1357</v>
      </c>
      <c r="E195" s="467" t="s">
        <v>1337</v>
      </c>
      <c r="F195">
        <v>137154071</v>
      </c>
      <c r="G195">
        <v>0</v>
      </c>
      <c r="H195">
        <v>137154071</v>
      </c>
      <c r="I195">
        <v>-2101000</v>
      </c>
      <c r="J195">
        <v>0</v>
      </c>
      <c r="K195">
        <v>-2101000</v>
      </c>
      <c r="L195">
        <v>-7546163</v>
      </c>
      <c r="M195">
        <v>0</v>
      </c>
      <c r="N195">
        <v>-7546163</v>
      </c>
      <c r="O195">
        <v>127506908</v>
      </c>
      <c r="P195">
        <v>0</v>
      </c>
      <c r="Q195">
        <v>127506908</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s="467" t="s">
        <v>1337</v>
      </c>
      <c r="AN195" t="s">
        <v>1365</v>
      </c>
      <c r="AO195" t="s">
        <v>1417</v>
      </c>
      <c r="AP195" t="s">
        <v>1609</v>
      </c>
    </row>
    <row r="196" spans="2:42" x14ac:dyDescent="0.25">
      <c r="B196" t="s">
        <v>1200</v>
      </c>
      <c r="C196" t="s">
        <v>1361</v>
      </c>
      <c r="D196" t="s">
        <v>1362</v>
      </c>
      <c r="E196" s="467" t="s">
        <v>883</v>
      </c>
      <c r="F196">
        <v>52911956</v>
      </c>
      <c r="G196">
        <v>0</v>
      </c>
      <c r="H196">
        <v>52911956</v>
      </c>
      <c r="I196">
        <v>-1058239</v>
      </c>
      <c r="J196">
        <v>0</v>
      </c>
      <c r="K196">
        <v>-1058239</v>
      </c>
      <c r="L196">
        <v>-2793925</v>
      </c>
      <c r="M196">
        <v>0</v>
      </c>
      <c r="N196">
        <v>-2793925</v>
      </c>
      <c r="O196">
        <v>49059792</v>
      </c>
      <c r="P196">
        <v>0</v>
      </c>
      <c r="Q196">
        <v>49059792</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s="467" t="s">
        <v>883</v>
      </c>
      <c r="AN196" t="s">
        <v>1386</v>
      </c>
      <c r="AO196" t="s">
        <v>1387</v>
      </c>
      <c r="AP196" t="s">
        <v>1610</v>
      </c>
    </row>
    <row r="197" spans="2:42" x14ac:dyDescent="0.25">
      <c r="B197" t="s">
        <v>1201</v>
      </c>
      <c r="C197" t="s">
        <v>1365</v>
      </c>
      <c r="D197" t="s">
        <v>1369</v>
      </c>
      <c r="E197" s="467" t="s">
        <v>1338</v>
      </c>
      <c r="F197">
        <v>28469908</v>
      </c>
      <c r="G197">
        <v>10456928</v>
      </c>
      <c r="H197">
        <v>38926836</v>
      </c>
      <c r="I197">
        <v>0</v>
      </c>
      <c r="J197">
        <v>0</v>
      </c>
      <c r="K197">
        <v>0</v>
      </c>
      <c r="L197">
        <v>-938324</v>
      </c>
      <c r="M197">
        <v>-345079</v>
      </c>
      <c r="N197">
        <v>-1283403</v>
      </c>
      <c r="O197">
        <v>27531584</v>
      </c>
      <c r="P197">
        <v>10111849</v>
      </c>
      <c r="Q197">
        <v>37643433</v>
      </c>
      <c r="R197">
        <v>259930</v>
      </c>
      <c r="S197">
        <v>0</v>
      </c>
      <c r="T197">
        <v>259930</v>
      </c>
      <c r="U197">
        <v>0</v>
      </c>
      <c r="V197">
        <v>0</v>
      </c>
      <c r="W197">
        <v>0</v>
      </c>
      <c r="X197">
        <v>1091280</v>
      </c>
      <c r="Y197">
        <v>9178891</v>
      </c>
      <c r="Z197">
        <v>2024238</v>
      </c>
      <c r="AA197">
        <v>2024238</v>
      </c>
      <c r="AB197">
        <v>0</v>
      </c>
      <c r="AC197">
        <v>0</v>
      </c>
      <c r="AD197">
        <v>0</v>
      </c>
      <c r="AE197">
        <v>0</v>
      </c>
      <c r="AF197">
        <v>0</v>
      </c>
      <c r="AG197">
        <v>0</v>
      </c>
      <c r="AH197">
        <v>0</v>
      </c>
      <c r="AI197">
        <v>0</v>
      </c>
      <c r="AJ197">
        <v>0</v>
      </c>
      <c r="AK197">
        <v>0</v>
      </c>
      <c r="AL197">
        <v>0</v>
      </c>
      <c r="AM197" s="467" t="s">
        <v>1338</v>
      </c>
      <c r="AN197" t="s">
        <v>1365</v>
      </c>
      <c r="AO197" t="s">
        <v>1528</v>
      </c>
      <c r="AP197" t="s">
        <v>1611</v>
      </c>
    </row>
    <row r="198" spans="2:42" x14ac:dyDescent="0.25">
      <c r="B198" t="s">
        <v>1202</v>
      </c>
      <c r="C198" t="s">
        <v>1356</v>
      </c>
      <c r="D198" t="s">
        <v>1367</v>
      </c>
      <c r="E198" s="467" t="s">
        <v>885</v>
      </c>
      <c r="F198">
        <v>35281594</v>
      </c>
      <c r="G198">
        <v>0</v>
      </c>
      <c r="H198">
        <v>35281594</v>
      </c>
      <c r="I198">
        <v>-1058450</v>
      </c>
      <c r="J198">
        <v>0</v>
      </c>
      <c r="K198">
        <v>-1058450</v>
      </c>
      <c r="L198">
        <v>-1164290</v>
      </c>
      <c r="M198">
        <v>0</v>
      </c>
      <c r="N198">
        <v>-1164290</v>
      </c>
      <c r="O198">
        <v>33058854</v>
      </c>
      <c r="P198">
        <v>0</v>
      </c>
      <c r="Q198">
        <v>33058854</v>
      </c>
      <c r="R198">
        <v>2626</v>
      </c>
      <c r="S198">
        <v>0</v>
      </c>
      <c r="T198">
        <v>2626</v>
      </c>
      <c r="U198">
        <v>0</v>
      </c>
      <c r="V198">
        <v>0</v>
      </c>
      <c r="W198">
        <v>0</v>
      </c>
      <c r="X198">
        <v>0</v>
      </c>
      <c r="Y198">
        <v>0</v>
      </c>
      <c r="Z198">
        <v>0</v>
      </c>
      <c r="AA198">
        <v>0</v>
      </c>
      <c r="AB198">
        <v>0</v>
      </c>
      <c r="AC198">
        <v>0</v>
      </c>
      <c r="AD198">
        <v>0</v>
      </c>
      <c r="AE198">
        <v>0</v>
      </c>
      <c r="AF198">
        <v>0</v>
      </c>
      <c r="AG198">
        <v>0</v>
      </c>
      <c r="AH198">
        <v>0</v>
      </c>
      <c r="AI198">
        <v>0</v>
      </c>
      <c r="AJ198">
        <v>0</v>
      </c>
      <c r="AK198">
        <v>0</v>
      </c>
      <c r="AL198">
        <v>0</v>
      </c>
      <c r="AM198" s="467" t="s">
        <v>885</v>
      </c>
      <c r="AN198" t="s">
        <v>1431</v>
      </c>
      <c r="AO198" t="s">
        <v>1432</v>
      </c>
      <c r="AP198" t="s">
        <v>1612</v>
      </c>
    </row>
    <row r="199" spans="2:42" x14ac:dyDescent="0.25">
      <c r="B199" t="s">
        <v>1203</v>
      </c>
      <c r="C199" t="s">
        <v>1356</v>
      </c>
      <c r="D199" t="s">
        <v>1357</v>
      </c>
      <c r="E199" s="467" t="s">
        <v>886</v>
      </c>
      <c r="F199">
        <v>53427019</v>
      </c>
      <c r="G199">
        <v>0</v>
      </c>
      <c r="H199">
        <v>53427019</v>
      </c>
      <c r="I199">
        <v>-250000</v>
      </c>
      <c r="J199">
        <v>0</v>
      </c>
      <c r="K199">
        <v>-250000</v>
      </c>
      <c r="L199">
        <v>-2113417</v>
      </c>
      <c r="M199">
        <v>0</v>
      </c>
      <c r="N199">
        <v>-2113417</v>
      </c>
      <c r="O199">
        <v>51063602</v>
      </c>
      <c r="P199">
        <v>0</v>
      </c>
      <c r="Q199">
        <v>51063602</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s="467" t="s">
        <v>886</v>
      </c>
      <c r="AN199" t="s">
        <v>1499</v>
      </c>
      <c r="AO199" t="s">
        <v>1372</v>
      </c>
      <c r="AP199" t="s">
        <v>1613</v>
      </c>
    </row>
    <row r="200" spans="2:42" x14ac:dyDescent="0.25">
      <c r="B200" t="s">
        <v>1204</v>
      </c>
      <c r="C200" t="s">
        <v>1356</v>
      </c>
      <c r="D200" t="s">
        <v>1358</v>
      </c>
      <c r="E200" s="467" t="s">
        <v>887</v>
      </c>
      <c r="F200">
        <v>12550576</v>
      </c>
      <c r="G200">
        <v>2441697</v>
      </c>
      <c r="H200">
        <v>14992273</v>
      </c>
      <c r="I200">
        <v>-125506</v>
      </c>
      <c r="J200">
        <v>-24417</v>
      </c>
      <c r="K200">
        <v>-149923</v>
      </c>
      <c r="L200">
        <v>-627529</v>
      </c>
      <c r="M200">
        <v>-97668</v>
      </c>
      <c r="N200">
        <v>-725197</v>
      </c>
      <c r="O200">
        <v>11797541</v>
      </c>
      <c r="P200">
        <v>2319612</v>
      </c>
      <c r="Q200">
        <v>14117153</v>
      </c>
      <c r="R200">
        <v>31248</v>
      </c>
      <c r="S200">
        <v>0</v>
      </c>
      <c r="T200">
        <v>31248</v>
      </c>
      <c r="U200">
        <v>0</v>
      </c>
      <c r="V200">
        <v>0</v>
      </c>
      <c r="W200">
        <v>0</v>
      </c>
      <c r="X200">
        <v>18463</v>
      </c>
      <c r="Y200">
        <v>2168472</v>
      </c>
      <c r="Z200">
        <v>169603</v>
      </c>
      <c r="AA200">
        <v>169603</v>
      </c>
      <c r="AB200">
        <v>0</v>
      </c>
      <c r="AC200">
        <v>0</v>
      </c>
      <c r="AD200">
        <v>0</v>
      </c>
      <c r="AE200">
        <v>0</v>
      </c>
      <c r="AF200">
        <v>0</v>
      </c>
      <c r="AG200">
        <v>0</v>
      </c>
      <c r="AH200">
        <v>0</v>
      </c>
      <c r="AI200">
        <v>0</v>
      </c>
      <c r="AJ200">
        <v>0</v>
      </c>
      <c r="AK200">
        <v>0</v>
      </c>
      <c r="AL200">
        <v>0</v>
      </c>
      <c r="AM200" s="467" t="s">
        <v>887</v>
      </c>
      <c r="AN200" t="s">
        <v>1439</v>
      </c>
      <c r="AO200" t="s">
        <v>1409</v>
      </c>
      <c r="AP200" t="s">
        <v>1614</v>
      </c>
    </row>
    <row r="201" spans="2:42" x14ac:dyDescent="0.25">
      <c r="B201" t="s">
        <v>1205</v>
      </c>
      <c r="C201" t="s">
        <v>1361</v>
      </c>
      <c r="D201" t="s">
        <v>1362</v>
      </c>
      <c r="E201" s="467" t="s">
        <v>888</v>
      </c>
      <c r="F201">
        <v>75758023</v>
      </c>
      <c r="G201">
        <v>0</v>
      </c>
      <c r="H201">
        <v>75758023</v>
      </c>
      <c r="I201">
        <v>-600000</v>
      </c>
      <c r="J201">
        <v>0</v>
      </c>
      <c r="K201">
        <v>-600000</v>
      </c>
      <c r="L201">
        <v>-2424000</v>
      </c>
      <c r="M201">
        <v>0</v>
      </c>
      <c r="N201">
        <v>-2424000</v>
      </c>
      <c r="O201">
        <v>72734023</v>
      </c>
      <c r="P201">
        <v>0</v>
      </c>
      <c r="Q201">
        <v>72734023</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s="467" t="s">
        <v>888</v>
      </c>
      <c r="AN201" t="s">
        <v>1386</v>
      </c>
      <c r="AO201" t="s">
        <v>1387</v>
      </c>
      <c r="AP201" t="s">
        <v>1615</v>
      </c>
    </row>
    <row r="202" spans="2:42" x14ac:dyDescent="0.25">
      <c r="B202" t="s">
        <v>1206</v>
      </c>
      <c r="C202" t="s">
        <v>1363</v>
      </c>
      <c r="D202" t="s">
        <v>1358</v>
      </c>
      <c r="E202" s="467" t="s">
        <v>890</v>
      </c>
      <c r="F202">
        <v>70360397</v>
      </c>
      <c r="G202">
        <v>0</v>
      </c>
      <c r="H202">
        <v>70360397</v>
      </c>
      <c r="I202">
        <v>-1188495</v>
      </c>
      <c r="J202">
        <v>0</v>
      </c>
      <c r="K202">
        <v>-1188495</v>
      </c>
      <c r="L202">
        <v>-3555893</v>
      </c>
      <c r="M202">
        <v>0</v>
      </c>
      <c r="N202">
        <v>-3555893</v>
      </c>
      <c r="O202">
        <v>65616009</v>
      </c>
      <c r="P202">
        <v>0</v>
      </c>
      <c r="Q202">
        <v>65616009</v>
      </c>
      <c r="R202">
        <v>1865633</v>
      </c>
      <c r="S202">
        <v>0</v>
      </c>
      <c r="T202">
        <v>1865633</v>
      </c>
      <c r="U202">
        <v>0</v>
      </c>
      <c r="V202">
        <v>0</v>
      </c>
      <c r="W202">
        <v>0</v>
      </c>
      <c r="X202">
        <v>0</v>
      </c>
      <c r="Y202">
        <v>0</v>
      </c>
      <c r="Z202">
        <v>0</v>
      </c>
      <c r="AA202">
        <v>0</v>
      </c>
      <c r="AB202">
        <v>0</v>
      </c>
      <c r="AC202">
        <v>0</v>
      </c>
      <c r="AD202">
        <v>0</v>
      </c>
      <c r="AE202">
        <v>0</v>
      </c>
      <c r="AF202">
        <v>0</v>
      </c>
      <c r="AG202">
        <v>0</v>
      </c>
      <c r="AH202">
        <v>0</v>
      </c>
      <c r="AI202">
        <v>0</v>
      </c>
      <c r="AJ202">
        <v>0</v>
      </c>
      <c r="AK202">
        <v>0</v>
      </c>
      <c r="AL202">
        <v>0</v>
      </c>
      <c r="AM202" s="467" t="s">
        <v>890</v>
      </c>
      <c r="AN202" t="s">
        <v>1390</v>
      </c>
      <c r="AO202" t="s">
        <v>2368</v>
      </c>
      <c r="AP202" t="s">
        <v>1616</v>
      </c>
    </row>
    <row r="203" spans="2:42" x14ac:dyDescent="0.25">
      <c r="B203" t="s">
        <v>1207</v>
      </c>
      <c r="C203" t="s">
        <v>1356</v>
      </c>
      <c r="D203" t="s">
        <v>1360</v>
      </c>
      <c r="E203" s="467" t="s">
        <v>891</v>
      </c>
      <c r="F203">
        <v>16933211</v>
      </c>
      <c r="G203">
        <v>0</v>
      </c>
      <c r="H203">
        <v>16933211</v>
      </c>
      <c r="I203">
        <v>-110456</v>
      </c>
      <c r="J203">
        <v>0</v>
      </c>
      <c r="K203">
        <v>-110456</v>
      </c>
      <c r="L203">
        <v>-310522</v>
      </c>
      <c r="M203">
        <v>0</v>
      </c>
      <c r="N203">
        <v>-310522</v>
      </c>
      <c r="O203">
        <v>16512233</v>
      </c>
      <c r="P203">
        <v>0</v>
      </c>
      <c r="Q203">
        <v>16512233</v>
      </c>
      <c r="R203">
        <v>35056</v>
      </c>
      <c r="S203">
        <v>0</v>
      </c>
      <c r="T203">
        <v>35056</v>
      </c>
      <c r="U203">
        <v>0</v>
      </c>
      <c r="V203">
        <v>0</v>
      </c>
      <c r="W203">
        <v>0</v>
      </c>
      <c r="X203">
        <v>0</v>
      </c>
      <c r="Y203">
        <v>0</v>
      </c>
      <c r="Z203">
        <v>0</v>
      </c>
      <c r="AA203">
        <v>0</v>
      </c>
      <c r="AB203">
        <v>0</v>
      </c>
      <c r="AC203">
        <v>0</v>
      </c>
      <c r="AD203">
        <v>0</v>
      </c>
      <c r="AE203">
        <v>0</v>
      </c>
      <c r="AF203">
        <v>0</v>
      </c>
      <c r="AG203">
        <v>0</v>
      </c>
      <c r="AH203">
        <v>0</v>
      </c>
      <c r="AI203">
        <v>0</v>
      </c>
      <c r="AJ203">
        <v>0</v>
      </c>
      <c r="AK203">
        <v>0</v>
      </c>
      <c r="AL203">
        <v>0</v>
      </c>
      <c r="AM203" s="467" t="s">
        <v>891</v>
      </c>
      <c r="AN203" t="s">
        <v>1393</v>
      </c>
      <c r="AO203" t="s">
        <v>2366</v>
      </c>
      <c r="AP203" t="s">
        <v>1617</v>
      </c>
    </row>
    <row r="204" spans="2:42" x14ac:dyDescent="0.25">
      <c r="B204" t="s">
        <v>1208</v>
      </c>
      <c r="C204" t="s">
        <v>1356</v>
      </c>
      <c r="D204" t="s">
        <v>1358</v>
      </c>
      <c r="E204" s="467" t="s">
        <v>892</v>
      </c>
      <c r="F204">
        <v>13602569</v>
      </c>
      <c r="G204">
        <v>0</v>
      </c>
      <c r="H204">
        <v>13602569</v>
      </c>
      <c r="I204">
        <v>-300000</v>
      </c>
      <c r="J204">
        <v>0</v>
      </c>
      <c r="K204">
        <v>-300000</v>
      </c>
      <c r="L204">
        <v>-500000</v>
      </c>
      <c r="M204">
        <v>0</v>
      </c>
      <c r="N204">
        <v>-500000</v>
      </c>
      <c r="O204">
        <v>12802569</v>
      </c>
      <c r="P204">
        <v>0</v>
      </c>
      <c r="Q204">
        <v>12802569</v>
      </c>
      <c r="R204">
        <v>228314</v>
      </c>
      <c r="S204">
        <v>0</v>
      </c>
      <c r="T204">
        <v>228314</v>
      </c>
      <c r="U204">
        <v>0</v>
      </c>
      <c r="V204">
        <v>0</v>
      </c>
      <c r="W204">
        <v>0</v>
      </c>
      <c r="X204">
        <v>0</v>
      </c>
      <c r="Y204">
        <v>0</v>
      </c>
      <c r="Z204">
        <v>0</v>
      </c>
      <c r="AA204">
        <v>0</v>
      </c>
      <c r="AB204">
        <v>0</v>
      </c>
      <c r="AC204">
        <v>0</v>
      </c>
      <c r="AD204">
        <v>0</v>
      </c>
      <c r="AE204">
        <v>0</v>
      </c>
      <c r="AF204">
        <v>0</v>
      </c>
      <c r="AG204">
        <v>0</v>
      </c>
      <c r="AH204">
        <v>0</v>
      </c>
      <c r="AI204">
        <v>0</v>
      </c>
      <c r="AJ204">
        <v>0</v>
      </c>
      <c r="AK204">
        <v>0</v>
      </c>
      <c r="AL204">
        <v>0</v>
      </c>
      <c r="AM204" s="467" t="s">
        <v>892</v>
      </c>
      <c r="AN204" t="s">
        <v>1439</v>
      </c>
      <c r="AO204" t="s">
        <v>1409</v>
      </c>
      <c r="AP204" t="s">
        <v>1618</v>
      </c>
    </row>
    <row r="205" spans="2:42" x14ac:dyDescent="0.25">
      <c r="B205" t="s">
        <v>1209</v>
      </c>
      <c r="C205" t="s">
        <v>1356</v>
      </c>
      <c r="D205" t="s">
        <v>1357</v>
      </c>
      <c r="E205" s="467" t="s">
        <v>893</v>
      </c>
      <c r="F205">
        <v>18396254</v>
      </c>
      <c r="G205">
        <v>0</v>
      </c>
      <c r="H205">
        <v>18396254</v>
      </c>
      <c r="I205">
        <v>-200000</v>
      </c>
      <c r="J205">
        <v>0</v>
      </c>
      <c r="K205">
        <v>-200000</v>
      </c>
      <c r="L205">
        <v>-871000</v>
      </c>
      <c r="M205">
        <v>0</v>
      </c>
      <c r="N205">
        <v>-871000</v>
      </c>
      <c r="O205">
        <v>17325254</v>
      </c>
      <c r="P205">
        <v>0</v>
      </c>
      <c r="Q205">
        <v>17325254</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s="467" t="s">
        <v>893</v>
      </c>
      <c r="AN205" t="s">
        <v>1496</v>
      </c>
      <c r="AO205" t="s">
        <v>1426</v>
      </c>
      <c r="AP205" t="s">
        <v>1619</v>
      </c>
    </row>
    <row r="206" spans="2:42" x14ac:dyDescent="0.25">
      <c r="B206" t="s">
        <v>1210</v>
      </c>
      <c r="C206" t="s">
        <v>1363</v>
      </c>
      <c r="D206" t="s">
        <v>1364</v>
      </c>
      <c r="E206" s="467" t="s">
        <v>894</v>
      </c>
      <c r="F206">
        <v>75938911</v>
      </c>
      <c r="G206">
        <v>1284543</v>
      </c>
      <c r="H206">
        <v>77223454</v>
      </c>
      <c r="I206">
        <v>-2000000</v>
      </c>
      <c r="J206">
        <v>0</v>
      </c>
      <c r="K206">
        <v>-2000000</v>
      </c>
      <c r="L206">
        <v>-3861173</v>
      </c>
      <c r="M206">
        <v>0</v>
      </c>
      <c r="N206">
        <v>-3861173</v>
      </c>
      <c r="O206">
        <v>70077738</v>
      </c>
      <c r="P206">
        <v>1284543</v>
      </c>
      <c r="Q206">
        <v>71362281</v>
      </c>
      <c r="R206">
        <v>2346736</v>
      </c>
      <c r="S206">
        <v>0</v>
      </c>
      <c r="T206">
        <v>2346736</v>
      </c>
      <c r="U206">
        <v>0</v>
      </c>
      <c r="V206">
        <v>0</v>
      </c>
      <c r="W206">
        <v>0</v>
      </c>
      <c r="X206">
        <v>89116</v>
      </c>
      <c r="Y206">
        <v>414276</v>
      </c>
      <c r="Z206">
        <v>959383</v>
      </c>
      <c r="AA206">
        <v>959383</v>
      </c>
      <c r="AB206">
        <v>0</v>
      </c>
      <c r="AC206">
        <v>0</v>
      </c>
      <c r="AD206">
        <v>0</v>
      </c>
      <c r="AE206">
        <v>0</v>
      </c>
      <c r="AF206">
        <v>0</v>
      </c>
      <c r="AG206">
        <v>0</v>
      </c>
      <c r="AH206">
        <v>0</v>
      </c>
      <c r="AI206">
        <v>0</v>
      </c>
      <c r="AJ206">
        <v>0</v>
      </c>
      <c r="AK206">
        <v>0</v>
      </c>
      <c r="AL206">
        <v>0</v>
      </c>
      <c r="AM206" s="467" t="s">
        <v>894</v>
      </c>
      <c r="AN206" t="s">
        <v>1390</v>
      </c>
      <c r="AO206" t="s">
        <v>1391</v>
      </c>
      <c r="AP206" t="s">
        <v>1620</v>
      </c>
    </row>
    <row r="207" spans="2:42" x14ac:dyDescent="0.25">
      <c r="B207" t="s">
        <v>1211</v>
      </c>
      <c r="C207" t="s">
        <v>1356</v>
      </c>
      <c r="D207" t="s">
        <v>1367</v>
      </c>
      <c r="E207" s="467" t="s">
        <v>895</v>
      </c>
      <c r="F207">
        <v>63229898</v>
      </c>
      <c r="G207">
        <v>0</v>
      </c>
      <c r="H207">
        <v>63229898</v>
      </c>
      <c r="I207">
        <v>-250000</v>
      </c>
      <c r="J207">
        <v>0</v>
      </c>
      <c r="K207">
        <v>-250000</v>
      </c>
      <c r="L207">
        <v>-3031009</v>
      </c>
      <c r="M207">
        <v>0</v>
      </c>
      <c r="N207">
        <v>-3031009</v>
      </c>
      <c r="O207">
        <v>59948889</v>
      </c>
      <c r="P207">
        <v>0</v>
      </c>
      <c r="Q207">
        <v>59948889</v>
      </c>
      <c r="R207">
        <v>21917</v>
      </c>
      <c r="S207">
        <v>0</v>
      </c>
      <c r="T207">
        <v>21917</v>
      </c>
      <c r="U207">
        <v>0</v>
      </c>
      <c r="V207">
        <v>0</v>
      </c>
      <c r="W207">
        <v>0</v>
      </c>
      <c r="X207">
        <v>0</v>
      </c>
      <c r="Y207">
        <v>0</v>
      </c>
      <c r="Z207">
        <v>0</v>
      </c>
      <c r="AA207">
        <v>0</v>
      </c>
      <c r="AB207">
        <v>0</v>
      </c>
      <c r="AC207">
        <v>0</v>
      </c>
      <c r="AD207">
        <v>0</v>
      </c>
      <c r="AE207">
        <v>0</v>
      </c>
      <c r="AF207">
        <v>0</v>
      </c>
      <c r="AG207">
        <v>0</v>
      </c>
      <c r="AH207">
        <v>0</v>
      </c>
      <c r="AI207">
        <v>0</v>
      </c>
      <c r="AJ207">
        <v>0</v>
      </c>
      <c r="AK207">
        <v>0</v>
      </c>
      <c r="AL207">
        <v>0</v>
      </c>
      <c r="AM207" s="467" t="s">
        <v>895</v>
      </c>
      <c r="AN207" t="s">
        <v>1594</v>
      </c>
      <c r="AO207" t="s">
        <v>1372</v>
      </c>
      <c r="AP207" t="s">
        <v>1621</v>
      </c>
    </row>
    <row r="208" spans="2:42" x14ac:dyDescent="0.25">
      <c r="B208" t="s">
        <v>1212</v>
      </c>
      <c r="C208" t="s">
        <v>1356</v>
      </c>
      <c r="D208" t="s">
        <v>1357</v>
      </c>
      <c r="E208" s="467" t="s">
        <v>896</v>
      </c>
      <c r="F208">
        <v>61921818</v>
      </c>
      <c r="G208">
        <v>969599</v>
      </c>
      <c r="H208">
        <v>62891417</v>
      </c>
      <c r="I208">
        <v>-650000</v>
      </c>
      <c r="J208">
        <v>0</v>
      </c>
      <c r="K208">
        <v>-650000</v>
      </c>
      <c r="L208">
        <v>-888500</v>
      </c>
      <c r="M208">
        <v>0</v>
      </c>
      <c r="N208">
        <v>-888500</v>
      </c>
      <c r="O208">
        <v>60383318</v>
      </c>
      <c r="P208">
        <v>969599</v>
      </c>
      <c r="Q208">
        <v>61352917</v>
      </c>
      <c r="R208">
        <v>0</v>
      </c>
      <c r="S208">
        <v>0</v>
      </c>
      <c r="T208">
        <v>0</v>
      </c>
      <c r="U208">
        <v>0</v>
      </c>
      <c r="V208">
        <v>0</v>
      </c>
      <c r="W208">
        <v>0</v>
      </c>
      <c r="X208">
        <v>0</v>
      </c>
      <c r="Y208">
        <v>795116</v>
      </c>
      <c r="Z208">
        <v>174483</v>
      </c>
      <c r="AA208">
        <v>174483</v>
      </c>
      <c r="AB208">
        <v>0</v>
      </c>
      <c r="AC208">
        <v>0</v>
      </c>
      <c r="AD208">
        <v>0</v>
      </c>
      <c r="AE208">
        <v>0</v>
      </c>
      <c r="AF208">
        <v>0</v>
      </c>
      <c r="AG208">
        <v>0</v>
      </c>
      <c r="AH208">
        <v>0</v>
      </c>
      <c r="AI208">
        <v>0</v>
      </c>
      <c r="AJ208">
        <v>0</v>
      </c>
      <c r="AK208">
        <v>0</v>
      </c>
      <c r="AL208">
        <v>0</v>
      </c>
      <c r="AM208" s="467" t="s">
        <v>896</v>
      </c>
      <c r="AN208" t="s">
        <v>1499</v>
      </c>
      <c r="AO208" t="s">
        <v>1372</v>
      </c>
      <c r="AP208" t="s">
        <v>1622</v>
      </c>
    </row>
    <row r="209" spans="2:42" x14ac:dyDescent="0.25">
      <c r="B209" t="s">
        <v>1213</v>
      </c>
      <c r="C209" t="s">
        <v>1356</v>
      </c>
      <c r="D209" t="s">
        <v>1359</v>
      </c>
      <c r="E209" s="467" t="s">
        <v>897</v>
      </c>
      <c r="F209">
        <v>27835938</v>
      </c>
      <c r="G209">
        <v>0</v>
      </c>
      <c r="H209">
        <v>27835938</v>
      </c>
      <c r="I209">
        <v>-277553</v>
      </c>
      <c r="J209">
        <v>0</v>
      </c>
      <c r="K209">
        <v>-277553</v>
      </c>
      <c r="L209">
        <v>-918586</v>
      </c>
      <c r="M209">
        <v>0</v>
      </c>
      <c r="N209">
        <v>-918586</v>
      </c>
      <c r="O209">
        <v>26639799</v>
      </c>
      <c r="P209">
        <v>0</v>
      </c>
      <c r="Q209">
        <v>26639799</v>
      </c>
      <c r="R209">
        <v>848722</v>
      </c>
      <c r="S209">
        <v>0</v>
      </c>
      <c r="T209">
        <v>848722</v>
      </c>
      <c r="U209">
        <v>0</v>
      </c>
      <c r="V209">
        <v>0</v>
      </c>
      <c r="W209">
        <v>0</v>
      </c>
      <c r="X209">
        <v>0</v>
      </c>
      <c r="Y209">
        <v>0</v>
      </c>
      <c r="Z209">
        <v>0</v>
      </c>
      <c r="AA209">
        <v>0</v>
      </c>
      <c r="AB209">
        <v>0</v>
      </c>
      <c r="AC209">
        <v>0</v>
      </c>
      <c r="AD209">
        <v>0</v>
      </c>
      <c r="AE209">
        <v>0</v>
      </c>
      <c r="AF209">
        <v>0</v>
      </c>
      <c r="AG209">
        <v>0</v>
      </c>
      <c r="AH209">
        <v>0</v>
      </c>
      <c r="AI209">
        <v>0</v>
      </c>
      <c r="AJ209">
        <v>0</v>
      </c>
      <c r="AK209">
        <v>0</v>
      </c>
      <c r="AL209">
        <v>0</v>
      </c>
      <c r="AM209" s="467" t="s">
        <v>897</v>
      </c>
      <c r="AN209" t="s">
        <v>1378</v>
      </c>
      <c r="AO209" t="s">
        <v>1379</v>
      </c>
      <c r="AP209" t="s">
        <v>1623</v>
      </c>
    </row>
    <row r="210" spans="2:42" x14ac:dyDescent="0.25">
      <c r="B210" t="s">
        <v>1214</v>
      </c>
      <c r="C210" t="s">
        <v>1356</v>
      </c>
      <c r="D210" t="s">
        <v>1357</v>
      </c>
      <c r="E210" s="467" t="s">
        <v>898</v>
      </c>
      <c r="F210">
        <v>53099654</v>
      </c>
      <c r="G210">
        <v>0</v>
      </c>
      <c r="H210">
        <v>53099654</v>
      </c>
      <c r="I210">
        <v>-350000</v>
      </c>
      <c r="J210">
        <v>0</v>
      </c>
      <c r="K210">
        <v>-350000</v>
      </c>
      <c r="L210">
        <v>-4488358</v>
      </c>
      <c r="M210">
        <v>0</v>
      </c>
      <c r="N210">
        <v>-4488358</v>
      </c>
      <c r="O210">
        <v>48261296</v>
      </c>
      <c r="P210">
        <v>0</v>
      </c>
      <c r="Q210">
        <v>48261296</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s="467" t="s">
        <v>898</v>
      </c>
      <c r="AN210" t="s">
        <v>1395</v>
      </c>
      <c r="AO210" t="s">
        <v>2367</v>
      </c>
      <c r="AP210" t="s">
        <v>1624</v>
      </c>
    </row>
    <row r="211" spans="2:42" x14ac:dyDescent="0.25">
      <c r="B211" t="s">
        <v>1215</v>
      </c>
      <c r="C211" t="s">
        <v>1365</v>
      </c>
      <c r="D211" t="s">
        <v>1359</v>
      </c>
      <c r="E211" s="467" t="s">
        <v>1339</v>
      </c>
      <c r="F211">
        <v>11104363</v>
      </c>
      <c r="G211">
        <v>0</v>
      </c>
      <c r="H211">
        <v>11104363</v>
      </c>
      <c r="I211">
        <v>-50000</v>
      </c>
      <c r="J211">
        <v>0</v>
      </c>
      <c r="K211">
        <v>-50000</v>
      </c>
      <c r="L211">
        <v>-1183300</v>
      </c>
      <c r="M211">
        <v>0</v>
      </c>
      <c r="N211">
        <v>-1183300</v>
      </c>
      <c r="O211">
        <v>9871063</v>
      </c>
      <c r="P211">
        <v>0</v>
      </c>
      <c r="Q211">
        <v>9871063</v>
      </c>
      <c r="R211">
        <v>69860</v>
      </c>
      <c r="S211">
        <v>0</v>
      </c>
      <c r="T211">
        <v>69860</v>
      </c>
      <c r="U211">
        <v>0</v>
      </c>
      <c r="V211">
        <v>0</v>
      </c>
      <c r="W211">
        <v>0</v>
      </c>
      <c r="X211">
        <v>0</v>
      </c>
      <c r="Y211">
        <v>0</v>
      </c>
      <c r="Z211">
        <v>0</v>
      </c>
      <c r="AA211">
        <v>0</v>
      </c>
      <c r="AB211">
        <v>0</v>
      </c>
      <c r="AC211">
        <v>0</v>
      </c>
      <c r="AD211">
        <v>0</v>
      </c>
      <c r="AE211">
        <v>0</v>
      </c>
      <c r="AF211">
        <v>0</v>
      </c>
      <c r="AG211">
        <v>0</v>
      </c>
      <c r="AH211">
        <v>0</v>
      </c>
      <c r="AI211">
        <v>0</v>
      </c>
      <c r="AJ211">
        <v>0</v>
      </c>
      <c r="AK211">
        <v>0</v>
      </c>
      <c r="AL211">
        <v>0</v>
      </c>
      <c r="AM211" s="467" t="s">
        <v>1339</v>
      </c>
      <c r="AN211" t="s">
        <v>1365</v>
      </c>
      <c r="AO211" t="s">
        <v>1407</v>
      </c>
      <c r="AP211" t="s">
        <v>1625</v>
      </c>
    </row>
    <row r="212" spans="2:42" x14ac:dyDescent="0.25">
      <c r="B212" t="s">
        <v>1216</v>
      </c>
      <c r="C212" t="s">
        <v>1363</v>
      </c>
      <c r="D212" t="s">
        <v>1358</v>
      </c>
      <c r="E212" s="467" t="s">
        <v>901</v>
      </c>
      <c r="F212">
        <v>100417148</v>
      </c>
      <c r="G212">
        <v>0</v>
      </c>
      <c r="H212">
        <v>100417148</v>
      </c>
      <c r="I212">
        <v>-4518772</v>
      </c>
      <c r="J212">
        <v>0</v>
      </c>
      <c r="K212">
        <v>-4518772</v>
      </c>
      <c r="L212">
        <v>-4733519</v>
      </c>
      <c r="M212">
        <v>0</v>
      </c>
      <c r="N212">
        <v>-4733519</v>
      </c>
      <c r="O212">
        <v>91164857</v>
      </c>
      <c r="P212">
        <v>0</v>
      </c>
      <c r="Q212">
        <v>91164857</v>
      </c>
      <c r="R212">
        <v>155040</v>
      </c>
      <c r="S212">
        <v>0</v>
      </c>
      <c r="T212">
        <v>155040</v>
      </c>
      <c r="U212">
        <v>0</v>
      </c>
      <c r="V212">
        <v>0</v>
      </c>
      <c r="W212">
        <v>0</v>
      </c>
      <c r="X212">
        <v>0</v>
      </c>
      <c r="Y212">
        <v>0</v>
      </c>
      <c r="Z212">
        <v>0</v>
      </c>
      <c r="AA212">
        <v>0</v>
      </c>
      <c r="AB212">
        <v>0</v>
      </c>
      <c r="AC212">
        <v>0</v>
      </c>
      <c r="AD212">
        <v>0</v>
      </c>
      <c r="AE212">
        <v>0</v>
      </c>
      <c r="AF212">
        <v>0</v>
      </c>
      <c r="AG212">
        <v>0</v>
      </c>
      <c r="AH212">
        <v>0</v>
      </c>
      <c r="AI212">
        <v>0</v>
      </c>
      <c r="AJ212">
        <v>0</v>
      </c>
      <c r="AK212">
        <v>0</v>
      </c>
      <c r="AL212">
        <v>0</v>
      </c>
      <c r="AM212" s="467" t="s">
        <v>901</v>
      </c>
      <c r="AN212" t="s">
        <v>1390</v>
      </c>
      <c r="AO212" t="s">
        <v>2368</v>
      </c>
      <c r="AP212" t="s">
        <v>1626</v>
      </c>
    </row>
    <row r="213" spans="2:42" x14ac:dyDescent="0.25">
      <c r="B213" t="s">
        <v>1217</v>
      </c>
      <c r="C213" t="s">
        <v>1363</v>
      </c>
      <c r="D213" t="s">
        <v>1367</v>
      </c>
      <c r="E213" s="467" t="s">
        <v>902</v>
      </c>
      <c r="F213">
        <v>106975770</v>
      </c>
      <c r="G213">
        <v>0</v>
      </c>
      <c r="H213">
        <v>106975770</v>
      </c>
      <c r="I213">
        <v>-3500000</v>
      </c>
      <c r="J213">
        <v>0</v>
      </c>
      <c r="K213">
        <v>-3500000</v>
      </c>
      <c r="L213">
        <v>-3500000</v>
      </c>
      <c r="M213">
        <v>0</v>
      </c>
      <c r="N213">
        <v>-3500000</v>
      </c>
      <c r="O213">
        <v>99975770</v>
      </c>
      <c r="P213">
        <v>0</v>
      </c>
      <c r="Q213">
        <v>99975770</v>
      </c>
      <c r="R213">
        <v>263942</v>
      </c>
      <c r="S213">
        <v>0</v>
      </c>
      <c r="T213">
        <v>263942</v>
      </c>
      <c r="U213">
        <v>0</v>
      </c>
      <c r="V213">
        <v>0</v>
      </c>
      <c r="W213">
        <v>0</v>
      </c>
      <c r="X213">
        <v>0</v>
      </c>
      <c r="Y213">
        <v>0</v>
      </c>
      <c r="Z213">
        <v>0</v>
      </c>
      <c r="AA213">
        <v>0</v>
      </c>
      <c r="AB213">
        <v>0</v>
      </c>
      <c r="AC213">
        <v>0</v>
      </c>
      <c r="AD213">
        <v>0</v>
      </c>
      <c r="AE213">
        <v>0</v>
      </c>
      <c r="AF213">
        <v>0</v>
      </c>
      <c r="AG213">
        <v>0</v>
      </c>
      <c r="AH213">
        <v>0</v>
      </c>
      <c r="AI213">
        <v>0</v>
      </c>
      <c r="AJ213">
        <v>0</v>
      </c>
      <c r="AK213">
        <v>0</v>
      </c>
      <c r="AL213">
        <v>0</v>
      </c>
      <c r="AM213" s="467" t="s">
        <v>902</v>
      </c>
      <c r="AN213" t="s">
        <v>1390</v>
      </c>
      <c r="AO213" t="s">
        <v>1404</v>
      </c>
      <c r="AP213" t="s">
        <v>1627</v>
      </c>
    </row>
    <row r="214" spans="2:42" x14ac:dyDescent="0.25">
      <c r="B214" t="s">
        <v>1218</v>
      </c>
      <c r="C214" t="s">
        <v>1363</v>
      </c>
      <c r="D214" t="s">
        <v>1358</v>
      </c>
      <c r="E214" s="467" t="s">
        <v>905</v>
      </c>
      <c r="F214">
        <v>63703145</v>
      </c>
      <c r="G214">
        <v>0</v>
      </c>
      <c r="H214">
        <v>63703145</v>
      </c>
      <c r="I214">
        <v>-1420000</v>
      </c>
      <c r="J214">
        <v>0</v>
      </c>
      <c r="K214">
        <v>-1420000</v>
      </c>
      <c r="L214">
        <v>-3580000</v>
      </c>
      <c r="M214">
        <v>0</v>
      </c>
      <c r="N214">
        <v>-3580000</v>
      </c>
      <c r="O214">
        <v>58703145</v>
      </c>
      <c r="P214">
        <v>0</v>
      </c>
      <c r="Q214">
        <v>58703145</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s="467" t="s">
        <v>905</v>
      </c>
      <c r="AN214" t="s">
        <v>1390</v>
      </c>
      <c r="AO214" t="s">
        <v>1551</v>
      </c>
      <c r="AP214" t="s">
        <v>1628</v>
      </c>
    </row>
    <row r="215" spans="2:42" x14ac:dyDescent="0.25">
      <c r="B215" t="s">
        <v>1219</v>
      </c>
      <c r="C215" t="s">
        <v>1356</v>
      </c>
      <c r="D215" t="s">
        <v>1357</v>
      </c>
      <c r="E215" s="467" t="s">
        <v>907</v>
      </c>
      <c r="F215">
        <v>36897936</v>
      </c>
      <c r="G215">
        <v>0</v>
      </c>
      <c r="H215">
        <v>36897936</v>
      </c>
      <c r="I215">
        <v>-369000</v>
      </c>
      <c r="J215">
        <v>0</v>
      </c>
      <c r="K215">
        <v>-369000</v>
      </c>
      <c r="L215">
        <v>-391000</v>
      </c>
      <c r="M215">
        <v>0</v>
      </c>
      <c r="N215">
        <v>-391000</v>
      </c>
      <c r="O215">
        <v>36137936</v>
      </c>
      <c r="P215">
        <v>0</v>
      </c>
      <c r="Q215">
        <v>36137936</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s="467" t="s">
        <v>907</v>
      </c>
      <c r="AN215" t="s">
        <v>1381</v>
      </c>
      <c r="AO215" t="s">
        <v>1382</v>
      </c>
      <c r="AP215" t="s">
        <v>1629</v>
      </c>
    </row>
    <row r="216" spans="2:42" x14ac:dyDescent="0.25">
      <c r="B216" t="s">
        <v>1220</v>
      </c>
      <c r="C216" t="s">
        <v>1363</v>
      </c>
      <c r="D216" t="s">
        <v>1364</v>
      </c>
      <c r="E216" s="467" t="s">
        <v>908</v>
      </c>
      <c r="F216">
        <v>184936462</v>
      </c>
      <c r="G216">
        <v>5649657</v>
      </c>
      <c r="H216">
        <v>190586119</v>
      </c>
      <c r="I216">
        <v>-5100000</v>
      </c>
      <c r="J216">
        <v>0</v>
      </c>
      <c r="K216">
        <v>-5100000</v>
      </c>
      <c r="L216">
        <v>-6600000</v>
      </c>
      <c r="M216">
        <v>0</v>
      </c>
      <c r="N216">
        <v>-6600000</v>
      </c>
      <c r="O216">
        <v>173236462</v>
      </c>
      <c r="P216">
        <v>5649657</v>
      </c>
      <c r="Q216">
        <v>178886119</v>
      </c>
      <c r="R216">
        <v>1696768</v>
      </c>
      <c r="S216">
        <v>0</v>
      </c>
      <c r="T216">
        <v>1696768</v>
      </c>
      <c r="U216">
        <v>0</v>
      </c>
      <c r="V216">
        <v>0</v>
      </c>
      <c r="W216">
        <v>0</v>
      </c>
      <c r="X216">
        <v>327492</v>
      </c>
      <c r="Y216">
        <v>4186148</v>
      </c>
      <c r="Z216">
        <v>1791001</v>
      </c>
      <c r="AA216">
        <v>1791001</v>
      </c>
      <c r="AB216">
        <v>0</v>
      </c>
      <c r="AC216">
        <v>0</v>
      </c>
      <c r="AD216">
        <v>0</v>
      </c>
      <c r="AE216">
        <v>0</v>
      </c>
      <c r="AF216">
        <v>0</v>
      </c>
      <c r="AG216">
        <v>0</v>
      </c>
      <c r="AH216">
        <v>0</v>
      </c>
      <c r="AI216">
        <v>0</v>
      </c>
      <c r="AJ216">
        <v>0</v>
      </c>
      <c r="AK216">
        <v>0</v>
      </c>
      <c r="AL216">
        <v>0</v>
      </c>
      <c r="AM216" s="467" t="s">
        <v>908</v>
      </c>
      <c r="AN216" t="s">
        <v>1390</v>
      </c>
      <c r="AO216" t="s">
        <v>1391</v>
      </c>
      <c r="AP216" t="s">
        <v>1630</v>
      </c>
    </row>
    <row r="217" spans="2:42" x14ac:dyDescent="0.25">
      <c r="B217" t="s">
        <v>1221</v>
      </c>
      <c r="C217" t="s">
        <v>1365</v>
      </c>
      <c r="D217" t="s">
        <v>1367</v>
      </c>
      <c r="E217" s="467" t="s">
        <v>909</v>
      </c>
      <c r="F217">
        <v>76364223</v>
      </c>
      <c r="G217">
        <v>0</v>
      </c>
      <c r="H217">
        <v>76364223</v>
      </c>
      <c r="I217">
        <v>-763640</v>
      </c>
      <c r="J217">
        <v>0</v>
      </c>
      <c r="K217">
        <v>-763640</v>
      </c>
      <c r="L217">
        <v>-3260513</v>
      </c>
      <c r="M217">
        <v>0</v>
      </c>
      <c r="N217">
        <v>-3260513</v>
      </c>
      <c r="O217">
        <v>72340070</v>
      </c>
      <c r="P217">
        <v>0</v>
      </c>
      <c r="Q217">
        <v>72340070</v>
      </c>
      <c r="R217">
        <v>1380207</v>
      </c>
      <c r="S217">
        <v>0</v>
      </c>
      <c r="T217">
        <v>1380207</v>
      </c>
      <c r="U217">
        <v>0</v>
      </c>
      <c r="V217">
        <v>0</v>
      </c>
      <c r="W217">
        <v>0</v>
      </c>
      <c r="X217">
        <v>0</v>
      </c>
      <c r="Y217">
        <v>0</v>
      </c>
      <c r="Z217">
        <v>0</v>
      </c>
      <c r="AA217">
        <v>0</v>
      </c>
      <c r="AB217">
        <v>0</v>
      </c>
      <c r="AC217">
        <v>0</v>
      </c>
      <c r="AD217">
        <v>0</v>
      </c>
      <c r="AE217">
        <v>0</v>
      </c>
      <c r="AF217">
        <v>0</v>
      </c>
      <c r="AG217">
        <v>0</v>
      </c>
      <c r="AH217">
        <v>0</v>
      </c>
      <c r="AI217">
        <v>0</v>
      </c>
      <c r="AJ217">
        <v>0</v>
      </c>
      <c r="AK217">
        <v>0</v>
      </c>
      <c r="AL217">
        <v>0</v>
      </c>
      <c r="AM217" s="467" t="s">
        <v>909</v>
      </c>
      <c r="AN217" t="s">
        <v>1365</v>
      </c>
      <c r="AO217" t="s">
        <v>1631</v>
      </c>
      <c r="AP217" t="s">
        <v>1632</v>
      </c>
    </row>
    <row r="218" spans="2:42" x14ac:dyDescent="0.25">
      <c r="B218" t="s">
        <v>1222</v>
      </c>
      <c r="C218" t="s">
        <v>1365</v>
      </c>
      <c r="D218" t="s">
        <v>1357</v>
      </c>
      <c r="E218" s="467" t="s">
        <v>1340</v>
      </c>
      <c r="F218">
        <v>111651749</v>
      </c>
      <c r="G218">
        <v>0</v>
      </c>
      <c r="H218">
        <v>111651749</v>
      </c>
      <c r="I218">
        <v>-3350000</v>
      </c>
      <c r="J218">
        <v>0</v>
      </c>
      <c r="K218">
        <v>-3350000</v>
      </c>
      <c r="L218">
        <v>-5400000</v>
      </c>
      <c r="M218">
        <v>0</v>
      </c>
      <c r="N218">
        <v>-5400000</v>
      </c>
      <c r="O218">
        <v>102901749</v>
      </c>
      <c r="P218">
        <v>0</v>
      </c>
      <c r="Q218">
        <v>102901749</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s="467" t="s">
        <v>1340</v>
      </c>
      <c r="AN218" t="s">
        <v>1365</v>
      </c>
      <c r="AO218" t="s">
        <v>1417</v>
      </c>
      <c r="AP218" t="s">
        <v>1633</v>
      </c>
    </row>
    <row r="219" spans="2:42" x14ac:dyDescent="0.25">
      <c r="B219" t="s">
        <v>1223</v>
      </c>
      <c r="C219" t="s">
        <v>1363</v>
      </c>
      <c r="D219" t="s">
        <v>1367</v>
      </c>
      <c r="E219" s="467" t="s">
        <v>911</v>
      </c>
      <c r="F219">
        <v>120103589</v>
      </c>
      <c r="G219">
        <v>0</v>
      </c>
      <c r="H219">
        <v>120103589</v>
      </c>
      <c r="I219">
        <v>-914000</v>
      </c>
      <c r="J219">
        <v>0</v>
      </c>
      <c r="K219">
        <v>-914000</v>
      </c>
      <c r="L219">
        <v>-3914000</v>
      </c>
      <c r="M219">
        <v>0</v>
      </c>
      <c r="N219">
        <v>-3914000</v>
      </c>
      <c r="O219">
        <v>115275589</v>
      </c>
      <c r="P219">
        <v>0</v>
      </c>
      <c r="Q219">
        <v>115275589</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s="467" t="s">
        <v>911</v>
      </c>
      <c r="AN219" t="s">
        <v>1390</v>
      </c>
      <c r="AO219" t="s">
        <v>1404</v>
      </c>
      <c r="AP219" t="s">
        <v>1634</v>
      </c>
    </row>
    <row r="220" spans="2:42" x14ac:dyDescent="0.25">
      <c r="B220" t="s">
        <v>2306</v>
      </c>
      <c r="C220" t="s">
        <v>1365</v>
      </c>
      <c r="D220" t="s">
        <v>1366</v>
      </c>
      <c r="E220" s="467" t="s">
        <v>1570</v>
      </c>
      <c r="F220">
        <v>168772128</v>
      </c>
      <c r="G220">
        <v>26880</v>
      </c>
      <c r="H220">
        <v>168799008</v>
      </c>
      <c r="I220">
        <v>-2520011</v>
      </c>
      <c r="J220">
        <v>0</v>
      </c>
      <c r="K220">
        <v>-2520011</v>
      </c>
      <c r="L220">
        <v>-2493250</v>
      </c>
      <c r="M220">
        <v>0</v>
      </c>
      <c r="N220">
        <v>-2493250</v>
      </c>
      <c r="O220">
        <v>163758867</v>
      </c>
      <c r="P220">
        <v>26880</v>
      </c>
      <c r="Q220">
        <v>163785747</v>
      </c>
      <c r="R220">
        <v>1497800</v>
      </c>
      <c r="S220">
        <v>0</v>
      </c>
      <c r="T220">
        <v>1497800</v>
      </c>
      <c r="U220">
        <v>0</v>
      </c>
      <c r="V220">
        <v>0</v>
      </c>
      <c r="W220">
        <v>0</v>
      </c>
      <c r="X220">
        <v>0</v>
      </c>
      <c r="Y220">
        <v>26880</v>
      </c>
      <c r="Z220">
        <v>0</v>
      </c>
      <c r="AA220">
        <v>0</v>
      </c>
      <c r="AB220">
        <v>0</v>
      </c>
      <c r="AC220">
        <v>0</v>
      </c>
      <c r="AD220">
        <v>0</v>
      </c>
      <c r="AE220">
        <v>0</v>
      </c>
      <c r="AF220">
        <v>0</v>
      </c>
      <c r="AG220">
        <v>0</v>
      </c>
      <c r="AH220">
        <v>0</v>
      </c>
      <c r="AI220">
        <v>0</v>
      </c>
      <c r="AJ220">
        <v>0</v>
      </c>
      <c r="AK220">
        <v>0</v>
      </c>
      <c r="AL220">
        <v>0</v>
      </c>
      <c r="AM220" s="467" t="s">
        <v>1570</v>
      </c>
      <c r="AN220" t="s">
        <v>1365</v>
      </c>
      <c r="AO220" t="s">
        <v>1487</v>
      </c>
      <c r="AP220" t="s">
        <v>2373</v>
      </c>
    </row>
    <row r="221" spans="2:42" x14ac:dyDescent="0.25">
      <c r="B221" t="s">
        <v>1224</v>
      </c>
      <c r="C221" t="s">
        <v>1356</v>
      </c>
      <c r="D221" t="s">
        <v>1360</v>
      </c>
      <c r="E221" s="467" t="s">
        <v>913</v>
      </c>
      <c r="F221">
        <v>106617539</v>
      </c>
      <c r="G221">
        <v>1146763</v>
      </c>
      <c r="H221">
        <v>107764302</v>
      </c>
      <c r="I221">
        <v>-2393752</v>
      </c>
      <c r="J221">
        <v>0</v>
      </c>
      <c r="K221">
        <v>-2393752</v>
      </c>
      <c r="L221">
        <v>-8621144</v>
      </c>
      <c r="M221">
        <v>0</v>
      </c>
      <c r="N221">
        <v>-8621144</v>
      </c>
      <c r="O221">
        <v>95602643</v>
      </c>
      <c r="P221">
        <v>1146763</v>
      </c>
      <c r="Q221">
        <v>96749406</v>
      </c>
      <c r="R221">
        <v>1018644</v>
      </c>
      <c r="S221">
        <v>0</v>
      </c>
      <c r="T221">
        <v>1018644</v>
      </c>
      <c r="U221">
        <v>0</v>
      </c>
      <c r="V221">
        <v>0</v>
      </c>
      <c r="W221">
        <v>0</v>
      </c>
      <c r="X221">
        <v>163872</v>
      </c>
      <c r="Y221">
        <v>0</v>
      </c>
      <c r="Z221">
        <v>1310635</v>
      </c>
      <c r="AA221">
        <v>1310635</v>
      </c>
      <c r="AB221">
        <v>0</v>
      </c>
      <c r="AC221">
        <v>0</v>
      </c>
      <c r="AD221">
        <v>0</v>
      </c>
      <c r="AE221">
        <v>0</v>
      </c>
      <c r="AF221">
        <v>203288</v>
      </c>
      <c r="AG221">
        <v>203288</v>
      </c>
      <c r="AH221">
        <v>0</v>
      </c>
      <c r="AI221">
        <v>0</v>
      </c>
      <c r="AJ221">
        <v>0</v>
      </c>
      <c r="AK221">
        <v>203288</v>
      </c>
      <c r="AL221">
        <v>203288</v>
      </c>
      <c r="AM221" s="467" t="s">
        <v>913</v>
      </c>
      <c r="AN221" t="s">
        <v>1443</v>
      </c>
      <c r="AO221" t="s">
        <v>1444</v>
      </c>
      <c r="AP221" t="s">
        <v>1635</v>
      </c>
    </row>
    <row r="222" spans="2:42" x14ac:dyDescent="0.25">
      <c r="B222" t="s">
        <v>1225</v>
      </c>
      <c r="C222" t="s">
        <v>1356</v>
      </c>
      <c r="D222" t="s">
        <v>1359</v>
      </c>
      <c r="E222" s="467" t="s">
        <v>914</v>
      </c>
      <c r="F222">
        <v>28809222</v>
      </c>
      <c r="G222">
        <v>22330</v>
      </c>
      <c r="H222">
        <v>28831552</v>
      </c>
      <c r="I222">
        <v>-33046</v>
      </c>
      <c r="J222">
        <v>0</v>
      </c>
      <c r="K222">
        <v>-33046</v>
      </c>
      <c r="L222">
        <v>-25783</v>
      </c>
      <c r="M222">
        <v>0</v>
      </c>
      <c r="N222">
        <v>-25783</v>
      </c>
      <c r="O222">
        <v>28750393</v>
      </c>
      <c r="P222">
        <v>22330</v>
      </c>
      <c r="Q222">
        <v>28772723</v>
      </c>
      <c r="R222">
        <v>0</v>
      </c>
      <c r="S222">
        <v>0</v>
      </c>
      <c r="T222">
        <v>0</v>
      </c>
      <c r="U222">
        <v>0</v>
      </c>
      <c r="V222">
        <v>0</v>
      </c>
      <c r="W222">
        <v>0</v>
      </c>
      <c r="X222">
        <v>0</v>
      </c>
      <c r="Y222">
        <v>22330</v>
      </c>
      <c r="Z222">
        <v>0</v>
      </c>
      <c r="AA222">
        <v>0</v>
      </c>
      <c r="AB222">
        <v>0</v>
      </c>
      <c r="AC222">
        <v>0</v>
      </c>
      <c r="AD222">
        <v>0</v>
      </c>
      <c r="AE222">
        <v>0</v>
      </c>
      <c r="AF222">
        <v>0</v>
      </c>
      <c r="AG222">
        <v>0</v>
      </c>
      <c r="AH222">
        <v>0</v>
      </c>
      <c r="AI222">
        <v>0</v>
      </c>
      <c r="AJ222">
        <v>0</v>
      </c>
      <c r="AK222">
        <v>0</v>
      </c>
      <c r="AL222">
        <v>0</v>
      </c>
      <c r="AM222" s="467" t="s">
        <v>914</v>
      </c>
      <c r="AN222" t="s">
        <v>1374</v>
      </c>
      <c r="AO222" t="s">
        <v>1375</v>
      </c>
      <c r="AP222" t="s">
        <v>1636</v>
      </c>
    </row>
    <row r="223" spans="2:42" x14ac:dyDescent="0.25">
      <c r="B223" t="s">
        <v>1226</v>
      </c>
      <c r="C223" t="s">
        <v>1365</v>
      </c>
      <c r="D223" t="s">
        <v>1366</v>
      </c>
      <c r="E223" s="467" t="s">
        <v>1341</v>
      </c>
      <c r="F223">
        <v>122378098</v>
      </c>
      <c r="G223">
        <v>25071938</v>
      </c>
      <c r="H223">
        <v>147450036</v>
      </c>
      <c r="I223">
        <v>-445894</v>
      </c>
      <c r="J223">
        <v>-54106</v>
      </c>
      <c r="K223">
        <v>-500000</v>
      </c>
      <c r="L223">
        <v>-4635264</v>
      </c>
      <c r="M223">
        <v>-664736</v>
      </c>
      <c r="N223">
        <v>-5300000</v>
      </c>
      <c r="O223">
        <v>117296940</v>
      </c>
      <c r="P223">
        <v>24353096</v>
      </c>
      <c r="Q223">
        <v>141650036</v>
      </c>
      <c r="R223">
        <v>236257</v>
      </c>
      <c r="S223">
        <v>276480</v>
      </c>
      <c r="T223">
        <v>512737</v>
      </c>
      <c r="U223">
        <v>0</v>
      </c>
      <c r="V223">
        <v>0</v>
      </c>
      <c r="W223">
        <v>0</v>
      </c>
      <c r="X223">
        <v>230665</v>
      </c>
      <c r="Y223">
        <v>887637</v>
      </c>
      <c r="Z223">
        <v>23419644</v>
      </c>
      <c r="AA223">
        <v>23419644</v>
      </c>
      <c r="AB223">
        <v>0</v>
      </c>
      <c r="AC223">
        <v>0</v>
      </c>
      <c r="AD223">
        <v>0</v>
      </c>
      <c r="AE223">
        <v>0</v>
      </c>
      <c r="AF223">
        <v>0</v>
      </c>
      <c r="AG223">
        <v>0</v>
      </c>
      <c r="AH223">
        <v>0</v>
      </c>
      <c r="AI223">
        <v>0</v>
      </c>
      <c r="AJ223">
        <v>0</v>
      </c>
      <c r="AK223">
        <v>0</v>
      </c>
      <c r="AL223">
        <v>0</v>
      </c>
      <c r="AM223" s="467" t="s">
        <v>1341</v>
      </c>
      <c r="AN223" t="s">
        <v>1398</v>
      </c>
      <c r="AO223" t="s">
        <v>1399</v>
      </c>
      <c r="AP223" t="s">
        <v>1637</v>
      </c>
    </row>
    <row r="224" spans="2:42" x14ac:dyDescent="0.25">
      <c r="B224" t="s">
        <v>1227</v>
      </c>
      <c r="C224" t="s">
        <v>1356</v>
      </c>
      <c r="D224" t="s">
        <v>1366</v>
      </c>
      <c r="E224" s="467" t="s">
        <v>916</v>
      </c>
      <c r="F224">
        <v>26068574</v>
      </c>
      <c r="G224">
        <v>0</v>
      </c>
      <c r="H224">
        <v>26068574</v>
      </c>
      <c r="I224">
        <v>-260686</v>
      </c>
      <c r="J224">
        <v>0</v>
      </c>
      <c r="K224">
        <v>-260686</v>
      </c>
      <c r="L224">
        <v>-1008211</v>
      </c>
      <c r="M224">
        <v>0</v>
      </c>
      <c r="N224">
        <v>-1008211</v>
      </c>
      <c r="O224">
        <v>24799677</v>
      </c>
      <c r="P224">
        <v>0</v>
      </c>
      <c r="Q224">
        <v>24799677</v>
      </c>
      <c r="R224">
        <v>202787</v>
      </c>
      <c r="S224">
        <v>0</v>
      </c>
      <c r="T224">
        <v>202787</v>
      </c>
      <c r="U224">
        <v>0</v>
      </c>
      <c r="V224">
        <v>0</v>
      </c>
      <c r="W224">
        <v>0</v>
      </c>
      <c r="X224">
        <v>0</v>
      </c>
      <c r="Y224">
        <v>0</v>
      </c>
      <c r="Z224">
        <v>0</v>
      </c>
      <c r="AA224">
        <v>0</v>
      </c>
      <c r="AB224">
        <v>0</v>
      </c>
      <c r="AC224">
        <v>0</v>
      </c>
      <c r="AD224">
        <v>0</v>
      </c>
      <c r="AE224">
        <v>0</v>
      </c>
      <c r="AF224">
        <v>0</v>
      </c>
      <c r="AG224">
        <v>0</v>
      </c>
      <c r="AH224">
        <v>0</v>
      </c>
      <c r="AI224">
        <v>0</v>
      </c>
      <c r="AJ224">
        <v>0</v>
      </c>
      <c r="AK224">
        <v>0</v>
      </c>
      <c r="AL224">
        <v>0</v>
      </c>
      <c r="AM224" s="467" t="s">
        <v>916</v>
      </c>
      <c r="AN224" t="s">
        <v>1486</v>
      </c>
      <c r="AO224" t="s">
        <v>1487</v>
      </c>
      <c r="AP224" t="s">
        <v>1638</v>
      </c>
    </row>
    <row r="225" spans="2:42" x14ac:dyDescent="0.25">
      <c r="B225" t="s">
        <v>1228</v>
      </c>
      <c r="C225" t="s">
        <v>1356</v>
      </c>
      <c r="D225" t="s">
        <v>1359</v>
      </c>
      <c r="E225" s="467" t="s">
        <v>917</v>
      </c>
      <c r="F225">
        <v>23875736</v>
      </c>
      <c r="G225">
        <v>0</v>
      </c>
      <c r="H225">
        <v>23875736</v>
      </c>
      <c r="I225">
        <v>-238757</v>
      </c>
      <c r="J225">
        <v>0</v>
      </c>
      <c r="K225">
        <v>-238757</v>
      </c>
      <c r="L225">
        <v>-286509</v>
      </c>
      <c r="M225">
        <v>0</v>
      </c>
      <c r="N225">
        <v>-286509</v>
      </c>
      <c r="O225">
        <v>23350470</v>
      </c>
      <c r="P225">
        <v>0</v>
      </c>
      <c r="Q225">
        <v>23350470</v>
      </c>
      <c r="R225">
        <v>430138</v>
      </c>
      <c r="S225">
        <v>0</v>
      </c>
      <c r="T225">
        <v>430138</v>
      </c>
      <c r="U225">
        <v>0</v>
      </c>
      <c r="V225">
        <v>0</v>
      </c>
      <c r="W225">
        <v>0</v>
      </c>
      <c r="X225">
        <v>0</v>
      </c>
      <c r="Y225">
        <v>0</v>
      </c>
      <c r="Z225">
        <v>0</v>
      </c>
      <c r="AA225">
        <v>0</v>
      </c>
      <c r="AB225">
        <v>0</v>
      </c>
      <c r="AC225">
        <v>0</v>
      </c>
      <c r="AD225">
        <v>0</v>
      </c>
      <c r="AE225">
        <v>0</v>
      </c>
      <c r="AF225">
        <v>0</v>
      </c>
      <c r="AG225">
        <v>0</v>
      </c>
      <c r="AH225">
        <v>0</v>
      </c>
      <c r="AI225">
        <v>0</v>
      </c>
      <c r="AJ225">
        <v>0</v>
      </c>
      <c r="AK225">
        <v>0</v>
      </c>
      <c r="AL225">
        <v>0</v>
      </c>
      <c r="AM225" s="467" t="s">
        <v>917</v>
      </c>
      <c r="AN225" t="s">
        <v>1414</v>
      </c>
      <c r="AO225" t="s">
        <v>1372</v>
      </c>
      <c r="AP225" t="s">
        <v>1639</v>
      </c>
    </row>
    <row r="226" spans="2:42" x14ac:dyDescent="0.25">
      <c r="B226" t="s">
        <v>1229</v>
      </c>
      <c r="C226" t="s">
        <v>1356</v>
      </c>
      <c r="D226" t="s">
        <v>1359</v>
      </c>
      <c r="E226" s="467" t="s">
        <v>918</v>
      </c>
      <c r="F226">
        <v>39509979</v>
      </c>
      <c r="G226">
        <v>0</v>
      </c>
      <c r="H226">
        <v>39509979</v>
      </c>
      <c r="I226">
        <v>-300000</v>
      </c>
      <c r="J226">
        <v>0</v>
      </c>
      <c r="K226">
        <v>-300000</v>
      </c>
      <c r="L226">
        <v>-1186800</v>
      </c>
      <c r="M226">
        <v>0</v>
      </c>
      <c r="N226">
        <v>-1186800</v>
      </c>
      <c r="O226">
        <v>38023179</v>
      </c>
      <c r="P226">
        <v>0</v>
      </c>
      <c r="Q226">
        <v>38023179</v>
      </c>
      <c r="R226">
        <v>405767</v>
      </c>
      <c r="S226">
        <v>0</v>
      </c>
      <c r="T226">
        <v>405767</v>
      </c>
      <c r="U226">
        <v>0</v>
      </c>
      <c r="V226">
        <v>0</v>
      </c>
      <c r="W226">
        <v>0</v>
      </c>
      <c r="X226">
        <v>0</v>
      </c>
      <c r="Y226">
        <v>0</v>
      </c>
      <c r="Z226">
        <v>0</v>
      </c>
      <c r="AA226">
        <v>0</v>
      </c>
      <c r="AB226">
        <v>0</v>
      </c>
      <c r="AC226">
        <v>0</v>
      </c>
      <c r="AD226">
        <v>0</v>
      </c>
      <c r="AE226">
        <v>0</v>
      </c>
      <c r="AF226">
        <v>0</v>
      </c>
      <c r="AG226">
        <v>0</v>
      </c>
      <c r="AH226">
        <v>0</v>
      </c>
      <c r="AI226">
        <v>0</v>
      </c>
      <c r="AJ226">
        <v>0</v>
      </c>
      <c r="AK226">
        <v>0</v>
      </c>
      <c r="AL226">
        <v>0</v>
      </c>
      <c r="AM226" s="467" t="s">
        <v>918</v>
      </c>
      <c r="AN226" t="s">
        <v>1414</v>
      </c>
      <c r="AO226" t="s">
        <v>1372</v>
      </c>
      <c r="AP226" t="s">
        <v>1640</v>
      </c>
    </row>
    <row r="227" spans="2:42" x14ac:dyDescent="0.25">
      <c r="B227" t="s">
        <v>1230</v>
      </c>
      <c r="C227" t="s">
        <v>1356</v>
      </c>
      <c r="D227" t="s">
        <v>1360</v>
      </c>
      <c r="E227" s="467" t="s">
        <v>920</v>
      </c>
      <c r="F227">
        <v>31341754</v>
      </c>
      <c r="G227">
        <v>547246</v>
      </c>
      <c r="H227">
        <v>31889000</v>
      </c>
      <c r="I227">
        <v>-317992</v>
      </c>
      <c r="J227">
        <v>-5500</v>
      </c>
      <c r="K227">
        <v>-323492</v>
      </c>
      <c r="L227">
        <v>-1120000</v>
      </c>
      <c r="M227">
        <v>-23000</v>
      </c>
      <c r="N227">
        <v>-1143000</v>
      </c>
      <c r="O227">
        <v>29903762</v>
      </c>
      <c r="P227">
        <v>518746</v>
      </c>
      <c r="Q227">
        <v>30422508</v>
      </c>
      <c r="R227">
        <v>589123</v>
      </c>
      <c r="S227">
        <v>0</v>
      </c>
      <c r="T227">
        <v>589123</v>
      </c>
      <c r="U227">
        <v>0</v>
      </c>
      <c r="V227">
        <v>0</v>
      </c>
      <c r="W227">
        <v>0</v>
      </c>
      <c r="X227">
        <v>29419</v>
      </c>
      <c r="Y227">
        <v>202967</v>
      </c>
      <c r="Z227">
        <v>345198</v>
      </c>
      <c r="AA227">
        <v>345198</v>
      </c>
      <c r="AB227">
        <v>0</v>
      </c>
      <c r="AC227">
        <v>0</v>
      </c>
      <c r="AD227">
        <v>0</v>
      </c>
      <c r="AE227">
        <v>0</v>
      </c>
      <c r="AF227">
        <v>238333</v>
      </c>
      <c r="AG227">
        <v>238333</v>
      </c>
      <c r="AH227">
        <v>0</v>
      </c>
      <c r="AI227">
        <v>0</v>
      </c>
      <c r="AJ227">
        <v>0</v>
      </c>
      <c r="AK227">
        <v>238333</v>
      </c>
      <c r="AL227">
        <v>238333</v>
      </c>
      <c r="AM227" s="467" t="s">
        <v>920</v>
      </c>
      <c r="AN227" t="s">
        <v>1422</v>
      </c>
      <c r="AO227" t="s">
        <v>1372</v>
      </c>
      <c r="AP227" t="s">
        <v>1641</v>
      </c>
    </row>
    <row r="228" spans="2:42" x14ac:dyDescent="0.25">
      <c r="B228" t="s">
        <v>1231</v>
      </c>
      <c r="C228" t="s">
        <v>1356</v>
      </c>
      <c r="D228" t="s">
        <v>1357</v>
      </c>
      <c r="E228" s="467" t="s">
        <v>921</v>
      </c>
      <c r="F228">
        <v>48328093</v>
      </c>
      <c r="G228">
        <v>307969</v>
      </c>
      <c r="H228">
        <v>48636062</v>
      </c>
      <c r="I228">
        <v>-1141718</v>
      </c>
      <c r="J228">
        <v>0</v>
      </c>
      <c r="K228">
        <v>-1141718</v>
      </c>
      <c r="L228">
        <v>-2122000</v>
      </c>
      <c r="M228">
        <v>0</v>
      </c>
      <c r="N228">
        <v>-2122000</v>
      </c>
      <c r="O228">
        <v>45064375</v>
      </c>
      <c r="P228">
        <v>307969</v>
      </c>
      <c r="Q228">
        <v>45372344</v>
      </c>
      <c r="R228">
        <v>331886</v>
      </c>
      <c r="S228">
        <v>0</v>
      </c>
      <c r="T228">
        <v>331886</v>
      </c>
      <c r="U228">
        <v>0</v>
      </c>
      <c r="V228">
        <v>0</v>
      </c>
      <c r="W228">
        <v>0</v>
      </c>
      <c r="X228">
        <v>0</v>
      </c>
      <c r="Y228">
        <v>247754</v>
      </c>
      <c r="Z228">
        <v>60272</v>
      </c>
      <c r="AA228">
        <v>60272</v>
      </c>
      <c r="AB228">
        <v>0</v>
      </c>
      <c r="AC228">
        <v>0</v>
      </c>
      <c r="AD228">
        <v>0</v>
      </c>
      <c r="AE228">
        <v>0</v>
      </c>
      <c r="AF228">
        <v>0</v>
      </c>
      <c r="AG228">
        <v>0</v>
      </c>
      <c r="AH228">
        <v>0</v>
      </c>
      <c r="AI228">
        <v>0</v>
      </c>
      <c r="AJ228">
        <v>0</v>
      </c>
      <c r="AK228">
        <v>0</v>
      </c>
      <c r="AL228">
        <v>0</v>
      </c>
      <c r="AM228" s="467" t="s">
        <v>921</v>
      </c>
      <c r="AN228" t="s">
        <v>1456</v>
      </c>
      <c r="AO228" t="s">
        <v>1372</v>
      </c>
      <c r="AP228" t="s">
        <v>1642</v>
      </c>
    </row>
    <row r="229" spans="2:42" x14ac:dyDescent="0.25">
      <c r="B229" t="s">
        <v>1232</v>
      </c>
      <c r="C229" t="s">
        <v>1356</v>
      </c>
      <c r="D229" t="s">
        <v>1358</v>
      </c>
      <c r="E229" s="467" t="s">
        <v>922</v>
      </c>
      <c r="F229">
        <v>38959715</v>
      </c>
      <c r="G229">
        <v>198401</v>
      </c>
      <c r="H229">
        <v>39158116</v>
      </c>
      <c r="I229">
        <v>-779194</v>
      </c>
      <c r="J229">
        <v>0</v>
      </c>
      <c r="K229">
        <v>-779194</v>
      </c>
      <c r="L229">
        <v>-1558389</v>
      </c>
      <c r="M229">
        <v>0</v>
      </c>
      <c r="N229">
        <v>-1558389</v>
      </c>
      <c r="O229">
        <v>36622132</v>
      </c>
      <c r="P229">
        <v>198401</v>
      </c>
      <c r="Q229">
        <v>36820533</v>
      </c>
      <c r="R229">
        <v>78211</v>
      </c>
      <c r="S229">
        <v>0</v>
      </c>
      <c r="T229">
        <v>78211</v>
      </c>
      <c r="U229">
        <v>0</v>
      </c>
      <c r="V229">
        <v>0</v>
      </c>
      <c r="W229">
        <v>0</v>
      </c>
      <c r="X229">
        <v>0</v>
      </c>
      <c r="Y229">
        <v>0</v>
      </c>
      <c r="Z229">
        <v>198401</v>
      </c>
      <c r="AA229">
        <v>198401</v>
      </c>
      <c r="AB229">
        <v>0</v>
      </c>
      <c r="AC229">
        <v>0</v>
      </c>
      <c r="AD229">
        <v>0</v>
      </c>
      <c r="AE229">
        <v>0</v>
      </c>
      <c r="AF229">
        <v>0</v>
      </c>
      <c r="AG229">
        <v>0</v>
      </c>
      <c r="AH229">
        <v>0</v>
      </c>
      <c r="AI229">
        <v>0</v>
      </c>
      <c r="AJ229">
        <v>0</v>
      </c>
      <c r="AK229">
        <v>0</v>
      </c>
      <c r="AL229">
        <v>0</v>
      </c>
      <c r="AM229" s="467" t="s">
        <v>922</v>
      </c>
      <c r="AN229" t="s">
        <v>1439</v>
      </c>
      <c r="AO229" t="s">
        <v>1409</v>
      </c>
      <c r="AP229" t="s">
        <v>1643</v>
      </c>
    </row>
    <row r="230" spans="2:42" x14ac:dyDescent="0.25">
      <c r="B230" t="s">
        <v>1233</v>
      </c>
      <c r="C230" t="s">
        <v>1356</v>
      </c>
      <c r="D230" t="s">
        <v>1367</v>
      </c>
      <c r="E230" s="467" t="s">
        <v>924</v>
      </c>
      <c r="F230">
        <v>24285096</v>
      </c>
      <c r="G230">
        <v>6157341</v>
      </c>
      <c r="H230">
        <v>30442437</v>
      </c>
      <c r="I230">
        <v>-135440</v>
      </c>
      <c r="J230">
        <v>0</v>
      </c>
      <c r="K230">
        <v>-135440</v>
      </c>
      <c r="L230">
        <v>-989674</v>
      </c>
      <c r="M230">
        <v>0</v>
      </c>
      <c r="N230">
        <v>-989674</v>
      </c>
      <c r="O230">
        <v>23159982</v>
      </c>
      <c r="P230">
        <v>6157341</v>
      </c>
      <c r="Q230">
        <v>29317323</v>
      </c>
      <c r="R230">
        <v>242926</v>
      </c>
      <c r="S230">
        <v>0</v>
      </c>
      <c r="T230">
        <v>242926</v>
      </c>
      <c r="U230">
        <v>0</v>
      </c>
      <c r="V230">
        <v>0</v>
      </c>
      <c r="W230">
        <v>0</v>
      </c>
      <c r="X230">
        <v>64995</v>
      </c>
      <c r="Y230">
        <v>0</v>
      </c>
      <c r="Z230">
        <v>6222336</v>
      </c>
      <c r="AA230">
        <v>6222336</v>
      </c>
      <c r="AB230">
        <v>0</v>
      </c>
      <c r="AC230">
        <v>0</v>
      </c>
      <c r="AD230">
        <v>0</v>
      </c>
      <c r="AE230">
        <v>0</v>
      </c>
      <c r="AF230">
        <v>0</v>
      </c>
      <c r="AG230">
        <v>0</v>
      </c>
      <c r="AH230">
        <v>0</v>
      </c>
      <c r="AI230">
        <v>0</v>
      </c>
      <c r="AJ230">
        <v>0</v>
      </c>
      <c r="AK230">
        <v>0</v>
      </c>
      <c r="AL230">
        <v>0</v>
      </c>
      <c r="AM230" s="467" t="s">
        <v>924</v>
      </c>
      <c r="AN230" t="s">
        <v>1447</v>
      </c>
      <c r="AO230" t="s">
        <v>2370</v>
      </c>
      <c r="AP230" t="s">
        <v>1644</v>
      </c>
    </row>
    <row r="231" spans="2:42" x14ac:dyDescent="0.25">
      <c r="B231" t="s">
        <v>1234</v>
      </c>
      <c r="C231" t="s">
        <v>1363</v>
      </c>
      <c r="D231" t="s">
        <v>1369</v>
      </c>
      <c r="E231" s="467" t="s">
        <v>925</v>
      </c>
      <c r="F231">
        <v>28530765</v>
      </c>
      <c r="G231">
        <v>0</v>
      </c>
      <c r="H231">
        <v>28530765</v>
      </c>
      <c r="I231">
        <v>-500000</v>
      </c>
      <c r="J231">
        <v>0</v>
      </c>
      <c r="K231">
        <v>-500000</v>
      </c>
      <c r="L231">
        <v>-1000000</v>
      </c>
      <c r="M231">
        <v>0</v>
      </c>
      <c r="N231">
        <v>-1000000</v>
      </c>
      <c r="O231">
        <v>27030765</v>
      </c>
      <c r="P231">
        <v>0</v>
      </c>
      <c r="Q231">
        <v>27030765</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s="467" t="s">
        <v>925</v>
      </c>
      <c r="AN231" t="s">
        <v>1390</v>
      </c>
      <c r="AO231" t="s">
        <v>1511</v>
      </c>
      <c r="AP231" t="s">
        <v>1645</v>
      </c>
    </row>
    <row r="232" spans="2:42" x14ac:dyDescent="0.25">
      <c r="B232" t="s">
        <v>1235</v>
      </c>
      <c r="C232" t="s">
        <v>1365</v>
      </c>
      <c r="D232" t="s">
        <v>1357</v>
      </c>
      <c r="E232" s="467" t="s">
        <v>1342</v>
      </c>
      <c r="F232">
        <v>96761375</v>
      </c>
      <c r="G232">
        <v>720316</v>
      </c>
      <c r="H232">
        <v>97481691</v>
      </c>
      <c r="I232">
        <v>-1935200</v>
      </c>
      <c r="J232">
        <v>-14400</v>
      </c>
      <c r="K232">
        <v>-1949600</v>
      </c>
      <c r="L232">
        <v>-4600700</v>
      </c>
      <c r="M232">
        <v>-28100</v>
      </c>
      <c r="N232">
        <v>-4628800</v>
      </c>
      <c r="O232">
        <v>90225475</v>
      </c>
      <c r="P232">
        <v>677816</v>
      </c>
      <c r="Q232">
        <v>90903291</v>
      </c>
      <c r="R232">
        <v>0</v>
      </c>
      <c r="S232">
        <v>0</v>
      </c>
      <c r="T232">
        <v>0</v>
      </c>
      <c r="U232">
        <v>0</v>
      </c>
      <c r="V232">
        <v>0</v>
      </c>
      <c r="W232">
        <v>0</v>
      </c>
      <c r="X232">
        <v>102401</v>
      </c>
      <c r="Y232">
        <v>770158</v>
      </c>
      <c r="Z232">
        <v>10059</v>
      </c>
      <c r="AA232">
        <v>10059</v>
      </c>
      <c r="AB232">
        <v>0</v>
      </c>
      <c r="AC232">
        <v>0</v>
      </c>
      <c r="AD232">
        <v>0</v>
      </c>
      <c r="AE232">
        <v>0</v>
      </c>
      <c r="AF232">
        <v>0</v>
      </c>
      <c r="AG232">
        <v>0</v>
      </c>
      <c r="AH232">
        <v>0</v>
      </c>
      <c r="AI232">
        <v>0</v>
      </c>
      <c r="AJ232">
        <v>0</v>
      </c>
      <c r="AK232">
        <v>0</v>
      </c>
      <c r="AL232">
        <v>0</v>
      </c>
      <c r="AM232" s="467" t="s">
        <v>1342</v>
      </c>
      <c r="AN232" t="s">
        <v>1365</v>
      </c>
      <c r="AO232" t="s">
        <v>2367</v>
      </c>
      <c r="AP232" t="s">
        <v>1646</v>
      </c>
    </row>
    <row r="233" spans="2:42" x14ac:dyDescent="0.25">
      <c r="B233" t="s">
        <v>1236</v>
      </c>
      <c r="C233" t="s">
        <v>1365</v>
      </c>
      <c r="D233" t="s">
        <v>1360</v>
      </c>
      <c r="E233" s="467" t="s">
        <v>1343</v>
      </c>
      <c r="F233">
        <v>39723551</v>
      </c>
      <c r="G233">
        <v>0</v>
      </c>
      <c r="H233">
        <v>39723551</v>
      </c>
      <c r="I233">
        <v>-671900</v>
      </c>
      <c r="J233">
        <v>0</v>
      </c>
      <c r="K233">
        <v>-671900</v>
      </c>
      <c r="L233">
        <v>-2548577</v>
      </c>
      <c r="M233">
        <v>0</v>
      </c>
      <c r="N233">
        <v>-2548577</v>
      </c>
      <c r="O233">
        <v>36503074</v>
      </c>
      <c r="P233">
        <v>0</v>
      </c>
      <c r="Q233">
        <v>36503074</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s="467" t="s">
        <v>1343</v>
      </c>
      <c r="AN233" t="s">
        <v>1365</v>
      </c>
      <c r="AO233" t="s">
        <v>2366</v>
      </c>
      <c r="AP233" t="s">
        <v>1647</v>
      </c>
    </row>
    <row r="234" spans="2:42" x14ac:dyDescent="0.25">
      <c r="B234" t="s">
        <v>1237</v>
      </c>
      <c r="C234" t="s">
        <v>1368</v>
      </c>
      <c r="D234" t="s">
        <v>1362</v>
      </c>
      <c r="E234" s="467" t="s">
        <v>928</v>
      </c>
      <c r="F234">
        <v>319313733</v>
      </c>
      <c r="G234">
        <v>0</v>
      </c>
      <c r="H234">
        <v>319313733</v>
      </c>
      <c r="I234">
        <v>-4500000</v>
      </c>
      <c r="J234">
        <v>0</v>
      </c>
      <c r="K234">
        <v>-4500000</v>
      </c>
      <c r="L234">
        <v>-3452160</v>
      </c>
      <c r="M234">
        <v>0</v>
      </c>
      <c r="N234">
        <v>-3452160</v>
      </c>
      <c r="O234">
        <v>311361573</v>
      </c>
      <c r="P234">
        <v>0</v>
      </c>
      <c r="Q234">
        <v>311361573</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s="467" t="s">
        <v>928</v>
      </c>
      <c r="AN234" t="s">
        <v>1386</v>
      </c>
      <c r="AO234" t="s">
        <v>1387</v>
      </c>
      <c r="AP234" t="s">
        <v>1648</v>
      </c>
    </row>
    <row r="235" spans="2:42" x14ac:dyDescent="0.25">
      <c r="B235" t="s">
        <v>1238</v>
      </c>
      <c r="C235" t="s">
        <v>1356</v>
      </c>
      <c r="D235" t="s">
        <v>1357</v>
      </c>
      <c r="E235" s="467" t="s">
        <v>929</v>
      </c>
      <c r="F235">
        <v>48854972</v>
      </c>
      <c r="G235">
        <v>0</v>
      </c>
      <c r="H235">
        <v>48854972</v>
      </c>
      <c r="I235">
        <v>-1200000</v>
      </c>
      <c r="J235">
        <v>0</v>
      </c>
      <c r="K235">
        <v>-1200000</v>
      </c>
      <c r="L235">
        <v>-800000</v>
      </c>
      <c r="M235">
        <v>0</v>
      </c>
      <c r="N235">
        <v>-800000</v>
      </c>
      <c r="O235">
        <v>46854972</v>
      </c>
      <c r="P235">
        <v>0</v>
      </c>
      <c r="Q235">
        <v>46854972</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s="467" t="s">
        <v>929</v>
      </c>
      <c r="AN235" t="s">
        <v>1499</v>
      </c>
      <c r="AO235" t="s">
        <v>1372</v>
      </c>
      <c r="AP235" t="s">
        <v>1649</v>
      </c>
    </row>
    <row r="236" spans="2:42" x14ac:dyDescent="0.25">
      <c r="B236" t="s">
        <v>1239</v>
      </c>
      <c r="C236" t="s">
        <v>1356</v>
      </c>
      <c r="D236" t="s">
        <v>1360</v>
      </c>
      <c r="E236" s="467" t="s">
        <v>930</v>
      </c>
      <c r="F236">
        <v>55281473</v>
      </c>
      <c r="G236">
        <v>645632</v>
      </c>
      <c r="H236">
        <v>55927105</v>
      </c>
      <c r="I236">
        <v>-300000</v>
      </c>
      <c r="J236">
        <v>0</v>
      </c>
      <c r="K236">
        <v>-300000</v>
      </c>
      <c r="L236">
        <v>-3014760</v>
      </c>
      <c r="M236">
        <v>0</v>
      </c>
      <c r="N236">
        <v>-3014760</v>
      </c>
      <c r="O236">
        <v>51966713</v>
      </c>
      <c r="P236">
        <v>645632</v>
      </c>
      <c r="Q236">
        <v>52612345</v>
      </c>
      <c r="R236">
        <v>0</v>
      </c>
      <c r="S236">
        <v>0</v>
      </c>
      <c r="T236">
        <v>0</v>
      </c>
      <c r="U236">
        <v>0</v>
      </c>
      <c r="V236">
        <v>0</v>
      </c>
      <c r="W236">
        <v>0</v>
      </c>
      <c r="X236">
        <v>773989</v>
      </c>
      <c r="Y236">
        <v>1200000</v>
      </c>
      <c r="Z236">
        <v>242130</v>
      </c>
      <c r="AA236">
        <v>242130</v>
      </c>
      <c r="AB236">
        <v>0</v>
      </c>
      <c r="AC236">
        <v>0</v>
      </c>
      <c r="AD236">
        <v>0</v>
      </c>
      <c r="AE236">
        <v>0</v>
      </c>
      <c r="AF236">
        <v>0</v>
      </c>
      <c r="AG236">
        <v>0</v>
      </c>
      <c r="AH236">
        <v>0</v>
      </c>
      <c r="AI236">
        <v>0</v>
      </c>
      <c r="AJ236">
        <v>0</v>
      </c>
      <c r="AK236">
        <v>0</v>
      </c>
      <c r="AL236">
        <v>0</v>
      </c>
      <c r="AM236" s="467" t="s">
        <v>930</v>
      </c>
      <c r="AN236" t="s">
        <v>1434</v>
      </c>
      <c r="AO236" t="s">
        <v>1372</v>
      </c>
      <c r="AP236" t="s">
        <v>1650</v>
      </c>
    </row>
    <row r="237" spans="2:42" x14ac:dyDescent="0.25">
      <c r="B237" t="s">
        <v>1240</v>
      </c>
      <c r="C237" t="s">
        <v>1363</v>
      </c>
      <c r="D237" t="s">
        <v>1358</v>
      </c>
      <c r="E237" s="467" t="s">
        <v>931</v>
      </c>
      <c r="F237">
        <v>54548176</v>
      </c>
      <c r="G237">
        <v>0</v>
      </c>
      <c r="H237">
        <v>54548176</v>
      </c>
      <c r="I237">
        <v>-1636445</v>
      </c>
      <c r="J237">
        <v>0</v>
      </c>
      <c r="K237">
        <v>-1636445</v>
      </c>
      <c r="L237">
        <v>-1975675</v>
      </c>
      <c r="M237">
        <v>0</v>
      </c>
      <c r="N237">
        <v>-1975675</v>
      </c>
      <c r="O237">
        <v>50936056</v>
      </c>
      <c r="P237">
        <v>0</v>
      </c>
      <c r="Q237">
        <v>50936056</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s="467" t="s">
        <v>931</v>
      </c>
      <c r="AN237" t="s">
        <v>1390</v>
      </c>
      <c r="AO237" t="s">
        <v>1551</v>
      </c>
      <c r="AP237" t="s">
        <v>1651</v>
      </c>
    </row>
    <row r="238" spans="2:42" x14ac:dyDescent="0.25">
      <c r="B238" t="s">
        <v>1241</v>
      </c>
      <c r="C238" t="s">
        <v>1356</v>
      </c>
      <c r="D238" t="s">
        <v>1367</v>
      </c>
      <c r="E238" s="467" t="s">
        <v>932</v>
      </c>
      <c r="F238">
        <v>49830767</v>
      </c>
      <c r="G238">
        <v>0</v>
      </c>
      <c r="H238">
        <v>49830767</v>
      </c>
      <c r="I238">
        <v>-1121192</v>
      </c>
      <c r="J238">
        <v>0</v>
      </c>
      <c r="K238">
        <v>-1121192</v>
      </c>
      <c r="L238">
        <v>-1285592</v>
      </c>
      <c r="M238">
        <v>0</v>
      </c>
      <c r="N238">
        <v>-1285592</v>
      </c>
      <c r="O238">
        <v>47423983</v>
      </c>
      <c r="P238">
        <v>0</v>
      </c>
      <c r="Q238">
        <v>47423983</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s="467" t="s">
        <v>932</v>
      </c>
      <c r="AN238" t="s">
        <v>1447</v>
      </c>
      <c r="AO238" t="s">
        <v>2370</v>
      </c>
      <c r="AP238" t="s">
        <v>1652</v>
      </c>
    </row>
    <row r="239" spans="2:42" x14ac:dyDescent="0.25">
      <c r="B239" t="s">
        <v>1242</v>
      </c>
      <c r="C239" t="s">
        <v>1356</v>
      </c>
      <c r="D239" t="s">
        <v>1367</v>
      </c>
      <c r="E239" s="467" t="s">
        <v>933</v>
      </c>
      <c r="F239">
        <v>17407579</v>
      </c>
      <c r="G239">
        <v>0</v>
      </c>
      <c r="H239">
        <v>17407579</v>
      </c>
      <c r="I239">
        <v>-130557</v>
      </c>
      <c r="J239">
        <v>0</v>
      </c>
      <c r="K239">
        <v>-130557</v>
      </c>
      <c r="L239">
        <v>-432842</v>
      </c>
      <c r="M239">
        <v>0</v>
      </c>
      <c r="N239">
        <v>-432842</v>
      </c>
      <c r="O239">
        <v>16844180</v>
      </c>
      <c r="P239">
        <v>0</v>
      </c>
      <c r="Q239">
        <v>16844180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s="467" t="s">
        <v>933</v>
      </c>
      <c r="AN239" t="s">
        <v>1447</v>
      </c>
      <c r="AO239" t="s">
        <v>2370</v>
      </c>
      <c r="AP239" t="s">
        <v>1653</v>
      </c>
    </row>
    <row r="240" spans="2:42" x14ac:dyDescent="0.25">
      <c r="B240" t="s">
        <v>1243</v>
      </c>
      <c r="C240" t="s">
        <v>1356</v>
      </c>
      <c r="D240" t="s">
        <v>1360</v>
      </c>
      <c r="E240" s="467" t="s">
        <v>934</v>
      </c>
      <c r="F240">
        <v>49273565</v>
      </c>
      <c r="G240">
        <v>0</v>
      </c>
      <c r="H240">
        <v>49273565</v>
      </c>
      <c r="I240">
        <v>-500000</v>
      </c>
      <c r="J240">
        <v>0</v>
      </c>
      <c r="K240">
        <v>-500000</v>
      </c>
      <c r="L240">
        <v>-2672000</v>
      </c>
      <c r="M240">
        <v>0</v>
      </c>
      <c r="N240">
        <v>-2672000</v>
      </c>
      <c r="O240">
        <v>46101565</v>
      </c>
      <c r="P240">
        <v>0</v>
      </c>
      <c r="Q240">
        <v>46101565</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s="467" t="s">
        <v>934</v>
      </c>
      <c r="AN240" t="s">
        <v>1434</v>
      </c>
      <c r="AO240" t="s">
        <v>1372</v>
      </c>
      <c r="AP240" t="s">
        <v>1654</v>
      </c>
    </row>
    <row r="241" spans="2:42" x14ac:dyDescent="0.25">
      <c r="B241" t="s">
        <v>1244</v>
      </c>
      <c r="C241" t="s">
        <v>1363</v>
      </c>
      <c r="D241" t="s">
        <v>1358</v>
      </c>
      <c r="E241" s="467" t="s">
        <v>935</v>
      </c>
      <c r="F241">
        <v>83467751</v>
      </c>
      <c r="G241">
        <v>0</v>
      </c>
      <c r="H241">
        <v>83467751</v>
      </c>
      <c r="I241">
        <v>-786629</v>
      </c>
      <c r="J241">
        <v>0</v>
      </c>
      <c r="K241">
        <v>-786629</v>
      </c>
      <c r="L241">
        <v>-1109062</v>
      </c>
      <c r="M241">
        <v>0</v>
      </c>
      <c r="N241">
        <v>-1109062</v>
      </c>
      <c r="O241">
        <v>81572060</v>
      </c>
      <c r="P241">
        <v>0</v>
      </c>
      <c r="Q241">
        <v>81572060</v>
      </c>
      <c r="R241">
        <v>11238</v>
      </c>
      <c r="S241">
        <v>0</v>
      </c>
      <c r="T241">
        <v>11238</v>
      </c>
      <c r="U241">
        <v>0</v>
      </c>
      <c r="V241">
        <v>0</v>
      </c>
      <c r="W241">
        <v>0</v>
      </c>
      <c r="X241">
        <v>0</v>
      </c>
      <c r="Y241">
        <v>0</v>
      </c>
      <c r="Z241">
        <v>0</v>
      </c>
      <c r="AA241">
        <v>0</v>
      </c>
      <c r="AB241">
        <v>0</v>
      </c>
      <c r="AC241">
        <v>0</v>
      </c>
      <c r="AD241">
        <v>0</v>
      </c>
      <c r="AE241">
        <v>0</v>
      </c>
      <c r="AF241">
        <v>0</v>
      </c>
      <c r="AG241">
        <v>0</v>
      </c>
      <c r="AH241">
        <v>0</v>
      </c>
      <c r="AI241">
        <v>0</v>
      </c>
      <c r="AJ241">
        <v>0</v>
      </c>
      <c r="AK241">
        <v>0</v>
      </c>
      <c r="AL241">
        <v>0</v>
      </c>
      <c r="AM241" s="467" t="s">
        <v>935</v>
      </c>
      <c r="AN241" t="s">
        <v>1390</v>
      </c>
      <c r="AO241" t="s">
        <v>2368</v>
      </c>
      <c r="AP241" t="s">
        <v>1655</v>
      </c>
    </row>
    <row r="242" spans="2:42" x14ac:dyDescent="0.25">
      <c r="B242" t="s">
        <v>1245</v>
      </c>
      <c r="C242" t="s">
        <v>1365</v>
      </c>
      <c r="D242" t="s">
        <v>1369</v>
      </c>
      <c r="E242" s="467" t="s">
        <v>1344</v>
      </c>
      <c r="F242">
        <v>79848115</v>
      </c>
      <c r="G242">
        <v>380478</v>
      </c>
      <c r="H242">
        <v>80228593</v>
      </c>
      <c r="I242">
        <v>-878329</v>
      </c>
      <c r="J242">
        <v>-4185</v>
      </c>
      <c r="K242">
        <v>-882514</v>
      </c>
      <c r="L242">
        <v>-3193925</v>
      </c>
      <c r="M242">
        <v>-15219</v>
      </c>
      <c r="N242">
        <v>-3209144</v>
      </c>
      <c r="O242">
        <v>75775861</v>
      </c>
      <c r="P242">
        <v>361074</v>
      </c>
      <c r="Q242">
        <v>76136935</v>
      </c>
      <c r="R242">
        <v>143554</v>
      </c>
      <c r="S242">
        <v>0</v>
      </c>
      <c r="T242">
        <v>143554</v>
      </c>
      <c r="U242">
        <v>0</v>
      </c>
      <c r="V242">
        <v>0</v>
      </c>
      <c r="W242">
        <v>0</v>
      </c>
      <c r="X242">
        <v>329</v>
      </c>
      <c r="Y242">
        <v>81315</v>
      </c>
      <c r="Z242">
        <v>314164</v>
      </c>
      <c r="AA242">
        <v>314164</v>
      </c>
      <c r="AB242">
        <v>0</v>
      </c>
      <c r="AC242">
        <v>0</v>
      </c>
      <c r="AD242">
        <v>0</v>
      </c>
      <c r="AE242">
        <v>5297</v>
      </c>
      <c r="AF242">
        <v>0</v>
      </c>
      <c r="AG242">
        <v>5297</v>
      </c>
      <c r="AH242">
        <v>0</v>
      </c>
      <c r="AI242">
        <v>0</v>
      </c>
      <c r="AJ242">
        <v>5297</v>
      </c>
      <c r="AK242">
        <v>0</v>
      </c>
      <c r="AL242">
        <v>5297</v>
      </c>
      <c r="AM242" s="467" t="s">
        <v>1344</v>
      </c>
      <c r="AN242" t="s">
        <v>1365</v>
      </c>
      <c r="AO242" t="s">
        <v>1528</v>
      </c>
      <c r="AP242" t="s">
        <v>1656</v>
      </c>
    </row>
    <row r="243" spans="2:42" x14ac:dyDescent="0.25">
      <c r="B243" t="s">
        <v>1246</v>
      </c>
      <c r="C243" t="s">
        <v>1365</v>
      </c>
      <c r="D243" t="s">
        <v>1367</v>
      </c>
      <c r="E243" s="467" t="s">
        <v>1345</v>
      </c>
      <c r="F243">
        <v>86302148</v>
      </c>
      <c r="G243">
        <v>2390010</v>
      </c>
      <c r="H243">
        <v>88692158</v>
      </c>
      <c r="I243">
        <v>-2841989</v>
      </c>
      <c r="J243">
        <v>0</v>
      </c>
      <c r="K243">
        <v>-2841989</v>
      </c>
      <c r="L243">
        <v>0</v>
      </c>
      <c r="M243">
        <v>0</v>
      </c>
      <c r="N243">
        <v>0</v>
      </c>
      <c r="O243">
        <v>83460159</v>
      </c>
      <c r="P243">
        <v>2390010</v>
      </c>
      <c r="Q243">
        <v>85850169</v>
      </c>
      <c r="R243">
        <v>0</v>
      </c>
      <c r="S243">
        <v>0</v>
      </c>
      <c r="T243">
        <v>0</v>
      </c>
      <c r="U243">
        <v>0</v>
      </c>
      <c r="V243">
        <v>0</v>
      </c>
      <c r="W243">
        <v>0</v>
      </c>
      <c r="X243">
        <v>0</v>
      </c>
      <c r="Y243">
        <v>395922</v>
      </c>
      <c r="Z243">
        <v>2062755</v>
      </c>
      <c r="AA243">
        <v>2062755</v>
      </c>
      <c r="AB243">
        <v>0</v>
      </c>
      <c r="AC243">
        <v>0</v>
      </c>
      <c r="AD243">
        <v>0</v>
      </c>
      <c r="AE243">
        <v>0</v>
      </c>
      <c r="AF243">
        <v>193895</v>
      </c>
      <c r="AG243">
        <v>193895</v>
      </c>
      <c r="AH243">
        <v>0</v>
      </c>
      <c r="AI243">
        <v>0</v>
      </c>
      <c r="AJ243">
        <v>0</v>
      </c>
      <c r="AK243">
        <v>193895</v>
      </c>
      <c r="AL243">
        <v>193895</v>
      </c>
      <c r="AM243" s="467" t="s">
        <v>1345</v>
      </c>
      <c r="AN243" t="s">
        <v>1365</v>
      </c>
      <c r="AO243" t="s">
        <v>2370</v>
      </c>
      <c r="AP243" t="s">
        <v>1657</v>
      </c>
    </row>
    <row r="244" spans="2:42" x14ac:dyDescent="0.25">
      <c r="B244" t="s">
        <v>1247</v>
      </c>
      <c r="C244" t="s">
        <v>1356</v>
      </c>
      <c r="D244" t="s">
        <v>1367</v>
      </c>
      <c r="E244" s="467" t="s">
        <v>938</v>
      </c>
      <c r="F244">
        <v>57250063</v>
      </c>
      <c r="G244">
        <v>0</v>
      </c>
      <c r="H244">
        <v>57250063</v>
      </c>
      <c r="I244">
        <v>-4044775</v>
      </c>
      <c r="J244">
        <v>0</v>
      </c>
      <c r="K244">
        <v>-4044775</v>
      </c>
      <c r="L244">
        <v>-3732000</v>
      </c>
      <c r="M244">
        <v>0</v>
      </c>
      <c r="N244">
        <v>-3732000</v>
      </c>
      <c r="O244">
        <v>49473288</v>
      </c>
      <c r="P244">
        <v>0</v>
      </c>
      <c r="Q244">
        <v>49473288</v>
      </c>
      <c r="R244">
        <v>28972</v>
      </c>
      <c r="S244">
        <v>0</v>
      </c>
      <c r="T244">
        <v>28972</v>
      </c>
      <c r="U244">
        <v>0</v>
      </c>
      <c r="V244">
        <v>0</v>
      </c>
      <c r="W244">
        <v>0</v>
      </c>
      <c r="X244">
        <v>0</v>
      </c>
      <c r="Y244">
        <v>0</v>
      </c>
      <c r="Z244">
        <v>0</v>
      </c>
      <c r="AA244">
        <v>0</v>
      </c>
      <c r="AB244">
        <v>0</v>
      </c>
      <c r="AC244">
        <v>0</v>
      </c>
      <c r="AD244">
        <v>0</v>
      </c>
      <c r="AE244">
        <v>0</v>
      </c>
      <c r="AF244">
        <v>0</v>
      </c>
      <c r="AG244">
        <v>0</v>
      </c>
      <c r="AH244">
        <v>0</v>
      </c>
      <c r="AI244">
        <v>0</v>
      </c>
      <c r="AJ244">
        <v>0</v>
      </c>
      <c r="AK244">
        <v>0</v>
      </c>
      <c r="AL244">
        <v>0</v>
      </c>
      <c r="AM244" s="467" t="s">
        <v>938</v>
      </c>
      <c r="AN244" t="s">
        <v>1594</v>
      </c>
      <c r="AO244" t="s">
        <v>1372</v>
      </c>
      <c r="AP244" t="s">
        <v>1658</v>
      </c>
    </row>
    <row r="245" spans="2:42" x14ac:dyDescent="0.25">
      <c r="B245" t="s">
        <v>1248</v>
      </c>
      <c r="C245" t="s">
        <v>1356</v>
      </c>
      <c r="D245" t="s">
        <v>1366</v>
      </c>
      <c r="E245" s="467" t="s">
        <v>939</v>
      </c>
      <c r="F245">
        <v>34831520</v>
      </c>
      <c r="G245">
        <v>0</v>
      </c>
      <c r="H245">
        <v>34831520</v>
      </c>
      <c r="I245">
        <v>-348315</v>
      </c>
      <c r="J245">
        <v>0</v>
      </c>
      <c r="K245">
        <v>-348315</v>
      </c>
      <c r="L245">
        <v>-1200000</v>
      </c>
      <c r="M245">
        <v>0</v>
      </c>
      <c r="N245">
        <v>-1200000</v>
      </c>
      <c r="O245">
        <v>33283205</v>
      </c>
      <c r="P245">
        <v>0</v>
      </c>
      <c r="Q245">
        <v>33283205</v>
      </c>
      <c r="R245">
        <v>1446728</v>
      </c>
      <c r="S245">
        <v>0</v>
      </c>
      <c r="T245">
        <v>1446728</v>
      </c>
      <c r="U245">
        <v>0</v>
      </c>
      <c r="V245">
        <v>0</v>
      </c>
      <c r="W245">
        <v>0</v>
      </c>
      <c r="X245">
        <v>0</v>
      </c>
      <c r="Y245">
        <v>0</v>
      </c>
      <c r="Z245">
        <v>0</v>
      </c>
      <c r="AA245">
        <v>0</v>
      </c>
      <c r="AB245">
        <v>0</v>
      </c>
      <c r="AC245">
        <v>0</v>
      </c>
      <c r="AD245">
        <v>0</v>
      </c>
      <c r="AE245">
        <v>0</v>
      </c>
      <c r="AF245">
        <v>0</v>
      </c>
      <c r="AG245">
        <v>0</v>
      </c>
      <c r="AH245">
        <v>0</v>
      </c>
      <c r="AI245">
        <v>0</v>
      </c>
      <c r="AJ245">
        <v>0</v>
      </c>
      <c r="AK245">
        <v>0</v>
      </c>
      <c r="AL245">
        <v>0</v>
      </c>
      <c r="AM245" s="467" t="s">
        <v>939</v>
      </c>
      <c r="AN245" t="s">
        <v>1454</v>
      </c>
      <c r="AO245" t="s">
        <v>1372</v>
      </c>
      <c r="AP245" t="s">
        <v>1659</v>
      </c>
    </row>
    <row r="246" spans="2:42" x14ac:dyDescent="0.25">
      <c r="B246" t="s">
        <v>1249</v>
      </c>
      <c r="C246" t="s">
        <v>1363</v>
      </c>
      <c r="D246" t="s">
        <v>1369</v>
      </c>
      <c r="E246" s="467" t="s">
        <v>940</v>
      </c>
      <c r="F246">
        <v>83870856</v>
      </c>
      <c r="G246">
        <v>2508590</v>
      </c>
      <c r="H246">
        <v>86379446</v>
      </c>
      <c r="I246">
        <v>-2516126</v>
      </c>
      <c r="J246">
        <v>0</v>
      </c>
      <c r="K246">
        <v>-2516126</v>
      </c>
      <c r="L246">
        <v>-3270963</v>
      </c>
      <c r="M246">
        <v>0</v>
      </c>
      <c r="N246">
        <v>-3270963</v>
      </c>
      <c r="O246">
        <v>78083767</v>
      </c>
      <c r="P246">
        <v>2508590</v>
      </c>
      <c r="Q246">
        <v>80592357</v>
      </c>
      <c r="R246">
        <v>0</v>
      </c>
      <c r="S246">
        <v>0</v>
      </c>
      <c r="T246">
        <v>0</v>
      </c>
      <c r="U246">
        <v>0</v>
      </c>
      <c r="V246">
        <v>0</v>
      </c>
      <c r="W246">
        <v>0</v>
      </c>
      <c r="X246">
        <v>65169</v>
      </c>
      <c r="Y246">
        <v>126508</v>
      </c>
      <c r="Z246">
        <v>2447251</v>
      </c>
      <c r="AA246">
        <v>2447251</v>
      </c>
      <c r="AB246">
        <v>0</v>
      </c>
      <c r="AC246">
        <v>0</v>
      </c>
      <c r="AD246">
        <v>0</v>
      </c>
      <c r="AE246">
        <v>0</v>
      </c>
      <c r="AF246">
        <v>0</v>
      </c>
      <c r="AG246">
        <v>0</v>
      </c>
      <c r="AH246">
        <v>0</v>
      </c>
      <c r="AI246">
        <v>0</v>
      </c>
      <c r="AJ246">
        <v>0</v>
      </c>
      <c r="AK246">
        <v>0</v>
      </c>
      <c r="AL246">
        <v>0</v>
      </c>
      <c r="AM246" s="467" t="s">
        <v>940</v>
      </c>
      <c r="AN246" t="s">
        <v>1390</v>
      </c>
      <c r="AO246" t="s">
        <v>1511</v>
      </c>
      <c r="AP246" t="s">
        <v>1660</v>
      </c>
    </row>
    <row r="247" spans="2:42" x14ac:dyDescent="0.25">
      <c r="B247" t="s">
        <v>1250</v>
      </c>
      <c r="C247" t="s">
        <v>1356</v>
      </c>
      <c r="D247" t="s">
        <v>1357</v>
      </c>
      <c r="E247" s="467" t="s">
        <v>941</v>
      </c>
      <c r="F247">
        <v>33196266</v>
      </c>
      <c r="G247">
        <v>0</v>
      </c>
      <c r="H247">
        <v>33196266</v>
      </c>
      <c r="I247">
        <v>-600000</v>
      </c>
      <c r="J247">
        <v>0</v>
      </c>
      <c r="K247">
        <v>-600000</v>
      </c>
      <c r="L247">
        <v>-500000</v>
      </c>
      <c r="M247">
        <v>0</v>
      </c>
      <c r="N247">
        <v>-500000</v>
      </c>
      <c r="O247">
        <v>32096266</v>
      </c>
      <c r="P247">
        <v>0</v>
      </c>
      <c r="Q247">
        <v>32096266</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s="467" t="s">
        <v>941</v>
      </c>
      <c r="AN247" t="s">
        <v>1499</v>
      </c>
      <c r="AO247" t="s">
        <v>1372</v>
      </c>
      <c r="AP247" t="s">
        <v>1661</v>
      </c>
    </row>
    <row r="248" spans="2:42" x14ac:dyDescent="0.25">
      <c r="B248" t="s">
        <v>1251</v>
      </c>
      <c r="C248" t="s">
        <v>1361</v>
      </c>
      <c r="D248" t="s">
        <v>1362</v>
      </c>
      <c r="E248" s="467" t="s">
        <v>942</v>
      </c>
      <c r="F248">
        <v>60983693</v>
      </c>
      <c r="G248">
        <v>0</v>
      </c>
      <c r="H248">
        <v>60983693</v>
      </c>
      <c r="I248">
        <v>-914755</v>
      </c>
      <c r="J248">
        <v>0</v>
      </c>
      <c r="K248">
        <v>-914755</v>
      </c>
      <c r="L248">
        <v>-1108919</v>
      </c>
      <c r="M248">
        <v>0</v>
      </c>
      <c r="N248">
        <v>-1108919</v>
      </c>
      <c r="O248">
        <v>58960019</v>
      </c>
      <c r="P248">
        <v>0</v>
      </c>
      <c r="Q248">
        <v>58960019</v>
      </c>
      <c r="R248">
        <v>263680</v>
      </c>
      <c r="S248">
        <v>0</v>
      </c>
      <c r="T248">
        <v>263680</v>
      </c>
      <c r="U248">
        <v>0</v>
      </c>
      <c r="V248">
        <v>0</v>
      </c>
      <c r="W248">
        <v>0</v>
      </c>
      <c r="X248">
        <v>0</v>
      </c>
      <c r="Y248">
        <v>0</v>
      </c>
      <c r="Z248">
        <v>0</v>
      </c>
      <c r="AA248">
        <v>0</v>
      </c>
      <c r="AB248">
        <v>0</v>
      </c>
      <c r="AC248">
        <v>0</v>
      </c>
      <c r="AD248">
        <v>0</v>
      </c>
      <c r="AE248">
        <v>0</v>
      </c>
      <c r="AF248">
        <v>0</v>
      </c>
      <c r="AG248">
        <v>0</v>
      </c>
      <c r="AH248">
        <v>0</v>
      </c>
      <c r="AI248">
        <v>0</v>
      </c>
      <c r="AJ248">
        <v>0</v>
      </c>
      <c r="AK248">
        <v>0</v>
      </c>
      <c r="AL248">
        <v>0</v>
      </c>
      <c r="AM248" s="467" t="s">
        <v>942</v>
      </c>
      <c r="AN248" t="s">
        <v>1386</v>
      </c>
      <c r="AO248" t="s">
        <v>1387</v>
      </c>
      <c r="AP248" t="s">
        <v>1662</v>
      </c>
    </row>
    <row r="249" spans="2:42" x14ac:dyDescent="0.25">
      <c r="B249" t="s">
        <v>1252</v>
      </c>
      <c r="C249" t="s">
        <v>1356</v>
      </c>
      <c r="D249" t="s">
        <v>1357</v>
      </c>
      <c r="E249" s="467" t="s">
        <v>943</v>
      </c>
      <c r="F249">
        <v>58437315</v>
      </c>
      <c r="G249">
        <v>0</v>
      </c>
      <c r="H249">
        <v>58437315</v>
      </c>
      <c r="I249">
        <v>-1279048</v>
      </c>
      <c r="J249">
        <v>0</v>
      </c>
      <c r="K249">
        <v>-1279048</v>
      </c>
      <c r="L249">
        <v>-1928431</v>
      </c>
      <c r="M249">
        <v>0</v>
      </c>
      <c r="N249">
        <v>-1928431</v>
      </c>
      <c r="O249">
        <v>55229836</v>
      </c>
      <c r="P249">
        <v>0</v>
      </c>
      <c r="Q249">
        <v>55229836</v>
      </c>
      <c r="R249">
        <v>3916196</v>
      </c>
      <c r="S249">
        <v>0</v>
      </c>
      <c r="T249">
        <v>3916196</v>
      </c>
      <c r="U249">
        <v>0</v>
      </c>
      <c r="V249">
        <v>0</v>
      </c>
      <c r="W249">
        <v>0</v>
      </c>
      <c r="X249">
        <v>0</v>
      </c>
      <c r="Y249">
        <v>0</v>
      </c>
      <c r="Z249">
        <v>0</v>
      </c>
      <c r="AA249">
        <v>0</v>
      </c>
      <c r="AB249">
        <v>0</v>
      </c>
      <c r="AC249">
        <v>0</v>
      </c>
      <c r="AD249">
        <v>0</v>
      </c>
      <c r="AE249">
        <v>0</v>
      </c>
      <c r="AF249">
        <v>0</v>
      </c>
      <c r="AG249">
        <v>0</v>
      </c>
      <c r="AH249">
        <v>0</v>
      </c>
      <c r="AI249">
        <v>0</v>
      </c>
      <c r="AJ249">
        <v>0</v>
      </c>
      <c r="AK249">
        <v>0</v>
      </c>
      <c r="AL249">
        <v>0</v>
      </c>
      <c r="AM249" s="467" t="s">
        <v>943</v>
      </c>
      <c r="AN249" t="s">
        <v>1381</v>
      </c>
      <c r="AO249" t="s">
        <v>1382</v>
      </c>
      <c r="AP249" t="s">
        <v>1663</v>
      </c>
    </row>
    <row r="250" spans="2:42" x14ac:dyDescent="0.25">
      <c r="B250" t="s">
        <v>1253</v>
      </c>
      <c r="C250" t="s">
        <v>1365</v>
      </c>
      <c r="D250" t="s">
        <v>1366</v>
      </c>
      <c r="E250" s="467" t="s">
        <v>1346</v>
      </c>
      <c r="F250">
        <v>106754803</v>
      </c>
      <c r="G250">
        <v>0</v>
      </c>
      <c r="H250">
        <v>106754803</v>
      </c>
      <c r="I250">
        <v>-1387812</v>
      </c>
      <c r="J250">
        <v>0</v>
      </c>
      <c r="K250">
        <v>-1387812</v>
      </c>
      <c r="L250">
        <v>-3416154</v>
      </c>
      <c r="M250">
        <v>0</v>
      </c>
      <c r="N250">
        <v>-3416154</v>
      </c>
      <c r="O250">
        <v>101950837</v>
      </c>
      <c r="P250">
        <v>0</v>
      </c>
      <c r="Q250">
        <v>101950837</v>
      </c>
      <c r="R250">
        <v>838174</v>
      </c>
      <c r="S250">
        <v>0</v>
      </c>
      <c r="T250">
        <v>838174</v>
      </c>
      <c r="U250">
        <v>0</v>
      </c>
      <c r="V250">
        <v>0</v>
      </c>
      <c r="W250">
        <v>0</v>
      </c>
      <c r="X250">
        <v>0</v>
      </c>
      <c r="Y250">
        <v>0</v>
      </c>
      <c r="Z250">
        <v>0</v>
      </c>
      <c r="AA250">
        <v>0</v>
      </c>
      <c r="AB250">
        <v>0</v>
      </c>
      <c r="AC250">
        <v>0</v>
      </c>
      <c r="AD250">
        <v>0</v>
      </c>
      <c r="AE250">
        <v>0</v>
      </c>
      <c r="AF250">
        <v>0</v>
      </c>
      <c r="AG250">
        <v>0</v>
      </c>
      <c r="AH250">
        <v>0</v>
      </c>
      <c r="AI250">
        <v>0</v>
      </c>
      <c r="AJ250">
        <v>0</v>
      </c>
      <c r="AK250">
        <v>0</v>
      </c>
      <c r="AL250">
        <v>0</v>
      </c>
      <c r="AM250" s="467" t="s">
        <v>1346</v>
      </c>
      <c r="AN250" t="s">
        <v>1365</v>
      </c>
      <c r="AO250" t="s">
        <v>2369</v>
      </c>
      <c r="AP250" t="s">
        <v>1664</v>
      </c>
    </row>
    <row r="251" spans="2:42" x14ac:dyDescent="0.25">
      <c r="B251" t="s">
        <v>1254</v>
      </c>
      <c r="C251" t="s">
        <v>1363</v>
      </c>
      <c r="D251" t="s">
        <v>1358</v>
      </c>
      <c r="E251" s="467" t="s">
        <v>945</v>
      </c>
      <c r="F251">
        <v>55322603</v>
      </c>
      <c r="G251">
        <v>0</v>
      </c>
      <c r="H251">
        <v>55322603</v>
      </c>
      <c r="I251">
        <v>-2213307</v>
      </c>
      <c r="J251">
        <v>0</v>
      </c>
      <c r="K251">
        <v>-2213307</v>
      </c>
      <c r="L251">
        <v>-2793709</v>
      </c>
      <c r="M251">
        <v>0</v>
      </c>
      <c r="N251">
        <v>-2793709</v>
      </c>
      <c r="O251">
        <v>50315587</v>
      </c>
      <c r="P251">
        <v>0</v>
      </c>
      <c r="Q251">
        <v>50315587</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s="467" t="s">
        <v>945</v>
      </c>
      <c r="AN251" t="s">
        <v>1390</v>
      </c>
      <c r="AO251" t="s">
        <v>2368</v>
      </c>
      <c r="AP251" t="s">
        <v>1665</v>
      </c>
    </row>
    <row r="252" spans="2:42" x14ac:dyDescent="0.25">
      <c r="B252" t="s">
        <v>1255</v>
      </c>
      <c r="C252" t="s">
        <v>1356</v>
      </c>
      <c r="D252" t="s">
        <v>1367</v>
      </c>
      <c r="E252" s="467" t="s">
        <v>946</v>
      </c>
      <c r="F252">
        <v>34523908</v>
      </c>
      <c r="G252">
        <v>0</v>
      </c>
      <c r="H252">
        <v>34523908</v>
      </c>
      <c r="I252">
        <v>-138096</v>
      </c>
      <c r="J252">
        <v>0</v>
      </c>
      <c r="K252">
        <v>-138096</v>
      </c>
      <c r="L252">
        <v>-2140291</v>
      </c>
      <c r="M252">
        <v>0</v>
      </c>
      <c r="N252">
        <v>-2140291</v>
      </c>
      <c r="O252">
        <v>32245521</v>
      </c>
      <c r="P252">
        <v>0</v>
      </c>
      <c r="Q252">
        <v>32245521</v>
      </c>
      <c r="R252">
        <v>2582</v>
      </c>
      <c r="S252">
        <v>0</v>
      </c>
      <c r="T252">
        <v>2582</v>
      </c>
      <c r="U252">
        <v>0</v>
      </c>
      <c r="V252">
        <v>0</v>
      </c>
      <c r="W252">
        <v>0</v>
      </c>
      <c r="X252">
        <v>0</v>
      </c>
      <c r="Y252">
        <v>0</v>
      </c>
      <c r="Z252">
        <v>0</v>
      </c>
      <c r="AA252">
        <v>0</v>
      </c>
      <c r="AB252">
        <v>0</v>
      </c>
      <c r="AC252">
        <v>0</v>
      </c>
      <c r="AD252">
        <v>0</v>
      </c>
      <c r="AE252">
        <v>0</v>
      </c>
      <c r="AF252">
        <v>0</v>
      </c>
      <c r="AG252">
        <v>0</v>
      </c>
      <c r="AH252">
        <v>0</v>
      </c>
      <c r="AI252">
        <v>0</v>
      </c>
      <c r="AJ252">
        <v>0</v>
      </c>
      <c r="AK252">
        <v>0</v>
      </c>
      <c r="AL252">
        <v>0</v>
      </c>
      <c r="AM252" s="467" t="s">
        <v>946</v>
      </c>
      <c r="AN252" t="s">
        <v>1447</v>
      </c>
      <c r="AO252" t="s">
        <v>2370</v>
      </c>
      <c r="AP252" t="s">
        <v>1666</v>
      </c>
    </row>
    <row r="253" spans="2:42" x14ac:dyDescent="0.25">
      <c r="B253" t="s">
        <v>1256</v>
      </c>
      <c r="C253" t="s">
        <v>1356</v>
      </c>
      <c r="D253" t="s">
        <v>1357</v>
      </c>
      <c r="E253" s="467" t="s">
        <v>947</v>
      </c>
      <c r="F253">
        <v>18666136</v>
      </c>
      <c r="G253">
        <v>0</v>
      </c>
      <c r="H253">
        <v>18666136</v>
      </c>
      <c r="I253">
        <v>-186661</v>
      </c>
      <c r="J253">
        <v>0</v>
      </c>
      <c r="K253">
        <v>-186661</v>
      </c>
      <c r="L253">
        <v>-1074242</v>
      </c>
      <c r="M253">
        <v>0</v>
      </c>
      <c r="N253">
        <v>-1074242</v>
      </c>
      <c r="O253">
        <v>17405233</v>
      </c>
      <c r="P253">
        <v>0</v>
      </c>
      <c r="Q253">
        <v>17405233</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s="467" t="s">
        <v>947</v>
      </c>
      <c r="AN253" t="s">
        <v>1499</v>
      </c>
      <c r="AO253" t="s">
        <v>1372</v>
      </c>
      <c r="AP253" t="s">
        <v>1667</v>
      </c>
    </row>
    <row r="254" spans="2:42" x14ac:dyDescent="0.25">
      <c r="B254" t="s">
        <v>1257</v>
      </c>
      <c r="C254" t="s">
        <v>1356</v>
      </c>
      <c r="D254" t="s">
        <v>1366</v>
      </c>
      <c r="E254" s="467" t="s">
        <v>948</v>
      </c>
      <c r="F254">
        <v>29586097</v>
      </c>
      <c r="G254">
        <v>0</v>
      </c>
      <c r="H254">
        <v>29586097</v>
      </c>
      <c r="I254">
        <v>-100000</v>
      </c>
      <c r="J254">
        <v>0</v>
      </c>
      <c r="K254">
        <v>-100000</v>
      </c>
      <c r="L254">
        <v>-501000</v>
      </c>
      <c r="M254">
        <v>0</v>
      </c>
      <c r="N254">
        <v>-501000</v>
      </c>
      <c r="O254">
        <v>28985097</v>
      </c>
      <c r="P254">
        <v>0</v>
      </c>
      <c r="Q254">
        <v>28985097</v>
      </c>
      <c r="R254">
        <v>84515</v>
      </c>
      <c r="S254">
        <v>0</v>
      </c>
      <c r="T254">
        <v>84515</v>
      </c>
      <c r="U254">
        <v>0</v>
      </c>
      <c r="V254">
        <v>0</v>
      </c>
      <c r="W254">
        <v>0</v>
      </c>
      <c r="X254">
        <v>0</v>
      </c>
      <c r="Y254">
        <v>0</v>
      </c>
      <c r="Z254">
        <v>0</v>
      </c>
      <c r="AA254">
        <v>0</v>
      </c>
      <c r="AB254">
        <v>0</v>
      </c>
      <c r="AC254">
        <v>0</v>
      </c>
      <c r="AD254">
        <v>0</v>
      </c>
      <c r="AE254">
        <v>0</v>
      </c>
      <c r="AF254">
        <v>0</v>
      </c>
      <c r="AG254">
        <v>0</v>
      </c>
      <c r="AH254">
        <v>0</v>
      </c>
      <c r="AI254">
        <v>0</v>
      </c>
      <c r="AJ254">
        <v>0</v>
      </c>
      <c r="AK254">
        <v>0</v>
      </c>
      <c r="AL254">
        <v>0</v>
      </c>
      <c r="AM254" s="467" t="s">
        <v>948</v>
      </c>
      <c r="AN254" t="s">
        <v>1486</v>
      </c>
      <c r="AO254" t="s">
        <v>1487</v>
      </c>
      <c r="AP254" t="s">
        <v>1668</v>
      </c>
    </row>
    <row r="255" spans="2:42" x14ac:dyDescent="0.25">
      <c r="B255" t="s">
        <v>1258</v>
      </c>
      <c r="C255" t="s">
        <v>1365</v>
      </c>
      <c r="D255" t="s">
        <v>1367</v>
      </c>
      <c r="E255" s="467" t="s">
        <v>1347</v>
      </c>
      <c r="F255">
        <v>73352035</v>
      </c>
      <c r="G255">
        <v>0</v>
      </c>
      <c r="H255">
        <v>73352035</v>
      </c>
      <c r="I255">
        <v>-353679</v>
      </c>
      <c r="J255">
        <v>0</v>
      </c>
      <c r="K255">
        <v>-353679</v>
      </c>
      <c r="L255">
        <v>-2347270</v>
      </c>
      <c r="M255">
        <v>0</v>
      </c>
      <c r="N255">
        <v>-2347270</v>
      </c>
      <c r="O255">
        <v>70651086</v>
      </c>
      <c r="P255">
        <v>0</v>
      </c>
      <c r="Q255">
        <v>70651086</v>
      </c>
      <c r="R255">
        <v>155439</v>
      </c>
      <c r="S255">
        <v>0</v>
      </c>
      <c r="T255">
        <v>155439</v>
      </c>
      <c r="U255">
        <v>0</v>
      </c>
      <c r="V255">
        <v>0</v>
      </c>
      <c r="W255">
        <v>0</v>
      </c>
      <c r="X255">
        <v>0</v>
      </c>
      <c r="Y255">
        <v>0</v>
      </c>
      <c r="Z255">
        <v>0</v>
      </c>
      <c r="AA255">
        <v>0</v>
      </c>
      <c r="AB255">
        <v>0</v>
      </c>
      <c r="AC255">
        <v>0</v>
      </c>
      <c r="AD255">
        <v>0</v>
      </c>
      <c r="AE255">
        <v>0</v>
      </c>
      <c r="AF255">
        <v>0</v>
      </c>
      <c r="AG255">
        <v>0</v>
      </c>
      <c r="AH255">
        <v>0</v>
      </c>
      <c r="AI255">
        <v>0</v>
      </c>
      <c r="AJ255">
        <v>0</v>
      </c>
      <c r="AK255">
        <v>0</v>
      </c>
      <c r="AL255">
        <v>0</v>
      </c>
      <c r="AM255" s="467" t="s">
        <v>1347</v>
      </c>
      <c r="AN255" t="s">
        <v>1365</v>
      </c>
      <c r="AO255" t="s">
        <v>1631</v>
      </c>
      <c r="AP255" t="s">
        <v>1669</v>
      </c>
    </row>
    <row r="256" spans="2:42" x14ac:dyDescent="0.25">
      <c r="B256" t="s">
        <v>1259</v>
      </c>
      <c r="C256" t="s">
        <v>1356</v>
      </c>
      <c r="D256" t="s">
        <v>1360</v>
      </c>
      <c r="E256" s="467" t="s">
        <v>950</v>
      </c>
      <c r="F256">
        <v>27380095</v>
      </c>
      <c r="G256">
        <v>0</v>
      </c>
      <c r="H256">
        <v>27380095</v>
      </c>
      <c r="I256">
        <v>-740000</v>
      </c>
      <c r="J256">
        <v>0</v>
      </c>
      <c r="K256">
        <v>-740000</v>
      </c>
      <c r="L256">
        <v>-1280000</v>
      </c>
      <c r="M256">
        <v>0</v>
      </c>
      <c r="N256">
        <v>-1280000</v>
      </c>
      <c r="O256">
        <v>25360095</v>
      </c>
      <c r="P256">
        <v>0</v>
      </c>
      <c r="Q256">
        <v>25360095</v>
      </c>
      <c r="R256">
        <v>360000</v>
      </c>
      <c r="S256">
        <v>0</v>
      </c>
      <c r="T256">
        <v>360000</v>
      </c>
      <c r="U256">
        <v>0</v>
      </c>
      <c r="V256">
        <v>0</v>
      </c>
      <c r="W256">
        <v>0</v>
      </c>
      <c r="X256">
        <v>0</v>
      </c>
      <c r="Y256">
        <v>0</v>
      </c>
      <c r="Z256">
        <v>0</v>
      </c>
      <c r="AA256">
        <v>0</v>
      </c>
      <c r="AB256">
        <v>0</v>
      </c>
      <c r="AC256">
        <v>0</v>
      </c>
      <c r="AD256">
        <v>0</v>
      </c>
      <c r="AE256">
        <v>0</v>
      </c>
      <c r="AF256">
        <v>0</v>
      </c>
      <c r="AG256">
        <v>0</v>
      </c>
      <c r="AH256">
        <v>0</v>
      </c>
      <c r="AI256">
        <v>0</v>
      </c>
      <c r="AJ256">
        <v>0</v>
      </c>
      <c r="AK256">
        <v>0</v>
      </c>
      <c r="AL256">
        <v>0</v>
      </c>
      <c r="AM256" s="467" t="s">
        <v>950</v>
      </c>
      <c r="AN256" t="s">
        <v>1393</v>
      </c>
      <c r="AO256" t="s">
        <v>2366</v>
      </c>
      <c r="AP256" t="s">
        <v>1670</v>
      </c>
    </row>
    <row r="257" spans="2:42" x14ac:dyDescent="0.25">
      <c r="B257" t="s">
        <v>1260</v>
      </c>
      <c r="C257" t="s">
        <v>1356</v>
      </c>
      <c r="D257" t="s">
        <v>1357</v>
      </c>
      <c r="E257" s="467" t="s">
        <v>951</v>
      </c>
      <c r="F257">
        <v>60179262</v>
      </c>
      <c r="G257">
        <v>0</v>
      </c>
      <c r="H257">
        <v>60179262</v>
      </c>
      <c r="I257">
        <v>-601793</v>
      </c>
      <c r="J257">
        <v>0</v>
      </c>
      <c r="K257">
        <v>-601793</v>
      </c>
      <c r="L257">
        <v>-1985916</v>
      </c>
      <c r="M257">
        <v>0</v>
      </c>
      <c r="N257">
        <v>-1985916</v>
      </c>
      <c r="O257">
        <v>57591553</v>
      </c>
      <c r="P257">
        <v>0</v>
      </c>
      <c r="Q257">
        <v>57591553</v>
      </c>
      <c r="R257">
        <v>505082</v>
      </c>
      <c r="S257">
        <v>0</v>
      </c>
      <c r="T257">
        <v>505082</v>
      </c>
      <c r="U257">
        <v>0</v>
      </c>
      <c r="V257">
        <v>0</v>
      </c>
      <c r="W257">
        <v>0</v>
      </c>
      <c r="X257">
        <v>0</v>
      </c>
      <c r="Y257">
        <v>0</v>
      </c>
      <c r="Z257">
        <v>0</v>
      </c>
      <c r="AA257">
        <v>0</v>
      </c>
      <c r="AB257">
        <v>0</v>
      </c>
      <c r="AC257">
        <v>0</v>
      </c>
      <c r="AD257">
        <v>0</v>
      </c>
      <c r="AE257">
        <v>0</v>
      </c>
      <c r="AF257">
        <v>0</v>
      </c>
      <c r="AG257">
        <v>0</v>
      </c>
      <c r="AH257">
        <v>0</v>
      </c>
      <c r="AI257">
        <v>0</v>
      </c>
      <c r="AJ257">
        <v>0</v>
      </c>
      <c r="AK257">
        <v>0</v>
      </c>
      <c r="AL257">
        <v>0</v>
      </c>
      <c r="AM257" s="467" t="s">
        <v>951</v>
      </c>
      <c r="AN257" t="s">
        <v>1395</v>
      </c>
      <c r="AO257" t="s">
        <v>2367</v>
      </c>
      <c r="AP257" t="s">
        <v>1671</v>
      </c>
    </row>
    <row r="258" spans="2:42" x14ac:dyDescent="0.25">
      <c r="B258" t="s">
        <v>1261</v>
      </c>
      <c r="C258" t="s">
        <v>1356</v>
      </c>
      <c r="D258" t="s">
        <v>1366</v>
      </c>
      <c r="E258" s="467" t="s">
        <v>952</v>
      </c>
      <c r="F258">
        <v>40358028</v>
      </c>
      <c r="G258">
        <v>0</v>
      </c>
      <c r="H258">
        <v>40358028</v>
      </c>
      <c r="I258">
        <v>-403580</v>
      </c>
      <c r="J258">
        <v>0</v>
      </c>
      <c r="K258">
        <v>-403580</v>
      </c>
      <c r="L258">
        <v>-2463528</v>
      </c>
      <c r="M258">
        <v>0</v>
      </c>
      <c r="N258">
        <v>-2463528</v>
      </c>
      <c r="O258">
        <v>37490920</v>
      </c>
      <c r="P258">
        <v>0</v>
      </c>
      <c r="Q258">
        <v>37490920</v>
      </c>
      <c r="R258">
        <v>267578</v>
      </c>
      <c r="S258">
        <v>0</v>
      </c>
      <c r="T258">
        <v>267578</v>
      </c>
      <c r="U258">
        <v>0</v>
      </c>
      <c r="V258">
        <v>0</v>
      </c>
      <c r="W258">
        <v>0</v>
      </c>
      <c r="X258">
        <v>0</v>
      </c>
      <c r="Y258">
        <v>0</v>
      </c>
      <c r="Z258">
        <v>0</v>
      </c>
      <c r="AA258">
        <v>0</v>
      </c>
      <c r="AB258">
        <v>0</v>
      </c>
      <c r="AC258">
        <v>0</v>
      </c>
      <c r="AD258">
        <v>0</v>
      </c>
      <c r="AE258">
        <v>0</v>
      </c>
      <c r="AF258">
        <v>0</v>
      </c>
      <c r="AG258">
        <v>0</v>
      </c>
      <c r="AH258">
        <v>0</v>
      </c>
      <c r="AI258">
        <v>0</v>
      </c>
      <c r="AJ258">
        <v>0</v>
      </c>
      <c r="AK258">
        <v>0</v>
      </c>
      <c r="AL258">
        <v>0</v>
      </c>
      <c r="AM258" s="467" t="s">
        <v>952</v>
      </c>
      <c r="AN258" t="s">
        <v>1454</v>
      </c>
      <c r="AO258" t="s">
        <v>1372</v>
      </c>
      <c r="AP258" t="s">
        <v>1672</v>
      </c>
    </row>
    <row r="259" spans="2:42" x14ac:dyDescent="0.25">
      <c r="B259" t="s">
        <v>1262</v>
      </c>
      <c r="C259" t="s">
        <v>1356</v>
      </c>
      <c r="D259" t="s">
        <v>1357</v>
      </c>
      <c r="E259" s="467" t="s">
        <v>953</v>
      </c>
      <c r="F259">
        <v>34485651</v>
      </c>
      <c r="G259">
        <v>0</v>
      </c>
      <c r="H259">
        <v>34485651</v>
      </c>
      <c r="I259">
        <v>-750000</v>
      </c>
      <c r="J259">
        <v>0</v>
      </c>
      <c r="K259">
        <v>-750000</v>
      </c>
      <c r="L259">
        <v>-1600000</v>
      </c>
      <c r="M259">
        <v>0</v>
      </c>
      <c r="N259">
        <v>-1600000</v>
      </c>
      <c r="O259">
        <v>32135651</v>
      </c>
      <c r="P259">
        <v>0</v>
      </c>
      <c r="Q259">
        <v>32135651</v>
      </c>
      <c r="R259">
        <v>1265</v>
      </c>
      <c r="S259">
        <v>0</v>
      </c>
      <c r="T259">
        <v>1265</v>
      </c>
      <c r="U259">
        <v>0</v>
      </c>
      <c r="V259">
        <v>0</v>
      </c>
      <c r="W259">
        <v>0</v>
      </c>
      <c r="X259">
        <v>0</v>
      </c>
      <c r="Y259">
        <v>0</v>
      </c>
      <c r="Z259">
        <v>0</v>
      </c>
      <c r="AA259">
        <v>0</v>
      </c>
      <c r="AB259">
        <v>0</v>
      </c>
      <c r="AC259">
        <v>0</v>
      </c>
      <c r="AD259">
        <v>0</v>
      </c>
      <c r="AE259">
        <v>0</v>
      </c>
      <c r="AF259">
        <v>0</v>
      </c>
      <c r="AG259">
        <v>0</v>
      </c>
      <c r="AH259">
        <v>0</v>
      </c>
      <c r="AI259">
        <v>0</v>
      </c>
      <c r="AJ259">
        <v>0</v>
      </c>
      <c r="AK259">
        <v>0</v>
      </c>
      <c r="AL259">
        <v>0</v>
      </c>
      <c r="AM259" s="467" t="s">
        <v>953</v>
      </c>
      <c r="AN259" t="s">
        <v>1381</v>
      </c>
      <c r="AO259" t="s">
        <v>1382</v>
      </c>
      <c r="AP259" t="s">
        <v>1673</v>
      </c>
    </row>
    <row r="260" spans="2:42" x14ac:dyDescent="0.25">
      <c r="B260" t="s">
        <v>1263</v>
      </c>
      <c r="C260" t="s">
        <v>1356</v>
      </c>
      <c r="D260" t="s">
        <v>1360</v>
      </c>
      <c r="E260" s="467" t="s">
        <v>954</v>
      </c>
      <c r="F260">
        <v>33832246</v>
      </c>
      <c r="G260">
        <v>0</v>
      </c>
      <c r="H260">
        <v>33832246</v>
      </c>
      <c r="I260">
        <v>-676645</v>
      </c>
      <c r="J260">
        <v>0</v>
      </c>
      <c r="K260">
        <v>-676645</v>
      </c>
      <c r="L260">
        <v>-1214500</v>
      </c>
      <c r="M260">
        <v>0</v>
      </c>
      <c r="N260">
        <v>-1214500</v>
      </c>
      <c r="O260">
        <v>31941101</v>
      </c>
      <c r="P260">
        <v>0</v>
      </c>
      <c r="Q260">
        <v>31941101</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s="467" t="s">
        <v>954</v>
      </c>
      <c r="AN260" t="s">
        <v>1434</v>
      </c>
      <c r="AO260" t="s">
        <v>1372</v>
      </c>
      <c r="AP260" t="s">
        <v>1674</v>
      </c>
    </row>
    <row r="261" spans="2:42" x14ac:dyDescent="0.25">
      <c r="B261" t="s">
        <v>1264</v>
      </c>
      <c r="C261" t="s">
        <v>1365</v>
      </c>
      <c r="D261" t="s">
        <v>1360</v>
      </c>
      <c r="E261" s="467" t="s">
        <v>1348</v>
      </c>
      <c r="F261">
        <v>130530311</v>
      </c>
      <c r="G261">
        <v>771787</v>
      </c>
      <c r="H261">
        <v>131302098</v>
      </c>
      <c r="I261">
        <v>-4168620</v>
      </c>
      <c r="J261">
        <v>-7717</v>
      </c>
      <c r="K261">
        <v>-4176337</v>
      </c>
      <c r="L261">
        <v>-5336798</v>
      </c>
      <c r="M261">
        <v>-30868</v>
      </c>
      <c r="N261">
        <v>-5367666</v>
      </c>
      <c r="O261">
        <v>121024893</v>
      </c>
      <c r="P261">
        <v>733202</v>
      </c>
      <c r="Q261">
        <v>121758095</v>
      </c>
      <c r="R261">
        <v>0</v>
      </c>
      <c r="S261">
        <v>0</v>
      </c>
      <c r="T261">
        <v>0</v>
      </c>
      <c r="U261">
        <v>0</v>
      </c>
      <c r="V261">
        <v>0</v>
      </c>
      <c r="W261">
        <v>0</v>
      </c>
      <c r="X261">
        <v>58452</v>
      </c>
      <c r="Y261">
        <v>786153</v>
      </c>
      <c r="Z261">
        <v>5501</v>
      </c>
      <c r="AA261">
        <v>5501</v>
      </c>
      <c r="AB261">
        <v>0</v>
      </c>
      <c r="AC261">
        <v>0</v>
      </c>
      <c r="AD261">
        <v>0</v>
      </c>
      <c r="AE261">
        <v>0</v>
      </c>
      <c r="AF261">
        <v>0</v>
      </c>
      <c r="AG261">
        <v>0</v>
      </c>
      <c r="AH261">
        <v>0</v>
      </c>
      <c r="AI261">
        <v>0</v>
      </c>
      <c r="AJ261">
        <v>0</v>
      </c>
      <c r="AK261">
        <v>0</v>
      </c>
      <c r="AL261">
        <v>0</v>
      </c>
      <c r="AM261" s="467" t="s">
        <v>1348</v>
      </c>
      <c r="AN261" t="s">
        <v>1365</v>
      </c>
      <c r="AO261" t="s">
        <v>2366</v>
      </c>
      <c r="AP261" t="s">
        <v>1675</v>
      </c>
    </row>
    <row r="262" spans="2:42" x14ac:dyDescent="0.25">
      <c r="B262" t="s">
        <v>1265</v>
      </c>
      <c r="C262" t="s">
        <v>1356</v>
      </c>
      <c r="D262" t="s">
        <v>1357</v>
      </c>
      <c r="E262" s="467" t="s">
        <v>956</v>
      </c>
      <c r="F262">
        <v>61562034</v>
      </c>
      <c r="G262">
        <v>0</v>
      </c>
      <c r="H262">
        <v>61562034</v>
      </c>
      <c r="I262">
        <v>-700000</v>
      </c>
      <c r="J262">
        <v>0</v>
      </c>
      <c r="K262">
        <v>-700000</v>
      </c>
      <c r="L262">
        <v>-3100000</v>
      </c>
      <c r="M262">
        <v>0</v>
      </c>
      <c r="N262">
        <v>-3100000</v>
      </c>
      <c r="O262">
        <v>57762034</v>
      </c>
      <c r="P262">
        <v>0</v>
      </c>
      <c r="Q262">
        <v>57762034</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s="467" t="s">
        <v>956</v>
      </c>
      <c r="AN262" t="s">
        <v>1381</v>
      </c>
      <c r="AO262" t="s">
        <v>1382</v>
      </c>
      <c r="AP262" t="s">
        <v>1676</v>
      </c>
    </row>
    <row r="263" spans="2:42" x14ac:dyDescent="0.25">
      <c r="B263" t="s">
        <v>1266</v>
      </c>
      <c r="C263" t="s">
        <v>1365</v>
      </c>
      <c r="D263" t="s">
        <v>1366</v>
      </c>
      <c r="E263" s="467" t="s">
        <v>1349</v>
      </c>
      <c r="F263">
        <v>27243369</v>
      </c>
      <c r="G263">
        <v>0</v>
      </c>
      <c r="H263">
        <v>27243369</v>
      </c>
      <c r="I263">
        <v>-750000</v>
      </c>
      <c r="J263">
        <v>0</v>
      </c>
      <c r="K263">
        <v>-750000</v>
      </c>
      <c r="L263">
        <v>-1188134</v>
      </c>
      <c r="M263">
        <v>0</v>
      </c>
      <c r="N263">
        <v>-1188134</v>
      </c>
      <c r="O263">
        <v>25305235</v>
      </c>
      <c r="P263">
        <v>0</v>
      </c>
      <c r="Q263">
        <v>25305235</v>
      </c>
      <c r="R263">
        <v>1520</v>
      </c>
      <c r="S263">
        <v>0</v>
      </c>
      <c r="T263">
        <v>1520</v>
      </c>
      <c r="U263">
        <v>0</v>
      </c>
      <c r="V263">
        <v>0</v>
      </c>
      <c r="W263">
        <v>0</v>
      </c>
      <c r="X263">
        <v>0</v>
      </c>
      <c r="Y263">
        <v>0</v>
      </c>
      <c r="Z263">
        <v>0</v>
      </c>
      <c r="AA263">
        <v>0</v>
      </c>
      <c r="AB263">
        <v>0</v>
      </c>
      <c r="AC263">
        <v>0</v>
      </c>
      <c r="AD263">
        <v>0</v>
      </c>
      <c r="AE263">
        <v>0</v>
      </c>
      <c r="AF263">
        <v>0</v>
      </c>
      <c r="AG263">
        <v>0</v>
      </c>
      <c r="AH263">
        <v>0</v>
      </c>
      <c r="AI263">
        <v>0</v>
      </c>
      <c r="AJ263">
        <v>0</v>
      </c>
      <c r="AK263">
        <v>0</v>
      </c>
      <c r="AL263">
        <v>0</v>
      </c>
      <c r="AM263" s="467" t="s">
        <v>1349</v>
      </c>
      <c r="AN263" t="s">
        <v>1365</v>
      </c>
      <c r="AO263" t="s">
        <v>1487</v>
      </c>
      <c r="AP263" t="s">
        <v>1677</v>
      </c>
    </row>
    <row r="264" spans="2:42" x14ac:dyDescent="0.25">
      <c r="B264" t="s">
        <v>1267</v>
      </c>
      <c r="C264" t="s">
        <v>1356</v>
      </c>
      <c r="D264" t="s">
        <v>1366</v>
      </c>
      <c r="E264" s="467" t="s">
        <v>958</v>
      </c>
      <c r="F264">
        <v>11743095</v>
      </c>
      <c r="G264">
        <v>0</v>
      </c>
      <c r="H264">
        <v>11743095</v>
      </c>
      <c r="I264">
        <v>-190000</v>
      </c>
      <c r="J264">
        <v>0</v>
      </c>
      <c r="K264">
        <v>-190000</v>
      </c>
      <c r="L264">
        <v>-450047</v>
      </c>
      <c r="M264">
        <v>0</v>
      </c>
      <c r="N264">
        <v>-450047</v>
      </c>
      <c r="O264">
        <v>11103048</v>
      </c>
      <c r="P264">
        <v>0</v>
      </c>
      <c r="Q264">
        <v>11103048</v>
      </c>
      <c r="R264">
        <v>711305</v>
      </c>
      <c r="S264">
        <v>0</v>
      </c>
      <c r="T264">
        <v>711305</v>
      </c>
      <c r="U264">
        <v>0</v>
      </c>
      <c r="V264">
        <v>0</v>
      </c>
      <c r="W264">
        <v>0</v>
      </c>
      <c r="X264">
        <v>0</v>
      </c>
      <c r="Y264">
        <v>0</v>
      </c>
      <c r="Z264">
        <v>0</v>
      </c>
      <c r="AA264">
        <v>0</v>
      </c>
      <c r="AB264">
        <v>0</v>
      </c>
      <c r="AC264">
        <v>0</v>
      </c>
      <c r="AD264">
        <v>0</v>
      </c>
      <c r="AE264">
        <v>0</v>
      </c>
      <c r="AF264">
        <v>0</v>
      </c>
      <c r="AG264">
        <v>0</v>
      </c>
      <c r="AH264">
        <v>0</v>
      </c>
      <c r="AI264">
        <v>0</v>
      </c>
      <c r="AJ264">
        <v>0</v>
      </c>
      <c r="AK264">
        <v>0</v>
      </c>
      <c r="AL264">
        <v>0</v>
      </c>
      <c r="AM264" s="467" t="s">
        <v>958</v>
      </c>
      <c r="AN264" t="s">
        <v>1486</v>
      </c>
      <c r="AO264" t="s">
        <v>1487</v>
      </c>
      <c r="AP264" t="s">
        <v>1678</v>
      </c>
    </row>
    <row r="265" spans="2:42" x14ac:dyDescent="0.25">
      <c r="B265" t="s">
        <v>1268</v>
      </c>
      <c r="C265" t="s">
        <v>1368</v>
      </c>
      <c r="D265" t="s">
        <v>1362</v>
      </c>
      <c r="E265" s="467" t="s">
        <v>2411</v>
      </c>
      <c r="F265">
        <v>405248472</v>
      </c>
      <c r="G265">
        <v>0</v>
      </c>
      <c r="H265">
        <v>405248472</v>
      </c>
      <c r="I265">
        <v>-2500000</v>
      </c>
      <c r="J265">
        <v>0</v>
      </c>
      <c r="K265">
        <v>-2500000</v>
      </c>
      <c r="L265">
        <v>-12623000</v>
      </c>
      <c r="M265">
        <v>0</v>
      </c>
      <c r="N265">
        <v>-12623000</v>
      </c>
      <c r="O265">
        <v>390125472</v>
      </c>
      <c r="P265">
        <v>0</v>
      </c>
      <c r="Q265">
        <v>390125472</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s="467" t="s">
        <v>959</v>
      </c>
      <c r="AN265" t="s">
        <v>1386</v>
      </c>
      <c r="AO265" t="s">
        <v>1387</v>
      </c>
      <c r="AP265" t="s">
        <v>1679</v>
      </c>
    </row>
    <row r="266" spans="2:42" x14ac:dyDescent="0.25">
      <c r="B266" t="s">
        <v>1269</v>
      </c>
      <c r="C266" t="s">
        <v>1363</v>
      </c>
      <c r="D266" t="s">
        <v>1358</v>
      </c>
      <c r="E266" s="467" t="s">
        <v>960</v>
      </c>
      <c r="F266">
        <v>141050434</v>
      </c>
      <c r="G266">
        <v>0</v>
      </c>
      <c r="H266">
        <v>141050434</v>
      </c>
      <c r="I266">
        <v>-1499656</v>
      </c>
      <c r="J266">
        <v>0</v>
      </c>
      <c r="K266">
        <v>-1499656</v>
      </c>
      <c r="L266">
        <v>-2783788</v>
      </c>
      <c r="M266">
        <v>0</v>
      </c>
      <c r="N266">
        <v>-2783788</v>
      </c>
      <c r="O266">
        <v>136766990</v>
      </c>
      <c r="P266">
        <v>0</v>
      </c>
      <c r="Q266">
        <v>136766990</v>
      </c>
      <c r="R266">
        <v>82944</v>
      </c>
      <c r="S266">
        <v>0</v>
      </c>
      <c r="T266">
        <v>82944</v>
      </c>
      <c r="U266">
        <v>0</v>
      </c>
      <c r="V266">
        <v>0</v>
      </c>
      <c r="W266">
        <v>0</v>
      </c>
      <c r="X266">
        <v>0</v>
      </c>
      <c r="Y266">
        <v>0</v>
      </c>
      <c r="Z266">
        <v>0</v>
      </c>
      <c r="AA266">
        <v>0</v>
      </c>
      <c r="AB266">
        <v>0</v>
      </c>
      <c r="AC266">
        <v>0</v>
      </c>
      <c r="AD266">
        <v>0</v>
      </c>
      <c r="AE266">
        <v>0</v>
      </c>
      <c r="AF266">
        <v>0</v>
      </c>
      <c r="AG266">
        <v>0</v>
      </c>
      <c r="AH266">
        <v>0</v>
      </c>
      <c r="AI266">
        <v>0</v>
      </c>
      <c r="AJ266">
        <v>0</v>
      </c>
      <c r="AK266">
        <v>0</v>
      </c>
      <c r="AL266">
        <v>0</v>
      </c>
      <c r="AM266" s="467" t="s">
        <v>960</v>
      </c>
      <c r="AN266" t="s">
        <v>1390</v>
      </c>
      <c r="AO266" t="s">
        <v>2368</v>
      </c>
      <c r="AP266" t="s">
        <v>1680</v>
      </c>
    </row>
    <row r="267" spans="2:42" x14ac:dyDescent="0.25">
      <c r="B267" t="s">
        <v>1270</v>
      </c>
      <c r="C267" t="s">
        <v>1356</v>
      </c>
      <c r="D267" t="s">
        <v>1357</v>
      </c>
      <c r="E267" s="467" t="s">
        <v>961</v>
      </c>
      <c r="F267">
        <v>51785564</v>
      </c>
      <c r="G267">
        <v>0</v>
      </c>
      <c r="H267">
        <v>51785564</v>
      </c>
      <c r="I267">
        <v>-1000000</v>
      </c>
      <c r="J267">
        <v>0</v>
      </c>
      <c r="K267">
        <v>-1000000</v>
      </c>
      <c r="L267">
        <v>-3000000</v>
      </c>
      <c r="M267">
        <v>0</v>
      </c>
      <c r="N267">
        <v>-3000000</v>
      </c>
      <c r="O267">
        <v>47785564</v>
      </c>
      <c r="P267">
        <v>0</v>
      </c>
      <c r="Q267">
        <v>47785564</v>
      </c>
      <c r="R267">
        <v>149449</v>
      </c>
      <c r="S267">
        <v>0</v>
      </c>
      <c r="T267">
        <v>149449</v>
      </c>
      <c r="U267">
        <v>0</v>
      </c>
      <c r="V267">
        <v>0</v>
      </c>
      <c r="W267">
        <v>0</v>
      </c>
      <c r="X267">
        <v>0</v>
      </c>
      <c r="Y267">
        <v>0</v>
      </c>
      <c r="Z267">
        <v>0</v>
      </c>
      <c r="AA267">
        <v>0</v>
      </c>
      <c r="AB267">
        <v>0</v>
      </c>
      <c r="AC267">
        <v>0</v>
      </c>
      <c r="AD267">
        <v>0</v>
      </c>
      <c r="AE267">
        <v>0</v>
      </c>
      <c r="AF267">
        <v>0</v>
      </c>
      <c r="AG267">
        <v>0</v>
      </c>
      <c r="AH267">
        <v>0</v>
      </c>
      <c r="AI267">
        <v>0</v>
      </c>
      <c r="AJ267">
        <v>0</v>
      </c>
      <c r="AK267">
        <v>0</v>
      </c>
      <c r="AL267">
        <v>0</v>
      </c>
      <c r="AM267" s="467" t="s">
        <v>961</v>
      </c>
      <c r="AN267" t="s">
        <v>1381</v>
      </c>
      <c r="AO267" t="s">
        <v>1382</v>
      </c>
      <c r="AP267" t="s">
        <v>1681</v>
      </c>
    </row>
    <row r="268" spans="2:42" x14ac:dyDescent="0.25">
      <c r="B268" t="s">
        <v>1271</v>
      </c>
      <c r="C268" t="s">
        <v>1356</v>
      </c>
      <c r="D268" t="s">
        <v>1360</v>
      </c>
      <c r="E268" s="467" t="s">
        <v>962</v>
      </c>
      <c r="F268">
        <v>52075654</v>
      </c>
      <c r="G268">
        <v>0</v>
      </c>
      <c r="H268">
        <v>52075654</v>
      </c>
      <c r="I268">
        <v>-573297</v>
      </c>
      <c r="J268">
        <v>0</v>
      </c>
      <c r="K268">
        <v>-573297</v>
      </c>
      <c r="L268">
        <v>-1790500</v>
      </c>
      <c r="M268">
        <v>0</v>
      </c>
      <c r="N268">
        <v>-1790500</v>
      </c>
      <c r="O268">
        <v>49711857</v>
      </c>
      <c r="P268">
        <v>0</v>
      </c>
      <c r="Q268">
        <v>49711857</v>
      </c>
      <c r="R268">
        <v>104500</v>
      </c>
      <c r="S268">
        <v>0</v>
      </c>
      <c r="T268">
        <v>104500</v>
      </c>
      <c r="U268">
        <v>0</v>
      </c>
      <c r="V268">
        <v>0</v>
      </c>
      <c r="W268">
        <v>0</v>
      </c>
      <c r="X268">
        <v>0</v>
      </c>
      <c r="Y268">
        <v>0</v>
      </c>
      <c r="Z268">
        <v>0</v>
      </c>
      <c r="AA268">
        <v>0</v>
      </c>
      <c r="AB268">
        <v>0</v>
      </c>
      <c r="AC268">
        <v>0</v>
      </c>
      <c r="AD268">
        <v>0</v>
      </c>
      <c r="AE268">
        <v>0</v>
      </c>
      <c r="AF268">
        <v>0</v>
      </c>
      <c r="AG268">
        <v>0</v>
      </c>
      <c r="AH268">
        <v>0</v>
      </c>
      <c r="AI268">
        <v>0</v>
      </c>
      <c r="AJ268">
        <v>0</v>
      </c>
      <c r="AK268">
        <v>0</v>
      </c>
      <c r="AL268">
        <v>0</v>
      </c>
      <c r="AM268" s="467" t="s">
        <v>962</v>
      </c>
      <c r="AN268" t="s">
        <v>1393</v>
      </c>
      <c r="AO268" t="s">
        <v>2366</v>
      </c>
      <c r="AP268" t="s">
        <v>1682</v>
      </c>
    </row>
    <row r="269" spans="2:42" x14ac:dyDescent="0.25">
      <c r="B269" t="s">
        <v>1272</v>
      </c>
      <c r="C269" t="s">
        <v>1356</v>
      </c>
      <c r="D269" t="s">
        <v>1357</v>
      </c>
      <c r="E269" s="467" t="s">
        <v>963</v>
      </c>
      <c r="F269">
        <v>65065525</v>
      </c>
      <c r="G269">
        <v>8558979</v>
      </c>
      <c r="H269">
        <v>73624504</v>
      </c>
      <c r="I269">
        <v>-1138000</v>
      </c>
      <c r="J269">
        <v>0</v>
      </c>
      <c r="K269">
        <v>-1138000</v>
      </c>
      <c r="L269">
        <v>-3090000</v>
      </c>
      <c r="M269">
        <v>0</v>
      </c>
      <c r="N269">
        <v>-3090000</v>
      </c>
      <c r="O269">
        <v>60837525</v>
      </c>
      <c r="P269">
        <v>8558979</v>
      </c>
      <c r="Q269">
        <v>69396504</v>
      </c>
      <c r="R269">
        <v>635083</v>
      </c>
      <c r="S269">
        <v>0</v>
      </c>
      <c r="T269">
        <v>635083</v>
      </c>
      <c r="U269">
        <v>0</v>
      </c>
      <c r="V269">
        <v>0</v>
      </c>
      <c r="W269">
        <v>0</v>
      </c>
      <c r="X269">
        <v>1009005</v>
      </c>
      <c r="Y269">
        <v>3583736</v>
      </c>
      <c r="Z269">
        <v>6923003</v>
      </c>
      <c r="AA269">
        <v>6923003</v>
      </c>
      <c r="AB269">
        <v>0</v>
      </c>
      <c r="AC269">
        <v>0</v>
      </c>
      <c r="AD269">
        <v>0</v>
      </c>
      <c r="AE269">
        <v>0</v>
      </c>
      <c r="AF269">
        <v>424510</v>
      </c>
      <c r="AG269">
        <v>424510</v>
      </c>
      <c r="AH269">
        <v>0</v>
      </c>
      <c r="AI269">
        <v>0</v>
      </c>
      <c r="AJ269">
        <v>0</v>
      </c>
      <c r="AK269">
        <v>424510</v>
      </c>
      <c r="AL269">
        <v>424510</v>
      </c>
      <c r="AM269" s="467" t="s">
        <v>963</v>
      </c>
      <c r="AN269" t="s">
        <v>1456</v>
      </c>
      <c r="AO269" t="s">
        <v>1372</v>
      </c>
      <c r="AP269" t="s">
        <v>1683</v>
      </c>
    </row>
    <row r="270" spans="2:42" x14ac:dyDescent="0.25">
      <c r="B270" t="s">
        <v>1273</v>
      </c>
      <c r="C270" t="s">
        <v>1363</v>
      </c>
      <c r="D270" t="s">
        <v>1364</v>
      </c>
      <c r="E270" s="467" t="s">
        <v>964</v>
      </c>
      <c r="F270">
        <v>138469932</v>
      </c>
      <c r="G270">
        <v>120675</v>
      </c>
      <c r="H270">
        <v>138590607</v>
      </c>
      <c r="I270">
        <v>-1000000</v>
      </c>
      <c r="J270">
        <v>0</v>
      </c>
      <c r="K270">
        <v>-1000000</v>
      </c>
      <c r="L270">
        <v>-1400000</v>
      </c>
      <c r="M270">
        <v>0</v>
      </c>
      <c r="N270">
        <v>-1400000</v>
      </c>
      <c r="O270">
        <v>136069932</v>
      </c>
      <c r="P270">
        <v>120675</v>
      </c>
      <c r="Q270">
        <v>136190607</v>
      </c>
      <c r="R270">
        <v>1100000</v>
      </c>
      <c r="S270">
        <v>0</v>
      </c>
      <c r="T270">
        <v>1100000</v>
      </c>
      <c r="U270">
        <v>0</v>
      </c>
      <c r="V270">
        <v>0</v>
      </c>
      <c r="W270">
        <v>0</v>
      </c>
      <c r="X270">
        <v>113022</v>
      </c>
      <c r="Y270">
        <v>0</v>
      </c>
      <c r="Z270">
        <v>233697</v>
      </c>
      <c r="AA270">
        <v>233697</v>
      </c>
      <c r="AB270">
        <v>0</v>
      </c>
      <c r="AC270">
        <v>0</v>
      </c>
      <c r="AD270">
        <v>0</v>
      </c>
      <c r="AE270">
        <v>0</v>
      </c>
      <c r="AF270">
        <v>218896</v>
      </c>
      <c r="AG270">
        <v>218896</v>
      </c>
      <c r="AH270">
        <v>0</v>
      </c>
      <c r="AI270">
        <v>0</v>
      </c>
      <c r="AJ270">
        <v>0</v>
      </c>
      <c r="AK270">
        <v>218896</v>
      </c>
      <c r="AL270">
        <v>218896</v>
      </c>
      <c r="AM270" s="467" t="s">
        <v>964</v>
      </c>
      <c r="AN270" t="s">
        <v>1390</v>
      </c>
      <c r="AO270" t="s">
        <v>1419</v>
      </c>
      <c r="AP270" t="s">
        <v>1684</v>
      </c>
    </row>
    <row r="271" spans="2:42" x14ac:dyDescent="0.25">
      <c r="B271" t="s">
        <v>1274</v>
      </c>
      <c r="C271" t="s">
        <v>1363</v>
      </c>
      <c r="D271" t="s">
        <v>1367</v>
      </c>
      <c r="E271" s="467" t="s">
        <v>965</v>
      </c>
      <c r="F271">
        <v>71164835</v>
      </c>
      <c r="G271">
        <v>295135</v>
      </c>
      <c r="H271">
        <v>71459970</v>
      </c>
      <c r="I271">
        <v>-800000</v>
      </c>
      <c r="J271">
        <v>0</v>
      </c>
      <c r="K271">
        <v>-800000</v>
      </c>
      <c r="L271">
        <v>-2500000</v>
      </c>
      <c r="M271">
        <v>0</v>
      </c>
      <c r="N271">
        <v>-2500000</v>
      </c>
      <c r="O271">
        <v>67864835</v>
      </c>
      <c r="P271">
        <v>295135</v>
      </c>
      <c r="Q271">
        <v>68159970</v>
      </c>
      <c r="R271">
        <v>1839</v>
      </c>
      <c r="S271">
        <v>0</v>
      </c>
      <c r="T271">
        <v>1839</v>
      </c>
      <c r="U271">
        <v>0</v>
      </c>
      <c r="V271">
        <v>0</v>
      </c>
      <c r="W271">
        <v>0</v>
      </c>
      <c r="X271">
        <v>26116</v>
      </c>
      <c r="Y271">
        <v>225613</v>
      </c>
      <c r="Z271">
        <v>95638</v>
      </c>
      <c r="AA271">
        <v>95638</v>
      </c>
      <c r="AB271">
        <v>0</v>
      </c>
      <c r="AC271">
        <v>0</v>
      </c>
      <c r="AD271">
        <v>0</v>
      </c>
      <c r="AE271">
        <v>0</v>
      </c>
      <c r="AF271">
        <v>0</v>
      </c>
      <c r="AG271">
        <v>0</v>
      </c>
      <c r="AH271">
        <v>0</v>
      </c>
      <c r="AI271">
        <v>0</v>
      </c>
      <c r="AJ271">
        <v>0</v>
      </c>
      <c r="AK271">
        <v>0</v>
      </c>
      <c r="AL271">
        <v>0</v>
      </c>
      <c r="AM271" s="467" t="s">
        <v>965</v>
      </c>
      <c r="AN271" t="s">
        <v>1390</v>
      </c>
      <c r="AO271" t="s">
        <v>1404</v>
      </c>
      <c r="AP271" t="s">
        <v>1685</v>
      </c>
    </row>
    <row r="272" spans="2:42" x14ac:dyDescent="0.25">
      <c r="B272" t="s">
        <v>1275</v>
      </c>
      <c r="C272" t="s">
        <v>1361</v>
      </c>
      <c r="D272" t="s">
        <v>1362</v>
      </c>
      <c r="E272" s="467" t="s">
        <v>966</v>
      </c>
      <c r="F272">
        <v>58207430</v>
      </c>
      <c r="G272">
        <v>0</v>
      </c>
      <c r="H272">
        <v>58207430</v>
      </c>
      <c r="I272">
        <v>-1000000</v>
      </c>
      <c r="J272">
        <v>0</v>
      </c>
      <c r="K272">
        <v>-1000000</v>
      </c>
      <c r="L272">
        <v>-2826000</v>
      </c>
      <c r="M272">
        <v>0</v>
      </c>
      <c r="N272">
        <v>-2826000</v>
      </c>
      <c r="O272">
        <v>54381430</v>
      </c>
      <c r="P272">
        <v>0</v>
      </c>
      <c r="Q272">
        <v>54381430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s="467" t="s">
        <v>966</v>
      </c>
      <c r="AN272" t="s">
        <v>1386</v>
      </c>
      <c r="AO272" t="s">
        <v>1387</v>
      </c>
      <c r="AP272" t="s">
        <v>1686</v>
      </c>
    </row>
    <row r="273" spans="2:42" x14ac:dyDescent="0.25">
      <c r="B273" t="s">
        <v>1276</v>
      </c>
      <c r="C273" t="s">
        <v>1368</v>
      </c>
      <c r="D273" t="s">
        <v>1362</v>
      </c>
      <c r="E273" s="467" t="s">
        <v>967</v>
      </c>
      <c r="F273">
        <v>98618921</v>
      </c>
      <c r="G273">
        <v>15482164</v>
      </c>
      <c r="H273">
        <v>114101085</v>
      </c>
      <c r="I273">
        <v>-740000</v>
      </c>
      <c r="J273">
        <v>-60000</v>
      </c>
      <c r="K273">
        <v>-800000</v>
      </c>
      <c r="L273">
        <v>-3155800</v>
      </c>
      <c r="M273">
        <v>-495400</v>
      </c>
      <c r="N273">
        <v>-3651200</v>
      </c>
      <c r="O273">
        <v>94723121</v>
      </c>
      <c r="P273">
        <v>14926764</v>
      </c>
      <c r="Q273">
        <v>109649885</v>
      </c>
      <c r="R273">
        <v>0</v>
      </c>
      <c r="S273">
        <v>0</v>
      </c>
      <c r="T273">
        <v>0</v>
      </c>
      <c r="U273">
        <v>0</v>
      </c>
      <c r="V273">
        <v>0</v>
      </c>
      <c r="W273">
        <v>0</v>
      </c>
      <c r="X273">
        <v>504763</v>
      </c>
      <c r="Y273">
        <v>5254303</v>
      </c>
      <c r="Z273">
        <v>10177224</v>
      </c>
      <c r="AA273">
        <v>10177224</v>
      </c>
      <c r="AB273">
        <v>0</v>
      </c>
      <c r="AC273">
        <v>0</v>
      </c>
      <c r="AD273">
        <v>0</v>
      </c>
      <c r="AE273">
        <v>0</v>
      </c>
      <c r="AF273">
        <v>0</v>
      </c>
      <c r="AG273">
        <v>0</v>
      </c>
      <c r="AH273">
        <v>0</v>
      </c>
      <c r="AI273">
        <v>0</v>
      </c>
      <c r="AJ273">
        <v>0</v>
      </c>
      <c r="AK273">
        <v>0</v>
      </c>
      <c r="AL273">
        <v>0</v>
      </c>
      <c r="AM273" s="467" t="s">
        <v>967</v>
      </c>
      <c r="AN273" t="s">
        <v>1386</v>
      </c>
      <c r="AO273" t="s">
        <v>1387</v>
      </c>
      <c r="AP273" t="s">
        <v>1687</v>
      </c>
    </row>
    <row r="274" spans="2:42" x14ac:dyDescent="0.25">
      <c r="B274" t="s">
        <v>1277</v>
      </c>
      <c r="C274" t="s">
        <v>1365</v>
      </c>
      <c r="D274" t="s">
        <v>1358</v>
      </c>
      <c r="E274" s="467" t="s">
        <v>1350</v>
      </c>
      <c r="F274">
        <v>100503060</v>
      </c>
      <c r="G274">
        <v>1428570</v>
      </c>
      <c r="H274">
        <v>101931630</v>
      </c>
      <c r="I274">
        <v>-297086</v>
      </c>
      <c r="J274">
        <v>-2914</v>
      </c>
      <c r="K274">
        <v>-300000</v>
      </c>
      <c r="L274">
        <v>-1287372</v>
      </c>
      <c r="M274">
        <v>-12628</v>
      </c>
      <c r="N274">
        <v>-1300000</v>
      </c>
      <c r="O274">
        <v>98918602</v>
      </c>
      <c r="P274">
        <v>1413028</v>
      </c>
      <c r="Q274">
        <v>100331630</v>
      </c>
      <c r="R274">
        <v>0</v>
      </c>
      <c r="S274">
        <v>0</v>
      </c>
      <c r="T274">
        <v>0</v>
      </c>
      <c r="U274">
        <v>0</v>
      </c>
      <c r="V274">
        <v>0</v>
      </c>
      <c r="W274">
        <v>0</v>
      </c>
      <c r="X274">
        <v>63044</v>
      </c>
      <c r="Y274">
        <v>1221768</v>
      </c>
      <c r="Z274">
        <v>254304</v>
      </c>
      <c r="AA274">
        <v>254304</v>
      </c>
      <c r="AB274">
        <v>0</v>
      </c>
      <c r="AC274">
        <v>0</v>
      </c>
      <c r="AD274">
        <v>0</v>
      </c>
      <c r="AE274">
        <v>0</v>
      </c>
      <c r="AF274">
        <v>419036</v>
      </c>
      <c r="AG274">
        <v>419036</v>
      </c>
      <c r="AH274">
        <v>0</v>
      </c>
      <c r="AI274">
        <v>0</v>
      </c>
      <c r="AJ274">
        <v>0</v>
      </c>
      <c r="AK274">
        <v>419036</v>
      </c>
      <c r="AL274">
        <v>419036</v>
      </c>
      <c r="AM274" s="467" t="s">
        <v>1350</v>
      </c>
      <c r="AN274" t="s">
        <v>1365</v>
      </c>
      <c r="AO274" t="s">
        <v>1458</v>
      </c>
      <c r="AP274" t="s">
        <v>1688</v>
      </c>
    </row>
    <row r="275" spans="2:42" x14ac:dyDescent="0.25">
      <c r="B275" t="s">
        <v>1278</v>
      </c>
      <c r="C275" t="s">
        <v>1356</v>
      </c>
      <c r="D275" t="s">
        <v>1367</v>
      </c>
      <c r="E275" s="467" t="s">
        <v>969</v>
      </c>
      <c r="F275">
        <v>74373870</v>
      </c>
      <c r="G275">
        <v>0</v>
      </c>
      <c r="H275">
        <v>74373870</v>
      </c>
      <c r="I275">
        <v>-500000</v>
      </c>
      <c r="J275">
        <v>0</v>
      </c>
      <c r="K275">
        <v>-500000</v>
      </c>
      <c r="L275">
        <v>-3495572</v>
      </c>
      <c r="M275">
        <v>0</v>
      </c>
      <c r="N275">
        <v>-3495572</v>
      </c>
      <c r="O275">
        <v>70378298</v>
      </c>
      <c r="P275">
        <v>0</v>
      </c>
      <c r="Q275">
        <v>70378298</v>
      </c>
      <c r="R275">
        <v>87155</v>
      </c>
      <c r="S275">
        <v>0</v>
      </c>
      <c r="T275">
        <v>87155</v>
      </c>
      <c r="U275">
        <v>0</v>
      </c>
      <c r="V275">
        <v>0</v>
      </c>
      <c r="W275">
        <v>0</v>
      </c>
      <c r="X275">
        <v>0</v>
      </c>
      <c r="Y275">
        <v>0</v>
      </c>
      <c r="Z275">
        <v>0</v>
      </c>
      <c r="AA275">
        <v>0</v>
      </c>
      <c r="AB275">
        <v>0</v>
      </c>
      <c r="AC275">
        <v>0</v>
      </c>
      <c r="AD275">
        <v>0</v>
      </c>
      <c r="AE275">
        <v>0</v>
      </c>
      <c r="AF275">
        <v>0</v>
      </c>
      <c r="AG275">
        <v>0</v>
      </c>
      <c r="AH275">
        <v>0</v>
      </c>
      <c r="AI275">
        <v>0</v>
      </c>
      <c r="AJ275">
        <v>0</v>
      </c>
      <c r="AK275">
        <v>0</v>
      </c>
      <c r="AL275">
        <v>0</v>
      </c>
      <c r="AM275" s="467" t="s">
        <v>969</v>
      </c>
      <c r="AN275" t="s">
        <v>1594</v>
      </c>
      <c r="AO275" t="s">
        <v>1372</v>
      </c>
      <c r="AP275" t="s">
        <v>1689</v>
      </c>
    </row>
    <row r="276" spans="2:42" x14ac:dyDescent="0.25">
      <c r="B276" t="s">
        <v>1279</v>
      </c>
      <c r="C276" t="s">
        <v>1356</v>
      </c>
      <c r="D276" t="s">
        <v>1360</v>
      </c>
      <c r="E276" s="467" t="s">
        <v>970</v>
      </c>
      <c r="F276">
        <v>54549977</v>
      </c>
      <c r="G276">
        <v>0</v>
      </c>
      <c r="H276">
        <v>54549977</v>
      </c>
      <c r="I276">
        <v>0</v>
      </c>
      <c r="J276">
        <v>0</v>
      </c>
      <c r="K276">
        <v>0</v>
      </c>
      <c r="L276">
        <v>-1091000</v>
      </c>
      <c r="M276">
        <v>0</v>
      </c>
      <c r="N276">
        <v>-1091000</v>
      </c>
      <c r="O276">
        <v>53458977</v>
      </c>
      <c r="P276">
        <v>0</v>
      </c>
      <c r="Q276">
        <v>53458977</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s="467" t="s">
        <v>970</v>
      </c>
      <c r="AN276" t="s">
        <v>1434</v>
      </c>
      <c r="AO276" t="s">
        <v>1372</v>
      </c>
      <c r="AP276" t="s">
        <v>1690</v>
      </c>
    </row>
    <row r="277" spans="2:42" x14ac:dyDescent="0.25">
      <c r="B277" t="s">
        <v>1280</v>
      </c>
      <c r="C277" t="s">
        <v>1356</v>
      </c>
      <c r="D277" t="s">
        <v>1357</v>
      </c>
      <c r="E277" s="467" t="s">
        <v>971</v>
      </c>
      <c r="F277">
        <v>32560090</v>
      </c>
      <c r="G277">
        <v>0</v>
      </c>
      <c r="H277">
        <v>32560090</v>
      </c>
      <c r="I277">
        <v>-488000</v>
      </c>
      <c r="J277">
        <v>0</v>
      </c>
      <c r="K277">
        <v>-488000</v>
      </c>
      <c r="L277">
        <v>-1404000</v>
      </c>
      <c r="M277">
        <v>0</v>
      </c>
      <c r="N277">
        <v>-1404000</v>
      </c>
      <c r="O277">
        <v>30668090</v>
      </c>
      <c r="P277">
        <v>0</v>
      </c>
      <c r="Q277">
        <v>30668090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s="467" t="s">
        <v>971</v>
      </c>
      <c r="AN277" t="s">
        <v>1499</v>
      </c>
      <c r="AO277" t="s">
        <v>1372</v>
      </c>
      <c r="AP277" t="s">
        <v>1691</v>
      </c>
    </row>
    <row r="278" spans="2:42" x14ac:dyDescent="0.25">
      <c r="B278" t="s">
        <v>1281</v>
      </c>
      <c r="C278" t="s">
        <v>1356</v>
      </c>
      <c r="D278" t="s">
        <v>1357</v>
      </c>
      <c r="E278" s="467" t="s">
        <v>972</v>
      </c>
      <c r="F278">
        <v>32319498</v>
      </c>
      <c r="G278">
        <v>0</v>
      </c>
      <c r="H278">
        <v>32319498</v>
      </c>
      <c r="I278">
        <v>-100000</v>
      </c>
      <c r="J278">
        <v>0</v>
      </c>
      <c r="K278">
        <v>-100000</v>
      </c>
      <c r="L278">
        <v>-1200000</v>
      </c>
      <c r="M278">
        <v>0</v>
      </c>
      <c r="N278">
        <v>-1200000</v>
      </c>
      <c r="O278">
        <v>31019498</v>
      </c>
      <c r="P278">
        <v>0</v>
      </c>
      <c r="Q278">
        <v>31019498</v>
      </c>
      <c r="R278">
        <v>226795</v>
      </c>
      <c r="S278">
        <v>0</v>
      </c>
      <c r="T278">
        <v>226795</v>
      </c>
      <c r="U278">
        <v>0</v>
      </c>
      <c r="V278">
        <v>0</v>
      </c>
      <c r="W278">
        <v>0</v>
      </c>
      <c r="X278">
        <v>0</v>
      </c>
      <c r="Y278">
        <v>0</v>
      </c>
      <c r="Z278">
        <v>0</v>
      </c>
      <c r="AA278">
        <v>0</v>
      </c>
      <c r="AB278">
        <v>0</v>
      </c>
      <c r="AC278">
        <v>0</v>
      </c>
      <c r="AD278">
        <v>0</v>
      </c>
      <c r="AE278">
        <v>0</v>
      </c>
      <c r="AF278">
        <v>0</v>
      </c>
      <c r="AG278">
        <v>0</v>
      </c>
      <c r="AH278">
        <v>0</v>
      </c>
      <c r="AI278">
        <v>0</v>
      </c>
      <c r="AJ278">
        <v>0</v>
      </c>
      <c r="AK278">
        <v>0</v>
      </c>
      <c r="AL278">
        <v>0</v>
      </c>
      <c r="AM278" s="467" t="s">
        <v>972</v>
      </c>
      <c r="AN278" t="s">
        <v>1496</v>
      </c>
      <c r="AO278" t="s">
        <v>1426</v>
      </c>
      <c r="AP278" t="s">
        <v>1692</v>
      </c>
    </row>
    <row r="279" spans="2:42" x14ac:dyDescent="0.25">
      <c r="B279" t="s">
        <v>1282</v>
      </c>
      <c r="C279" t="s">
        <v>1356</v>
      </c>
      <c r="D279" t="s">
        <v>1360</v>
      </c>
      <c r="E279" s="467" t="s">
        <v>973</v>
      </c>
      <c r="F279">
        <v>67507583</v>
      </c>
      <c r="G279">
        <v>0</v>
      </c>
      <c r="H279">
        <v>67507583</v>
      </c>
      <c r="I279">
        <v>-202523</v>
      </c>
      <c r="J279">
        <v>0</v>
      </c>
      <c r="K279">
        <v>-202523</v>
      </c>
      <c r="L279">
        <v>-3551000</v>
      </c>
      <c r="M279">
        <v>0</v>
      </c>
      <c r="N279">
        <v>-3551000</v>
      </c>
      <c r="O279">
        <v>63754060</v>
      </c>
      <c r="P279">
        <v>0</v>
      </c>
      <c r="Q279">
        <v>63754060</v>
      </c>
      <c r="R279">
        <v>2891</v>
      </c>
      <c r="S279">
        <v>0</v>
      </c>
      <c r="T279">
        <v>2891</v>
      </c>
      <c r="U279">
        <v>0</v>
      </c>
      <c r="V279">
        <v>0</v>
      </c>
      <c r="W279">
        <v>0</v>
      </c>
      <c r="X279">
        <v>0</v>
      </c>
      <c r="Y279">
        <v>0</v>
      </c>
      <c r="Z279">
        <v>0</v>
      </c>
      <c r="AA279">
        <v>0</v>
      </c>
      <c r="AB279">
        <v>0</v>
      </c>
      <c r="AC279">
        <v>0</v>
      </c>
      <c r="AD279">
        <v>0</v>
      </c>
      <c r="AE279">
        <v>0</v>
      </c>
      <c r="AF279">
        <v>0</v>
      </c>
      <c r="AG279">
        <v>0</v>
      </c>
      <c r="AH279">
        <v>0</v>
      </c>
      <c r="AI279">
        <v>0</v>
      </c>
      <c r="AJ279">
        <v>0</v>
      </c>
      <c r="AK279">
        <v>0</v>
      </c>
      <c r="AL279">
        <v>0</v>
      </c>
      <c r="AM279" s="467" t="s">
        <v>973</v>
      </c>
      <c r="AN279" t="s">
        <v>1434</v>
      </c>
      <c r="AO279" t="s">
        <v>1372</v>
      </c>
      <c r="AP279" t="s">
        <v>1693</v>
      </c>
    </row>
    <row r="280" spans="2:42" x14ac:dyDescent="0.25">
      <c r="B280" t="s">
        <v>1283</v>
      </c>
      <c r="C280" t="s">
        <v>1365</v>
      </c>
      <c r="D280" t="s">
        <v>1357</v>
      </c>
      <c r="E280" s="467" t="s">
        <v>1351</v>
      </c>
      <c r="F280">
        <v>96832443</v>
      </c>
      <c r="G280">
        <v>0</v>
      </c>
      <c r="H280">
        <v>96832443</v>
      </c>
      <c r="I280">
        <v>-400000</v>
      </c>
      <c r="J280">
        <v>0</v>
      </c>
      <c r="K280">
        <v>-400000</v>
      </c>
      <c r="L280">
        <v>-3200000</v>
      </c>
      <c r="M280">
        <v>0</v>
      </c>
      <c r="N280">
        <v>-3200000</v>
      </c>
      <c r="O280">
        <v>93232443</v>
      </c>
      <c r="P280">
        <v>0</v>
      </c>
      <c r="Q280">
        <v>93232443</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s="467" t="s">
        <v>1351</v>
      </c>
      <c r="AN280" t="s">
        <v>1365</v>
      </c>
      <c r="AO280" t="s">
        <v>1417</v>
      </c>
      <c r="AP280" t="s">
        <v>1694</v>
      </c>
    </row>
    <row r="281" spans="2:42" x14ac:dyDescent="0.25">
      <c r="B281" t="s">
        <v>1284</v>
      </c>
      <c r="C281" t="s">
        <v>1356</v>
      </c>
      <c r="D281" t="s">
        <v>1366</v>
      </c>
      <c r="E281" s="467" t="s">
        <v>975</v>
      </c>
      <c r="F281">
        <v>9436314</v>
      </c>
      <c r="G281">
        <v>0</v>
      </c>
      <c r="H281">
        <v>9436314</v>
      </c>
      <c r="I281">
        <v>-94633</v>
      </c>
      <c r="J281">
        <v>0</v>
      </c>
      <c r="K281">
        <v>-94633</v>
      </c>
      <c r="L281">
        <v>-373031</v>
      </c>
      <c r="M281">
        <v>0</v>
      </c>
      <c r="N281">
        <v>-373031</v>
      </c>
      <c r="O281">
        <v>8968650</v>
      </c>
      <c r="P281">
        <v>0</v>
      </c>
      <c r="Q281">
        <v>8968650</v>
      </c>
      <c r="R281">
        <v>213143</v>
      </c>
      <c r="S281">
        <v>0</v>
      </c>
      <c r="T281">
        <v>213143</v>
      </c>
      <c r="U281">
        <v>0</v>
      </c>
      <c r="V281">
        <v>0</v>
      </c>
      <c r="W281">
        <v>0</v>
      </c>
      <c r="X281">
        <v>0</v>
      </c>
      <c r="Y281">
        <v>0</v>
      </c>
      <c r="Z281">
        <v>0</v>
      </c>
      <c r="AA281">
        <v>0</v>
      </c>
      <c r="AB281">
        <v>0</v>
      </c>
      <c r="AC281">
        <v>0</v>
      </c>
      <c r="AD281">
        <v>0</v>
      </c>
      <c r="AE281">
        <v>0</v>
      </c>
      <c r="AF281">
        <v>0</v>
      </c>
      <c r="AG281">
        <v>0</v>
      </c>
      <c r="AH281">
        <v>0</v>
      </c>
      <c r="AI281">
        <v>0</v>
      </c>
      <c r="AJ281">
        <v>0</v>
      </c>
      <c r="AK281">
        <v>0</v>
      </c>
      <c r="AL281">
        <v>0</v>
      </c>
      <c r="AM281" s="467" t="s">
        <v>975</v>
      </c>
      <c r="AN281" t="s">
        <v>1486</v>
      </c>
      <c r="AO281" t="s">
        <v>1487</v>
      </c>
      <c r="AP281" t="s">
        <v>1695</v>
      </c>
    </row>
    <row r="282" spans="2:42" x14ac:dyDescent="0.25">
      <c r="B282" t="s">
        <v>1285</v>
      </c>
      <c r="C282" t="s">
        <v>1356</v>
      </c>
      <c r="D282" t="s">
        <v>1358</v>
      </c>
      <c r="E282" s="467" t="s">
        <v>976</v>
      </c>
      <c r="F282">
        <v>32607489</v>
      </c>
      <c r="G282">
        <v>0</v>
      </c>
      <c r="H282">
        <v>32607489</v>
      </c>
      <c r="I282">
        <v>-1141262</v>
      </c>
      <c r="J282">
        <v>0</v>
      </c>
      <c r="K282">
        <v>-1141262</v>
      </c>
      <c r="L282">
        <v>-978225</v>
      </c>
      <c r="M282">
        <v>0</v>
      </c>
      <c r="N282">
        <v>-978225</v>
      </c>
      <c r="O282">
        <v>30488002</v>
      </c>
      <c r="P282">
        <v>0</v>
      </c>
      <c r="Q282">
        <v>30488002</v>
      </c>
      <c r="R282">
        <v>1059</v>
      </c>
      <c r="S282">
        <v>0</v>
      </c>
      <c r="T282">
        <v>1059</v>
      </c>
      <c r="U282">
        <v>0</v>
      </c>
      <c r="V282">
        <v>0</v>
      </c>
      <c r="W282">
        <v>0</v>
      </c>
      <c r="X282">
        <v>0</v>
      </c>
      <c r="Y282">
        <v>0</v>
      </c>
      <c r="Z282">
        <v>0</v>
      </c>
      <c r="AA282">
        <v>0</v>
      </c>
      <c r="AB282">
        <v>0</v>
      </c>
      <c r="AC282">
        <v>0</v>
      </c>
      <c r="AD282">
        <v>0</v>
      </c>
      <c r="AE282">
        <v>0</v>
      </c>
      <c r="AF282">
        <v>0</v>
      </c>
      <c r="AG282">
        <v>0</v>
      </c>
      <c r="AH282">
        <v>0</v>
      </c>
      <c r="AI282">
        <v>0</v>
      </c>
      <c r="AJ282">
        <v>0</v>
      </c>
      <c r="AK282">
        <v>0</v>
      </c>
      <c r="AL282">
        <v>0</v>
      </c>
      <c r="AM282" s="467" t="s">
        <v>976</v>
      </c>
      <c r="AN282" t="s">
        <v>1439</v>
      </c>
      <c r="AO282" t="s">
        <v>1409</v>
      </c>
      <c r="AP282" t="s">
        <v>1696</v>
      </c>
    </row>
    <row r="283" spans="2:42" x14ac:dyDescent="0.25">
      <c r="B283" t="s">
        <v>1286</v>
      </c>
      <c r="C283" t="s">
        <v>1356</v>
      </c>
      <c r="D283" t="s">
        <v>1359</v>
      </c>
      <c r="E283" s="467" t="s">
        <v>977</v>
      </c>
      <c r="F283">
        <v>17472836</v>
      </c>
      <c r="G283">
        <v>0</v>
      </c>
      <c r="H283">
        <v>17472836</v>
      </c>
      <c r="I283">
        <v>-260000</v>
      </c>
      <c r="J283">
        <v>0</v>
      </c>
      <c r="K283">
        <v>-260000</v>
      </c>
      <c r="L283">
        <v>-593000</v>
      </c>
      <c r="M283">
        <v>0</v>
      </c>
      <c r="N283">
        <v>-593000</v>
      </c>
      <c r="O283">
        <v>16619836</v>
      </c>
      <c r="P283">
        <v>0</v>
      </c>
      <c r="Q283">
        <v>16619836</v>
      </c>
      <c r="R283">
        <v>186865</v>
      </c>
      <c r="S283">
        <v>0</v>
      </c>
      <c r="T283">
        <v>186865</v>
      </c>
      <c r="U283">
        <v>0</v>
      </c>
      <c r="V283">
        <v>0</v>
      </c>
      <c r="W283">
        <v>0</v>
      </c>
      <c r="X283">
        <v>0</v>
      </c>
      <c r="Y283">
        <v>0</v>
      </c>
      <c r="Z283">
        <v>0</v>
      </c>
      <c r="AA283">
        <v>0</v>
      </c>
      <c r="AB283">
        <v>0</v>
      </c>
      <c r="AC283">
        <v>0</v>
      </c>
      <c r="AD283">
        <v>0</v>
      </c>
      <c r="AE283">
        <v>0</v>
      </c>
      <c r="AF283">
        <v>0</v>
      </c>
      <c r="AG283">
        <v>0</v>
      </c>
      <c r="AH283">
        <v>0</v>
      </c>
      <c r="AI283">
        <v>0</v>
      </c>
      <c r="AJ283">
        <v>0</v>
      </c>
      <c r="AK283">
        <v>0</v>
      </c>
      <c r="AL283">
        <v>0</v>
      </c>
      <c r="AM283" s="467" t="s">
        <v>977</v>
      </c>
      <c r="AN283" t="s">
        <v>1414</v>
      </c>
      <c r="AO283" t="s">
        <v>1372</v>
      </c>
      <c r="AP283" t="s">
        <v>1697</v>
      </c>
    </row>
    <row r="284" spans="2:42" x14ac:dyDescent="0.25">
      <c r="B284" t="s">
        <v>1287</v>
      </c>
      <c r="C284" t="s">
        <v>1365</v>
      </c>
      <c r="D284" t="s">
        <v>1359</v>
      </c>
      <c r="E284" s="467" t="s">
        <v>1352</v>
      </c>
      <c r="F284">
        <v>196233111</v>
      </c>
      <c r="G284">
        <v>5596509</v>
      </c>
      <c r="H284">
        <v>201829620</v>
      </c>
      <c r="I284">
        <v>-3139730</v>
      </c>
      <c r="J284">
        <v>-89544</v>
      </c>
      <c r="K284">
        <v>-3229274</v>
      </c>
      <c r="L284">
        <v>-14684317</v>
      </c>
      <c r="M284">
        <v>-418792</v>
      </c>
      <c r="N284">
        <v>-15103109</v>
      </c>
      <c r="O284">
        <v>178409064</v>
      </c>
      <c r="P284">
        <v>5088173</v>
      </c>
      <c r="Q284">
        <v>183497237</v>
      </c>
      <c r="R284">
        <v>1821233</v>
      </c>
      <c r="S284">
        <v>0</v>
      </c>
      <c r="T284">
        <v>1821233</v>
      </c>
      <c r="U284">
        <v>0</v>
      </c>
      <c r="V284">
        <v>0</v>
      </c>
      <c r="W284">
        <v>0</v>
      </c>
      <c r="X284">
        <v>536003</v>
      </c>
      <c r="Y284">
        <v>3932406</v>
      </c>
      <c r="Z284">
        <v>1691770</v>
      </c>
      <c r="AA284">
        <v>1691770</v>
      </c>
      <c r="AB284">
        <v>0</v>
      </c>
      <c r="AC284">
        <v>0</v>
      </c>
      <c r="AD284">
        <v>0</v>
      </c>
      <c r="AE284">
        <v>0</v>
      </c>
      <c r="AF284">
        <v>0</v>
      </c>
      <c r="AG284">
        <v>0</v>
      </c>
      <c r="AH284">
        <v>0</v>
      </c>
      <c r="AI284">
        <v>0</v>
      </c>
      <c r="AJ284">
        <v>0</v>
      </c>
      <c r="AK284">
        <v>0</v>
      </c>
      <c r="AL284">
        <v>0</v>
      </c>
      <c r="AM284" s="467" t="s">
        <v>1352</v>
      </c>
      <c r="AN284" t="s">
        <v>1365</v>
      </c>
      <c r="AO284" t="s">
        <v>1590</v>
      </c>
      <c r="AP284" t="s">
        <v>1698</v>
      </c>
    </row>
    <row r="285" spans="2:42" x14ac:dyDescent="0.25">
      <c r="B285" t="s">
        <v>1288</v>
      </c>
      <c r="C285" t="s">
        <v>1356</v>
      </c>
      <c r="D285" t="s">
        <v>1357</v>
      </c>
      <c r="E285" s="467" t="s">
        <v>978</v>
      </c>
      <c r="F285">
        <v>39643723</v>
      </c>
      <c r="G285">
        <v>0</v>
      </c>
      <c r="H285">
        <v>39643723</v>
      </c>
      <c r="I285">
        <v>-100000</v>
      </c>
      <c r="J285">
        <v>0</v>
      </c>
      <c r="K285">
        <v>-100000</v>
      </c>
      <c r="L285">
        <v>-1858636</v>
      </c>
      <c r="M285">
        <v>0</v>
      </c>
      <c r="N285">
        <v>-1858636</v>
      </c>
      <c r="O285">
        <v>37685087</v>
      </c>
      <c r="P285">
        <v>0</v>
      </c>
      <c r="Q285">
        <v>37685087</v>
      </c>
      <c r="R285">
        <v>272090</v>
      </c>
      <c r="S285">
        <v>0</v>
      </c>
      <c r="T285">
        <v>272090</v>
      </c>
      <c r="U285">
        <v>0</v>
      </c>
      <c r="V285">
        <v>0</v>
      </c>
      <c r="W285">
        <v>0</v>
      </c>
      <c r="X285">
        <v>0</v>
      </c>
      <c r="Y285">
        <v>0</v>
      </c>
      <c r="Z285">
        <v>0</v>
      </c>
      <c r="AA285">
        <v>0</v>
      </c>
      <c r="AB285">
        <v>0</v>
      </c>
      <c r="AC285">
        <v>0</v>
      </c>
      <c r="AD285">
        <v>0</v>
      </c>
      <c r="AE285">
        <v>0</v>
      </c>
      <c r="AF285">
        <v>0</v>
      </c>
      <c r="AG285">
        <v>0</v>
      </c>
      <c r="AH285">
        <v>0</v>
      </c>
      <c r="AI285">
        <v>0</v>
      </c>
      <c r="AJ285">
        <v>0</v>
      </c>
      <c r="AK285">
        <v>0</v>
      </c>
      <c r="AL285">
        <v>0</v>
      </c>
      <c r="AM285" s="467" t="s">
        <v>978</v>
      </c>
      <c r="AN285" t="s">
        <v>1456</v>
      </c>
      <c r="AO285" t="s">
        <v>1372</v>
      </c>
      <c r="AP285" t="s">
        <v>1699</v>
      </c>
    </row>
    <row r="286" spans="2:42" x14ac:dyDescent="0.25">
      <c r="B286" t="s">
        <v>1289</v>
      </c>
      <c r="C286" t="s">
        <v>1356</v>
      </c>
      <c r="D286" t="s">
        <v>1366</v>
      </c>
      <c r="E286" s="467" t="s">
        <v>979</v>
      </c>
      <c r="F286">
        <v>72970142</v>
      </c>
      <c r="G286">
        <v>1260428</v>
      </c>
      <c r="H286">
        <v>74230570</v>
      </c>
      <c r="I286">
        <v>-371153</v>
      </c>
      <c r="J286">
        <v>0</v>
      </c>
      <c r="K286">
        <v>-371153</v>
      </c>
      <c r="L286">
        <v>-3566848</v>
      </c>
      <c r="M286">
        <v>0</v>
      </c>
      <c r="N286">
        <v>-3566848</v>
      </c>
      <c r="O286">
        <v>69032141</v>
      </c>
      <c r="P286">
        <v>1260428</v>
      </c>
      <c r="Q286">
        <v>70292569</v>
      </c>
      <c r="R286">
        <v>631879</v>
      </c>
      <c r="S286">
        <v>0</v>
      </c>
      <c r="T286">
        <v>631879</v>
      </c>
      <c r="U286">
        <v>0</v>
      </c>
      <c r="V286">
        <v>0</v>
      </c>
      <c r="W286">
        <v>0</v>
      </c>
      <c r="X286">
        <v>3120</v>
      </c>
      <c r="Y286">
        <v>0</v>
      </c>
      <c r="Z286">
        <v>1263548</v>
      </c>
      <c r="AA286">
        <v>1263548</v>
      </c>
      <c r="AB286">
        <v>0</v>
      </c>
      <c r="AC286">
        <v>0</v>
      </c>
      <c r="AD286">
        <v>0</v>
      </c>
      <c r="AE286">
        <v>0</v>
      </c>
      <c r="AF286">
        <v>84753</v>
      </c>
      <c r="AG286">
        <v>84753</v>
      </c>
      <c r="AH286">
        <v>0</v>
      </c>
      <c r="AI286">
        <v>0</v>
      </c>
      <c r="AJ286">
        <v>0</v>
      </c>
      <c r="AK286">
        <v>84753</v>
      </c>
      <c r="AL286">
        <v>84753</v>
      </c>
      <c r="AM286" s="467" t="s">
        <v>979</v>
      </c>
      <c r="AN286" t="s">
        <v>1384</v>
      </c>
      <c r="AO286" t="s">
        <v>1372</v>
      </c>
      <c r="AP286" t="s">
        <v>1700</v>
      </c>
    </row>
    <row r="287" spans="2:42" x14ac:dyDescent="0.25">
      <c r="B287" t="s">
        <v>1290</v>
      </c>
      <c r="C287" t="s">
        <v>1368</v>
      </c>
      <c r="D287" t="s">
        <v>1362</v>
      </c>
      <c r="E287" s="467" t="s">
        <v>980</v>
      </c>
      <c r="F287">
        <v>1962026166</v>
      </c>
      <c r="G287">
        <v>0</v>
      </c>
      <c r="H287">
        <v>1962026166</v>
      </c>
      <c r="I287">
        <v>-44000000</v>
      </c>
      <c r="J287">
        <v>0</v>
      </c>
      <c r="K287">
        <v>-44000000</v>
      </c>
      <c r="L287">
        <v>-67210514</v>
      </c>
      <c r="M287">
        <v>0</v>
      </c>
      <c r="N287">
        <v>-67210514</v>
      </c>
      <c r="O287">
        <v>1850815652</v>
      </c>
      <c r="P287">
        <v>0</v>
      </c>
      <c r="Q287">
        <v>1850815652</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s="467" t="s">
        <v>980</v>
      </c>
      <c r="AN287" t="s">
        <v>1386</v>
      </c>
      <c r="AO287" t="s">
        <v>1387</v>
      </c>
      <c r="AP287" t="s">
        <v>1701</v>
      </c>
    </row>
    <row r="288" spans="2:42" x14ac:dyDescent="0.25">
      <c r="B288" t="s">
        <v>2307</v>
      </c>
      <c r="C288" t="s">
        <v>1365</v>
      </c>
      <c r="D288" t="s">
        <v>1358</v>
      </c>
      <c r="E288" s="467" t="s">
        <v>2303</v>
      </c>
      <c r="F288">
        <v>76172798</v>
      </c>
      <c r="G288">
        <v>0</v>
      </c>
      <c r="H288">
        <v>76172798</v>
      </c>
      <c r="I288">
        <v>-380864</v>
      </c>
      <c r="J288">
        <v>0</v>
      </c>
      <c r="K288">
        <v>-380864</v>
      </c>
      <c r="L288">
        <v>-1752646</v>
      </c>
      <c r="M288">
        <v>0</v>
      </c>
      <c r="N288">
        <v>-1752646</v>
      </c>
      <c r="O288">
        <v>74039288</v>
      </c>
      <c r="P288">
        <v>0</v>
      </c>
      <c r="Q288">
        <v>74039288</v>
      </c>
      <c r="R288">
        <v>343502</v>
      </c>
      <c r="S288">
        <v>0</v>
      </c>
      <c r="T288">
        <v>343502</v>
      </c>
      <c r="U288">
        <v>0</v>
      </c>
      <c r="V288">
        <v>0</v>
      </c>
      <c r="W288">
        <v>0</v>
      </c>
      <c r="X288">
        <v>0</v>
      </c>
      <c r="Y288">
        <v>0</v>
      </c>
      <c r="Z288">
        <v>0</v>
      </c>
      <c r="AA288">
        <v>0</v>
      </c>
      <c r="AB288">
        <v>0</v>
      </c>
      <c r="AC288">
        <v>0</v>
      </c>
      <c r="AD288">
        <v>0</v>
      </c>
      <c r="AE288">
        <v>0</v>
      </c>
      <c r="AF288">
        <v>0</v>
      </c>
      <c r="AG288">
        <v>0</v>
      </c>
      <c r="AH288">
        <v>0</v>
      </c>
      <c r="AI288">
        <v>0</v>
      </c>
      <c r="AJ288">
        <v>0</v>
      </c>
      <c r="AK288">
        <v>0</v>
      </c>
      <c r="AL288">
        <v>0</v>
      </c>
      <c r="AM288" s="467" t="s">
        <v>2303</v>
      </c>
      <c r="AN288" t="s">
        <v>1365</v>
      </c>
      <c r="AO288" t="s">
        <v>2365</v>
      </c>
      <c r="AP288" t="s">
        <v>2374</v>
      </c>
    </row>
    <row r="289" spans="2:42" x14ac:dyDescent="0.25">
      <c r="B289" t="s">
        <v>1291</v>
      </c>
      <c r="C289" t="s">
        <v>1363</v>
      </c>
      <c r="D289" t="s">
        <v>1358</v>
      </c>
      <c r="E289" s="467" t="s">
        <v>981</v>
      </c>
      <c r="F289">
        <v>78604574</v>
      </c>
      <c r="G289">
        <v>0</v>
      </c>
      <c r="H289">
        <v>78604574</v>
      </c>
      <c r="I289">
        <v>-393000</v>
      </c>
      <c r="J289">
        <v>0</v>
      </c>
      <c r="K289">
        <v>-393000</v>
      </c>
      <c r="L289">
        <v>-1300000</v>
      </c>
      <c r="M289">
        <v>0</v>
      </c>
      <c r="N289">
        <v>-1300000</v>
      </c>
      <c r="O289">
        <v>76911574</v>
      </c>
      <c r="P289">
        <v>0</v>
      </c>
      <c r="Q289">
        <v>76911574</v>
      </c>
      <c r="R289">
        <v>39529</v>
      </c>
      <c r="S289">
        <v>0</v>
      </c>
      <c r="T289">
        <v>39529</v>
      </c>
      <c r="U289">
        <v>0</v>
      </c>
      <c r="V289">
        <v>0</v>
      </c>
      <c r="W289">
        <v>0</v>
      </c>
      <c r="X289">
        <v>0</v>
      </c>
      <c r="Y289">
        <v>0</v>
      </c>
      <c r="Z289">
        <v>0</v>
      </c>
      <c r="AA289">
        <v>0</v>
      </c>
      <c r="AB289">
        <v>0</v>
      </c>
      <c r="AC289">
        <v>0</v>
      </c>
      <c r="AD289">
        <v>0</v>
      </c>
      <c r="AE289">
        <v>0</v>
      </c>
      <c r="AF289">
        <v>0</v>
      </c>
      <c r="AG289">
        <v>0</v>
      </c>
      <c r="AH289">
        <v>0</v>
      </c>
      <c r="AI289">
        <v>0</v>
      </c>
      <c r="AJ289">
        <v>0</v>
      </c>
      <c r="AK289">
        <v>0</v>
      </c>
      <c r="AL289">
        <v>0</v>
      </c>
      <c r="AM289" s="467" t="s">
        <v>981</v>
      </c>
      <c r="AN289" t="s">
        <v>1390</v>
      </c>
      <c r="AO289" t="s">
        <v>2368</v>
      </c>
      <c r="AP289" t="s">
        <v>1702</v>
      </c>
    </row>
    <row r="290" spans="2:42" x14ac:dyDescent="0.25">
      <c r="B290" t="s">
        <v>1292</v>
      </c>
      <c r="C290" t="s">
        <v>1365</v>
      </c>
      <c r="D290" t="s">
        <v>1366</v>
      </c>
      <c r="E290" s="467" t="s">
        <v>982</v>
      </c>
      <c r="F290">
        <v>162967803</v>
      </c>
      <c r="G290">
        <v>0</v>
      </c>
      <c r="H290">
        <v>162967803</v>
      </c>
      <c r="I290">
        <v>-978000</v>
      </c>
      <c r="J290">
        <v>0</v>
      </c>
      <c r="K290">
        <v>-978000</v>
      </c>
      <c r="L290">
        <v>-7333600</v>
      </c>
      <c r="M290">
        <v>0</v>
      </c>
      <c r="N290">
        <v>-7333600</v>
      </c>
      <c r="O290">
        <v>154656203</v>
      </c>
      <c r="P290">
        <v>0</v>
      </c>
      <c r="Q290">
        <v>154656203</v>
      </c>
      <c r="R290">
        <v>2538278</v>
      </c>
      <c r="S290">
        <v>0</v>
      </c>
      <c r="T290">
        <v>2538278</v>
      </c>
      <c r="U290">
        <v>0</v>
      </c>
      <c r="V290">
        <v>0</v>
      </c>
      <c r="W290">
        <v>0</v>
      </c>
      <c r="X290">
        <v>0</v>
      </c>
      <c r="Y290">
        <v>0</v>
      </c>
      <c r="Z290">
        <v>0</v>
      </c>
      <c r="AA290">
        <v>0</v>
      </c>
      <c r="AB290">
        <v>0</v>
      </c>
      <c r="AC290">
        <v>0</v>
      </c>
      <c r="AD290">
        <v>0</v>
      </c>
      <c r="AE290">
        <v>0</v>
      </c>
      <c r="AF290">
        <v>0</v>
      </c>
      <c r="AG290">
        <v>0</v>
      </c>
      <c r="AH290">
        <v>0</v>
      </c>
      <c r="AI290">
        <v>0</v>
      </c>
      <c r="AJ290">
        <v>0</v>
      </c>
      <c r="AK290">
        <v>0</v>
      </c>
      <c r="AL290">
        <v>0</v>
      </c>
      <c r="AM290" s="467" t="s">
        <v>982</v>
      </c>
      <c r="AN290" t="s">
        <v>1365</v>
      </c>
      <c r="AO290" t="s">
        <v>2369</v>
      </c>
      <c r="AP290" t="s">
        <v>1703</v>
      </c>
    </row>
    <row r="291" spans="2:42" x14ac:dyDescent="0.25">
      <c r="B291" t="s">
        <v>1293</v>
      </c>
      <c r="C291" t="s">
        <v>1356</v>
      </c>
      <c r="D291" t="s">
        <v>1357</v>
      </c>
      <c r="E291" s="467" t="s">
        <v>983</v>
      </c>
      <c r="F291">
        <v>61904432</v>
      </c>
      <c r="G291">
        <v>0</v>
      </c>
      <c r="H291">
        <v>61904432</v>
      </c>
      <c r="I291">
        <v>-619044</v>
      </c>
      <c r="J291">
        <v>0</v>
      </c>
      <c r="K291">
        <v>-619044</v>
      </c>
      <c r="L291">
        <v>-2309500</v>
      </c>
      <c r="M291">
        <v>0</v>
      </c>
      <c r="N291">
        <v>-2309500</v>
      </c>
      <c r="O291">
        <v>58975888</v>
      </c>
      <c r="P291">
        <v>0</v>
      </c>
      <c r="Q291">
        <v>58975888</v>
      </c>
      <c r="R291">
        <v>265000</v>
      </c>
      <c r="S291">
        <v>0</v>
      </c>
      <c r="T291">
        <v>265000</v>
      </c>
      <c r="U291">
        <v>0</v>
      </c>
      <c r="V291">
        <v>0</v>
      </c>
      <c r="W291">
        <v>0</v>
      </c>
      <c r="X291">
        <v>0</v>
      </c>
      <c r="Y291">
        <v>0</v>
      </c>
      <c r="Z291">
        <v>0</v>
      </c>
      <c r="AA291">
        <v>0</v>
      </c>
      <c r="AB291">
        <v>0</v>
      </c>
      <c r="AC291">
        <v>0</v>
      </c>
      <c r="AD291">
        <v>0</v>
      </c>
      <c r="AE291">
        <v>0</v>
      </c>
      <c r="AF291">
        <v>0</v>
      </c>
      <c r="AG291">
        <v>0</v>
      </c>
      <c r="AH291">
        <v>0</v>
      </c>
      <c r="AI291">
        <v>0</v>
      </c>
      <c r="AJ291">
        <v>0</v>
      </c>
      <c r="AK291">
        <v>0</v>
      </c>
      <c r="AL291">
        <v>0</v>
      </c>
      <c r="AM291" s="467" t="s">
        <v>983</v>
      </c>
      <c r="AN291" t="s">
        <v>1395</v>
      </c>
      <c r="AO291" t="s">
        <v>2367</v>
      </c>
      <c r="AP291" t="s">
        <v>1704</v>
      </c>
    </row>
    <row r="292" spans="2:42" x14ac:dyDescent="0.25">
      <c r="B292" t="s">
        <v>1294</v>
      </c>
      <c r="C292" t="s">
        <v>1365</v>
      </c>
      <c r="D292" t="s">
        <v>1357</v>
      </c>
      <c r="E292" s="467" t="s">
        <v>1353</v>
      </c>
      <c r="F292">
        <v>74793750</v>
      </c>
      <c r="G292">
        <v>0</v>
      </c>
      <c r="H292">
        <v>74793750</v>
      </c>
      <c r="I292">
        <v>0</v>
      </c>
      <c r="J292">
        <v>0</v>
      </c>
      <c r="K292">
        <v>0</v>
      </c>
      <c r="L292">
        <v>-827400</v>
      </c>
      <c r="M292">
        <v>0</v>
      </c>
      <c r="N292">
        <v>-827400</v>
      </c>
      <c r="O292">
        <v>73966350</v>
      </c>
      <c r="P292">
        <v>0</v>
      </c>
      <c r="Q292">
        <v>73966350</v>
      </c>
      <c r="R292">
        <v>23578</v>
      </c>
      <c r="S292">
        <v>0</v>
      </c>
      <c r="T292">
        <v>23578</v>
      </c>
      <c r="U292">
        <v>0</v>
      </c>
      <c r="V292">
        <v>0</v>
      </c>
      <c r="W292">
        <v>0</v>
      </c>
      <c r="X292">
        <v>0</v>
      </c>
      <c r="Y292">
        <v>0</v>
      </c>
      <c r="Z292">
        <v>0</v>
      </c>
      <c r="AA292">
        <v>0</v>
      </c>
      <c r="AB292">
        <v>0</v>
      </c>
      <c r="AC292">
        <v>0</v>
      </c>
      <c r="AD292">
        <v>0</v>
      </c>
      <c r="AE292">
        <v>0</v>
      </c>
      <c r="AF292">
        <v>0</v>
      </c>
      <c r="AG292">
        <v>0</v>
      </c>
      <c r="AH292">
        <v>0</v>
      </c>
      <c r="AI292">
        <v>0</v>
      </c>
      <c r="AJ292">
        <v>0</v>
      </c>
      <c r="AK292">
        <v>0</v>
      </c>
      <c r="AL292">
        <v>0</v>
      </c>
      <c r="AM292" s="467" t="s">
        <v>1353</v>
      </c>
      <c r="AN292" t="s">
        <v>1365</v>
      </c>
      <c r="AO292" t="s">
        <v>1417</v>
      </c>
      <c r="AP292" t="s">
        <v>1705</v>
      </c>
    </row>
    <row r="293" spans="2:42" x14ac:dyDescent="0.25">
      <c r="B293" t="s">
        <v>1295</v>
      </c>
      <c r="C293" t="s">
        <v>1363</v>
      </c>
      <c r="D293" t="s">
        <v>1358</v>
      </c>
      <c r="E293" s="467" t="s">
        <v>985</v>
      </c>
      <c r="F293">
        <v>63873645</v>
      </c>
      <c r="G293">
        <v>2688371</v>
      </c>
      <c r="H293">
        <v>66562016</v>
      </c>
      <c r="I293">
        <v>-700000</v>
      </c>
      <c r="J293">
        <v>0</v>
      </c>
      <c r="K293">
        <v>-700000</v>
      </c>
      <c r="L293">
        <v>-2000000</v>
      </c>
      <c r="M293">
        <v>0</v>
      </c>
      <c r="N293">
        <v>-2000000</v>
      </c>
      <c r="O293">
        <v>61173645</v>
      </c>
      <c r="P293">
        <v>2688371</v>
      </c>
      <c r="Q293">
        <v>63862016</v>
      </c>
      <c r="R293">
        <v>0</v>
      </c>
      <c r="S293">
        <v>0</v>
      </c>
      <c r="T293">
        <v>0</v>
      </c>
      <c r="U293">
        <v>0</v>
      </c>
      <c r="V293">
        <v>0</v>
      </c>
      <c r="W293">
        <v>0</v>
      </c>
      <c r="X293">
        <v>69343</v>
      </c>
      <c r="Y293">
        <v>2320718</v>
      </c>
      <c r="Z293">
        <v>436996</v>
      </c>
      <c r="AA293">
        <v>436996</v>
      </c>
      <c r="AB293">
        <v>0</v>
      </c>
      <c r="AC293">
        <v>0</v>
      </c>
      <c r="AD293">
        <v>0</v>
      </c>
      <c r="AE293">
        <v>0</v>
      </c>
      <c r="AF293">
        <v>0</v>
      </c>
      <c r="AG293">
        <v>0</v>
      </c>
      <c r="AH293">
        <v>0</v>
      </c>
      <c r="AI293">
        <v>0</v>
      </c>
      <c r="AJ293">
        <v>0</v>
      </c>
      <c r="AK293">
        <v>0</v>
      </c>
      <c r="AL293">
        <v>0</v>
      </c>
      <c r="AM293" s="467" t="s">
        <v>985</v>
      </c>
      <c r="AN293" t="s">
        <v>1390</v>
      </c>
      <c r="AO293" t="s">
        <v>1551</v>
      </c>
      <c r="AP293" t="s">
        <v>1706</v>
      </c>
    </row>
    <row r="294" spans="2:42" x14ac:dyDescent="0.25">
      <c r="B294" t="s">
        <v>1296</v>
      </c>
      <c r="C294" t="s">
        <v>1356</v>
      </c>
      <c r="D294" t="s">
        <v>1357</v>
      </c>
      <c r="E294" s="467" t="s">
        <v>986</v>
      </c>
      <c r="F294">
        <v>49011454</v>
      </c>
      <c r="G294">
        <v>0</v>
      </c>
      <c r="H294">
        <v>49011454</v>
      </c>
      <c r="I294">
        <v>-200000</v>
      </c>
      <c r="J294">
        <v>0</v>
      </c>
      <c r="K294">
        <v>-200000</v>
      </c>
      <c r="L294">
        <v>-2069019</v>
      </c>
      <c r="M294">
        <v>0</v>
      </c>
      <c r="N294">
        <v>-2069019</v>
      </c>
      <c r="O294">
        <v>46742435</v>
      </c>
      <c r="P294">
        <v>0</v>
      </c>
      <c r="Q294">
        <v>46742435</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s="467" t="s">
        <v>986</v>
      </c>
      <c r="AN294" t="s">
        <v>1499</v>
      </c>
      <c r="AO294" t="s">
        <v>1372</v>
      </c>
      <c r="AP294" t="s">
        <v>1707</v>
      </c>
    </row>
    <row r="295" spans="2:42" x14ac:dyDescent="0.25">
      <c r="B295" t="s">
        <v>1297</v>
      </c>
      <c r="C295" t="s">
        <v>1365</v>
      </c>
      <c r="D295" t="s">
        <v>1357</v>
      </c>
      <c r="E295" s="467" t="s">
        <v>1354</v>
      </c>
      <c r="F295">
        <v>75207804</v>
      </c>
      <c r="G295">
        <v>0</v>
      </c>
      <c r="H295">
        <v>75207804</v>
      </c>
      <c r="I295">
        <v>-750000</v>
      </c>
      <c r="J295">
        <v>0</v>
      </c>
      <c r="K295">
        <v>-750000</v>
      </c>
      <c r="L295">
        <v>-3070000</v>
      </c>
      <c r="M295">
        <v>0</v>
      </c>
      <c r="N295">
        <v>-3070000</v>
      </c>
      <c r="O295">
        <v>71387804</v>
      </c>
      <c r="P295">
        <v>0</v>
      </c>
      <c r="Q295">
        <v>71387804</v>
      </c>
      <c r="R295">
        <v>20553</v>
      </c>
      <c r="S295">
        <v>0</v>
      </c>
      <c r="T295">
        <v>20553</v>
      </c>
      <c r="U295">
        <v>0</v>
      </c>
      <c r="V295">
        <v>0</v>
      </c>
      <c r="W295">
        <v>0</v>
      </c>
      <c r="X295">
        <v>0</v>
      </c>
      <c r="Y295">
        <v>0</v>
      </c>
      <c r="Z295">
        <v>0</v>
      </c>
      <c r="AA295">
        <v>0</v>
      </c>
      <c r="AB295">
        <v>0</v>
      </c>
      <c r="AC295">
        <v>0</v>
      </c>
      <c r="AD295">
        <v>0</v>
      </c>
      <c r="AE295">
        <v>0</v>
      </c>
      <c r="AF295">
        <v>0</v>
      </c>
      <c r="AG295">
        <v>0</v>
      </c>
      <c r="AH295">
        <v>0</v>
      </c>
      <c r="AI295">
        <v>0</v>
      </c>
      <c r="AJ295">
        <v>0</v>
      </c>
      <c r="AK295">
        <v>0</v>
      </c>
      <c r="AL295">
        <v>0</v>
      </c>
      <c r="AM295" s="467" t="s">
        <v>1354</v>
      </c>
      <c r="AN295" t="s">
        <v>1365</v>
      </c>
      <c r="AO295" t="s">
        <v>1417</v>
      </c>
      <c r="AP295" t="s">
        <v>1708</v>
      </c>
    </row>
    <row r="296" spans="2:42" x14ac:dyDescent="0.25">
      <c r="B296" t="s">
        <v>1298</v>
      </c>
      <c r="C296" t="s">
        <v>1363</v>
      </c>
      <c r="D296" t="s">
        <v>1367</v>
      </c>
      <c r="E296" s="467" t="s">
        <v>988</v>
      </c>
      <c r="F296">
        <v>74576246</v>
      </c>
      <c r="G296">
        <v>937849</v>
      </c>
      <c r="H296">
        <v>75514095</v>
      </c>
      <c r="I296">
        <v>-3884000</v>
      </c>
      <c r="J296">
        <v>0</v>
      </c>
      <c r="K296">
        <v>-3884000</v>
      </c>
      <c r="L296">
        <v>-3478000</v>
      </c>
      <c r="M296">
        <v>0</v>
      </c>
      <c r="N296">
        <v>-3478000</v>
      </c>
      <c r="O296">
        <v>67214246</v>
      </c>
      <c r="P296">
        <v>937849</v>
      </c>
      <c r="Q296">
        <v>68152095</v>
      </c>
      <c r="R296">
        <v>6971</v>
      </c>
      <c r="S296">
        <v>0</v>
      </c>
      <c r="T296">
        <v>6971</v>
      </c>
      <c r="U296">
        <v>0</v>
      </c>
      <c r="V296">
        <v>0</v>
      </c>
      <c r="W296">
        <v>0</v>
      </c>
      <c r="X296">
        <v>1372</v>
      </c>
      <c r="Y296">
        <v>91774</v>
      </c>
      <c r="Z296">
        <v>847447</v>
      </c>
      <c r="AA296">
        <v>847447</v>
      </c>
      <c r="AB296">
        <v>0</v>
      </c>
      <c r="AC296">
        <v>0</v>
      </c>
      <c r="AD296">
        <v>0</v>
      </c>
      <c r="AE296">
        <v>0</v>
      </c>
      <c r="AF296">
        <v>0</v>
      </c>
      <c r="AG296">
        <v>0</v>
      </c>
      <c r="AH296">
        <v>0</v>
      </c>
      <c r="AI296">
        <v>0</v>
      </c>
      <c r="AJ296">
        <v>0</v>
      </c>
      <c r="AK296">
        <v>0</v>
      </c>
      <c r="AL296">
        <v>0</v>
      </c>
      <c r="AM296" s="467" t="s">
        <v>988</v>
      </c>
      <c r="AN296" t="s">
        <v>1390</v>
      </c>
      <c r="AO296" t="s">
        <v>1404</v>
      </c>
      <c r="AP296" t="s">
        <v>1709</v>
      </c>
    </row>
    <row r="297" spans="2:42" x14ac:dyDescent="0.25">
      <c r="B297" t="s">
        <v>1299</v>
      </c>
      <c r="C297" t="s">
        <v>1356</v>
      </c>
      <c r="D297" t="s">
        <v>1367</v>
      </c>
      <c r="E297" s="467" t="s">
        <v>989</v>
      </c>
      <c r="F297">
        <v>38247578</v>
      </c>
      <c r="G297">
        <v>0</v>
      </c>
      <c r="H297">
        <v>38247578</v>
      </c>
      <c r="I297">
        <v>-382476</v>
      </c>
      <c r="J297">
        <v>0</v>
      </c>
      <c r="K297">
        <v>-382476</v>
      </c>
      <c r="L297">
        <v>-1262170</v>
      </c>
      <c r="M297">
        <v>0</v>
      </c>
      <c r="N297">
        <v>-1262170</v>
      </c>
      <c r="O297">
        <v>36602932</v>
      </c>
      <c r="P297">
        <v>0</v>
      </c>
      <c r="Q297">
        <v>36602932</v>
      </c>
      <c r="R297">
        <v>4500</v>
      </c>
      <c r="S297">
        <v>0</v>
      </c>
      <c r="T297">
        <v>4500</v>
      </c>
      <c r="U297">
        <v>0</v>
      </c>
      <c r="V297">
        <v>0</v>
      </c>
      <c r="W297">
        <v>0</v>
      </c>
      <c r="X297">
        <v>0</v>
      </c>
      <c r="Y297">
        <v>0</v>
      </c>
      <c r="Z297">
        <v>0</v>
      </c>
      <c r="AA297">
        <v>0</v>
      </c>
      <c r="AB297">
        <v>0</v>
      </c>
      <c r="AC297">
        <v>0</v>
      </c>
      <c r="AD297">
        <v>0</v>
      </c>
      <c r="AE297">
        <v>0</v>
      </c>
      <c r="AF297">
        <v>0</v>
      </c>
      <c r="AG297">
        <v>0</v>
      </c>
      <c r="AH297">
        <v>0</v>
      </c>
      <c r="AI297">
        <v>0</v>
      </c>
      <c r="AJ297">
        <v>0</v>
      </c>
      <c r="AK297">
        <v>0</v>
      </c>
      <c r="AL297">
        <v>0</v>
      </c>
      <c r="AM297" s="467" t="s">
        <v>989</v>
      </c>
      <c r="AN297" t="s">
        <v>1431</v>
      </c>
      <c r="AO297" t="s">
        <v>1432</v>
      </c>
      <c r="AP297" t="s">
        <v>1710</v>
      </c>
    </row>
    <row r="298" spans="2:42" x14ac:dyDescent="0.25">
      <c r="B298" t="s">
        <v>1300</v>
      </c>
      <c r="C298" t="s">
        <v>1356</v>
      </c>
      <c r="D298" t="s">
        <v>1357</v>
      </c>
      <c r="E298" s="467" t="s">
        <v>990</v>
      </c>
      <c r="F298">
        <v>26711137</v>
      </c>
      <c r="G298">
        <v>0</v>
      </c>
      <c r="H298">
        <v>26711137</v>
      </c>
      <c r="I298">
        <v>-102000</v>
      </c>
      <c r="J298">
        <v>0</v>
      </c>
      <c r="K298">
        <v>-102000</v>
      </c>
      <c r="L298">
        <v>-510000</v>
      </c>
      <c r="M298">
        <v>0</v>
      </c>
      <c r="N298">
        <v>-510000</v>
      </c>
      <c r="O298">
        <v>26099137</v>
      </c>
      <c r="P298">
        <v>0</v>
      </c>
      <c r="Q298">
        <v>26099137</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s="467" t="s">
        <v>990</v>
      </c>
      <c r="AN298" t="s">
        <v>1371</v>
      </c>
      <c r="AO298" t="s">
        <v>1372</v>
      </c>
      <c r="AP298" t="s">
        <v>1711</v>
      </c>
    </row>
    <row r="299" spans="2:42" x14ac:dyDescent="0.25">
      <c r="B299" t="s">
        <v>1301</v>
      </c>
      <c r="C299" t="s">
        <v>1356</v>
      </c>
      <c r="D299" t="s">
        <v>1367</v>
      </c>
      <c r="E299" s="467" t="s">
        <v>991</v>
      </c>
      <c r="F299">
        <v>48737292</v>
      </c>
      <c r="G299">
        <v>0</v>
      </c>
      <c r="H299">
        <v>48737292</v>
      </c>
      <c r="I299">
        <v>-974746</v>
      </c>
      <c r="J299">
        <v>0</v>
      </c>
      <c r="K299">
        <v>-974746</v>
      </c>
      <c r="L299">
        <v>-1656000</v>
      </c>
      <c r="M299">
        <v>0</v>
      </c>
      <c r="N299">
        <v>-1656000</v>
      </c>
      <c r="O299">
        <v>46106546</v>
      </c>
      <c r="P299">
        <v>0</v>
      </c>
      <c r="Q299">
        <v>46106546</v>
      </c>
      <c r="R299">
        <v>644222</v>
      </c>
      <c r="S299">
        <v>0</v>
      </c>
      <c r="T299">
        <v>644222</v>
      </c>
      <c r="U299">
        <v>0</v>
      </c>
      <c r="V299">
        <v>0</v>
      </c>
      <c r="W299">
        <v>0</v>
      </c>
      <c r="X299">
        <v>0</v>
      </c>
      <c r="Y299">
        <v>0</v>
      </c>
      <c r="Z299">
        <v>0</v>
      </c>
      <c r="AA299">
        <v>0</v>
      </c>
      <c r="AB299">
        <v>0</v>
      </c>
      <c r="AC299">
        <v>0</v>
      </c>
      <c r="AD299">
        <v>0</v>
      </c>
      <c r="AE299">
        <v>0</v>
      </c>
      <c r="AF299">
        <v>0</v>
      </c>
      <c r="AG299">
        <v>0</v>
      </c>
      <c r="AH299">
        <v>0</v>
      </c>
      <c r="AI299">
        <v>0</v>
      </c>
      <c r="AJ299">
        <v>0</v>
      </c>
      <c r="AK299">
        <v>0</v>
      </c>
      <c r="AL299">
        <v>0</v>
      </c>
      <c r="AM299" s="467" t="s">
        <v>991</v>
      </c>
      <c r="AN299" t="s">
        <v>1431</v>
      </c>
      <c r="AO299" t="s">
        <v>1432</v>
      </c>
      <c r="AP299" t="s">
        <v>1712</v>
      </c>
    </row>
    <row r="300" spans="2:42" x14ac:dyDescent="0.25">
      <c r="B300" t="s">
        <v>1302</v>
      </c>
      <c r="C300" t="s">
        <v>1356</v>
      </c>
      <c r="D300" t="s">
        <v>1358</v>
      </c>
      <c r="E300" s="467" t="s">
        <v>992</v>
      </c>
      <c r="F300">
        <v>20912476</v>
      </c>
      <c r="G300">
        <v>3510329</v>
      </c>
      <c r="H300">
        <v>24422805</v>
      </c>
      <c r="I300">
        <v>-195000</v>
      </c>
      <c r="J300">
        <v>-5000</v>
      </c>
      <c r="K300">
        <v>-200000</v>
      </c>
      <c r="L300">
        <v>-663000</v>
      </c>
      <c r="M300">
        <v>-112000</v>
      </c>
      <c r="N300">
        <v>-775000</v>
      </c>
      <c r="O300">
        <v>20054476</v>
      </c>
      <c r="P300">
        <v>3393329</v>
      </c>
      <c r="Q300">
        <v>23447805</v>
      </c>
      <c r="R300">
        <v>0</v>
      </c>
      <c r="S300">
        <v>0</v>
      </c>
      <c r="T300">
        <v>0</v>
      </c>
      <c r="U300">
        <v>0</v>
      </c>
      <c r="V300">
        <v>0</v>
      </c>
      <c r="W300">
        <v>0</v>
      </c>
      <c r="X300">
        <v>215453</v>
      </c>
      <c r="Y300">
        <v>3447878</v>
      </c>
      <c r="Z300">
        <v>160904</v>
      </c>
      <c r="AA300">
        <v>160904</v>
      </c>
      <c r="AB300">
        <v>0</v>
      </c>
      <c r="AC300">
        <v>0</v>
      </c>
      <c r="AD300">
        <v>0</v>
      </c>
      <c r="AE300">
        <v>0</v>
      </c>
      <c r="AF300">
        <v>0</v>
      </c>
      <c r="AG300">
        <v>0</v>
      </c>
      <c r="AH300">
        <v>0</v>
      </c>
      <c r="AI300">
        <v>0</v>
      </c>
      <c r="AJ300">
        <v>0</v>
      </c>
      <c r="AK300">
        <v>0</v>
      </c>
      <c r="AL300">
        <v>0</v>
      </c>
      <c r="AM300" s="467" t="s">
        <v>992</v>
      </c>
      <c r="AN300" t="s">
        <v>1439</v>
      </c>
      <c r="AO300" t="s">
        <v>1409</v>
      </c>
      <c r="AP300" t="s">
        <v>1713</v>
      </c>
    </row>
    <row r="301" spans="2:42" x14ac:dyDescent="0.25">
      <c r="B301" t="s">
        <v>1303</v>
      </c>
      <c r="C301" t="s">
        <v>1356</v>
      </c>
      <c r="D301" t="s">
        <v>1367</v>
      </c>
      <c r="E301" s="467" t="s">
        <v>993</v>
      </c>
      <c r="F301">
        <v>24600562</v>
      </c>
      <c r="G301">
        <v>0</v>
      </c>
      <c r="H301">
        <v>24600562</v>
      </c>
      <c r="I301">
        <v>-550000</v>
      </c>
      <c r="J301">
        <v>0</v>
      </c>
      <c r="K301">
        <v>-550000</v>
      </c>
      <c r="L301">
        <v>-953173</v>
      </c>
      <c r="M301">
        <v>0</v>
      </c>
      <c r="N301">
        <v>-953173</v>
      </c>
      <c r="O301">
        <v>23097389</v>
      </c>
      <c r="P301">
        <v>0</v>
      </c>
      <c r="Q301">
        <v>23097389</v>
      </c>
      <c r="R301">
        <v>3805</v>
      </c>
      <c r="S301">
        <v>0</v>
      </c>
      <c r="T301">
        <v>3805</v>
      </c>
      <c r="U301">
        <v>0</v>
      </c>
      <c r="V301">
        <v>0</v>
      </c>
      <c r="W301">
        <v>0</v>
      </c>
      <c r="X301">
        <v>0</v>
      </c>
      <c r="Y301">
        <v>0</v>
      </c>
      <c r="Z301">
        <v>0</v>
      </c>
      <c r="AA301">
        <v>0</v>
      </c>
      <c r="AB301">
        <v>0</v>
      </c>
      <c r="AC301">
        <v>0</v>
      </c>
      <c r="AD301">
        <v>0</v>
      </c>
      <c r="AE301">
        <v>0</v>
      </c>
      <c r="AF301">
        <v>0</v>
      </c>
      <c r="AG301">
        <v>0</v>
      </c>
      <c r="AH301">
        <v>0</v>
      </c>
      <c r="AI301">
        <v>0</v>
      </c>
      <c r="AJ301">
        <v>0</v>
      </c>
      <c r="AK301">
        <v>0</v>
      </c>
      <c r="AL301">
        <v>0</v>
      </c>
      <c r="AM301" s="467" t="s">
        <v>993</v>
      </c>
      <c r="AN301" t="s">
        <v>1431</v>
      </c>
      <c r="AO301" t="s">
        <v>1432</v>
      </c>
      <c r="AP301" t="s">
        <v>1714</v>
      </c>
    </row>
    <row r="302" spans="2:42" x14ac:dyDescent="0.25">
      <c r="B302" t="s">
        <v>1304</v>
      </c>
      <c r="C302" t="s">
        <v>1365</v>
      </c>
      <c r="D302" t="s">
        <v>1364</v>
      </c>
      <c r="E302" s="467" t="s">
        <v>1355</v>
      </c>
      <c r="F302">
        <v>85150998</v>
      </c>
      <c r="G302">
        <v>738463</v>
      </c>
      <c r="H302">
        <v>85889461</v>
      </c>
      <c r="I302">
        <v>-545000</v>
      </c>
      <c r="J302">
        <v>-5000</v>
      </c>
      <c r="K302">
        <v>-550000</v>
      </c>
      <c r="L302">
        <v>-950000</v>
      </c>
      <c r="M302">
        <v>0</v>
      </c>
      <c r="N302">
        <v>-950000</v>
      </c>
      <c r="O302">
        <v>83655998</v>
      </c>
      <c r="P302">
        <v>733463</v>
      </c>
      <c r="Q302">
        <v>84389461</v>
      </c>
      <c r="R302">
        <v>0</v>
      </c>
      <c r="S302">
        <v>0</v>
      </c>
      <c r="T302">
        <v>0</v>
      </c>
      <c r="U302">
        <v>0</v>
      </c>
      <c r="V302">
        <v>0</v>
      </c>
      <c r="W302">
        <v>0</v>
      </c>
      <c r="X302">
        <v>8732</v>
      </c>
      <c r="Y302">
        <v>772395</v>
      </c>
      <c r="Z302">
        <v>0</v>
      </c>
      <c r="AA302">
        <v>0</v>
      </c>
      <c r="AB302">
        <v>0</v>
      </c>
      <c r="AC302">
        <v>0</v>
      </c>
      <c r="AD302">
        <v>0</v>
      </c>
      <c r="AE302">
        <v>0</v>
      </c>
      <c r="AF302">
        <v>0</v>
      </c>
      <c r="AG302">
        <v>0</v>
      </c>
      <c r="AH302">
        <v>0</v>
      </c>
      <c r="AI302">
        <v>0</v>
      </c>
      <c r="AJ302">
        <v>0</v>
      </c>
      <c r="AK302">
        <v>0</v>
      </c>
      <c r="AL302">
        <v>0</v>
      </c>
      <c r="AM302" s="467" t="s">
        <v>1355</v>
      </c>
      <c r="AN302" t="s">
        <v>1365</v>
      </c>
      <c r="AO302" t="s">
        <v>1471</v>
      </c>
      <c r="AP302" t="s">
        <v>1715</v>
      </c>
    </row>
    <row r="303" spans="2:42" x14ac:dyDescent="0.25">
      <c r="B303" t="s">
        <v>2166</v>
      </c>
      <c r="E303" s="467" t="s">
        <v>1370</v>
      </c>
      <c r="F303">
        <v>24542129007</v>
      </c>
      <c r="G303">
        <v>366374993</v>
      </c>
      <c r="H303">
        <v>24908504000</v>
      </c>
      <c r="I303">
        <v>-445263891</v>
      </c>
      <c r="J303">
        <v>-4226104</v>
      </c>
      <c r="K303">
        <v>-449489995</v>
      </c>
      <c r="L303">
        <v>-946128878</v>
      </c>
      <c r="M303">
        <v>-10267104</v>
      </c>
      <c r="N303">
        <v>-956395982</v>
      </c>
      <c r="O303">
        <v>23150736238</v>
      </c>
      <c r="P303">
        <v>351881785</v>
      </c>
      <c r="Q303">
        <v>23502618023</v>
      </c>
      <c r="R303">
        <v>114114207</v>
      </c>
      <c r="S303">
        <v>730121</v>
      </c>
      <c r="T303">
        <v>114844328</v>
      </c>
      <c r="U303">
        <v>0</v>
      </c>
      <c r="V303">
        <v>0</v>
      </c>
      <c r="W303">
        <v>0</v>
      </c>
      <c r="X303">
        <v>22683648</v>
      </c>
      <c r="Y303">
        <v>248535650</v>
      </c>
      <c r="Z303">
        <v>153201993</v>
      </c>
      <c r="AA303">
        <v>153201993</v>
      </c>
      <c r="AB303">
        <v>222989</v>
      </c>
      <c r="AC303">
        <v>1011856</v>
      </c>
      <c r="AD303">
        <v>1234845</v>
      </c>
      <c r="AE303">
        <v>5297</v>
      </c>
      <c r="AF303">
        <v>6223255</v>
      </c>
      <c r="AG303">
        <v>6228552</v>
      </c>
      <c r="AH303">
        <v>1510400</v>
      </c>
      <c r="AI303">
        <v>770304</v>
      </c>
      <c r="AJ303">
        <v>775601</v>
      </c>
      <c r="AK303">
        <v>6223255</v>
      </c>
      <c r="AL303">
        <v>6998856</v>
      </c>
    </row>
    <row r="305" spans="1:5" ht="15" customHeight="1" x14ac:dyDescent="0.25">
      <c r="A305" s="802" t="s">
        <v>2410</v>
      </c>
      <c r="B305" s="802"/>
      <c r="C305" s="802"/>
      <c r="D305" s="802"/>
      <c r="E305" s="802"/>
    </row>
    <row r="306" spans="1:5" x14ac:dyDescent="0.25">
      <c r="A306" s="802"/>
      <c r="B306" s="802"/>
      <c r="C306" s="802"/>
      <c r="D306" s="802"/>
      <c r="E306" s="802"/>
    </row>
    <row r="307" spans="1:5" x14ac:dyDescent="0.25">
      <c r="A307" s="802"/>
      <c r="B307" s="802"/>
      <c r="C307" s="802"/>
      <c r="D307" s="802"/>
      <c r="E307" s="802"/>
    </row>
  </sheetData>
  <mergeCells count="22">
    <mergeCell ref="U2:W2"/>
    <mergeCell ref="AH2:AI2"/>
    <mergeCell ref="AJ2:AL2"/>
    <mergeCell ref="Z2:AA2"/>
    <mergeCell ref="AB2:AD2"/>
    <mergeCell ref="AE2:AG2"/>
    <mergeCell ref="Z1:AA1"/>
    <mergeCell ref="AB1:AD1"/>
    <mergeCell ref="AE1:AG1"/>
    <mergeCell ref="AH1:AI1"/>
    <mergeCell ref="AJ1:AL1"/>
    <mergeCell ref="R2:T2"/>
    <mergeCell ref="O1:Q1"/>
    <mergeCell ref="R1:T1"/>
    <mergeCell ref="F1:H1"/>
    <mergeCell ref="I1:K1"/>
    <mergeCell ref="L1:N1"/>
    <mergeCell ref="A305:E307"/>
    <mergeCell ref="F2:H2"/>
    <mergeCell ref="I2:K2"/>
    <mergeCell ref="L2:N2"/>
    <mergeCell ref="O2:Q2"/>
  </mergeCells>
  <phoneticPr fontId="73" type="noConversion"/>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E236-8362-42A8-9770-086D0BA32574}">
  <sheetPr codeName="Sheet10"/>
  <dimension ref="A1:O260"/>
  <sheetViews>
    <sheetView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3" width="16" style="29" customWidth="1"/>
    <col min="4" max="4" width="59.85546875" style="29" bestFit="1" customWidth="1"/>
    <col min="5" max="5" width="25" style="29" customWidth="1"/>
    <col min="6" max="15" width="16" style="29" customWidth="1"/>
  </cols>
  <sheetData>
    <row r="1" spans="1:15" x14ac:dyDescent="0.25">
      <c r="A1" s="39"/>
      <c r="B1" s="39"/>
      <c r="C1" s="45"/>
      <c r="D1" s="45"/>
      <c r="E1" s="45"/>
      <c r="F1" s="43"/>
      <c r="G1" s="39"/>
      <c r="H1" s="39"/>
      <c r="I1" s="39"/>
      <c r="J1" s="39"/>
      <c r="K1" s="39"/>
      <c r="L1" s="39"/>
      <c r="M1" s="39"/>
      <c r="N1" s="39"/>
      <c r="O1" s="39"/>
    </row>
    <row r="2" spans="1:15" x14ac:dyDescent="0.25">
      <c r="A2" s="39"/>
      <c r="B2" s="39"/>
      <c r="C2" s="39"/>
      <c r="D2" s="43">
        <v>4</v>
      </c>
      <c r="E2" s="43">
        <v>5</v>
      </c>
      <c r="F2" s="43">
        <v>6</v>
      </c>
      <c r="G2" s="43">
        <v>7</v>
      </c>
      <c r="H2" s="43">
        <v>8</v>
      </c>
      <c r="I2" s="43">
        <v>9</v>
      </c>
      <c r="J2" s="48">
        <v>10</v>
      </c>
      <c r="K2" s="43">
        <v>11</v>
      </c>
      <c r="L2" s="43">
        <v>12</v>
      </c>
      <c r="M2" s="43">
        <v>13</v>
      </c>
      <c r="N2" s="43">
        <v>14</v>
      </c>
      <c r="O2" s="43">
        <v>14</v>
      </c>
    </row>
    <row r="3" spans="1:15" ht="79.5" customHeight="1" x14ac:dyDescent="0.25">
      <c r="A3" s="477" t="s">
        <v>2168</v>
      </c>
      <c r="B3" s="477" t="s">
        <v>68</v>
      </c>
      <c r="C3" s="482" t="s">
        <v>35</v>
      </c>
      <c r="D3" s="482" t="s">
        <v>69</v>
      </c>
      <c r="E3" s="38" t="s">
        <v>70</v>
      </c>
      <c r="F3" s="38" t="s">
        <v>71</v>
      </c>
      <c r="G3" s="38" t="s">
        <v>72</v>
      </c>
      <c r="H3" s="38" t="s">
        <v>73</v>
      </c>
      <c r="I3" s="38" t="s">
        <v>82</v>
      </c>
      <c r="J3" s="38" t="s">
        <v>83</v>
      </c>
      <c r="K3" s="38" t="s">
        <v>75</v>
      </c>
      <c r="L3" s="38" t="s">
        <v>76</v>
      </c>
      <c r="M3" s="38" t="s">
        <v>77</v>
      </c>
      <c r="N3" s="38" t="s">
        <v>78</v>
      </c>
      <c r="O3" s="38" t="s">
        <v>79</v>
      </c>
    </row>
    <row r="4" spans="1:15" x14ac:dyDescent="0.25">
      <c r="A4" s="7" t="s">
        <v>1018</v>
      </c>
      <c r="B4" s="7" t="s">
        <v>1721</v>
      </c>
      <c r="C4" t="s">
        <v>694</v>
      </c>
      <c r="D4" t="s">
        <v>1722</v>
      </c>
      <c r="E4" s="483">
        <v>1171764</v>
      </c>
      <c r="F4" s="483">
        <v>0</v>
      </c>
      <c r="G4" s="483">
        <v>0</v>
      </c>
      <c r="H4" s="483">
        <v>1171764</v>
      </c>
      <c r="I4" s="483">
        <v>0</v>
      </c>
      <c r="J4" s="483">
        <v>0</v>
      </c>
      <c r="K4" s="483">
        <v>37013</v>
      </c>
      <c r="L4" s="483">
        <v>0</v>
      </c>
      <c r="M4" s="483">
        <v>1208777</v>
      </c>
      <c r="N4" s="483">
        <v>0</v>
      </c>
      <c r="O4" s="483">
        <v>0</v>
      </c>
    </row>
    <row r="5" spans="1:15" x14ac:dyDescent="0.25">
      <c r="A5" s="7" t="s">
        <v>1019</v>
      </c>
      <c r="B5" s="7" t="s">
        <v>2333</v>
      </c>
      <c r="C5" t="s">
        <v>695</v>
      </c>
      <c r="D5" s="7" t="s">
        <v>2334</v>
      </c>
      <c r="E5" s="483">
        <v>0</v>
      </c>
      <c r="F5" s="483">
        <v>0</v>
      </c>
      <c r="G5" s="483">
        <v>0</v>
      </c>
      <c r="H5" s="483">
        <v>0</v>
      </c>
      <c r="I5" s="483">
        <v>0</v>
      </c>
      <c r="J5" s="483">
        <v>0</v>
      </c>
      <c r="K5" s="483">
        <v>0</v>
      </c>
      <c r="L5" s="483">
        <v>0</v>
      </c>
      <c r="M5" s="483">
        <v>0</v>
      </c>
      <c r="N5" s="483">
        <v>0</v>
      </c>
      <c r="O5" s="483">
        <v>0</v>
      </c>
    </row>
    <row r="6" spans="1:15" x14ac:dyDescent="0.25">
      <c r="A6" s="7" t="s">
        <v>1020</v>
      </c>
      <c r="B6" s="7" t="s">
        <v>1723</v>
      </c>
      <c r="C6" t="s">
        <v>696</v>
      </c>
      <c r="D6" t="s">
        <v>1724</v>
      </c>
      <c r="E6" s="483">
        <v>10841480</v>
      </c>
      <c r="F6" s="483">
        <v>-216830</v>
      </c>
      <c r="G6" s="483">
        <v>-363795</v>
      </c>
      <c r="H6" s="483">
        <v>10260855</v>
      </c>
      <c r="I6" s="483">
        <v>0</v>
      </c>
      <c r="J6" s="483">
        <v>0</v>
      </c>
      <c r="K6" s="483">
        <v>42242</v>
      </c>
      <c r="L6" s="483">
        <v>13587543</v>
      </c>
      <c r="M6" s="483">
        <v>0</v>
      </c>
      <c r="N6" s="483">
        <v>0</v>
      </c>
      <c r="O6" s="483">
        <v>0</v>
      </c>
    </row>
    <row r="7" spans="1:15" x14ac:dyDescent="0.25">
      <c r="A7" s="7" t="s">
        <v>1021</v>
      </c>
      <c r="B7" s="7" t="s">
        <v>1725</v>
      </c>
      <c r="C7" t="s">
        <v>697</v>
      </c>
      <c r="D7" t="s">
        <v>1726</v>
      </c>
      <c r="E7" s="483">
        <v>898705</v>
      </c>
      <c r="F7" s="483">
        <v>0</v>
      </c>
      <c r="G7" s="483">
        <v>0</v>
      </c>
      <c r="H7" s="483">
        <v>898705</v>
      </c>
      <c r="I7" s="483">
        <v>0</v>
      </c>
      <c r="J7" s="483">
        <v>0</v>
      </c>
      <c r="K7" s="483">
        <v>4971</v>
      </c>
      <c r="L7" s="483">
        <v>99424</v>
      </c>
      <c r="M7" s="483">
        <v>804252</v>
      </c>
      <c r="N7" s="483">
        <v>0</v>
      </c>
      <c r="O7" s="483">
        <v>0</v>
      </c>
    </row>
    <row r="8" spans="1:15" x14ac:dyDescent="0.25">
      <c r="A8" s="7" t="s">
        <v>1023</v>
      </c>
      <c r="B8" s="7" t="s">
        <v>1727</v>
      </c>
      <c r="C8" t="s">
        <v>1728</v>
      </c>
      <c r="D8" t="s">
        <v>1729</v>
      </c>
      <c r="E8" s="483">
        <v>2318593</v>
      </c>
      <c r="F8" s="483">
        <v>-50000</v>
      </c>
      <c r="G8" s="483">
        <v>-100000</v>
      </c>
      <c r="H8" s="483">
        <v>2168593</v>
      </c>
      <c r="I8" s="483">
        <v>0</v>
      </c>
      <c r="J8" s="483">
        <v>0</v>
      </c>
      <c r="K8" s="483">
        <v>621222</v>
      </c>
      <c r="L8" s="483">
        <v>3144053</v>
      </c>
      <c r="M8" s="483">
        <v>0</v>
      </c>
      <c r="N8" s="483">
        <v>275506</v>
      </c>
      <c r="O8" s="483">
        <v>275506</v>
      </c>
    </row>
    <row r="9" spans="1:15" x14ac:dyDescent="0.25">
      <c r="A9" s="7" t="s">
        <v>1025</v>
      </c>
      <c r="B9" s="7" t="s">
        <v>1730</v>
      </c>
      <c r="C9" t="s">
        <v>1731</v>
      </c>
      <c r="D9" t="s">
        <v>1732</v>
      </c>
      <c r="E9" s="483">
        <v>5878274</v>
      </c>
      <c r="F9" s="483">
        <v>-65795</v>
      </c>
      <c r="G9" s="483">
        <v>-337092</v>
      </c>
      <c r="H9" s="483">
        <v>5475387</v>
      </c>
      <c r="I9" s="483">
        <v>0</v>
      </c>
      <c r="J9" s="483">
        <v>0</v>
      </c>
      <c r="K9" s="483">
        <v>435442</v>
      </c>
      <c r="L9" s="483">
        <v>5530118</v>
      </c>
      <c r="M9" s="483">
        <v>380711</v>
      </c>
      <c r="N9" s="483">
        <v>36941</v>
      </c>
      <c r="O9" s="483">
        <v>36941</v>
      </c>
    </row>
    <row r="10" spans="1:15" x14ac:dyDescent="0.25">
      <c r="A10" s="7" t="s">
        <v>1025</v>
      </c>
      <c r="B10" s="7" t="s">
        <v>1733</v>
      </c>
      <c r="C10" t="s">
        <v>1731</v>
      </c>
      <c r="D10" t="s">
        <v>1734</v>
      </c>
      <c r="E10" s="483">
        <v>0</v>
      </c>
      <c r="F10" s="483">
        <v>0</v>
      </c>
      <c r="G10" s="483">
        <v>0</v>
      </c>
      <c r="H10" s="483">
        <v>0</v>
      </c>
      <c r="I10" s="483">
        <v>0</v>
      </c>
      <c r="J10" s="483">
        <v>0</v>
      </c>
      <c r="K10" s="483">
        <v>0</v>
      </c>
      <c r="L10" s="483">
        <v>0</v>
      </c>
      <c r="M10" s="483">
        <v>0</v>
      </c>
      <c r="N10" s="483">
        <v>0</v>
      </c>
      <c r="O10" s="483">
        <v>0</v>
      </c>
    </row>
    <row r="11" spans="1:15" x14ac:dyDescent="0.25">
      <c r="A11" s="7" t="s">
        <v>1025</v>
      </c>
      <c r="B11" s="7" t="s">
        <v>1735</v>
      </c>
      <c r="C11" t="s">
        <v>1731</v>
      </c>
      <c r="D11" t="s">
        <v>1736</v>
      </c>
      <c r="E11" s="483">
        <v>0</v>
      </c>
      <c r="F11" s="483">
        <v>0</v>
      </c>
      <c r="G11" s="483">
        <v>0</v>
      </c>
      <c r="H11" s="483">
        <v>0</v>
      </c>
      <c r="I11" s="483">
        <v>0</v>
      </c>
      <c r="J11" s="483">
        <v>0</v>
      </c>
      <c r="K11" s="483">
        <v>0</v>
      </c>
      <c r="L11" s="483">
        <v>16448</v>
      </c>
      <c r="M11" s="483">
        <v>0</v>
      </c>
      <c r="N11" s="483">
        <v>0</v>
      </c>
      <c r="O11" s="483">
        <v>0</v>
      </c>
    </row>
    <row r="12" spans="1:15" x14ac:dyDescent="0.25">
      <c r="A12" s="7" t="s">
        <v>1025</v>
      </c>
      <c r="B12" s="7" t="s">
        <v>1737</v>
      </c>
      <c r="C12" t="s">
        <v>1731</v>
      </c>
      <c r="D12" t="s">
        <v>1738</v>
      </c>
      <c r="E12" s="483">
        <v>0</v>
      </c>
      <c r="F12" s="483">
        <v>0</v>
      </c>
      <c r="G12" s="483">
        <v>0</v>
      </c>
      <c r="H12" s="483">
        <v>0</v>
      </c>
      <c r="I12" s="483">
        <v>0</v>
      </c>
      <c r="J12" s="483">
        <v>0</v>
      </c>
      <c r="K12" s="483">
        <v>0</v>
      </c>
      <c r="L12" s="483">
        <v>0</v>
      </c>
      <c r="M12" s="483">
        <v>0</v>
      </c>
      <c r="N12" s="483">
        <v>0</v>
      </c>
      <c r="O12" s="483">
        <v>0</v>
      </c>
    </row>
    <row r="13" spans="1:15" x14ac:dyDescent="0.25">
      <c r="A13" s="7" t="s">
        <v>1028</v>
      </c>
      <c r="B13" s="7" t="s">
        <v>1739</v>
      </c>
      <c r="C13" t="s">
        <v>705</v>
      </c>
      <c r="D13" t="s">
        <v>1740</v>
      </c>
      <c r="E13" s="483">
        <v>19195524</v>
      </c>
      <c r="F13" s="483">
        <v>-429261</v>
      </c>
      <c r="G13" s="483">
        <v>-644275</v>
      </c>
      <c r="H13" s="483">
        <v>18121988</v>
      </c>
      <c r="I13" s="483">
        <v>0</v>
      </c>
      <c r="J13" s="483">
        <v>0</v>
      </c>
      <c r="K13" s="483">
        <v>0</v>
      </c>
      <c r="L13" s="483">
        <v>4886827</v>
      </c>
      <c r="M13" s="483">
        <v>13235161</v>
      </c>
      <c r="N13" s="483">
        <v>243245</v>
      </c>
      <c r="O13" s="483">
        <v>243245</v>
      </c>
    </row>
    <row r="14" spans="1:15" x14ac:dyDescent="0.25">
      <c r="A14" s="7" t="s">
        <v>1028</v>
      </c>
      <c r="B14" s="7" t="s">
        <v>1741</v>
      </c>
      <c r="C14" t="s">
        <v>705</v>
      </c>
      <c r="D14" t="s">
        <v>1742</v>
      </c>
      <c r="E14" s="483">
        <v>7989275</v>
      </c>
      <c r="F14" s="483">
        <v>0</v>
      </c>
      <c r="G14" s="483">
        <v>0</v>
      </c>
      <c r="H14" s="483">
        <v>7989275</v>
      </c>
      <c r="I14" s="483">
        <v>0</v>
      </c>
      <c r="J14" s="483">
        <v>0</v>
      </c>
      <c r="K14" s="483">
        <v>0</v>
      </c>
      <c r="L14" s="483">
        <v>7989275</v>
      </c>
      <c r="M14" s="483">
        <v>0</v>
      </c>
      <c r="N14" s="483">
        <v>0</v>
      </c>
      <c r="O14" s="483">
        <v>0</v>
      </c>
    </row>
    <row r="15" spans="1:15" x14ac:dyDescent="0.25">
      <c r="A15" s="7" t="s">
        <v>1031</v>
      </c>
      <c r="B15" s="7" t="s">
        <v>1743</v>
      </c>
      <c r="C15" t="s">
        <v>708</v>
      </c>
      <c r="D15" t="s">
        <v>1744</v>
      </c>
      <c r="E15" s="483">
        <v>2285292</v>
      </c>
      <c r="F15" s="483">
        <v>-107000</v>
      </c>
      <c r="G15" s="483">
        <v>-121000</v>
      </c>
      <c r="H15" s="483">
        <v>2057292</v>
      </c>
      <c r="I15" s="483">
        <v>0</v>
      </c>
      <c r="J15" s="483">
        <v>0</v>
      </c>
      <c r="K15" s="483">
        <v>183308</v>
      </c>
      <c r="L15" s="483">
        <v>1917484</v>
      </c>
      <c r="M15" s="483">
        <v>323116</v>
      </c>
      <c r="N15" s="483">
        <v>327036</v>
      </c>
      <c r="O15" s="483">
        <v>327036</v>
      </c>
    </row>
    <row r="16" spans="1:15" x14ac:dyDescent="0.25">
      <c r="A16" s="7" t="s">
        <v>1037</v>
      </c>
      <c r="B16" s="7" t="s">
        <v>1745</v>
      </c>
      <c r="C16" t="s">
        <v>714</v>
      </c>
      <c r="D16" t="s">
        <v>1746</v>
      </c>
      <c r="E16" s="483">
        <v>0</v>
      </c>
      <c r="F16" s="483">
        <v>0</v>
      </c>
      <c r="G16" s="483">
        <v>0</v>
      </c>
      <c r="H16" s="483">
        <v>0</v>
      </c>
      <c r="I16" s="483">
        <v>0</v>
      </c>
      <c r="J16" s="483">
        <v>0</v>
      </c>
      <c r="K16" s="483">
        <v>0</v>
      </c>
      <c r="L16" s="483">
        <v>0</v>
      </c>
      <c r="M16" s="483">
        <v>0</v>
      </c>
      <c r="N16" s="483">
        <v>0</v>
      </c>
      <c r="O16" s="483">
        <v>0</v>
      </c>
    </row>
    <row r="17" spans="1:15" x14ac:dyDescent="0.25">
      <c r="A17" s="7" t="s">
        <v>1037</v>
      </c>
      <c r="B17" s="7" t="s">
        <v>1747</v>
      </c>
      <c r="C17" t="s">
        <v>714</v>
      </c>
      <c r="D17" t="s">
        <v>1748</v>
      </c>
      <c r="E17" s="483">
        <v>0</v>
      </c>
      <c r="F17" s="483">
        <v>0</v>
      </c>
      <c r="G17" s="483">
        <v>0</v>
      </c>
      <c r="H17" s="483">
        <v>0</v>
      </c>
      <c r="I17" s="483">
        <v>0</v>
      </c>
      <c r="J17" s="483">
        <v>0</v>
      </c>
      <c r="K17" s="483">
        <v>0</v>
      </c>
      <c r="L17" s="483">
        <v>0</v>
      </c>
      <c r="M17" s="483">
        <v>0</v>
      </c>
      <c r="N17" s="483">
        <v>0</v>
      </c>
      <c r="O17" s="483">
        <v>0</v>
      </c>
    </row>
    <row r="18" spans="1:15" x14ac:dyDescent="0.25">
      <c r="A18" s="7" t="s">
        <v>1037</v>
      </c>
      <c r="B18" s="7" t="s">
        <v>1749</v>
      </c>
      <c r="C18" t="s">
        <v>714</v>
      </c>
      <c r="D18" t="s">
        <v>1750</v>
      </c>
      <c r="E18" s="483">
        <v>365658</v>
      </c>
      <c r="F18" s="483">
        <v>0</v>
      </c>
      <c r="G18" s="483">
        <v>0</v>
      </c>
      <c r="H18" s="483">
        <v>365658</v>
      </c>
      <c r="I18" s="483">
        <v>0</v>
      </c>
      <c r="J18" s="483">
        <v>0</v>
      </c>
      <c r="K18" s="483">
        <v>65414</v>
      </c>
      <c r="L18" s="483">
        <v>0</v>
      </c>
      <c r="M18" s="483">
        <v>431072</v>
      </c>
      <c r="N18" s="483">
        <v>252448</v>
      </c>
      <c r="O18" s="483">
        <v>252448</v>
      </c>
    </row>
    <row r="19" spans="1:15" x14ac:dyDescent="0.25">
      <c r="A19" s="7" t="s">
        <v>1043</v>
      </c>
      <c r="B19" s="7" t="s">
        <v>1751</v>
      </c>
      <c r="C19" t="s">
        <v>720</v>
      </c>
      <c r="D19" t="s">
        <v>1752</v>
      </c>
      <c r="E19" s="483">
        <v>17253640</v>
      </c>
      <c r="F19" s="483">
        <v>-389932</v>
      </c>
      <c r="G19" s="483">
        <v>-638385</v>
      </c>
      <c r="H19" s="483">
        <v>16225323</v>
      </c>
      <c r="I19" s="483">
        <v>0</v>
      </c>
      <c r="J19" s="483">
        <v>0</v>
      </c>
      <c r="K19" s="483">
        <v>817204</v>
      </c>
      <c r="L19" s="483">
        <v>16434332</v>
      </c>
      <c r="M19" s="483">
        <v>608195</v>
      </c>
      <c r="N19" s="483">
        <v>0</v>
      </c>
      <c r="O19" s="483">
        <v>0</v>
      </c>
    </row>
    <row r="20" spans="1:15" x14ac:dyDescent="0.25">
      <c r="A20" s="7" t="s">
        <v>1043</v>
      </c>
      <c r="B20" s="7" t="s">
        <v>1753</v>
      </c>
      <c r="C20" t="s">
        <v>720</v>
      </c>
      <c r="D20" t="s">
        <v>1732</v>
      </c>
      <c r="E20" s="483">
        <v>18283667</v>
      </c>
      <c r="F20" s="483">
        <v>-413211</v>
      </c>
      <c r="G20" s="483">
        <v>-676496</v>
      </c>
      <c r="H20" s="483">
        <v>17193960</v>
      </c>
      <c r="I20" s="483">
        <v>393782</v>
      </c>
      <c r="J20" s="483">
        <v>0</v>
      </c>
      <c r="K20" s="483">
        <v>1138065</v>
      </c>
      <c r="L20" s="483">
        <v>9365077</v>
      </c>
      <c r="M20" s="483">
        <v>8573166</v>
      </c>
      <c r="N20" s="483">
        <v>0</v>
      </c>
      <c r="O20" s="483">
        <v>0</v>
      </c>
    </row>
    <row r="21" spans="1:15" x14ac:dyDescent="0.25">
      <c r="A21" s="7" t="s">
        <v>1043</v>
      </c>
      <c r="B21" s="7" t="s">
        <v>1754</v>
      </c>
      <c r="C21" t="s">
        <v>720</v>
      </c>
      <c r="D21" t="s">
        <v>1755</v>
      </c>
      <c r="E21" s="483">
        <v>5729331</v>
      </c>
      <c r="F21" s="483">
        <v>-129483</v>
      </c>
      <c r="G21" s="483">
        <v>-211985</v>
      </c>
      <c r="H21" s="483">
        <v>5387863</v>
      </c>
      <c r="I21" s="483">
        <v>0</v>
      </c>
      <c r="J21" s="483">
        <v>0</v>
      </c>
      <c r="K21" s="483">
        <v>353717</v>
      </c>
      <c r="L21" s="483">
        <v>4595633</v>
      </c>
      <c r="M21" s="483">
        <v>1145947</v>
      </c>
      <c r="N21" s="483">
        <v>0</v>
      </c>
      <c r="O21" s="483">
        <v>0</v>
      </c>
    </row>
    <row r="22" spans="1:15" x14ac:dyDescent="0.25">
      <c r="A22" s="7" t="s">
        <v>1048</v>
      </c>
      <c r="B22" s="7" t="s">
        <v>1756</v>
      </c>
      <c r="C22" s="7" t="s">
        <v>725</v>
      </c>
      <c r="D22" t="s">
        <v>1757</v>
      </c>
      <c r="E22" s="483">
        <v>509430</v>
      </c>
      <c r="F22" s="483">
        <v>0</v>
      </c>
      <c r="G22" s="483">
        <v>0</v>
      </c>
      <c r="H22" s="483">
        <v>509430</v>
      </c>
      <c r="I22" s="483">
        <v>0</v>
      </c>
      <c r="J22" s="483">
        <v>0</v>
      </c>
      <c r="K22" s="483">
        <v>6974</v>
      </c>
      <c r="L22" s="483">
        <v>1318907</v>
      </c>
      <c r="M22" s="483">
        <v>0</v>
      </c>
      <c r="N22" s="483">
        <v>0</v>
      </c>
      <c r="O22" s="483">
        <v>0</v>
      </c>
    </row>
    <row r="23" spans="1:15" x14ac:dyDescent="0.25">
      <c r="A23" s="7" t="s">
        <v>1049</v>
      </c>
      <c r="B23" s="7" t="s">
        <v>1758</v>
      </c>
      <c r="C23" s="7" t="s">
        <v>726</v>
      </c>
      <c r="D23" t="s">
        <v>1759</v>
      </c>
      <c r="E23" s="483">
        <v>2385508</v>
      </c>
      <c r="F23" s="483">
        <v>0</v>
      </c>
      <c r="G23" s="483">
        <v>0</v>
      </c>
      <c r="H23" s="483">
        <v>2385508</v>
      </c>
      <c r="I23" s="483">
        <v>0</v>
      </c>
      <c r="J23" s="483">
        <v>0</v>
      </c>
      <c r="K23" s="483">
        <v>95846</v>
      </c>
      <c r="L23" s="483">
        <v>0</v>
      </c>
      <c r="M23" s="483">
        <v>2481354</v>
      </c>
      <c r="N23" s="483">
        <v>0</v>
      </c>
      <c r="O23" s="483">
        <v>0</v>
      </c>
    </row>
    <row r="24" spans="1:15" x14ac:dyDescent="0.25">
      <c r="A24" s="7" t="s">
        <v>1049</v>
      </c>
      <c r="B24" s="7" t="s">
        <v>1760</v>
      </c>
      <c r="C24" s="7" t="s">
        <v>726</v>
      </c>
      <c r="D24" t="s">
        <v>1761</v>
      </c>
      <c r="E24" s="483">
        <v>1639090</v>
      </c>
      <c r="F24" s="483">
        <v>0</v>
      </c>
      <c r="G24" s="483">
        <v>0</v>
      </c>
      <c r="H24" s="483">
        <v>1639090</v>
      </c>
      <c r="I24" s="483">
        <v>0</v>
      </c>
      <c r="J24" s="483">
        <v>0</v>
      </c>
      <c r="K24" s="483">
        <v>1005015</v>
      </c>
      <c r="L24" s="483">
        <v>0</v>
      </c>
      <c r="M24" s="483">
        <v>2644105</v>
      </c>
      <c r="N24" s="483">
        <v>0</v>
      </c>
      <c r="O24" s="483">
        <v>0</v>
      </c>
    </row>
    <row r="25" spans="1:15" x14ac:dyDescent="0.25">
      <c r="A25" s="7" t="s">
        <v>1049</v>
      </c>
      <c r="B25" s="7" t="s">
        <v>1762</v>
      </c>
      <c r="C25" t="s">
        <v>726</v>
      </c>
      <c r="D25" t="s">
        <v>1763</v>
      </c>
      <c r="E25" s="483">
        <v>232330</v>
      </c>
      <c r="F25" s="483">
        <v>0</v>
      </c>
      <c r="G25" s="483">
        <v>0</v>
      </c>
      <c r="H25" s="483">
        <v>232330</v>
      </c>
      <c r="I25" s="483">
        <v>0</v>
      </c>
      <c r="J25" s="483">
        <v>0</v>
      </c>
      <c r="K25" s="483">
        <v>4581</v>
      </c>
      <c r="L25" s="483">
        <v>32393</v>
      </c>
      <c r="M25" s="483">
        <v>204518</v>
      </c>
      <c r="N25" s="483">
        <v>0</v>
      </c>
      <c r="O25" s="483">
        <v>0</v>
      </c>
    </row>
    <row r="26" spans="1:15" x14ac:dyDescent="0.25">
      <c r="A26" s="7" t="s">
        <v>1052</v>
      </c>
      <c r="B26" s="7" t="s">
        <v>1764</v>
      </c>
      <c r="C26" t="s">
        <v>729</v>
      </c>
      <c r="D26" t="s">
        <v>1765</v>
      </c>
      <c r="E26" s="483">
        <v>0</v>
      </c>
      <c r="F26" s="483">
        <v>0</v>
      </c>
      <c r="G26" s="483">
        <v>0</v>
      </c>
      <c r="H26" s="483">
        <v>0</v>
      </c>
      <c r="I26" s="483">
        <v>0</v>
      </c>
      <c r="J26" s="483">
        <v>0</v>
      </c>
      <c r="K26" s="483">
        <v>0</v>
      </c>
      <c r="L26" s="483">
        <v>0</v>
      </c>
      <c r="M26" s="483">
        <v>0</v>
      </c>
      <c r="N26" s="483">
        <v>0</v>
      </c>
      <c r="O26" s="483">
        <v>0</v>
      </c>
    </row>
    <row r="27" spans="1:15" x14ac:dyDescent="0.25">
      <c r="A27" s="7" t="s">
        <v>1059</v>
      </c>
      <c r="B27" s="7" t="s">
        <v>1767</v>
      </c>
      <c r="C27" t="s">
        <v>737</v>
      </c>
      <c r="D27" t="s">
        <v>1768</v>
      </c>
      <c r="E27" s="483">
        <v>384130</v>
      </c>
      <c r="F27" s="483">
        <v>0</v>
      </c>
      <c r="G27" s="483">
        <v>-24968</v>
      </c>
      <c r="H27" s="483">
        <v>359162</v>
      </c>
      <c r="I27" s="483">
        <v>130</v>
      </c>
      <c r="J27" s="483">
        <v>0</v>
      </c>
      <c r="K27" s="483">
        <v>0</v>
      </c>
      <c r="L27" s="483">
        <v>0</v>
      </c>
      <c r="M27" s="483">
        <v>359032</v>
      </c>
      <c r="N27" s="483">
        <v>0</v>
      </c>
      <c r="O27" s="483">
        <v>0</v>
      </c>
    </row>
    <row r="28" spans="1:15" x14ac:dyDescent="0.25">
      <c r="A28" s="7" t="s">
        <v>1059</v>
      </c>
      <c r="B28" s="7" t="s">
        <v>1769</v>
      </c>
      <c r="C28" t="s">
        <v>737</v>
      </c>
      <c r="D28" t="s">
        <v>1770</v>
      </c>
      <c r="E28" s="483">
        <v>930766</v>
      </c>
      <c r="F28" s="483">
        <v>0</v>
      </c>
      <c r="G28" s="483">
        <v>-60500</v>
      </c>
      <c r="H28" s="483">
        <v>870266</v>
      </c>
      <c r="I28" s="483">
        <v>0</v>
      </c>
      <c r="J28" s="483">
        <v>0</v>
      </c>
      <c r="K28" s="483">
        <v>0</v>
      </c>
      <c r="L28" s="483">
        <v>122719</v>
      </c>
      <c r="M28" s="483">
        <v>747547</v>
      </c>
      <c r="N28" s="483">
        <v>110000</v>
      </c>
      <c r="O28" s="483">
        <v>110000</v>
      </c>
    </row>
    <row r="29" spans="1:15" x14ac:dyDescent="0.25">
      <c r="A29" s="7" t="s">
        <v>1063</v>
      </c>
      <c r="B29" s="7" t="s">
        <v>1771</v>
      </c>
      <c r="C29" t="s">
        <v>1313</v>
      </c>
      <c r="D29" t="s">
        <v>1772</v>
      </c>
      <c r="E29" s="483">
        <v>2512948</v>
      </c>
      <c r="F29" s="483">
        <v>-26449</v>
      </c>
      <c r="G29" s="483">
        <v>0</v>
      </c>
      <c r="H29" s="483">
        <v>2486499</v>
      </c>
      <c r="I29" s="483">
        <v>0</v>
      </c>
      <c r="J29" s="483">
        <v>0</v>
      </c>
      <c r="K29" s="483">
        <v>53998</v>
      </c>
      <c r="L29" s="483">
        <v>1932743</v>
      </c>
      <c r="M29" s="483">
        <v>607754</v>
      </c>
      <c r="N29" s="483">
        <v>165258</v>
      </c>
      <c r="O29" s="483">
        <v>165258</v>
      </c>
    </row>
    <row r="30" spans="1:15" x14ac:dyDescent="0.25">
      <c r="A30" s="7" t="s">
        <v>1064</v>
      </c>
      <c r="B30" s="7" t="s">
        <v>1773</v>
      </c>
      <c r="C30" t="s">
        <v>1314</v>
      </c>
      <c r="D30" t="s">
        <v>1774</v>
      </c>
      <c r="E30" s="483">
        <v>214784</v>
      </c>
      <c r="F30" s="483">
        <v>0</v>
      </c>
      <c r="G30" s="483">
        <v>0</v>
      </c>
      <c r="H30" s="483">
        <v>214784</v>
      </c>
      <c r="I30" s="483">
        <v>0</v>
      </c>
      <c r="J30" s="483">
        <v>0</v>
      </c>
      <c r="K30" s="483">
        <v>0</v>
      </c>
      <c r="L30" s="483">
        <v>195959</v>
      </c>
      <c r="M30" s="483">
        <v>18825</v>
      </c>
      <c r="N30" s="483">
        <v>0</v>
      </c>
      <c r="O30" s="483">
        <v>0</v>
      </c>
    </row>
    <row r="31" spans="1:15" x14ac:dyDescent="0.25">
      <c r="A31" s="7" t="s">
        <v>1064</v>
      </c>
      <c r="B31" s="7" t="s">
        <v>1775</v>
      </c>
      <c r="C31" t="s">
        <v>1314</v>
      </c>
      <c r="D31" t="s">
        <v>1776</v>
      </c>
      <c r="E31" s="483">
        <v>98310</v>
      </c>
      <c r="F31" s="483">
        <v>0</v>
      </c>
      <c r="G31" s="483">
        <v>0</v>
      </c>
      <c r="H31" s="483">
        <v>98310</v>
      </c>
      <c r="I31" s="483">
        <v>0</v>
      </c>
      <c r="J31" s="483">
        <v>0</v>
      </c>
      <c r="K31" s="483">
        <v>17914</v>
      </c>
      <c r="L31" s="483">
        <v>0</v>
      </c>
      <c r="M31" s="483">
        <v>116224</v>
      </c>
      <c r="N31" s="483">
        <v>0</v>
      </c>
      <c r="O31" s="483">
        <v>0</v>
      </c>
    </row>
    <row r="32" spans="1:15" x14ac:dyDescent="0.25">
      <c r="A32" s="7" t="s">
        <v>1064</v>
      </c>
      <c r="B32" s="7" t="s">
        <v>1777</v>
      </c>
      <c r="C32" t="s">
        <v>1314</v>
      </c>
      <c r="D32" t="s">
        <v>1778</v>
      </c>
      <c r="E32" s="483">
        <v>0</v>
      </c>
      <c r="F32" s="483">
        <v>0</v>
      </c>
      <c r="G32" s="483">
        <v>0</v>
      </c>
      <c r="H32" s="483">
        <v>0</v>
      </c>
      <c r="I32" s="483">
        <v>0</v>
      </c>
      <c r="J32" s="483">
        <v>0</v>
      </c>
      <c r="K32" s="483">
        <v>0</v>
      </c>
      <c r="L32" s="483">
        <v>0</v>
      </c>
      <c r="M32" s="483">
        <v>0</v>
      </c>
      <c r="N32" s="483">
        <v>0</v>
      </c>
      <c r="O32" s="483">
        <v>0</v>
      </c>
    </row>
    <row r="33" spans="1:15" x14ac:dyDescent="0.25">
      <c r="A33" s="7" t="s">
        <v>1064</v>
      </c>
      <c r="B33" s="7" t="s">
        <v>1779</v>
      </c>
      <c r="C33" t="s">
        <v>1314</v>
      </c>
      <c r="D33" t="s">
        <v>1780</v>
      </c>
      <c r="E33" s="483">
        <v>0</v>
      </c>
      <c r="F33" s="483">
        <v>0</v>
      </c>
      <c r="G33" s="483">
        <v>0</v>
      </c>
      <c r="H33" s="483">
        <v>0</v>
      </c>
      <c r="I33" s="483">
        <v>0</v>
      </c>
      <c r="J33" s="483">
        <v>0</v>
      </c>
      <c r="K33" s="483">
        <v>0</v>
      </c>
      <c r="L33" s="483">
        <v>0</v>
      </c>
      <c r="M33" s="483">
        <v>0</v>
      </c>
      <c r="N33" s="483">
        <v>0</v>
      </c>
      <c r="O33" s="483">
        <v>0</v>
      </c>
    </row>
    <row r="34" spans="1:15" x14ac:dyDescent="0.25">
      <c r="A34" s="7" t="s">
        <v>1064</v>
      </c>
      <c r="B34" s="7" t="s">
        <v>1781</v>
      </c>
      <c r="C34" t="s">
        <v>1314</v>
      </c>
      <c r="D34" t="s">
        <v>1782</v>
      </c>
      <c r="E34" s="483">
        <v>117899</v>
      </c>
      <c r="F34" s="483">
        <v>0</v>
      </c>
      <c r="G34" s="483">
        <v>0</v>
      </c>
      <c r="H34" s="483">
        <v>117899</v>
      </c>
      <c r="I34" s="483">
        <v>0</v>
      </c>
      <c r="J34" s="483">
        <v>0</v>
      </c>
      <c r="K34" s="483">
        <v>47312</v>
      </c>
      <c r="L34" s="483">
        <v>0</v>
      </c>
      <c r="M34" s="483">
        <v>165211</v>
      </c>
      <c r="N34" s="483">
        <v>111525</v>
      </c>
      <c r="O34" s="483">
        <v>111525</v>
      </c>
    </row>
    <row r="35" spans="1:15" x14ac:dyDescent="0.25">
      <c r="A35" s="7" t="s">
        <v>1064</v>
      </c>
      <c r="B35" s="7" t="s">
        <v>1783</v>
      </c>
      <c r="C35" t="s">
        <v>1314</v>
      </c>
      <c r="D35" t="s">
        <v>1784</v>
      </c>
      <c r="E35" s="483">
        <v>191929</v>
      </c>
      <c r="F35" s="483">
        <v>0</v>
      </c>
      <c r="G35" s="483">
        <v>0</v>
      </c>
      <c r="H35" s="483">
        <v>191929</v>
      </c>
      <c r="I35" s="483">
        <v>0</v>
      </c>
      <c r="J35" s="483">
        <v>0</v>
      </c>
      <c r="K35" s="483">
        <v>21831</v>
      </c>
      <c r="L35" s="483">
        <v>0</v>
      </c>
      <c r="M35" s="483">
        <v>213760</v>
      </c>
      <c r="N35" s="483">
        <v>0</v>
      </c>
      <c r="O35" s="483">
        <v>0</v>
      </c>
    </row>
    <row r="36" spans="1:15" x14ac:dyDescent="0.25">
      <c r="A36" s="7" t="s">
        <v>1064</v>
      </c>
      <c r="B36" s="7" t="s">
        <v>1785</v>
      </c>
      <c r="C36" t="s">
        <v>1314</v>
      </c>
      <c r="D36" t="s">
        <v>1786</v>
      </c>
      <c r="E36" s="483">
        <v>0</v>
      </c>
      <c r="F36" s="483">
        <v>0</v>
      </c>
      <c r="G36" s="483">
        <v>0</v>
      </c>
      <c r="H36" s="483">
        <v>0</v>
      </c>
      <c r="I36" s="483">
        <v>0</v>
      </c>
      <c r="J36" s="483">
        <v>0</v>
      </c>
      <c r="K36" s="483">
        <v>0</v>
      </c>
      <c r="L36" s="483">
        <v>0</v>
      </c>
      <c r="M36" s="483">
        <v>0</v>
      </c>
      <c r="N36" s="483">
        <v>0</v>
      </c>
      <c r="O36" s="483">
        <v>0</v>
      </c>
    </row>
    <row r="37" spans="1:15" x14ac:dyDescent="0.25">
      <c r="A37" s="7" t="s">
        <v>1064</v>
      </c>
      <c r="B37" s="7" t="s">
        <v>1787</v>
      </c>
      <c r="C37" t="s">
        <v>1314</v>
      </c>
      <c r="D37" t="s">
        <v>1788</v>
      </c>
      <c r="E37" s="483">
        <v>53990</v>
      </c>
      <c r="F37" s="483">
        <v>0</v>
      </c>
      <c r="G37" s="483">
        <v>0</v>
      </c>
      <c r="H37" s="483">
        <v>53990</v>
      </c>
      <c r="I37" s="483">
        <v>0</v>
      </c>
      <c r="J37" s="483">
        <v>0</v>
      </c>
      <c r="K37" s="483">
        <v>0</v>
      </c>
      <c r="L37" s="483">
        <v>20227</v>
      </c>
      <c r="M37" s="483">
        <v>33763</v>
      </c>
      <c r="N37" s="483">
        <v>0</v>
      </c>
      <c r="O37" s="483">
        <v>0</v>
      </c>
    </row>
    <row r="38" spans="1:15" x14ac:dyDescent="0.25">
      <c r="A38" s="7" t="s">
        <v>1064</v>
      </c>
      <c r="B38" s="7" t="s">
        <v>1789</v>
      </c>
      <c r="C38" t="s">
        <v>1314</v>
      </c>
      <c r="D38" t="s">
        <v>1790</v>
      </c>
      <c r="E38" s="483">
        <v>0</v>
      </c>
      <c r="F38" s="483">
        <v>0</v>
      </c>
      <c r="G38" s="483">
        <v>0</v>
      </c>
      <c r="H38" s="483">
        <v>0</v>
      </c>
      <c r="I38" s="483">
        <v>0</v>
      </c>
      <c r="J38" s="483">
        <v>0</v>
      </c>
      <c r="K38" s="483">
        <v>0</v>
      </c>
      <c r="L38" s="483">
        <v>0</v>
      </c>
      <c r="M38" s="483">
        <v>0</v>
      </c>
      <c r="N38" s="483">
        <v>0</v>
      </c>
      <c r="O38" s="483">
        <v>0</v>
      </c>
    </row>
    <row r="39" spans="1:15" x14ac:dyDescent="0.25">
      <c r="A39" s="7" t="s">
        <v>1064</v>
      </c>
      <c r="B39" s="7" t="s">
        <v>1791</v>
      </c>
      <c r="C39" t="s">
        <v>1314</v>
      </c>
      <c r="D39" t="s">
        <v>1792</v>
      </c>
      <c r="E39" s="483">
        <v>0</v>
      </c>
      <c r="F39" s="483">
        <v>0</v>
      </c>
      <c r="G39" s="483">
        <v>0</v>
      </c>
      <c r="H39" s="483">
        <v>0</v>
      </c>
      <c r="I39" s="483">
        <v>0</v>
      </c>
      <c r="J39" s="483">
        <v>0</v>
      </c>
      <c r="K39" s="483">
        <v>0</v>
      </c>
      <c r="L39" s="483">
        <v>0</v>
      </c>
      <c r="M39" s="483">
        <v>0</v>
      </c>
      <c r="N39" s="483">
        <v>0</v>
      </c>
      <c r="O39" s="483">
        <v>0</v>
      </c>
    </row>
    <row r="40" spans="1:15" x14ac:dyDescent="0.25">
      <c r="A40" s="7" t="s">
        <v>1065</v>
      </c>
      <c r="B40" s="7" t="s">
        <v>1793</v>
      </c>
      <c r="C40" t="s">
        <v>743</v>
      </c>
      <c r="D40" t="s">
        <v>1794</v>
      </c>
      <c r="E40" s="483">
        <v>2415759</v>
      </c>
      <c r="F40" s="483">
        <v>0</v>
      </c>
      <c r="G40" s="483">
        <v>0</v>
      </c>
      <c r="H40" s="483">
        <v>2415759</v>
      </c>
      <c r="I40" s="483">
        <v>0</v>
      </c>
      <c r="J40" s="483">
        <v>0</v>
      </c>
      <c r="K40" s="483">
        <v>39820</v>
      </c>
      <c r="L40" s="483">
        <v>39820</v>
      </c>
      <c r="M40" s="483">
        <v>2415759</v>
      </c>
      <c r="N40" s="483">
        <v>0</v>
      </c>
      <c r="O40" s="483">
        <v>0</v>
      </c>
    </row>
    <row r="41" spans="1:15" x14ac:dyDescent="0.25">
      <c r="A41" s="7" t="s">
        <v>1070</v>
      </c>
      <c r="B41" s="7" t="s">
        <v>1795</v>
      </c>
      <c r="C41" t="s">
        <v>749</v>
      </c>
      <c r="D41" t="s">
        <v>1796</v>
      </c>
      <c r="E41" s="483">
        <v>856836</v>
      </c>
      <c r="F41" s="483">
        <v>0</v>
      </c>
      <c r="G41" s="483">
        <v>0</v>
      </c>
      <c r="H41" s="483">
        <v>856836</v>
      </c>
      <c r="I41" s="483">
        <v>0</v>
      </c>
      <c r="J41" s="483">
        <v>0</v>
      </c>
      <c r="K41" s="483">
        <v>19303</v>
      </c>
      <c r="L41" s="483">
        <v>518319</v>
      </c>
      <c r="M41" s="483">
        <v>357820</v>
      </c>
      <c r="N41" s="483">
        <v>17866</v>
      </c>
      <c r="O41" s="483">
        <v>17866</v>
      </c>
    </row>
    <row r="42" spans="1:15" x14ac:dyDescent="0.25">
      <c r="A42" s="7" t="s">
        <v>1070</v>
      </c>
      <c r="B42" s="7" t="s">
        <v>1797</v>
      </c>
      <c r="C42" t="s">
        <v>749</v>
      </c>
      <c r="D42" t="s">
        <v>1798</v>
      </c>
      <c r="E42" s="483">
        <v>145011</v>
      </c>
      <c r="F42" s="483">
        <v>0</v>
      </c>
      <c r="G42" s="483">
        <v>0</v>
      </c>
      <c r="H42" s="483">
        <v>145011</v>
      </c>
      <c r="I42" s="483">
        <v>0</v>
      </c>
      <c r="J42" s="483">
        <v>0</v>
      </c>
      <c r="K42" s="483">
        <v>3470</v>
      </c>
      <c r="L42" s="483">
        <v>82881</v>
      </c>
      <c r="M42" s="483">
        <v>65600</v>
      </c>
      <c r="N42" s="483">
        <v>113239</v>
      </c>
      <c r="O42" s="483">
        <v>113239</v>
      </c>
    </row>
    <row r="43" spans="1:15" x14ac:dyDescent="0.25">
      <c r="A43" s="7" t="s">
        <v>1070</v>
      </c>
      <c r="B43" s="7" t="s">
        <v>1799</v>
      </c>
      <c r="C43" t="s">
        <v>749</v>
      </c>
      <c r="D43" t="s">
        <v>1800</v>
      </c>
      <c r="E43" s="483">
        <v>57185</v>
      </c>
      <c r="F43" s="483">
        <v>0</v>
      </c>
      <c r="G43" s="483">
        <v>0</v>
      </c>
      <c r="H43" s="483">
        <v>57185</v>
      </c>
      <c r="I43" s="483">
        <v>0</v>
      </c>
      <c r="J43" s="483">
        <v>0</v>
      </c>
      <c r="K43" s="483">
        <v>12232</v>
      </c>
      <c r="L43" s="483">
        <v>80254</v>
      </c>
      <c r="M43" s="483">
        <v>0</v>
      </c>
      <c r="N43" s="483">
        <v>19823</v>
      </c>
      <c r="O43" s="483">
        <v>19823</v>
      </c>
    </row>
    <row r="44" spans="1:15" x14ac:dyDescent="0.25">
      <c r="A44" s="7" t="s">
        <v>1070</v>
      </c>
      <c r="B44" s="7" t="s">
        <v>1801</v>
      </c>
      <c r="C44" t="s">
        <v>749</v>
      </c>
      <c r="D44" t="s">
        <v>1802</v>
      </c>
      <c r="E44" s="483">
        <v>0</v>
      </c>
      <c r="F44" s="483">
        <v>0</v>
      </c>
      <c r="G44" s="483">
        <v>0</v>
      </c>
      <c r="H44" s="483">
        <v>0</v>
      </c>
      <c r="I44" s="483">
        <v>0</v>
      </c>
      <c r="J44" s="483">
        <v>0</v>
      </c>
      <c r="K44" s="483">
        <v>0</v>
      </c>
      <c r="L44" s="483">
        <v>0</v>
      </c>
      <c r="M44" s="483">
        <v>0</v>
      </c>
      <c r="N44" s="483">
        <v>0</v>
      </c>
      <c r="O44" s="483">
        <v>0</v>
      </c>
    </row>
    <row r="45" spans="1:15" x14ac:dyDescent="0.25">
      <c r="A45" s="7" t="s">
        <v>1070</v>
      </c>
      <c r="B45" s="7" t="s">
        <v>1803</v>
      </c>
      <c r="C45" t="s">
        <v>749</v>
      </c>
      <c r="D45" t="s">
        <v>1804</v>
      </c>
      <c r="E45" s="483">
        <v>0</v>
      </c>
      <c r="F45" s="483">
        <v>0</v>
      </c>
      <c r="G45" s="483">
        <v>0</v>
      </c>
      <c r="H45" s="483">
        <v>0</v>
      </c>
      <c r="I45" s="483">
        <v>0</v>
      </c>
      <c r="J45" s="483">
        <v>0</v>
      </c>
      <c r="K45" s="483">
        <v>0</v>
      </c>
      <c r="L45" s="483">
        <v>0</v>
      </c>
      <c r="M45" s="483">
        <v>0</v>
      </c>
      <c r="N45" s="483">
        <v>0</v>
      </c>
      <c r="O45" s="483">
        <v>0</v>
      </c>
    </row>
    <row r="46" spans="1:15" x14ac:dyDescent="0.25">
      <c r="A46" s="7" t="s">
        <v>1074</v>
      </c>
      <c r="B46" s="7" t="s">
        <v>1805</v>
      </c>
      <c r="C46" t="s">
        <v>754</v>
      </c>
      <c r="D46" s="7" t="s">
        <v>1806</v>
      </c>
      <c r="E46" s="483">
        <v>25750719</v>
      </c>
      <c r="F46" s="483">
        <v>-554505</v>
      </c>
      <c r="G46" s="483">
        <v>-970825</v>
      </c>
      <c r="H46" s="483">
        <v>24225389</v>
      </c>
      <c r="I46" s="483">
        <v>0</v>
      </c>
      <c r="J46" s="483">
        <v>0</v>
      </c>
      <c r="K46" s="483">
        <v>1219406</v>
      </c>
      <c r="L46" s="483">
        <v>20508150</v>
      </c>
      <c r="M46" s="483">
        <v>4936645</v>
      </c>
      <c r="N46" s="483">
        <v>0</v>
      </c>
      <c r="O46" s="483">
        <v>0</v>
      </c>
    </row>
    <row r="47" spans="1:15" x14ac:dyDescent="0.25">
      <c r="A47" s="7" t="s">
        <v>2304</v>
      </c>
      <c r="B47" s="7" t="s">
        <v>2335</v>
      </c>
      <c r="C47" t="s">
        <v>2302</v>
      </c>
      <c r="D47" t="s">
        <v>1766</v>
      </c>
      <c r="E47" s="483">
        <v>2193986</v>
      </c>
      <c r="F47" s="483">
        <v>-27352</v>
      </c>
      <c r="G47" s="483">
        <v>-21940</v>
      </c>
      <c r="H47" s="483">
        <v>2144694</v>
      </c>
      <c r="I47" s="483">
        <v>493</v>
      </c>
      <c r="J47" s="483">
        <v>0</v>
      </c>
      <c r="K47" s="483">
        <v>59049</v>
      </c>
      <c r="L47" s="483">
        <v>1914375</v>
      </c>
      <c r="M47" s="483">
        <v>288875</v>
      </c>
      <c r="N47" s="483">
        <v>181701</v>
      </c>
      <c r="O47" s="483">
        <v>181701</v>
      </c>
    </row>
    <row r="48" spans="1:15" x14ac:dyDescent="0.25">
      <c r="A48" s="7" t="s">
        <v>1075</v>
      </c>
      <c r="B48" s="7" t="s">
        <v>1807</v>
      </c>
      <c r="C48" t="s">
        <v>755</v>
      </c>
      <c r="D48" t="s">
        <v>1808</v>
      </c>
      <c r="E48" s="483">
        <v>97280</v>
      </c>
      <c r="F48" s="483">
        <v>-973</v>
      </c>
      <c r="G48" s="483">
        <v>-2919</v>
      </c>
      <c r="H48" s="483">
        <v>93388</v>
      </c>
      <c r="I48" s="483">
        <v>0</v>
      </c>
      <c r="J48" s="483">
        <v>0</v>
      </c>
      <c r="K48" s="483">
        <v>0</v>
      </c>
      <c r="L48" s="483">
        <v>0</v>
      </c>
      <c r="M48" s="483">
        <v>93388</v>
      </c>
      <c r="N48" s="483">
        <v>0</v>
      </c>
      <c r="O48" s="483">
        <v>0</v>
      </c>
    </row>
    <row r="49" spans="1:15" x14ac:dyDescent="0.25">
      <c r="A49" s="7" t="s">
        <v>1075</v>
      </c>
      <c r="B49" s="7" t="s">
        <v>1809</v>
      </c>
      <c r="C49" t="s">
        <v>755</v>
      </c>
      <c r="D49" t="s">
        <v>1810</v>
      </c>
      <c r="E49" s="483">
        <v>0</v>
      </c>
      <c r="F49" s="483">
        <v>0</v>
      </c>
      <c r="G49" s="483">
        <v>0</v>
      </c>
      <c r="H49" s="483">
        <v>0</v>
      </c>
      <c r="I49" s="483">
        <v>0</v>
      </c>
      <c r="J49" s="483">
        <v>0</v>
      </c>
      <c r="K49" s="483">
        <v>0</v>
      </c>
      <c r="L49" s="483">
        <v>0</v>
      </c>
      <c r="M49" s="483">
        <v>0</v>
      </c>
      <c r="N49" s="483">
        <v>0</v>
      </c>
      <c r="O49" s="483">
        <v>0</v>
      </c>
    </row>
    <row r="50" spans="1:15" x14ac:dyDescent="0.25">
      <c r="A50" s="7" t="s">
        <v>1075</v>
      </c>
      <c r="B50" s="7" t="s">
        <v>1811</v>
      </c>
      <c r="C50" t="s">
        <v>755</v>
      </c>
      <c r="D50" t="s">
        <v>1812</v>
      </c>
      <c r="E50" s="483">
        <v>1810471</v>
      </c>
      <c r="F50" s="483">
        <v>-18105</v>
      </c>
      <c r="G50" s="483">
        <v>-54314</v>
      </c>
      <c r="H50" s="483">
        <v>1738052</v>
      </c>
      <c r="I50" s="483">
        <v>0</v>
      </c>
      <c r="J50" s="483">
        <v>0</v>
      </c>
      <c r="K50" s="483">
        <v>506610</v>
      </c>
      <c r="L50" s="483">
        <v>0</v>
      </c>
      <c r="M50" s="483">
        <v>2244662</v>
      </c>
      <c r="N50" s="483">
        <v>21480</v>
      </c>
      <c r="O50" s="483">
        <v>21480</v>
      </c>
    </row>
    <row r="51" spans="1:15" x14ac:dyDescent="0.25">
      <c r="A51" s="7" t="s">
        <v>1075</v>
      </c>
      <c r="B51" s="7" t="s">
        <v>1813</v>
      </c>
      <c r="C51" t="s">
        <v>755</v>
      </c>
      <c r="D51" t="s">
        <v>1814</v>
      </c>
      <c r="E51" s="483">
        <v>37446</v>
      </c>
      <c r="F51" s="483">
        <v>-374</v>
      </c>
      <c r="G51" s="483">
        <v>-1123</v>
      </c>
      <c r="H51" s="483">
        <v>35949</v>
      </c>
      <c r="I51" s="483">
        <v>0</v>
      </c>
      <c r="J51" s="483">
        <v>0</v>
      </c>
      <c r="K51" s="483">
        <v>19713</v>
      </c>
      <c r="L51" s="483">
        <v>125041</v>
      </c>
      <c r="M51" s="483">
        <v>0</v>
      </c>
      <c r="N51" s="483">
        <v>0</v>
      </c>
      <c r="O51" s="483">
        <v>0</v>
      </c>
    </row>
    <row r="52" spans="1:15" x14ac:dyDescent="0.25">
      <c r="A52" s="7" t="s">
        <v>1076</v>
      </c>
      <c r="B52" s="7" t="s">
        <v>1815</v>
      </c>
      <c r="C52" t="s">
        <v>756</v>
      </c>
      <c r="D52" t="s">
        <v>1816</v>
      </c>
      <c r="E52" s="483">
        <v>262152</v>
      </c>
      <c r="F52" s="483">
        <v>0</v>
      </c>
      <c r="G52" s="483">
        <v>0</v>
      </c>
      <c r="H52" s="483">
        <v>262152</v>
      </c>
      <c r="I52" s="483">
        <v>0</v>
      </c>
      <c r="J52" s="483">
        <v>0</v>
      </c>
      <c r="K52" s="483">
        <v>1378</v>
      </c>
      <c r="L52" s="483">
        <v>30761</v>
      </c>
      <c r="M52" s="483">
        <v>232769</v>
      </c>
      <c r="N52" s="483">
        <v>10205</v>
      </c>
      <c r="O52" s="483">
        <v>10205</v>
      </c>
    </row>
    <row r="53" spans="1:15" x14ac:dyDescent="0.25">
      <c r="A53" s="7" t="s">
        <v>1077</v>
      </c>
      <c r="B53" s="7" t="s">
        <v>1817</v>
      </c>
      <c r="C53" t="s">
        <v>757</v>
      </c>
      <c r="D53" t="s">
        <v>1818</v>
      </c>
      <c r="E53" s="483">
        <v>0</v>
      </c>
      <c r="F53" s="483">
        <v>0</v>
      </c>
      <c r="G53" s="483">
        <v>0</v>
      </c>
      <c r="H53" s="483">
        <v>0</v>
      </c>
      <c r="I53" s="483">
        <v>0</v>
      </c>
      <c r="J53" s="483">
        <v>0</v>
      </c>
      <c r="K53" s="483">
        <v>0</v>
      </c>
      <c r="L53" s="483">
        <v>0</v>
      </c>
      <c r="M53" s="483">
        <v>0</v>
      </c>
      <c r="N53" s="483">
        <v>0</v>
      </c>
      <c r="O53" s="483">
        <v>0</v>
      </c>
    </row>
    <row r="54" spans="1:15" x14ac:dyDescent="0.25">
      <c r="A54" s="7" t="s">
        <v>1078</v>
      </c>
      <c r="B54" s="7" t="s">
        <v>1819</v>
      </c>
      <c r="C54" t="s">
        <v>758</v>
      </c>
      <c r="D54" t="s">
        <v>1820</v>
      </c>
      <c r="E54" s="483">
        <v>139690</v>
      </c>
      <c r="F54" s="483">
        <v>0</v>
      </c>
      <c r="G54" s="483">
        <v>0</v>
      </c>
      <c r="H54" s="483">
        <v>139690</v>
      </c>
      <c r="I54" s="483">
        <v>0</v>
      </c>
      <c r="J54" s="483">
        <v>0</v>
      </c>
      <c r="K54" s="483">
        <v>0</v>
      </c>
      <c r="L54" s="483">
        <v>0</v>
      </c>
      <c r="M54" s="483">
        <v>139690</v>
      </c>
      <c r="N54" s="483">
        <v>8857</v>
      </c>
      <c r="O54" s="483">
        <v>8857</v>
      </c>
    </row>
    <row r="55" spans="1:15" x14ac:dyDescent="0.25">
      <c r="A55" s="7" t="s">
        <v>1078</v>
      </c>
      <c r="B55" s="7" t="s">
        <v>1821</v>
      </c>
      <c r="C55" s="7" t="s">
        <v>758</v>
      </c>
      <c r="D55" t="s">
        <v>1822</v>
      </c>
      <c r="E55" s="483">
        <v>0</v>
      </c>
      <c r="F55" s="483">
        <v>0</v>
      </c>
      <c r="G55" s="483">
        <v>0</v>
      </c>
      <c r="H55" s="483">
        <v>0</v>
      </c>
      <c r="I55" s="483">
        <v>0</v>
      </c>
      <c r="J55" s="483">
        <v>0</v>
      </c>
      <c r="K55" s="483">
        <v>0</v>
      </c>
      <c r="L55" s="483">
        <v>0</v>
      </c>
      <c r="M55" s="483">
        <v>0</v>
      </c>
      <c r="N55" s="483">
        <v>0</v>
      </c>
      <c r="O55" s="483">
        <v>0</v>
      </c>
    </row>
    <row r="56" spans="1:15" x14ac:dyDescent="0.25">
      <c r="A56" s="7" t="s">
        <v>1081</v>
      </c>
      <c r="B56" s="7" t="s">
        <v>1823</v>
      </c>
      <c r="C56" t="s">
        <v>761</v>
      </c>
      <c r="D56" t="s">
        <v>1824</v>
      </c>
      <c r="E56" s="483">
        <v>425044</v>
      </c>
      <c r="F56" s="483">
        <v>-111696</v>
      </c>
      <c r="G56" s="483">
        <v>-50000</v>
      </c>
      <c r="H56" s="483">
        <v>263348</v>
      </c>
      <c r="I56" s="483">
        <v>0</v>
      </c>
      <c r="J56" s="483">
        <v>0</v>
      </c>
      <c r="K56" s="483">
        <v>70065</v>
      </c>
      <c r="L56" s="483">
        <v>310705</v>
      </c>
      <c r="M56" s="483">
        <v>22708</v>
      </c>
      <c r="N56" s="483">
        <v>9379</v>
      </c>
      <c r="O56" s="483">
        <v>9379</v>
      </c>
    </row>
    <row r="57" spans="1:15" x14ac:dyDescent="0.25">
      <c r="A57" s="7" t="s">
        <v>1083</v>
      </c>
      <c r="B57" s="7" t="s">
        <v>1825</v>
      </c>
      <c r="C57" t="s">
        <v>763</v>
      </c>
      <c r="D57" t="s">
        <v>1826</v>
      </c>
      <c r="E57" s="483">
        <v>0</v>
      </c>
      <c r="F57" s="483">
        <v>0</v>
      </c>
      <c r="G57" s="483">
        <v>0</v>
      </c>
      <c r="H57" s="483">
        <v>0</v>
      </c>
      <c r="I57" s="483">
        <v>0</v>
      </c>
      <c r="J57" s="483">
        <v>0</v>
      </c>
      <c r="K57" s="483">
        <v>0</v>
      </c>
      <c r="L57" s="483">
        <v>0</v>
      </c>
      <c r="M57" s="483">
        <v>0</v>
      </c>
      <c r="N57" s="483">
        <v>0</v>
      </c>
      <c r="O57" s="483">
        <v>0</v>
      </c>
    </row>
    <row r="58" spans="1:15" x14ac:dyDescent="0.25">
      <c r="A58" s="7" t="s">
        <v>1083</v>
      </c>
      <c r="B58" s="7" t="s">
        <v>1827</v>
      </c>
      <c r="C58" t="s">
        <v>763</v>
      </c>
      <c r="D58" t="s">
        <v>1828</v>
      </c>
      <c r="E58" s="483">
        <v>8261</v>
      </c>
      <c r="F58" s="483">
        <v>0</v>
      </c>
      <c r="G58" s="483">
        <v>0</v>
      </c>
      <c r="H58" s="483">
        <v>8261</v>
      </c>
      <c r="I58" s="483">
        <v>0</v>
      </c>
      <c r="J58" s="483">
        <v>0</v>
      </c>
      <c r="K58" s="483">
        <v>10092</v>
      </c>
      <c r="L58" s="483">
        <v>29325</v>
      </c>
      <c r="M58" s="483">
        <v>0</v>
      </c>
      <c r="N58" s="483">
        <v>8093</v>
      </c>
      <c r="O58" s="483">
        <v>8093</v>
      </c>
    </row>
    <row r="59" spans="1:15" x14ac:dyDescent="0.25">
      <c r="A59" s="7" t="s">
        <v>1083</v>
      </c>
      <c r="B59" s="7" t="s">
        <v>1829</v>
      </c>
      <c r="C59" t="s">
        <v>763</v>
      </c>
      <c r="D59" t="s">
        <v>1830</v>
      </c>
      <c r="E59" s="483">
        <v>19235</v>
      </c>
      <c r="F59" s="483">
        <v>0</v>
      </c>
      <c r="G59" s="483">
        <v>0</v>
      </c>
      <c r="H59" s="483">
        <v>19235</v>
      </c>
      <c r="I59" s="483">
        <v>0</v>
      </c>
      <c r="J59" s="483">
        <v>0</v>
      </c>
      <c r="K59" s="483">
        <v>12017</v>
      </c>
      <c r="L59" s="483">
        <v>32104</v>
      </c>
      <c r="M59" s="483">
        <v>0</v>
      </c>
      <c r="N59" s="483">
        <v>0</v>
      </c>
      <c r="O59" s="483">
        <v>0</v>
      </c>
    </row>
    <row r="60" spans="1:15" x14ac:dyDescent="0.25">
      <c r="A60" s="7" t="s">
        <v>1083</v>
      </c>
      <c r="B60" s="7" t="s">
        <v>1831</v>
      </c>
      <c r="C60" t="s">
        <v>763</v>
      </c>
      <c r="D60" t="s">
        <v>1832</v>
      </c>
      <c r="E60" s="483">
        <v>0</v>
      </c>
      <c r="F60" s="483">
        <v>0</v>
      </c>
      <c r="G60" s="483">
        <v>0</v>
      </c>
      <c r="H60" s="483">
        <v>0</v>
      </c>
      <c r="I60" s="483">
        <v>0</v>
      </c>
      <c r="J60" s="483">
        <v>0</v>
      </c>
      <c r="K60" s="483">
        <v>0</v>
      </c>
      <c r="L60" s="483">
        <v>0</v>
      </c>
      <c r="M60" s="483">
        <v>0</v>
      </c>
      <c r="N60" s="483">
        <v>0</v>
      </c>
      <c r="O60" s="483">
        <v>0</v>
      </c>
    </row>
    <row r="61" spans="1:15" x14ac:dyDescent="0.25">
      <c r="A61" s="7" t="s">
        <v>1083</v>
      </c>
      <c r="B61" s="7" t="s">
        <v>1833</v>
      </c>
      <c r="C61" t="s">
        <v>763</v>
      </c>
      <c r="D61" t="s">
        <v>1834</v>
      </c>
      <c r="E61" s="483">
        <v>0</v>
      </c>
      <c r="F61" s="483">
        <v>0</v>
      </c>
      <c r="G61" s="483">
        <v>0</v>
      </c>
      <c r="H61" s="483">
        <v>0</v>
      </c>
      <c r="I61" s="483">
        <v>0</v>
      </c>
      <c r="J61" s="483">
        <v>0</v>
      </c>
      <c r="K61" s="483">
        <v>0</v>
      </c>
      <c r="L61" s="483">
        <v>0</v>
      </c>
      <c r="M61" s="483">
        <v>0</v>
      </c>
      <c r="N61" s="483">
        <v>0</v>
      </c>
      <c r="O61" s="483">
        <v>0</v>
      </c>
    </row>
    <row r="62" spans="1:15" x14ac:dyDescent="0.25">
      <c r="A62" s="7" t="s">
        <v>1083</v>
      </c>
      <c r="B62" s="7" t="s">
        <v>1835</v>
      </c>
      <c r="C62" t="s">
        <v>763</v>
      </c>
      <c r="D62" t="s">
        <v>1836</v>
      </c>
      <c r="E62" s="483">
        <v>438541</v>
      </c>
      <c r="F62" s="483">
        <v>0</v>
      </c>
      <c r="G62" s="483">
        <v>0</v>
      </c>
      <c r="H62" s="483">
        <v>438541</v>
      </c>
      <c r="I62" s="483">
        <v>0</v>
      </c>
      <c r="J62" s="483">
        <v>0</v>
      </c>
      <c r="K62" s="483">
        <v>294100</v>
      </c>
      <c r="L62" s="483">
        <v>177637</v>
      </c>
      <c r="M62" s="483">
        <v>555004</v>
      </c>
      <c r="N62" s="483">
        <v>369855</v>
      </c>
      <c r="O62" s="483">
        <v>369855</v>
      </c>
    </row>
    <row r="63" spans="1:15" x14ac:dyDescent="0.25">
      <c r="A63" s="7" t="s">
        <v>1084</v>
      </c>
      <c r="B63" s="7" t="s">
        <v>1837</v>
      </c>
      <c r="C63" t="s">
        <v>764</v>
      </c>
      <c r="D63" t="s">
        <v>1838</v>
      </c>
      <c r="E63" s="483">
        <v>32945</v>
      </c>
      <c r="F63" s="483">
        <v>0</v>
      </c>
      <c r="G63" s="483">
        <v>0</v>
      </c>
      <c r="H63" s="483">
        <v>32945</v>
      </c>
      <c r="I63" s="483">
        <v>0</v>
      </c>
      <c r="J63" s="483">
        <v>0</v>
      </c>
      <c r="K63" s="483">
        <v>133059</v>
      </c>
      <c r="L63" s="483">
        <v>450098</v>
      </c>
      <c r="M63" s="483">
        <v>0</v>
      </c>
      <c r="N63" s="483">
        <v>295820</v>
      </c>
      <c r="O63" s="483">
        <v>295820</v>
      </c>
    </row>
    <row r="64" spans="1:15" x14ac:dyDescent="0.25">
      <c r="A64" s="7" t="s">
        <v>1086</v>
      </c>
      <c r="B64" s="7" t="s">
        <v>1839</v>
      </c>
      <c r="C64" t="s">
        <v>766</v>
      </c>
      <c r="D64" t="s">
        <v>1840</v>
      </c>
      <c r="E64" s="483">
        <v>689684</v>
      </c>
      <c r="F64" s="483">
        <v>0</v>
      </c>
      <c r="G64" s="483">
        <v>0</v>
      </c>
      <c r="H64" s="483">
        <v>689684</v>
      </c>
      <c r="I64" s="483">
        <v>0</v>
      </c>
      <c r="J64" s="483">
        <v>0</v>
      </c>
      <c r="K64" s="483">
        <v>3605</v>
      </c>
      <c r="L64" s="483">
        <v>227789</v>
      </c>
      <c r="M64" s="483">
        <v>465500</v>
      </c>
      <c r="N64" s="483">
        <v>109784</v>
      </c>
      <c r="O64" s="483">
        <v>109784</v>
      </c>
    </row>
    <row r="65" spans="1:15" x14ac:dyDescent="0.25">
      <c r="A65" s="7" t="s">
        <v>1087</v>
      </c>
      <c r="B65" s="7" t="s">
        <v>1841</v>
      </c>
      <c r="C65" t="s">
        <v>767</v>
      </c>
      <c r="D65" t="s">
        <v>1842</v>
      </c>
      <c r="E65" s="483">
        <v>1061258</v>
      </c>
      <c r="F65" s="483">
        <v>0</v>
      </c>
      <c r="G65" s="483">
        <v>-24963</v>
      </c>
      <c r="H65" s="483">
        <v>1036295</v>
      </c>
      <c r="I65" s="483">
        <v>0</v>
      </c>
      <c r="J65" s="483">
        <v>0</v>
      </c>
      <c r="K65" s="483">
        <v>68761</v>
      </c>
      <c r="L65" s="483">
        <v>300501</v>
      </c>
      <c r="M65" s="483">
        <v>804555</v>
      </c>
      <c r="N65" s="483">
        <v>0</v>
      </c>
      <c r="O65" s="483">
        <v>0</v>
      </c>
    </row>
    <row r="66" spans="1:15" x14ac:dyDescent="0.25">
      <c r="A66" s="7" t="s">
        <v>1087</v>
      </c>
      <c r="B66" s="7" t="s">
        <v>1843</v>
      </c>
      <c r="C66" t="s">
        <v>767</v>
      </c>
      <c r="D66" t="s">
        <v>1844</v>
      </c>
      <c r="E66" s="483">
        <v>1355622</v>
      </c>
      <c r="F66" s="483">
        <v>0</v>
      </c>
      <c r="G66" s="483">
        <v>-26923</v>
      </c>
      <c r="H66" s="483">
        <v>1328699</v>
      </c>
      <c r="I66" s="483">
        <v>1148</v>
      </c>
      <c r="J66" s="483">
        <v>0</v>
      </c>
      <c r="K66" s="483">
        <v>24622</v>
      </c>
      <c r="L66" s="483">
        <v>508049</v>
      </c>
      <c r="M66" s="483">
        <v>844124</v>
      </c>
      <c r="N66" s="483">
        <v>0</v>
      </c>
      <c r="O66" s="483">
        <v>0</v>
      </c>
    </row>
    <row r="67" spans="1:15" x14ac:dyDescent="0.25">
      <c r="A67" s="7" t="s">
        <v>1087</v>
      </c>
      <c r="B67" s="7" t="s">
        <v>1845</v>
      </c>
      <c r="C67" t="s">
        <v>767</v>
      </c>
      <c r="D67" t="s">
        <v>1846</v>
      </c>
      <c r="E67" s="483">
        <v>0</v>
      </c>
      <c r="F67" s="483">
        <v>0</v>
      </c>
      <c r="G67" s="483">
        <v>0</v>
      </c>
      <c r="H67" s="483">
        <v>0</v>
      </c>
      <c r="I67" s="483">
        <v>0</v>
      </c>
      <c r="J67" s="483">
        <v>0</v>
      </c>
      <c r="K67" s="483">
        <v>0</v>
      </c>
      <c r="L67" s="483">
        <v>0</v>
      </c>
      <c r="M67" s="483">
        <v>0</v>
      </c>
      <c r="N67" s="483">
        <v>0</v>
      </c>
      <c r="O67" s="483">
        <v>0</v>
      </c>
    </row>
    <row r="68" spans="1:15" x14ac:dyDescent="0.25">
      <c r="A68" s="7" t="s">
        <v>1087</v>
      </c>
      <c r="B68" s="7" t="s">
        <v>1847</v>
      </c>
      <c r="C68" t="s">
        <v>767</v>
      </c>
      <c r="D68" t="s">
        <v>1848</v>
      </c>
      <c r="E68" s="483">
        <v>89679</v>
      </c>
      <c r="F68" s="483">
        <v>0</v>
      </c>
      <c r="G68" s="483">
        <v>-937</v>
      </c>
      <c r="H68" s="483">
        <v>88742</v>
      </c>
      <c r="I68" s="483">
        <v>0</v>
      </c>
      <c r="J68" s="483">
        <v>0</v>
      </c>
      <c r="K68" s="483">
        <v>0</v>
      </c>
      <c r="L68" s="483">
        <v>0</v>
      </c>
      <c r="M68" s="483">
        <v>88742</v>
      </c>
      <c r="N68" s="483">
        <v>0</v>
      </c>
      <c r="O68" s="483">
        <v>0</v>
      </c>
    </row>
    <row r="69" spans="1:15" x14ac:dyDescent="0.25">
      <c r="A69" s="7" t="s">
        <v>1088</v>
      </c>
      <c r="B69" s="7" t="s">
        <v>1849</v>
      </c>
      <c r="C69" t="s">
        <v>768</v>
      </c>
      <c r="D69" t="s">
        <v>1850</v>
      </c>
      <c r="E69" s="483">
        <v>34569</v>
      </c>
      <c r="F69" s="483">
        <v>0</v>
      </c>
      <c r="G69" s="483">
        <v>0</v>
      </c>
      <c r="H69" s="483">
        <v>34569</v>
      </c>
      <c r="I69" s="483">
        <v>0</v>
      </c>
      <c r="J69" s="483">
        <v>0</v>
      </c>
      <c r="K69" s="483">
        <v>13444</v>
      </c>
      <c r="L69" s="483">
        <v>219350</v>
      </c>
      <c r="M69" s="483">
        <v>0</v>
      </c>
      <c r="N69" s="483">
        <v>10269</v>
      </c>
      <c r="O69" s="483">
        <v>10269</v>
      </c>
    </row>
    <row r="70" spans="1:15" x14ac:dyDescent="0.25">
      <c r="A70" s="7" t="s">
        <v>1091</v>
      </c>
      <c r="B70" s="7" t="s">
        <v>1851</v>
      </c>
      <c r="C70" t="s">
        <v>771</v>
      </c>
      <c r="D70" t="s">
        <v>1852</v>
      </c>
      <c r="E70" s="483">
        <v>0</v>
      </c>
      <c r="F70" s="483">
        <v>0</v>
      </c>
      <c r="G70" s="483">
        <v>0</v>
      </c>
      <c r="H70" s="483">
        <v>0</v>
      </c>
      <c r="I70" s="483">
        <v>0</v>
      </c>
      <c r="J70" s="483">
        <v>0</v>
      </c>
      <c r="K70" s="483">
        <v>0</v>
      </c>
      <c r="L70" s="483">
        <v>0</v>
      </c>
      <c r="M70" s="483">
        <v>0</v>
      </c>
      <c r="N70" s="483">
        <v>0</v>
      </c>
      <c r="O70" s="483">
        <v>0</v>
      </c>
    </row>
    <row r="71" spans="1:15" x14ac:dyDescent="0.25">
      <c r="A71" s="7" t="s">
        <v>1091</v>
      </c>
      <c r="B71" s="7" t="s">
        <v>1853</v>
      </c>
      <c r="C71" t="s">
        <v>771</v>
      </c>
      <c r="D71" t="s">
        <v>1854</v>
      </c>
      <c r="E71" s="483">
        <v>128000</v>
      </c>
      <c r="F71" s="483">
        <v>-3588</v>
      </c>
      <c r="G71" s="483">
        <v>-6399</v>
      </c>
      <c r="H71" s="483">
        <v>118013</v>
      </c>
      <c r="I71" s="483">
        <v>0</v>
      </c>
      <c r="J71" s="483">
        <v>0</v>
      </c>
      <c r="K71" s="483">
        <v>0</v>
      </c>
      <c r="L71" s="483">
        <v>165165</v>
      </c>
      <c r="M71" s="483">
        <v>0</v>
      </c>
      <c r="N71" s="483">
        <v>0</v>
      </c>
      <c r="O71" s="483">
        <v>0</v>
      </c>
    </row>
    <row r="72" spans="1:15" x14ac:dyDescent="0.25">
      <c r="A72" s="7" t="s">
        <v>1091</v>
      </c>
      <c r="B72" s="7" t="s">
        <v>1855</v>
      </c>
      <c r="C72" t="s">
        <v>771</v>
      </c>
      <c r="D72" t="s">
        <v>1856</v>
      </c>
      <c r="E72" s="483">
        <v>0</v>
      </c>
      <c r="F72" s="483">
        <v>0</v>
      </c>
      <c r="G72" s="483">
        <v>0</v>
      </c>
      <c r="H72" s="483">
        <v>0</v>
      </c>
      <c r="I72" s="483">
        <v>0</v>
      </c>
      <c r="J72" s="483">
        <v>0</v>
      </c>
      <c r="K72" s="483">
        <v>0</v>
      </c>
      <c r="L72" s="483">
        <v>0</v>
      </c>
      <c r="M72" s="483">
        <v>0</v>
      </c>
      <c r="N72" s="483">
        <v>0</v>
      </c>
      <c r="O72" s="483">
        <v>0</v>
      </c>
    </row>
    <row r="73" spans="1:15" x14ac:dyDescent="0.25">
      <c r="A73" s="7" t="s">
        <v>1091</v>
      </c>
      <c r="B73" s="7" t="s">
        <v>1857</v>
      </c>
      <c r="C73" t="s">
        <v>771</v>
      </c>
      <c r="D73" t="s">
        <v>1858</v>
      </c>
      <c r="E73" s="483">
        <v>782017</v>
      </c>
      <c r="F73" s="483">
        <v>-21920</v>
      </c>
      <c r="G73" s="483">
        <v>-39097</v>
      </c>
      <c r="H73" s="483">
        <v>721000</v>
      </c>
      <c r="I73" s="483">
        <v>0</v>
      </c>
      <c r="J73" s="483">
        <v>0</v>
      </c>
      <c r="K73" s="483">
        <v>0</v>
      </c>
      <c r="L73" s="483">
        <v>0</v>
      </c>
      <c r="M73" s="483">
        <v>721000</v>
      </c>
      <c r="N73" s="483">
        <v>0</v>
      </c>
      <c r="O73" s="483">
        <v>0</v>
      </c>
    </row>
    <row r="74" spans="1:15" x14ac:dyDescent="0.25">
      <c r="A74" s="7" t="s">
        <v>1091</v>
      </c>
      <c r="B74" s="7" t="s">
        <v>1859</v>
      </c>
      <c r="C74" t="s">
        <v>771</v>
      </c>
      <c r="D74" t="s">
        <v>1860</v>
      </c>
      <c r="E74" s="483">
        <v>0</v>
      </c>
      <c r="F74" s="483">
        <v>0</v>
      </c>
      <c r="G74" s="483">
        <v>0</v>
      </c>
      <c r="H74" s="483">
        <v>0</v>
      </c>
      <c r="I74" s="483">
        <v>0</v>
      </c>
      <c r="J74" s="483">
        <v>0</v>
      </c>
      <c r="K74" s="483">
        <v>0</v>
      </c>
      <c r="L74" s="483">
        <v>0</v>
      </c>
      <c r="M74" s="483">
        <v>0</v>
      </c>
      <c r="N74" s="483">
        <v>0</v>
      </c>
      <c r="O74" s="483">
        <v>0</v>
      </c>
    </row>
    <row r="75" spans="1:15" x14ac:dyDescent="0.25">
      <c r="A75" s="7" t="s">
        <v>1091</v>
      </c>
      <c r="B75" s="7" t="s">
        <v>1861</v>
      </c>
      <c r="C75" t="s">
        <v>771</v>
      </c>
      <c r="D75" t="s">
        <v>1862</v>
      </c>
      <c r="E75" s="483">
        <v>2008986</v>
      </c>
      <c r="F75" s="483">
        <v>-56312</v>
      </c>
      <c r="G75" s="483">
        <v>-300120</v>
      </c>
      <c r="H75" s="483">
        <v>1652554</v>
      </c>
      <c r="I75" s="483">
        <v>0</v>
      </c>
      <c r="J75" s="483">
        <v>0</v>
      </c>
      <c r="K75" s="483">
        <v>0</v>
      </c>
      <c r="L75" s="483">
        <v>0</v>
      </c>
      <c r="M75" s="483">
        <v>1652554</v>
      </c>
      <c r="N75" s="483">
        <v>0</v>
      </c>
      <c r="O75" s="483">
        <v>0</v>
      </c>
    </row>
    <row r="76" spans="1:15" x14ac:dyDescent="0.25">
      <c r="A76" s="7" t="s">
        <v>1091</v>
      </c>
      <c r="B76" s="7" t="s">
        <v>1863</v>
      </c>
      <c r="C76" s="7" t="s">
        <v>771</v>
      </c>
      <c r="D76" t="s">
        <v>1864</v>
      </c>
      <c r="E76" s="483">
        <v>0</v>
      </c>
      <c r="F76" s="483">
        <v>0</v>
      </c>
      <c r="G76" s="483">
        <v>0</v>
      </c>
      <c r="H76" s="483">
        <v>0</v>
      </c>
      <c r="I76" s="483">
        <v>0</v>
      </c>
      <c r="J76" s="483">
        <v>0</v>
      </c>
      <c r="K76" s="483">
        <v>0</v>
      </c>
      <c r="L76" s="483">
        <v>0</v>
      </c>
      <c r="M76" s="483">
        <v>0</v>
      </c>
      <c r="N76" s="483">
        <v>0</v>
      </c>
      <c r="O76" s="483">
        <v>0</v>
      </c>
    </row>
    <row r="77" spans="1:15" x14ac:dyDescent="0.25">
      <c r="A77" s="7" t="s">
        <v>1091</v>
      </c>
      <c r="B77" s="7" t="s">
        <v>2336</v>
      </c>
      <c r="C77" s="7" t="s">
        <v>771</v>
      </c>
      <c r="D77" t="s">
        <v>2337</v>
      </c>
      <c r="E77" s="483">
        <v>0</v>
      </c>
      <c r="F77" s="483">
        <v>0</v>
      </c>
      <c r="G77" s="483">
        <v>0</v>
      </c>
      <c r="H77" s="483">
        <v>0</v>
      </c>
      <c r="I77" s="483">
        <v>0</v>
      </c>
      <c r="J77" s="483">
        <v>0</v>
      </c>
      <c r="K77" s="483">
        <v>0</v>
      </c>
      <c r="L77" s="483">
        <v>385831</v>
      </c>
      <c r="M77" s="483">
        <v>0</v>
      </c>
      <c r="N77" s="483">
        <v>0</v>
      </c>
      <c r="O77" s="483">
        <v>0</v>
      </c>
    </row>
    <row r="78" spans="1:15" x14ac:dyDescent="0.25">
      <c r="A78" s="7" t="s">
        <v>1093</v>
      </c>
      <c r="B78" s="7" t="s">
        <v>1865</v>
      </c>
      <c r="C78" s="7" t="s">
        <v>773</v>
      </c>
      <c r="D78" t="s">
        <v>1866</v>
      </c>
      <c r="E78" s="483">
        <v>484997</v>
      </c>
      <c r="F78" s="483">
        <v>0</v>
      </c>
      <c r="G78" s="483">
        <v>0</v>
      </c>
      <c r="H78" s="483">
        <v>484997</v>
      </c>
      <c r="I78" s="483">
        <v>0</v>
      </c>
      <c r="J78" s="483">
        <v>0</v>
      </c>
      <c r="K78" s="483">
        <v>30611</v>
      </c>
      <c r="L78" s="483">
        <v>0</v>
      </c>
      <c r="M78" s="483">
        <v>515608</v>
      </c>
      <c r="N78" s="483">
        <v>4092</v>
      </c>
      <c r="O78" s="483">
        <v>4092</v>
      </c>
    </row>
    <row r="79" spans="1:15" x14ac:dyDescent="0.25">
      <c r="A79" s="7" t="s">
        <v>1093</v>
      </c>
      <c r="B79" s="7" t="s">
        <v>1867</v>
      </c>
      <c r="C79" t="s">
        <v>773</v>
      </c>
      <c r="D79" t="s">
        <v>1868</v>
      </c>
      <c r="E79" s="483">
        <v>14845</v>
      </c>
      <c r="F79" s="483">
        <v>0</v>
      </c>
      <c r="G79" s="483">
        <v>0</v>
      </c>
      <c r="H79" s="483">
        <v>14845</v>
      </c>
      <c r="I79" s="483">
        <v>0</v>
      </c>
      <c r="J79" s="483">
        <v>0</v>
      </c>
      <c r="K79" s="483">
        <v>0</v>
      </c>
      <c r="L79" s="483">
        <v>14844</v>
      </c>
      <c r="M79" s="483">
        <v>1</v>
      </c>
      <c r="N79" s="483">
        <v>5180</v>
      </c>
      <c r="O79" s="483">
        <v>5180</v>
      </c>
    </row>
    <row r="80" spans="1:15" x14ac:dyDescent="0.25">
      <c r="A80" s="7" t="s">
        <v>1093</v>
      </c>
      <c r="B80" s="7" t="s">
        <v>1869</v>
      </c>
      <c r="C80" t="s">
        <v>773</v>
      </c>
      <c r="D80" t="s">
        <v>1870</v>
      </c>
      <c r="E80" s="483">
        <v>30967</v>
      </c>
      <c r="F80" s="483">
        <v>0</v>
      </c>
      <c r="G80" s="483">
        <v>0</v>
      </c>
      <c r="H80" s="483">
        <v>30967</v>
      </c>
      <c r="I80" s="483">
        <v>0</v>
      </c>
      <c r="J80" s="483">
        <v>0</v>
      </c>
      <c r="K80" s="483">
        <v>2800</v>
      </c>
      <c r="L80" s="483">
        <v>37090</v>
      </c>
      <c r="M80" s="483">
        <v>0</v>
      </c>
      <c r="N80" s="483">
        <v>0</v>
      </c>
      <c r="O80" s="483">
        <v>0</v>
      </c>
    </row>
    <row r="81" spans="1:15" x14ac:dyDescent="0.25">
      <c r="A81" s="7" t="s">
        <v>1093</v>
      </c>
      <c r="B81" s="7" t="s">
        <v>2338</v>
      </c>
      <c r="C81" t="s">
        <v>773</v>
      </c>
      <c r="D81" t="s">
        <v>2339</v>
      </c>
      <c r="E81" s="483">
        <v>973775</v>
      </c>
      <c r="F81" s="483">
        <v>0</v>
      </c>
      <c r="G81" s="483">
        <v>0</v>
      </c>
      <c r="H81" s="483">
        <v>973775</v>
      </c>
      <c r="I81" s="483">
        <v>0</v>
      </c>
      <c r="J81" s="483">
        <v>0</v>
      </c>
      <c r="K81" s="483">
        <v>52890</v>
      </c>
      <c r="L81" s="483">
        <v>1000985</v>
      </c>
      <c r="M81" s="483">
        <v>25680</v>
      </c>
      <c r="N81" s="483">
        <v>0</v>
      </c>
      <c r="O81" s="483">
        <v>0</v>
      </c>
    </row>
    <row r="82" spans="1:15" x14ac:dyDescent="0.25">
      <c r="A82" s="7" t="s">
        <v>1095</v>
      </c>
      <c r="B82" s="7" t="s">
        <v>2340</v>
      </c>
      <c r="C82" t="s">
        <v>775</v>
      </c>
      <c r="D82" s="7" t="s">
        <v>2341</v>
      </c>
      <c r="E82" s="483">
        <v>0</v>
      </c>
      <c r="F82" s="483">
        <v>0</v>
      </c>
      <c r="G82" s="483">
        <v>0</v>
      </c>
      <c r="H82" s="483">
        <v>0</v>
      </c>
      <c r="I82" s="483">
        <v>0</v>
      </c>
      <c r="J82" s="483">
        <v>0</v>
      </c>
      <c r="K82" s="483">
        <v>0</v>
      </c>
      <c r="L82" s="483">
        <v>0</v>
      </c>
      <c r="M82" s="483">
        <v>0</v>
      </c>
      <c r="N82" s="483">
        <v>0</v>
      </c>
      <c r="O82" s="483">
        <v>0</v>
      </c>
    </row>
    <row r="83" spans="1:15" x14ac:dyDescent="0.25">
      <c r="A83" s="7" t="s">
        <v>1102</v>
      </c>
      <c r="B83" s="7" t="s">
        <v>1871</v>
      </c>
      <c r="C83" t="s">
        <v>783</v>
      </c>
      <c r="D83" t="s">
        <v>1872</v>
      </c>
      <c r="E83" s="483">
        <v>877687</v>
      </c>
      <c r="F83" s="483">
        <v>-13165</v>
      </c>
      <c r="G83" s="483">
        <v>-28086</v>
      </c>
      <c r="H83" s="483">
        <v>836436</v>
      </c>
      <c r="I83" s="483">
        <v>0</v>
      </c>
      <c r="J83" s="483">
        <v>0</v>
      </c>
      <c r="K83" s="483">
        <v>166432</v>
      </c>
      <c r="L83" s="483">
        <v>152498</v>
      </c>
      <c r="M83" s="483">
        <v>850370</v>
      </c>
      <c r="N83" s="483">
        <v>19412</v>
      </c>
      <c r="O83" s="483">
        <v>19412</v>
      </c>
    </row>
    <row r="84" spans="1:15" x14ac:dyDescent="0.25">
      <c r="A84" s="7" t="s">
        <v>1106</v>
      </c>
      <c r="B84" s="7" t="s">
        <v>1873</v>
      </c>
      <c r="C84" t="s">
        <v>787</v>
      </c>
      <c r="D84" t="s">
        <v>1874</v>
      </c>
      <c r="E84" s="483">
        <v>2341888</v>
      </c>
      <c r="F84" s="483">
        <v>0</v>
      </c>
      <c r="G84" s="483">
        <v>0</v>
      </c>
      <c r="H84" s="483">
        <v>2341888</v>
      </c>
      <c r="I84" s="483">
        <v>0</v>
      </c>
      <c r="J84" s="483">
        <v>0</v>
      </c>
      <c r="K84" s="483">
        <v>0</v>
      </c>
      <c r="L84" s="483">
        <v>2358454</v>
      </c>
      <c r="M84" s="483">
        <v>0</v>
      </c>
      <c r="N84" s="483">
        <v>0</v>
      </c>
      <c r="O84" s="483">
        <v>0</v>
      </c>
    </row>
    <row r="85" spans="1:15" x14ac:dyDescent="0.25">
      <c r="A85" s="7" t="s">
        <v>1106</v>
      </c>
      <c r="B85" s="7" t="s">
        <v>1875</v>
      </c>
      <c r="C85" t="s">
        <v>787</v>
      </c>
      <c r="D85" t="s">
        <v>1744</v>
      </c>
      <c r="E85" s="483">
        <v>668349</v>
      </c>
      <c r="F85" s="483">
        <v>-50000</v>
      </c>
      <c r="G85" s="483">
        <v>-100282</v>
      </c>
      <c r="H85" s="483">
        <v>518067</v>
      </c>
      <c r="I85" s="483">
        <v>0</v>
      </c>
      <c r="J85" s="483">
        <v>0</v>
      </c>
      <c r="K85" s="483">
        <v>22902</v>
      </c>
      <c r="L85" s="483">
        <v>974213</v>
      </c>
      <c r="M85" s="483">
        <v>0</v>
      </c>
      <c r="N85" s="483">
        <v>166137</v>
      </c>
      <c r="O85" s="483">
        <v>166137</v>
      </c>
    </row>
    <row r="86" spans="1:15" x14ac:dyDescent="0.25">
      <c r="A86" s="7" t="s">
        <v>1107</v>
      </c>
      <c r="B86" s="7" t="s">
        <v>1876</v>
      </c>
      <c r="C86" t="s">
        <v>788</v>
      </c>
      <c r="D86" t="s">
        <v>1877</v>
      </c>
      <c r="E86" s="483">
        <v>1977281</v>
      </c>
      <c r="F86" s="483">
        <v>0</v>
      </c>
      <c r="G86" s="483">
        <v>0</v>
      </c>
      <c r="H86" s="483">
        <v>1977281</v>
      </c>
      <c r="I86" s="483">
        <v>0</v>
      </c>
      <c r="J86" s="483">
        <v>0</v>
      </c>
      <c r="K86" s="483">
        <v>99677</v>
      </c>
      <c r="L86" s="483">
        <v>1480333</v>
      </c>
      <c r="M86" s="483">
        <v>596625</v>
      </c>
      <c r="N86" s="483">
        <v>0</v>
      </c>
      <c r="O86" s="483">
        <v>0</v>
      </c>
    </row>
    <row r="87" spans="1:15" x14ac:dyDescent="0.25">
      <c r="A87" s="7" t="s">
        <v>1107</v>
      </c>
      <c r="B87" s="7" t="s">
        <v>1878</v>
      </c>
      <c r="C87" t="s">
        <v>788</v>
      </c>
      <c r="D87" t="s">
        <v>1879</v>
      </c>
      <c r="E87" s="483">
        <v>3068101</v>
      </c>
      <c r="F87" s="483">
        <v>0</v>
      </c>
      <c r="G87" s="483">
        <v>0</v>
      </c>
      <c r="H87" s="483">
        <v>3068101</v>
      </c>
      <c r="I87" s="483">
        <v>0</v>
      </c>
      <c r="J87" s="483">
        <v>0</v>
      </c>
      <c r="K87" s="483">
        <v>27944</v>
      </c>
      <c r="L87" s="483">
        <v>0</v>
      </c>
      <c r="M87" s="483">
        <v>3096045</v>
      </c>
      <c r="N87" s="483">
        <v>0</v>
      </c>
      <c r="O87" s="483">
        <v>0</v>
      </c>
    </row>
    <row r="88" spans="1:15" x14ac:dyDescent="0.25">
      <c r="A88" s="7" t="s">
        <v>1110</v>
      </c>
      <c r="B88" s="7" t="s">
        <v>1880</v>
      </c>
      <c r="C88" t="s">
        <v>791</v>
      </c>
      <c r="D88" t="s">
        <v>1872</v>
      </c>
      <c r="E88" s="483">
        <v>927334</v>
      </c>
      <c r="F88" s="483">
        <v>-18500</v>
      </c>
      <c r="G88" s="483">
        <v>-31500</v>
      </c>
      <c r="H88" s="483">
        <v>877334</v>
      </c>
      <c r="I88" s="483">
        <v>0</v>
      </c>
      <c r="J88" s="483">
        <v>0</v>
      </c>
      <c r="K88" s="483">
        <v>250757</v>
      </c>
      <c r="L88" s="483">
        <v>588887</v>
      </c>
      <c r="M88" s="483">
        <v>539204</v>
      </c>
      <c r="N88" s="483">
        <v>0</v>
      </c>
      <c r="O88" s="483">
        <v>0</v>
      </c>
    </row>
    <row r="89" spans="1:15" x14ac:dyDescent="0.25">
      <c r="A89" s="7" t="s">
        <v>1111</v>
      </c>
      <c r="B89" s="7" t="s">
        <v>1881</v>
      </c>
      <c r="C89" t="s">
        <v>792</v>
      </c>
      <c r="D89" t="s">
        <v>1882</v>
      </c>
      <c r="E89" s="483">
        <v>564520</v>
      </c>
      <c r="F89" s="483">
        <v>0</v>
      </c>
      <c r="G89" s="483">
        <v>0</v>
      </c>
      <c r="H89" s="483">
        <v>564520</v>
      </c>
      <c r="I89" s="483">
        <v>0</v>
      </c>
      <c r="J89" s="483">
        <v>0</v>
      </c>
      <c r="K89" s="483">
        <v>0</v>
      </c>
      <c r="L89" s="483">
        <v>0</v>
      </c>
      <c r="M89" s="483">
        <v>564520</v>
      </c>
      <c r="N89" s="483">
        <v>55000</v>
      </c>
      <c r="O89" s="483">
        <v>55000</v>
      </c>
    </row>
    <row r="90" spans="1:15" x14ac:dyDescent="0.25">
      <c r="A90" s="7" t="s">
        <v>1111</v>
      </c>
      <c r="B90" s="7" t="s">
        <v>1883</v>
      </c>
      <c r="C90" t="s">
        <v>792</v>
      </c>
      <c r="D90" t="s">
        <v>1884</v>
      </c>
      <c r="E90" s="483">
        <v>0</v>
      </c>
      <c r="F90" s="483">
        <v>0</v>
      </c>
      <c r="G90" s="483">
        <v>0</v>
      </c>
      <c r="H90" s="483">
        <v>0</v>
      </c>
      <c r="I90" s="483">
        <v>0</v>
      </c>
      <c r="J90" s="483">
        <v>0</v>
      </c>
      <c r="K90" s="483">
        <v>0</v>
      </c>
      <c r="L90" s="483">
        <v>0</v>
      </c>
      <c r="M90" s="483">
        <v>0</v>
      </c>
      <c r="N90" s="483">
        <v>0</v>
      </c>
      <c r="O90" s="483">
        <v>0</v>
      </c>
    </row>
    <row r="91" spans="1:15" x14ac:dyDescent="0.25">
      <c r="A91" s="7" t="s">
        <v>1111</v>
      </c>
      <c r="B91" s="7" t="s">
        <v>1885</v>
      </c>
      <c r="C91" t="s">
        <v>792</v>
      </c>
      <c r="D91" t="s">
        <v>1818</v>
      </c>
      <c r="E91" s="483">
        <v>0</v>
      </c>
      <c r="F91" s="483">
        <v>0</v>
      </c>
      <c r="G91" s="483">
        <v>0</v>
      </c>
      <c r="H91" s="483">
        <v>0</v>
      </c>
      <c r="I91" s="483">
        <v>0</v>
      </c>
      <c r="J91" s="483">
        <v>0</v>
      </c>
      <c r="K91" s="483">
        <v>0</v>
      </c>
      <c r="L91" s="483">
        <v>0</v>
      </c>
      <c r="M91" s="483">
        <v>0</v>
      </c>
      <c r="N91" s="483">
        <v>0</v>
      </c>
      <c r="O91" s="483">
        <v>0</v>
      </c>
    </row>
    <row r="92" spans="1:15" x14ac:dyDescent="0.25">
      <c r="A92" s="7" t="s">
        <v>1112</v>
      </c>
      <c r="B92" s="7" t="s">
        <v>1886</v>
      </c>
      <c r="C92" t="s">
        <v>793</v>
      </c>
      <c r="D92" t="s">
        <v>1866</v>
      </c>
      <c r="E92" s="483">
        <v>1585386</v>
      </c>
      <c r="F92" s="483">
        <v>0</v>
      </c>
      <c r="G92" s="483">
        <v>0</v>
      </c>
      <c r="H92" s="483">
        <v>1585386</v>
      </c>
      <c r="I92" s="483">
        <v>0</v>
      </c>
      <c r="J92" s="483">
        <v>0</v>
      </c>
      <c r="K92" s="483">
        <v>473457</v>
      </c>
      <c r="L92" s="483">
        <v>460446</v>
      </c>
      <c r="M92" s="483">
        <v>1598397</v>
      </c>
      <c r="N92" s="483">
        <v>0</v>
      </c>
      <c r="O92" s="483">
        <v>0</v>
      </c>
    </row>
    <row r="93" spans="1:15" x14ac:dyDescent="0.25">
      <c r="A93" s="7" t="s">
        <v>1112</v>
      </c>
      <c r="B93" s="7" t="s">
        <v>1887</v>
      </c>
      <c r="C93" t="s">
        <v>793</v>
      </c>
      <c r="D93" t="s">
        <v>1888</v>
      </c>
      <c r="E93" s="483">
        <v>0</v>
      </c>
      <c r="F93" s="483">
        <v>0</v>
      </c>
      <c r="G93" s="483">
        <v>0</v>
      </c>
      <c r="H93" s="483">
        <v>0</v>
      </c>
      <c r="I93" s="483">
        <v>0</v>
      </c>
      <c r="J93" s="483">
        <v>0</v>
      </c>
      <c r="K93" s="483">
        <v>0</v>
      </c>
      <c r="L93" s="483">
        <v>0</v>
      </c>
      <c r="M93" s="483">
        <v>0</v>
      </c>
      <c r="N93" s="483">
        <v>0</v>
      </c>
      <c r="O93" s="483">
        <v>0</v>
      </c>
    </row>
    <row r="94" spans="1:15" x14ac:dyDescent="0.25">
      <c r="A94" s="7" t="s">
        <v>1112</v>
      </c>
      <c r="B94" s="7" t="s">
        <v>1889</v>
      </c>
      <c r="C94" t="s">
        <v>793</v>
      </c>
      <c r="D94" t="s">
        <v>1890</v>
      </c>
      <c r="E94" s="483">
        <v>0</v>
      </c>
      <c r="F94" s="483">
        <v>0</v>
      </c>
      <c r="G94" s="483">
        <v>0</v>
      </c>
      <c r="H94" s="483">
        <v>0</v>
      </c>
      <c r="I94" s="483">
        <v>0</v>
      </c>
      <c r="J94" s="483">
        <v>0</v>
      </c>
      <c r="K94" s="483">
        <v>0</v>
      </c>
      <c r="L94" s="483">
        <v>0</v>
      </c>
      <c r="M94" s="483">
        <v>0</v>
      </c>
      <c r="N94" s="483">
        <v>0</v>
      </c>
      <c r="O94" s="483">
        <v>0</v>
      </c>
    </row>
    <row r="95" spans="1:15" x14ac:dyDescent="0.25">
      <c r="A95" s="7" t="s">
        <v>1112</v>
      </c>
      <c r="B95" s="7" t="s">
        <v>1891</v>
      </c>
      <c r="C95" t="s">
        <v>793</v>
      </c>
      <c r="D95" t="s">
        <v>1892</v>
      </c>
      <c r="E95" s="483">
        <v>0</v>
      </c>
      <c r="F95" s="483">
        <v>0</v>
      </c>
      <c r="G95" s="483">
        <v>0</v>
      </c>
      <c r="H95" s="483">
        <v>0</v>
      </c>
      <c r="I95" s="483">
        <v>0</v>
      </c>
      <c r="J95" s="483">
        <v>0</v>
      </c>
      <c r="K95" s="483">
        <v>0</v>
      </c>
      <c r="L95" s="483">
        <v>0</v>
      </c>
      <c r="M95" s="483">
        <v>0</v>
      </c>
      <c r="N95" s="483">
        <v>0</v>
      </c>
      <c r="O95" s="483">
        <v>0</v>
      </c>
    </row>
    <row r="96" spans="1:15" x14ac:dyDescent="0.25">
      <c r="A96" s="7" t="s">
        <v>1112</v>
      </c>
      <c r="B96" s="7" t="s">
        <v>1893</v>
      </c>
      <c r="C96" t="s">
        <v>793</v>
      </c>
      <c r="D96" t="s">
        <v>1894</v>
      </c>
      <c r="E96" s="483">
        <v>0</v>
      </c>
      <c r="F96" s="483">
        <v>0</v>
      </c>
      <c r="G96" s="483">
        <v>0</v>
      </c>
      <c r="H96" s="483">
        <v>0</v>
      </c>
      <c r="I96" s="483">
        <v>0</v>
      </c>
      <c r="J96" s="483">
        <v>0</v>
      </c>
      <c r="K96" s="483">
        <v>0</v>
      </c>
      <c r="L96" s="483">
        <v>0</v>
      </c>
      <c r="M96" s="483">
        <v>0</v>
      </c>
      <c r="N96" s="483">
        <v>0</v>
      </c>
      <c r="O96" s="483">
        <v>0</v>
      </c>
    </row>
    <row r="97" spans="1:15" x14ac:dyDescent="0.25">
      <c r="A97" s="7" t="s">
        <v>1116</v>
      </c>
      <c r="B97" s="7" t="s">
        <v>1895</v>
      </c>
      <c r="C97" t="s">
        <v>797</v>
      </c>
      <c r="D97" t="s">
        <v>1896</v>
      </c>
      <c r="E97" s="483">
        <v>621979</v>
      </c>
      <c r="F97" s="483">
        <v>-10698</v>
      </c>
      <c r="G97" s="483">
        <v>-19281</v>
      </c>
      <c r="H97" s="483">
        <v>592000</v>
      </c>
      <c r="I97" s="483">
        <v>0</v>
      </c>
      <c r="J97" s="483">
        <v>0</v>
      </c>
      <c r="K97" s="483">
        <v>0</v>
      </c>
      <c r="L97" s="483">
        <v>34568</v>
      </c>
      <c r="M97" s="483">
        <v>557432</v>
      </c>
      <c r="N97" s="483">
        <v>0</v>
      </c>
      <c r="O97" s="483">
        <v>0</v>
      </c>
    </row>
    <row r="98" spans="1:15" x14ac:dyDescent="0.25">
      <c r="A98" s="7" t="s">
        <v>1116</v>
      </c>
      <c r="B98" s="7" t="s">
        <v>2342</v>
      </c>
      <c r="C98" t="s">
        <v>797</v>
      </c>
      <c r="D98" t="s">
        <v>2343</v>
      </c>
      <c r="E98" s="483">
        <v>0</v>
      </c>
      <c r="F98" s="483">
        <v>0</v>
      </c>
      <c r="G98" s="483">
        <v>0</v>
      </c>
      <c r="H98" s="483">
        <v>0</v>
      </c>
      <c r="I98" s="483">
        <v>0</v>
      </c>
      <c r="J98" s="483">
        <v>0</v>
      </c>
      <c r="K98" s="483">
        <v>0</v>
      </c>
      <c r="L98" s="483">
        <v>0</v>
      </c>
      <c r="M98" s="483">
        <v>0</v>
      </c>
      <c r="N98" s="483">
        <v>0</v>
      </c>
      <c r="O98" s="483">
        <v>0</v>
      </c>
    </row>
    <row r="99" spans="1:15" x14ac:dyDescent="0.25">
      <c r="A99" s="7" t="s">
        <v>1120</v>
      </c>
      <c r="B99" s="7" t="s">
        <v>1897</v>
      </c>
      <c r="C99" t="s">
        <v>802</v>
      </c>
      <c r="D99" t="s">
        <v>802</v>
      </c>
      <c r="E99" s="483">
        <v>5803392</v>
      </c>
      <c r="F99" s="483">
        <v>-100000</v>
      </c>
      <c r="G99" s="483">
        <v>-80738</v>
      </c>
      <c r="H99" s="483">
        <v>5622654</v>
      </c>
      <c r="I99" s="483">
        <v>0</v>
      </c>
      <c r="J99" s="483">
        <v>0</v>
      </c>
      <c r="K99" s="483">
        <v>301220</v>
      </c>
      <c r="L99" s="483">
        <v>4349466</v>
      </c>
      <c r="M99" s="483">
        <v>1574408</v>
      </c>
      <c r="N99" s="483">
        <v>0</v>
      </c>
      <c r="O99" s="483">
        <v>0</v>
      </c>
    </row>
    <row r="100" spans="1:15" x14ac:dyDescent="0.25">
      <c r="A100" s="7" t="s">
        <v>1123</v>
      </c>
      <c r="B100" s="7" t="s">
        <v>1898</v>
      </c>
      <c r="C100" t="s">
        <v>806</v>
      </c>
      <c r="D100" t="s">
        <v>1899</v>
      </c>
      <c r="E100" s="483">
        <v>173645</v>
      </c>
      <c r="F100" s="483">
        <v>0</v>
      </c>
      <c r="G100" s="483">
        <v>0</v>
      </c>
      <c r="H100" s="483">
        <v>173645</v>
      </c>
      <c r="I100" s="483">
        <v>0</v>
      </c>
      <c r="J100" s="483">
        <v>0</v>
      </c>
      <c r="K100" s="483">
        <v>0</v>
      </c>
      <c r="L100" s="483">
        <v>0</v>
      </c>
      <c r="M100" s="483">
        <v>173645</v>
      </c>
      <c r="N100" s="483">
        <v>0</v>
      </c>
      <c r="O100" s="483">
        <v>0</v>
      </c>
    </row>
    <row r="101" spans="1:15" x14ac:dyDescent="0.25">
      <c r="A101" s="7" t="s">
        <v>1125</v>
      </c>
      <c r="B101" s="7" t="s">
        <v>2344</v>
      </c>
      <c r="C101" t="s">
        <v>808</v>
      </c>
      <c r="D101" t="s">
        <v>2341</v>
      </c>
      <c r="E101" s="483">
        <v>0</v>
      </c>
      <c r="F101" s="483">
        <v>0</v>
      </c>
      <c r="G101" s="483">
        <v>0</v>
      </c>
      <c r="H101" s="483">
        <v>0</v>
      </c>
      <c r="I101" s="483">
        <v>0</v>
      </c>
      <c r="J101" s="483">
        <v>0</v>
      </c>
      <c r="K101" s="483">
        <v>0</v>
      </c>
      <c r="L101" s="483">
        <v>0</v>
      </c>
      <c r="M101" s="483">
        <v>0</v>
      </c>
      <c r="N101" s="483">
        <v>0</v>
      </c>
      <c r="O101" s="483">
        <v>0</v>
      </c>
    </row>
    <row r="102" spans="1:15" x14ac:dyDescent="0.25">
      <c r="A102" s="7" t="s">
        <v>1127</v>
      </c>
      <c r="B102" s="7" t="s">
        <v>1900</v>
      </c>
      <c r="C102" t="s">
        <v>810</v>
      </c>
      <c r="D102" t="s">
        <v>1901</v>
      </c>
      <c r="E102" s="483">
        <v>668045</v>
      </c>
      <c r="F102" s="483">
        <v>0</v>
      </c>
      <c r="G102" s="483">
        <v>0</v>
      </c>
      <c r="H102" s="483">
        <v>668045</v>
      </c>
      <c r="I102" s="483">
        <v>0</v>
      </c>
      <c r="J102" s="483">
        <v>0</v>
      </c>
      <c r="K102" s="483">
        <v>119284</v>
      </c>
      <c r="L102" s="483">
        <v>300000</v>
      </c>
      <c r="M102" s="483">
        <v>487329</v>
      </c>
      <c r="N102" s="483">
        <v>212031</v>
      </c>
      <c r="O102" s="483">
        <v>212031</v>
      </c>
    </row>
    <row r="103" spans="1:15" x14ac:dyDescent="0.25">
      <c r="A103" s="7" t="s">
        <v>1131</v>
      </c>
      <c r="B103" s="7" t="s">
        <v>1902</v>
      </c>
      <c r="C103" t="s">
        <v>814</v>
      </c>
      <c r="D103" t="s">
        <v>1903</v>
      </c>
      <c r="E103" s="483">
        <v>1670732</v>
      </c>
      <c r="F103" s="483">
        <v>-8354</v>
      </c>
      <c r="G103" s="483">
        <v>-16708</v>
      </c>
      <c r="H103" s="483">
        <v>1645670</v>
      </c>
      <c r="I103" s="483">
        <v>0</v>
      </c>
      <c r="J103" s="483">
        <v>0</v>
      </c>
      <c r="K103" s="483">
        <v>54136</v>
      </c>
      <c r="L103" s="483">
        <v>1154319</v>
      </c>
      <c r="M103" s="483">
        <v>545487</v>
      </c>
      <c r="N103" s="483">
        <v>0</v>
      </c>
      <c r="O103" s="483">
        <v>0</v>
      </c>
    </row>
    <row r="104" spans="1:15" x14ac:dyDescent="0.25">
      <c r="A104" s="7" t="s">
        <v>1131</v>
      </c>
      <c r="B104" s="7" t="s">
        <v>1904</v>
      </c>
      <c r="C104" t="s">
        <v>814</v>
      </c>
      <c r="D104" t="s">
        <v>1905</v>
      </c>
      <c r="E104" s="483">
        <v>0</v>
      </c>
      <c r="F104" s="483">
        <v>0</v>
      </c>
      <c r="G104" s="483">
        <v>0</v>
      </c>
      <c r="H104" s="483">
        <v>0</v>
      </c>
      <c r="I104" s="483">
        <v>0</v>
      </c>
      <c r="J104" s="483">
        <v>0</v>
      </c>
      <c r="K104" s="483">
        <v>0</v>
      </c>
      <c r="L104" s="483">
        <v>0</v>
      </c>
      <c r="M104" s="483">
        <v>0</v>
      </c>
      <c r="N104" s="483">
        <v>0</v>
      </c>
      <c r="O104" s="483">
        <v>0</v>
      </c>
    </row>
    <row r="105" spans="1:15" x14ac:dyDescent="0.25">
      <c r="A105" s="7" t="s">
        <v>1134</v>
      </c>
      <c r="B105" s="7" t="s">
        <v>1906</v>
      </c>
      <c r="C105" t="s">
        <v>817</v>
      </c>
      <c r="D105" t="s">
        <v>1907</v>
      </c>
      <c r="E105" s="483">
        <v>2983886</v>
      </c>
      <c r="F105" s="483">
        <v>0</v>
      </c>
      <c r="G105" s="483">
        <v>0</v>
      </c>
      <c r="H105" s="483">
        <v>2983886</v>
      </c>
      <c r="I105" s="483">
        <v>0</v>
      </c>
      <c r="J105" s="483">
        <v>0</v>
      </c>
      <c r="K105" s="483">
        <v>338973</v>
      </c>
      <c r="L105" s="483">
        <v>1006270</v>
      </c>
      <c r="M105" s="483">
        <v>2316589</v>
      </c>
      <c r="N105" s="483">
        <v>0</v>
      </c>
      <c r="O105" s="483">
        <v>0</v>
      </c>
    </row>
    <row r="106" spans="1:15" x14ac:dyDescent="0.25">
      <c r="A106" s="7" t="s">
        <v>1136</v>
      </c>
      <c r="B106" s="7" t="s">
        <v>1908</v>
      </c>
      <c r="C106" t="s">
        <v>819</v>
      </c>
      <c r="D106" t="s">
        <v>1909</v>
      </c>
      <c r="E106" s="483">
        <v>995783</v>
      </c>
      <c r="F106" s="483">
        <v>-8308</v>
      </c>
      <c r="G106" s="483">
        <v>-25124</v>
      </c>
      <c r="H106" s="483">
        <v>962351</v>
      </c>
      <c r="I106" s="483">
        <v>0</v>
      </c>
      <c r="J106" s="483">
        <v>0</v>
      </c>
      <c r="K106" s="483">
        <v>121014</v>
      </c>
      <c r="L106" s="483">
        <v>0</v>
      </c>
      <c r="M106" s="483">
        <v>1083365</v>
      </c>
      <c r="N106" s="483">
        <v>14490</v>
      </c>
      <c r="O106" s="483">
        <v>14490</v>
      </c>
    </row>
    <row r="107" spans="1:15" x14ac:dyDescent="0.25">
      <c r="A107" s="7" t="s">
        <v>1136</v>
      </c>
      <c r="B107" s="7" t="s">
        <v>1910</v>
      </c>
      <c r="C107" t="s">
        <v>819</v>
      </c>
      <c r="D107" t="s">
        <v>1911</v>
      </c>
      <c r="E107" s="483">
        <v>398125</v>
      </c>
      <c r="F107" s="483">
        <v>-3321</v>
      </c>
      <c r="G107" s="483">
        <v>-10045</v>
      </c>
      <c r="H107" s="483">
        <v>384759</v>
      </c>
      <c r="I107" s="483">
        <v>0</v>
      </c>
      <c r="J107" s="483">
        <v>0</v>
      </c>
      <c r="K107" s="483">
        <v>5716</v>
      </c>
      <c r="L107" s="483">
        <v>201633</v>
      </c>
      <c r="M107" s="483">
        <v>188842</v>
      </c>
      <c r="N107" s="483">
        <v>151530</v>
      </c>
      <c r="O107" s="483">
        <v>151530</v>
      </c>
    </row>
    <row r="108" spans="1:15" x14ac:dyDescent="0.25">
      <c r="A108" s="7" t="s">
        <v>1136</v>
      </c>
      <c r="B108" s="7" t="s">
        <v>1912</v>
      </c>
      <c r="C108" t="s">
        <v>819</v>
      </c>
      <c r="D108" t="s">
        <v>1913</v>
      </c>
      <c r="E108" s="483">
        <v>0</v>
      </c>
      <c r="F108" s="483">
        <v>0</v>
      </c>
      <c r="G108" s="483">
        <v>0</v>
      </c>
      <c r="H108" s="483">
        <v>0</v>
      </c>
      <c r="I108" s="483">
        <v>0</v>
      </c>
      <c r="J108" s="483">
        <v>0</v>
      </c>
      <c r="K108" s="483">
        <v>0</v>
      </c>
      <c r="L108" s="483">
        <v>0</v>
      </c>
      <c r="M108" s="483">
        <v>0</v>
      </c>
      <c r="N108" s="483">
        <v>0</v>
      </c>
      <c r="O108" s="483">
        <v>0</v>
      </c>
    </row>
    <row r="109" spans="1:15" x14ac:dyDescent="0.25">
      <c r="A109" s="7" t="s">
        <v>1141</v>
      </c>
      <c r="B109" s="7" t="s">
        <v>1914</v>
      </c>
      <c r="C109" t="s">
        <v>1915</v>
      </c>
      <c r="D109" t="s">
        <v>1916</v>
      </c>
      <c r="E109" s="483">
        <v>100322</v>
      </c>
      <c r="F109" s="483">
        <v>0</v>
      </c>
      <c r="G109" s="483">
        <v>0</v>
      </c>
      <c r="H109" s="483">
        <v>100322</v>
      </c>
      <c r="I109" s="483">
        <v>0</v>
      </c>
      <c r="J109" s="483">
        <v>0</v>
      </c>
      <c r="K109" s="483">
        <v>808</v>
      </c>
      <c r="L109" s="483">
        <v>0</v>
      </c>
      <c r="M109" s="483">
        <v>101130</v>
      </c>
      <c r="N109" s="483">
        <v>23472</v>
      </c>
      <c r="O109" s="483">
        <v>23472</v>
      </c>
    </row>
    <row r="110" spans="1:15" x14ac:dyDescent="0.25">
      <c r="A110" s="7" t="s">
        <v>1142</v>
      </c>
      <c r="B110" s="7" t="s">
        <v>1917</v>
      </c>
      <c r="C110" t="s">
        <v>825</v>
      </c>
      <c r="D110" t="s">
        <v>1852</v>
      </c>
      <c r="E110" s="483">
        <v>1808946</v>
      </c>
      <c r="F110" s="483">
        <v>0</v>
      </c>
      <c r="G110" s="483">
        <v>0</v>
      </c>
      <c r="H110" s="483">
        <v>1808946</v>
      </c>
      <c r="I110" s="483">
        <v>0</v>
      </c>
      <c r="J110" s="483">
        <v>0</v>
      </c>
      <c r="K110" s="483">
        <v>697</v>
      </c>
      <c r="L110" s="483">
        <v>0</v>
      </c>
      <c r="M110" s="483">
        <v>1809643</v>
      </c>
      <c r="N110" s="483">
        <v>0</v>
      </c>
      <c r="O110" s="483">
        <v>0</v>
      </c>
    </row>
    <row r="111" spans="1:15" x14ac:dyDescent="0.25">
      <c r="A111" s="7" t="s">
        <v>1142</v>
      </c>
      <c r="B111" s="7" t="s">
        <v>1918</v>
      </c>
      <c r="C111" t="s">
        <v>825</v>
      </c>
      <c r="D111" t="s">
        <v>1854</v>
      </c>
      <c r="E111" s="483">
        <v>2522388</v>
      </c>
      <c r="F111" s="483">
        <v>0</v>
      </c>
      <c r="G111" s="483">
        <v>0</v>
      </c>
      <c r="H111" s="483">
        <v>2522388</v>
      </c>
      <c r="I111" s="483">
        <v>0</v>
      </c>
      <c r="J111" s="483">
        <v>0</v>
      </c>
      <c r="K111" s="483">
        <v>0</v>
      </c>
      <c r="L111" s="483">
        <v>185278</v>
      </c>
      <c r="M111" s="483">
        <v>2337110</v>
      </c>
      <c r="N111" s="483">
        <v>0</v>
      </c>
      <c r="O111" s="483">
        <v>0</v>
      </c>
    </row>
    <row r="112" spans="1:15" x14ac:dyDescent="0.25">
      <c r="A112" s="7" t="s">
        <v>1142</v>
      </c>
      <c r="B112" s="7" t="s">
        <v>1919</v>
      </c>
      <c r="C112" t="s">
        <v>825</v>
      </c>
      <c r="D112" t="s">
        <v>1920</v>
      </c>
      <c r="E112" s="483">
        <v>0</v>
      </c>
      <c r="F112" s="483">
        <v>0</v>
      </c>
      <c r="G112" s="483">
        <v>0</v>
      </c>
      <c r="H112" s="483">
        <v>0</v>
      </c>
      <c r="I112" s="483">
        <v>0</v>
      </c>
      <c r="J112" s="483">
        <v>0</v>
      </c>
      <c r="K112" s="483">
        <v>0</v>
      </c>
      <c r="L112" s="483">
        <v>0</v>
      </c>
      <c r="M112" s="483">
        <v>0</v>
      </c>
      <c r="N112" s="483">
        <v>0</v>
      </c>
      <c r="O112" s="483">
        <v>0</v>
      </c>
    </row>
    <row r="113" spans="1:15" x14ac:dyDescent="0.25">
      <c r="A113" s="7" t="s">
        <v>1142</v>
      </c>
      <c r="B113" s="7" t="s">
        <v>1921</v>
      </c>
      <c r="C113" t="s">
        <v>825</v>
      </c>
      <c r="D113" t="s">
        <v>1922</v>
      </c>
      <c r="E113" s="483">
        <v>839720</v>
      </c>
      <c r="F113" s="483">
        <v>0</v>
      </c>
      <c r="G113" s="483">
        <v>0</v>
      </c>
      <c r="H113" s="483">
        <v>839720</v>
      </c>
      <c r="I113" s="483">
        <v>0</v>
      </c>
      <c r="J113" s="483">
        <v>0</v>
      </c>
      <c r="K113" s="483">
        <v>0</v>
      </c>
      <c r="L113" s="483">
        <v>0</v>
      </c>
      <c r="M113" s="483">
        <v>839720</v>
      </c>
      <c r="N113" s="483">
        <v>0</v>
      </c>
      <c r="O113" s="483">
        <v>0</v>
      </c>
    </row>
    <row r="114" spans="1:15" x14ac:dyDescent="0.25">
      <c r="A114" s="7" t="s">
        <v>1142</v>
      </c>
      <c r="B114" s="7" t="s">
        <v>1923</v>
      </c>
      <c r="C114" t="s">
        <v>825</v>
      </c>
      <c r="D114" t="s">
        <v>1924</v>
      </c>
      <c r="E114" s="483">
        <v>28693</v>
      </c>
      <c r="F114" s="483">
        <v>0</v>
      </c>
      <c r="G114" s="483">
        <v>0</v>
      </c>
      <c r="H114" s="483">
        <v>28693</v>
      </c>
      <c r="I114" s="483">
        <v>0</v>
      </c>
      <c r="J114" s="483">
        <v>0</v>
      </c>
      <c r="K114" s="483">
        <v>1989</v>
      </c>
      <c r="L114" s="483">
        <v>0</v>
      </c>
      <c r="M114" s="483">
        <v>30682</v>
      </c>
      <c r="N114" s="483">
        <v>0</v>
      </c>
      <c r="O114" s="483">
        <v>0</v>
      </c>
    </row>
    <row r="115" spans="1:15" x14ac:dyDescent="0.25">
      <c r="A115" s="7" t="s">
        <v>1142</v>
      </c>
      <c r="B115" s="7" t="s">
        <v>1925</v>
      </c>
      <c r="C115" t="s">
        <v>825</v>
      </c>
      <c r="D115" t="s">
        <v>1926</v>
      </c>
      <c r="E115" s="483">
        <v>24326</v>
      </c>
      <c r="F115" s="483">
        <v>0</v>
      </c>
      <c r="G115" s="483">
        <v>0</v>
      </c>
      <c r="H115" s="483">
        <v>24326</v>
      </c>
      <c r="I115" s="483">
        <v>0</v>
      </c>
      <c r="J115" s="483">
        <v>0</v>
      </c>
      <c r="K115" s="483">
        <v>363</v>
      </c>
      <c r="L115" s="483">
        <v>19261</v>
      </c>
      <c r="M115" s="483">
        <v>5428</v>
      </c>
      <c r="N115" s="483">
        <v>0</v>
      </c>
      <c r="O115" s="483">
        <v>0</v>
      </c>
    </row>
    <row r="116" spans="1:15" x14ac:dyDescent="0.25">
      <c r="A116" s="7" t="s">
        <v>1142</v>
      </c>
      <c r="B116" s="7" t="s">
        <v>1927</v>
      </c>
      <c r="C116" t="s">
        <v>825</v>
      </c>
      <c r="D116" t="s">
        <v>1928</v>
      </c>
      <c r="E116" s="483">
        <v>0</v>
      </c>
      <c r="F116" s="483">
        <v>0</v>
      </c>
      <c r="G116" s="483">
        <v>0</v>
      </c>
      <c r="H116" s="483">
        <v>0</v>
      </c>
      <c r="I116" s="483">
        <v>0</v>
      </c>
      <c r="J116" s="483">
        <v>0</v>
      </c>
      <c r="K116" s="483">
        <v>0</v>
      </c>
      <c r="L116" s="483">
        <v>0</v>
      </c>
      <c r="M116" s="483">
        <v>0</v>
      </c>
      <c r="N116" s="483">
        <v>0</v>
      </c>
      <c r="O116" s="483">
        <v>0</v>
      </c>
    </row>
    <row r="117" spans="1:15" x14ac:dyDescent="0.25">
      <c r="A117" s="7" t="s">
        <v>1142</v>
      </c>
      <c r="B117" s="7" t="s">
        <v>1929</v>
      </c>
      <c r="C117" t="s">
        <v>825</v>
      </c>
      <c r="D117" t="s">
        <v>1930</v>
      </c>
      <c r="E117" s="483">
        <v>55753</v>
      </c>
      <c r="F117" s="483">
        <v>0</v>
      </c>
      <c r="G117" s="483">
        <v>0</v>
      </c>
      <c r="H117" s="483">
        <v>55753</v>
      </c>
      <c r="I117" s="483">
        <v>0</v>
      </c>
      <c r="J117" s="483">
        <v>0</v>
      </c>
      <c r="K117" s="483">
        <v>1154</v>
      </c>
      <c r="L117" s="483">
        <v>3777</v>
      </c>
      <c r="M117" s="483">
        <v>53130</v>
      </c>
      <c r="N117" s="483">
        <v>0</v>
      </c>
      <c r="O117" s="483">
        <v>0</v>
      </c>
    </row>
    <row r="118" spans="1:15" x14ac:dyDescent="0.25">
      <c r="A118" s="7" t="s">
        <v>1142</v>
      </c>
      <c r="B118" s="7" t="s">
        <v>1931</v>
      </c>
      <c r="C118" t="s">
        <v>825</v>
      </c>
      <c r="D118" t="s">
        <v>1932</v>
      </c>
      <c r="E118" s="483">
        <v>9980</v>
      </c>
      <c r="F118" s="483">
        <v>0</v>
      </c>
      <c r="G118" s="483">
        <v>0</v>
      </c>
      <c r="H118" s="483">
        <v>9980</v>
      </c>
      <c r="I118" s="483">
        <v>0</v>
      </c>
      <c r="J118" s="483">
        <v>0</v>
      </c>
      <c r="K118" s="483">
        <v>0</v>
      </c>
      <c r="L118" s="483">
        <v>35428</v>
      </c>
      <c r="M118" s="483">
        <v>0</v>
      </c>
      <c r="N118" s="483">
        <v>0</v>
      </c>
      <c r="O118" s="483">
        <v>0</v>
      </c>
    </row>
    <row r="119" spans="1:15" x14ac:dyDescent="0.25">
      <c r="A119" s="7" t="s">
        <v>1142</v>
      </c>
      <c r="B119" s="7" t="s">
        <v>1933</v>
      </c>
      <c r="C119" t="s">
        <v>825</v>
      </c>
      <c r="D119" t="s">
        <v>1934</v>
      </c>
      <c r="E119" s="483">
        <v>99411</v>
      </c>
      <c r="F119" s="483">
        <v>0</v>
      </c>
      <c r="G119" s="483">
        <v>0</v>
      </c>
      <c r="H119" s="483">
        <v>99411</v>
      </c>
      <c r="I119" s="483">
        <v>0</v>
      </c>
      <c r="J119" s="483">
        <v>0</v>
      </c>
      <c r="K119" s="483">
        <v>12250</v>
      </c>
      <c r="L119" s="483">
        <v>6631</v>
      </c>
      <c r="M119" s="483">
        <v>105030</v>
      </c>
      <c r="N119" s="483">
        <v>0</v>
      </c>
      <c r="O119" s="483">
        <v>0</v>
      </c>
    </row>
    <row r="120" spans="1:15" x14ac:dyDescent="0.25">
      <c r="A120" s="7" t="s">
        <v>1142</v>
      </c>
      <c r="B120" s="7" t="s">
        <v>1935</v>
      </c>
      <c r="C120" t="s">
        <v>825</v>
      </c>
      <c r="D120" t="s">
        <v>1936</v>
      </c>
      <c r="E120" s="483">
        <v>0</v>
      </c>
      <c r="F120" s="483">
        <v>0</v>
      </c>
      <c r="G120" s="483">
        <v>0</v>
      </c>
      <c r="H120" s="483">
        <v>0</v>
      </c>
      <c r="I120" s="483">
        <v>0</v>
      </c>
      <c r="J120" s="483">
        <v>0</v>
      </c>
      <c r="K120" s="483">
        <v>0</v>
      </c>
      <c r="L120" s="483">
        <v>8463</v>
      </c>
      <c r="M120" s="483">
        <v>0</v>
      </c>
      <c r="N120" s="483">
        <v>0</v>
      </c>
      <c r="O120" s="483">
        <v>0</v>
      </c>
    </row>
    <row r="121" spans="1:15" x14ac:dyDescent="0.25">
      <c r="A121" s="7" t="s">
        <v>1142</v>
      </c>
      <c r="B121" s="7" t="s">
        <v>1937</v>
      </c>
      <c r="C121" t="s">
        <v>825</v>
      </c>
      <c r="D121" t="s">
        <v>1938</v>
      </c>
      <c r="E121" s="483">
        <v>0</v>
      </c>
      <c r="F121" s="483">
        <v>0</v>
      </c>
      <c r="G121" s="483">
        <v>0</v>
      </c>
      <c r="H121" s="483">
        <v>0</v>
      </c>
      <c r="I121" s="483">
        <v>0</v>
      </c>
      <c r="J121" s="483">
        <v>0</v>
      </c>
      <c r="K121" s="483">
        <v>0</v>
      </c>
      <c r="L121" s="483">
        <v>3914</v>
      </c>
      <c r="M121" s="483">
        <v>0</v>
      </c>
      <c r="N121" s="483">
        <v>0</v>
      </c>
      <c r="O121" s="483">
        <v>0</v>
      </c>
    </row>
    <row r="122" spans="1:15" x14ac:dyDescent="0.25">
      <c r="A122" s="7" t="s">
        <v>1142</v>
      </c>
      <c r="B122" s="7" t="s">
        <v>1939</v>
      </c>
      <c r="C122" t="s">
        <v>825</v>
      </c>
      <c r="D122" t="s">
        <v>1940</v>
      </c>
      <c r="E122" s="483">
        <v>163920</v>
      </c>
      <c r="F122" s="483">
        <v>0</v>
      </c>
      <c r="G122" s="483">
        <v>0</v>
      </c>
      <c r="H122" s="483">
        <v>163920</v>
      </c>
      <c r="I122" s="483">
        <v>0</v>
      </c>
      <c r="J122" s="483">
        <v>0</v>
      </c>
      <c r="K122" s="483">
        <v>0</v>
      </c>
      <c r="L122" s="483">
        <v>31306</v>
      </c>
      <c r="M122" s="483">
        <v>132614</v>
      </c>
      <c r="N122" s="483">
        <v>0</v>
      </c>
      <c r="O122" s="483">
        <v>0</v>
      </c>
    </row>
    <row r="123" spans="1:15" x14ac:dyDescent="0.25">
      <c r="A123" s="7" t="s">
        <v>1142</v>
      </c>
      <c r="B123" s="7" t="s">
        <v>1941</v>
      </c>
      <c r="C123" t="s">
        <v>825</v>
      </c>
      <c r="D123" t="s">
        <v>1942</v>
      </c>
      <c r="E123" s="483">
        <v>69120</v>
      </c>
      <c r="F123" s="483">
        <v>0</v>
      </c>
      <c r="G123" s="483">
        <v>0</v>
      </c>
      <c r="H123" s="483">
        <v>69120</v>
      </c>
      <c r="I123" s="483">
        <v>0</v>
      </c>
      <c r="J123" s="483">
        <v>0</v>
      </c>
      <c r="K123" s="483">
        <v>0</v>
      </c>
      <c r="L123" s="483">
        <v>0</v>
      </c>
      <c r="M123" s="483">
        <v>69120</v>
      </c>
      <c r="N123" s="483">
        <v>0</v>
      </c>
      <c r="O123" s="483">
        <v>0</v>
      </c>
    </row>
    <row r="124" spans="1:15" x14ac:dyDescent="0.25">
      <c r="A124" s="7" t="s">
        <v>1142</v>
      </c>
      <c r="B124" s="7" t="s">
        <v>1943</v>
      </c>
      <c r="C124" t="s">
        <v>825</v>
      </c>
      <c r="D124" t="s">
        <v>1944</v>
      </c>
      <c r="E124" s="483">
        <v>29696</v>
      </c>
      <c r="F124" s="483">
        <v>0</v>
      </c>
      <c r="G124" s="483">
        <v>0</v>
      </c>
      <c r="H124" s="483">
        <v>29696</v>
      </c>
      <c r="I124" s="483">
        <v>0</v>
      </c>
      <c r="J124" s="483">
        <v>0</v>
      </c>
      <c r="K124" s="483">
        <v>0</v>
      </c>
      <c r="L124" s="483">
        <v>5369</v>
      </c>
      <c r="M124" s="483">
        <v>24327</v>
      </c>
      <c r="N124" s="483">
        <v>0</v>
      </c>
      <c r="O124" s="483">
        <v>0</v>
      </c>
    </row>
    <row r="125" spans="1:15" x14ac:dyDescent="0.25">
      <c r="A125" s="7" t="s">
        <v>1142</v>
      </c>
      <c r="B125" s="7" t="s">
        <v>1945</v>
      </c>
      <c r="C125" t="s">
        <v>825</v>
      </c>
      <c r="D125" t="s">
        <v>1946</v>
      </c>
      <c r="E125" s="483">
        <v>20480</v>
      </c>
      <c r="F125" s="483">
        <v>0</v>
      </c>
      <c r="G125" s="483">
        <v>0</v>
      </c>
      <c r="H125" s="483">
        <v>20480</v>
      </c>
      <c r="I125" s="483">
        <v>0</v>
      </c>
      <c r="J125" s="483">
        <v>0</v>
      </c>
      <c r="K125" s="483">
        <v>12475</v>
      </c>
      <c r="L125" s="483">
        <v>8738</v>
      </c>
      <c r="M125" s="483">
        <v>24217</v>
      </c>
      <c r="N125" s="483">
        <v>81920</v>
      </c>
      <c r="O125" s="483">
        <v>81920</v>
      </c>
    </row>
    <row r="126" spans="1:15" x14ac:dyDescent="0.25">
      <c r="A126" s="7" t="s">
        <v>1142</v>
      </c>
      <c r="B126" s="7" t="s">
        <v>1947</v>
      </c>
      <c r="C126" t="s">
        <v>825</v>
      </c>
      <c r="D126" t="s">
        <v>1948</v>
      </c>
      <c r="E126" s="483">
        <v>165541</v>
      </c>
      <c r="F126" s="483">
        <v>0</v>
      </c>
      <c r="G126" s="483">
        <v>0</v>
      </c>
      <c r="H126" s="483">
        <v>165541</v>
      </c>
      <c r="I126" s="483">
        <v>0</v>
      </c>
      <c r="J126" s="483">
        <v>0</v>
      </c>
      <c r="K126" s="483">
        <v>1963</v>
      </c>
      <c r="L126" s="483">
        <v>0</v>
      </c>
      <c r="M126" s="483">
        <v>167504</v>
      </c>
      <c r="N126" s="483">
        <v>0</v>
      </c>
      <c r="O126" s="483">
        <v>0</v>
      </c>
    </row>
    <row r="127" spans="1:15" x14ac:dyDescent="0.25">
      <c r="A127" s="7" t="s">
        <v>1142</v>
      </c>
      <c r="B127" s="7" t="s">
        <v>1949</v>
      </c>
      <c r="C127" t="s">
        <v>825</v>
      </c>
      <c r="D127" t="s">
        <v>1950</v>
      </c>
      <c r="E127" s="483">
        <v>84247</v>
      </c>
      <c r="F127" s="483">
        <v>0</v>
      </c>
      <c r="G127" s="483">
        <v>0</v>
      </c>
      <c r="H127" s="483">
        <v>84247</v>
      </c>
      <c r="I127" s="483">
        <v>0</v>
      </c>
      <c r="J127" s="483">
        <v>0</v>
      </c>
      <c r="K127" s="483">
        <v>0</v>
      </c>
      <c r="L127" s="483">
        <v>0</v>
      </c>
      <c r="M127" s="483">
        <v>84247</v>
      </c>
      <c r="N127" s="483">
        <v>0</v>
      </c>
      <c r="O127" s="483">
        <v>0</v>
      </c>
    </row>
    <row r="128" spans="1:15" x14ac:dyDescent="0.25">
      <c r="A128" s="7" t="s">
        <v>1142</v>
      </c>
      <c r="B128" s="7" t="s">
        <v>1951</v>
      </c>
      <c r="C128" t="s">
        <v>825</v>
      </c>
      <c r="D128" t="s">
        <v>1952</v>
      </c>
      <c r="E128" s="483">
        <v>78848</v>
      </c>
      <c r="F128" s="483">
        <v>0</v>
      </c>
      <c r="G128" s="483">
        <v>0</v>
      </c>
      <c r="H128" s="483">
        <v>78848</v>
      </c>
      <c r="I128" s="483">
        <v>0</v>
      </c>
      <c r="J128" s="483">
        <v>0</v>
      </c>
      <c r="K128" s="483">
        <v>0</v>
      </c>
      <c r="L128" s="483">
        <v>23844</v>
      </c>
      <c r="M128" s="483">
        <v>55004</v>
      </c>
      <c r="N128" s="483">
        <v>0</v>
      </c>
      <c r="O128" s="483">
        <v>0</v>
      </c>
    </row>
    <row r="129" spans="1:15" x14ac:dyDescent="0.25">
      <c r="A129" s="7" t="s">
        <v>1142</v>
      </c>
      <c r="B129" s="7" t="s">
        <v>1953</v>
      </c>
      <c r="C129" t="s">
        <v>825</v>
      </c>
      <c r="D129" t="s">
        <v>1954</v>
      </c>
      <c r="E129" s="483">
        <v>266058</v>
      </c>
      <c r="F129" s="483">
        <v>0</v>
      </c>
      <c r="G129" s="483">
        <v>0</v>
      </c>
      <c r="H129" s="483">
        <v>266058</v>
      </c>
      <c r="I129" s="483">
        <v>0</v>
      </c>
      <c r="J129" s="483">
        <v>0</v>
      </c>
      <c r="K129" s="483">
        <v>0</v>
      </c>
      <c r="L129" s="483">
        <v>3703</v>
      </c>
      <c r="M129" s="483">
        <v>262355</v>
      </c>
      <c r="N129" s="483">
        <v>0</v>
      </c>
      <c r="O129" s="483">
        <v>0</v>
      </c>
    </row>
    <row r="130" spans="1:15" x14ac:dyDescent="0.25">
      <c r="A130" s="7" t="s">
        <v>1142</v>
      </c>
      <c r="B130" s="7" t="s">
        <v>1955</v>
      </c>
      <c r="C130" t="s">
        <v>825</v>
      </c>
      <c r="D130" t="s">
        <v>1956</v>
      </c>
      <c r="E130" s="483">
        <v>78561</v>
      </c>
      <c r="F130" s="483">
        <v>0</v>
      </c>
      <c r="G130" s="483">
        <v>0</v>
      </c>
      <c r="H130" s="483">
        <v>78561</v>
      </c>
      <c r="I130" s="483">
        <v>0</v>
      </c>
      <c r="J130" s="483">
        <v>0</v>
      </c>
      <c r="K130" s="483">
        <v>3293</v>
      </c>
      <c r="L130" s="483">
        <v>53939</v>
      </c>
      <c r="M130" s="483">
        <v>27915</v>
      </c>
      <c r="N130" s="483">
        <v>0</v>
      </c>
      <c r="O130" s="483">
        <v>0</v>
      </c>
    </row>
    <row r="131" spans="1:15" x14ac:dyDescent="0.25">
      <c r="A131" s="7" t="s">
        <v>1142</v>
      </c>
      <c r="B131" s="7" t="s">
        <v>1957</v>
      </c>
      <c r="C131" t="s">
        <v>825</v>
      </c>
      <c r="D131" t="s">
        <v>1958</v>
      </c>
      <c r="E131" s="483">
        <v>0</v>
      </c>
      <c r="F131" s="483">
        <v>0</v>
      </c>
      <c r="G131" s="483">
        <v>0</v>
      </c>
      <c r="H131" s="483">
        <v>0</v>
      </c>
      <c r="I131" s="483">
        <v>0</v>
      </c>
      <c r="J131" s="483">
        <v>0</v>
      </c>
      <c r="K131" s="483">
        <v>0</v>
      </c>
      <c r="L131" s="483">
        <v>0</v>
      </c>
      <c r="M131" s="483">
        <v>0</v>
      </c>
      <c r="N131" s="483">
        <v>0</v>
      </c>
      <c r="O131" s="483">
        <v>0</v>
      </c>
    </row>
    <row r="132" spans="1:15" x14ac:dyDescent="0.25">
      <c r="A132" s="7" t="s">
        <v>1142</v>
      </c>
      <c r="B132" s="7" t="s">
        <v>2345</v>
      </c>
      <c r="C132" t="s">
        <v>825</v>
      </c>
      <c r="D132" t="s">
        <v>2337</v>
      </c>
      <c r="E132" s="483">
        <v>2232320</v>
      </c>
      <c r="F132" s="483">
        <v>0</v>
      </c>
      <c r="G132" s="483">
        <v>0</v>
      </c>
      <c r="H132" s="483">
        <v>2232320</v>
      </c>
      <c r="I132" s="483">
        <v>0</v>
      </c>
      <c r="J132" s="483">
        <v>0</v>
      </c>
      <c r="K132" s="483">
        <v>104790</v>
      </c>
      <c r="L132" s="483">
        <v>2366037</v>
      </c>
      <c r="M132" s="483">
        <v>0</v>
      </c>
      <c r="N132" s="483">
        <v>0</v>
      </c>
      <c r="O132" s="483">
        <v>0</v>
      </c>
    </row>
    <row r="133" spans="1:15" x14ac:dyDescent="0.25">
      <c r="A133" s="7" t="s">
        <v>1144</v>
      </c>
      <c r="B133" s="7" t="s">
        <v>1959</v>
      </c>
      <c r="C133" t="s">
        <v>827</v>
      </c>
      <c r="D133" t="s">
        <v>1960</v>
      </c>
      <c r="E133" s="483">
        <v>0</v>
      </c>
      <c r="F133" s="483">
        <v>0</v>
      </c>
      <c r="G133" s="483">
        <v>0</v>
      </c>
      <c r="H133" s="483">
        <v>0</v>
      </c>
      <c r="I133" s="483">
        <v>0</v>
      </c>
      <c r="J133" s="483">
        <v>0</v>
      </c>
      <c r="K133" s="483">
        <v>0</v>
      </c>
      <c r="L133" s="483">
        <v>0</v>
      </c>
      <c r="M133" s="483">
        <v>0</v>
      </c>
      <c r="N133" s="483">
        <v>0</v>
      </c>
      <c r="O133" s="483">
        <v>0</v>
      </c>
    </row>
    <row r="134" spans="1:15" x14ac:dyDescent="0.25">
      <c r="A134" s="7" t="s">
        <v>1144</v>
      </c>
      <c r="B134" s="7" t="s">
        <v>1961</v>
      </c>
      <c r="C134" t="s">
        <v>827</v>
      </c>
      <c r="D134" t="s">
        <v>1962</v>
      </c>
      <c r="E134" s="483">
        <v>505896</v>
      </c>
      <c r="F134" s="483">
        <v>0</v>
      </c>
      <c r="G134" s="483">
        <v>0</v>
      </c>
      <c r="H134" s="483">
        <v>505896</v>
      </c>
      <c r="I134" s="483">
        <v>0</v>
      </c>
      <c r="J134" s="483">
        <v>0</v>
      </c>
      <c r="K134" s="483">
        <v>0</v>
      </c>
      <c r="L134" s="483">
        <v>0</v>
      </c>
      <c r="M134" s="483">
        <v>505896</v>
      </c>
      <c r="N134" s="483">
        <v>55000</v>
      </c>
      <c r="O134" s="483">
        <v>55000</v>
      </c>
    </row>
    <row r="135" spans="1:15" x14ac:dyDescent="0.25">
      <c r="A135" s="7" t="s">
        <v>1144</v>
      </c>
      <c r="B135" s="7" t="s">
        <v>1963</v>
      </c>
      <c r="C135" t="s">
        <v>827</v>
      </c>
      <c r="D135" t="s">
        <v>1964</v>
      </c>
      <c r="E135" s="483">
        <v>257360</v>
      </c>
      <c r="F135" s="483">
        <v>0</v>
      </c>
      <c r="G135" s="483">
        <v>0</v>
      </c>
      <c r="H135" s="483">
        <v>257360</v>
      </c>
      <c r="I135" s="483">
        <v>0</v>
      </c>
      <c r="J135" s="483">
        <v>0</v>
      </c>
      <c r="K135" s="483">
        <v>0</v>
      </c>
      <c r="L135" s="483">
        <v>0</v>
      </c>
      <c r="M135" s="483">
        <v>257360</v>
      </c>
      <c r="N135" s="483">
        <v>110000</v>
      </c>
      <c r="O135" s="483">
        <v>110000</v>
      </c>
    </row>
    <row r="136" spans="1:15" x14ac:dyDescent="0.25">
      <c r="A136" s="7" t="s">
        <v>1146</v>
      </c>
      <c r="B136" s="7" t="s">
        <v>1965</v>
      </c>
      <c r="C136" t="s">
        <v>829</v>
      </c>
      <c r="D136" t="s">
        <v>1966</v>
      </c>
      <c r="E136" s="483">
        <v>1582303</v>
      </c>
      <c r="F136" s="483">
        <v>0</v>
      </c>
      <c r="G136" s="483">
        <v>0</v>
      </c>
      <c r="H136" s="483">
        <v>1582303</v>
      </c>
      <c r="I136" s="483">
        <v>0</v>
      </c>
      <c r="J136" s="483">
        <v>0</v>
      </c>
      <c r="K136" s="483">
        <v>3600</v>
      </c>
      <c r="L136" s="483">
        <v>1466410</v>
      </c>
      <c r="M136" s="483">
        <v>119493</v>
      </c>
      <c r="N136" s="483">
        <v>0</v>
      </c>
      <c r="O136" s="483">
        <v>0</v>
      </c>
    </row>
    <row r="137" spans="1:15" x14ac:dyDescent="0.25">
      <c r="A137" s="7" t="s">
        <v>1148</v>
      </c>
      <c r="B137" s="7" t="s">
        <v>1967</v>
      </c>
      <c r="C137" t="s">
        <v>831</v>
      </c>
      <c r="D137" t="s">
        <v>1968</v>
      </c>
      <c r="E137" s="483">
        <v>6091966</v>
      </c>
      <c r="F137" s="483">
        <v>0</v>
      </c>
      <c r="G137" s="483">
        <v>0</v>
      </c>
      <c r="H137" s="483">
        <v>6091966</v>
      </c>
      <c r="I137" s="483">
        <v>0</v>
      </c>
      <c r="J137" s="483">
        <v>0</v>
      </c>
      <c r="K137" s="483">
        <v>263222</v>
      </c>
      <c r="L137" s="483">
        <v>1402322</v>
      </c>
      <c r="M137" s="483">
        <v>4952866</v>
      </c>
      <c r="N137" s="483">
        <v>0</v>
      </c>
      <c r="O137" s="483">
        <v>0</v>
      </c>
    </row>
    <row r="138" spans="1:15" x14ac:dyDescent="0.25">
      <c r="A138" s="7" t="s">
        <v>1149</v>
      </c>
      <c r="B138" s="7" t="s">
        <v>1969</v>
      </c>
      <c r="C138" t="s">
        <v>832</v>
      </c>
      <c r="D138" t="s">
        <v>1970</v>
      </c>
      <c r="E138" s="483">
        <v>2953574</v>
      </c>
      <c r="F138" s="483">
        <v>-47257</v>
      </c>
      <c r="G138" s="483">
        <v>-121700</v>
      </c>
      <c r="H138" s="483">
        <v>2784617</v>
      </c>
      <c r="I138" s="483">
        <v>0</v>
      </c>
      <c r="J138" s="483">
        <v>0</v>
      </c>
      <c r="K138" s="483">
        <v>290150</v>
      </c>
      <c r="L138" s="483">
        <v>2761219</v>
      </c>
      <c r="M138" s="483">
        <v>313548</v>
      </c>
      <c r="N138" s="483">
        <v>417889</v>
      </c>
      <c r="O138" s="483">
        <v>417889</v>
      </c>
    </row>
    <row r="139" spans="1:15" x14ac:dyDescent="0.25">
      <c r="A139" s="7" t="s">
        <v>1150</v>
      </c>
      <c r="B139" s="7" t="s">
        <v>1971</v>
      </c>
      <c r="C139" t="s">
        <v>833</v>
      </c>
      <c r="D139" t="s">
        <v>1972</v>
      </c>
      <c r="E139" s="483">
        <v>322763</v>
      </c>
      <c r="F139" s="483">
        <v>-4778</v>
      </c>
      <c r="G139" s="483">
        <v>0</v>
      </c>
      <c r="H139" s="483">
        <v>317985</v>
      </c>
      <c r="I139" s="483">
        <v>0</v>
      </c>
      <c r="J139" s="483">
        <v>0</v>
      </c>
      <c r="K139" s="483">
        <v>24923</v>
      </c>
      <c r="L139" s="483">
        <v>178538</v>
      </c>
      <c r="M139" s="483">
        <v>164370</v>
      </c>
      <c r="N139" s="483">
        <v>31357</v>
      </c>
      <c r="O139" s="483">
        <v>31357</v>
      </c>
    </row>
    <row r="140" spans="1:15" x14ac:dyDescent="0.25">
      <c r="A140" s="7" t="s">
        <v>1150</v>
      </c>
      <c r="B140" s="7" t="s">
        <v>1973</v>
      </c>
      <c r="C140" t="s">
        <v>833</v>
      </c>
      <c r="D140" t="s">
        <v>1974</v>
      </c>
      <c r="E140" s="483">
        <v>0</v>
      </c>
      <c r="F140" s="483">
        <v>0</v>
      </c>
      <c r="G140" s="483">
        <v>0</v>
      </c>
      <c r="H140" s="483">
        <v>0</v>
      </c>
      <c r="I140" s="483">
        <v>0</v>
      </c>
      <c r="J140" s="483">
        <v>0</v>
      </c>
      <c r="K140" s="483">
        <v>11776</v>
      </c>
      <c r="L140" s="483">
        <v>0</v>
      </c>
      <c r="M140" s="483">
        <v>11776</v>
      </c>
      <c r="N140" s="483">
        <v>33280</v>
      </c>
      <c r="O140" s="483">
        <v>33280</v>
      </c>
    </row>
    <row r="141" spans="1:15" x14ac:dyDescent="0.25">
      <c r="A141" s="7" t="s">
        <v>1150</v>
      </c>
      <c r="B141" s="7" t="s">
        <v>1975</v>
      </c>
      <c r="C141" t="s">
        <v>833</v>
      </c>
      <c r="D141" t="s">
        <v>1976</v>
      </c>
      <c r="E141" s="483">
        <v>9325</v>
      </c>
      <c r="F141" s="483">
        <v>-138</v>
      </c>
      <c r="G141" s="483">
        <v>0</v>
      </c>
      <c r="H141" s="483">
        <v>9187</v>
      </c>
      <c r="I141" s="483">
        <v>0</v>
      </c>
      <c r="J141" s="483">
        <v>0</v>
      </c>
      <c r="K141" s="483">
        <v>75960</v>
      </c>
      <c r="L141" s="483">
        <v>0</v>
      </c>
      <c r="M141" s="483">
        <v>85147</v>
      </c>
      <c r="N141" s="483">
        <v>238554</v>
      </c>
      <c r="O141" s="483">
        <v>238554</v>
      </c>
    </row>
    <row r="142" spans="1:15" x14ac:dyDescent="0.25">
      <c r="A142" s="7" t="s">
        <v>1150</v>
      </c>
      <c r="B142" s="7" t="s">
        <v>1977</v>
      </c>
      <c r="C142" t="s">
        <v>833</v>
      </c>
      <c r="D142" t="s">
        <v>1978</v>
      </c>
      <c r="E142" s="483">
        <v>381949</v>
      </c>
      <c r="F142" s="483">
        <v>-5655</v>
      </c>
      <c r="G142" s="483">
        <v>0</v>
      </c>
      <c r="H142" s="483">
        <v>376294</v>
      </c>
      <c r="I142" s="483">
        <v>0</v>
      </c>
      <c r="J142" s="483">
        <v>0</v>
      </c>
      <c r="K142" s="483">
        <v>31454</v>
      </c>
      <c r="L142" s="483">
        <v>225551</v>
      </c>
      <c r="M142" s="483">
        <v>182197</v>
      </c>
      <c r="N142" s="483">
        <v>13099</v>
      </c>
      <c r="O142" s="483">
        <v>13099</v>
      </c>
    </row>
    <row r="143" spans="1:15" x14ac:dyDescent="0.25">
      <c r="A143" s="7" t="s">
        <v>1150</v>
      </c>
      <c r="B143" s="7" t="s">
        <v>1979</v>
      </c>
      <c r="C143" t="s">
        <v>833</v>
      </c>
      <c r="D143" t="s">
        <v>1980</v>
      </c>
      <c r="E143" s="483">
        <v>0</v>
      </c>
      <c r="F143" s="483">
        <v>0</v>
      </c>
      <c r="G143" s="483">
        <v>0</v>
      </c>
      <c r="H143" s="483">
        <v>0</v>
      </c>
      <c r="I143" s="483">
        <v>0</v>
      </c>
      <c r="J143" s="483">
        <v>0</v>
      </c>
      <c r="K143" s="483">
        <v>0</v>
      </c>
      <c r="L143" s="483">
        <v>1479</v>
      </c>
      <c r="M143" s="483">
        <v>0</v>
      </c>
      <c r="N143" s="483">
        <v>0</v>
      </c>
      <c r="O143" s="483">
        <v>0</v>
      </c>
    </row>
    <row r="144" spans="1:15" x14ac:dyDescent="0.25">
      <c r="A144" s="7" t="s">
        <v>1150</v>
      </c>
      <c r="B144" s="7" t="s">
        <v>1981</v>
      </c>
      <c r="C144" t="s">
        <v>833</v>
      </c>
      <c r="D144" t="s">
        <v>1982</v>
      </c>
      <c r="E144" s="483">
        <v>150512</v>
      </c>
      <c r="F144" s="483">
        <v>-2228</v>
      </c>
      <c r="G144" s="483">
        <v>0</v>
      </c>
      <c r="H144" s="483">
        <v>148284</v>
      </c>
      <c r="I144" s="483">
        <v>0</v>
      </c>
      <c r="J144" s="483">
        <v>0</v>
      </c>
      <c r="K144" s="483">
        <v>57456</v>
      </c>
      <c r="L144" s="483">
        <v>82380</v>
      </c>
      <c r="M144" s="483">
        <v>123360</v>
      </c>
      <c r="N144" s="483">
        <v>30098</v>
      </c>
      <c r="O144" s="483">
        <v>30098</v>
      </c>
    </row>
    <row r="145" spans="1:15" x14ac:dyDescent="0.25">
      <c r="A145" s="7" t="s">
        <v>1150</v>
      </c>
      <c r="B145" s="7" t="s">
        <v>1983</v>
      </c>
      <c r="C145" t="s">
        <v>833</v>
      </c>
      <c r="D145" t="s">
        <v>1984</v>
      </c>
      <c r="E145" s="483">
        <v>261338</v>
      </c>
      <c r="F145" s="483">
        <v>-3869</v>
      </c>
      <c r="G145" s="483">
        <v>0</v>
      </c>
      <c r="H145" s="483">
        <v>257469</v>
      </c>
      <c r="I145" s="483">
        <v>0</v>
      </c>
      <c r="J145" s="483">
        <v>0</v>
      </c>
      <c r="K145" s="483">
        <v>66885</v>
      </c>
      <c r="L145" s="483">
        <v>25103</v>
      </c>
      <c r="M145" s="483">
        <v>299251</v>
      </c>
      <c r="N145" s="483">
        <v>27215</v>
      </c>
      <c r="O145" s="483">
        <v>27215</v>
      </c>
    </row>
    <row r="146" spans="1:15" x14ac:dyDescent="0.25">
      <c r="A146" s="7" t="s">
        <v>1150</v>
      </c>
      <c r="B146" s="7" t="s">
        <v>1985</v>
      </c>
      <c r="C146" t="s">
        <v>833</v>
      </c>
      <c r="D146" t="s">
        <v>1986</v>
      </c>
      <c r="E146" s="483">
        <v>1373398</v>
      </c>
      <c r="F146" s="483">
        <v>-20332</v>
      </c>
      <c r="G146" s="483">
        <v>-30000</v>
      </c>
      <c r="H146" s="483">
        <v>1323066</v>
      </c>
      <c r="I146" s="483">
        <v>0</v>
      </c>
      <c r="J146" s="483">
        <v>0</v>
      </c>
      <c r="K146" s="483">
        <v>389262</v>
      </c>
      <c r="L146" s="483">
        <v>1974290</v>
      </c>
      <c r="M146" s="483">
        <v>0</v>
      </c>
      <c r="N146" s="483">
        <v>122132</v>
      </c>
      <c r="O146" s="483">
        <v>122132</v>
      </c>
    </row>
    <row r="147" spans="1:15" x14ac:dyDescent="0.25">
      <c r="A147" s="7" t="s">
        <v>1154</v>
      </c>
      <c r="B147" s="7" t="s">
        <v>1987</v>
      </c>
      <c r="C147" t="s">
        <v>837</v>
      </c>
      <c r="D147" t="s">
        <v>1988</v>
      </c>
      <c r="E147" s="483">
        <v>1367326</v>
      </c>
      <c r="F147" s="483">
        <v>0</v>
      </c>
      <c r="G147" s="483">
        <v>0</v>
      </c>
      <c r="H147" s="483">
        <v>1367326</v>
      </c>
      <c r="I147" s="483">
        <v>0</v>
      </c>
      <c r="J147" s="483">
        <v>0</v>
      </c>
      <c r="K147" s="483">
        <v>126488</v>
      </c>
      <c r="L147" s="483">
        <v>3677604</v>
      </c>
      <c r="M147" s="483">
        <v>0</v>
      </c>
      <c r="N147" s="483">
        <v>0</v>
      </c>
      <c r="O147" s="483">
        <v>0</v>
      </c>
    </row>
    <row r="148" spans="1:15" x14ac:dyDescent="0.25">
      <c r="A148" s="7" t="s">
        <v>1154</v>
      </c>
      <c r="B148" s="7" t="s">
        <v>1989</v>
      </c>
      <c r="C148" t="s">
        <v>837</v>
      </c>
      <c r="D148" t="s">
        <v>1990</v>
      </c>
      <c r="E148" s="483">
        <v>17466374</v>
      </c>
      <c r="F148" s="483">
        <v>0</v>
      </c>
      <c r="G148" s="483">
        <v>0</v>
      </c>
      <c r="H148" s="483">
        <v>17466374</v>
      </c>
      <c r="I148" s="483">
        <v>0</v>
      </c>
      <c r="J148" s="483">
        <v>0</v>
      </c>
      <c r="K148" s="483">
        <v>1615775</v>
      </c>
      <c r="L148" s="483">
        <v>31508528</v>
      </c>
      <c r="M148" s="483">
        <v>0</v>
      </c>
      <c r="N148" s="483">
        <v>0</v>
      </c>
      <c r="O148" s="483">
        <v>0</v>
      </c>
    </row>
    <row r="149" spans="1:15" x14ac:dyDescent="0.25">
      <c r="A149" s="7" t="s">
        <v>1155</v>
      </c>
      <c r="B149" s="7" t="s">
        <v>1991</v>
      </c>
      <c r="C149" t="s">
        <v>838</v>
      </c>
      <c r="D149" t="s">
        <v>1992</v>
      </c>
      <c r="E149" s="483">
        <v>4202969</v>
      </c>
      <c r="F149" s="483">
        <v>0</v>
      </c>
      <c r="G149" s="483">
        <v>0</v>
      </c>
      <c r="H149" s="483">
        <v>4202969</v>
      </c>
      <c r="I149" s="483">
        <v>0</v>
      </c>
      <c r="J149" s="483">
        <v>0</v>
      </c>
      <c r="K149" s="483">
        <v>425181</v>
      </c>
      <c r="L149" s="483">
        <v>5544581</v>
      </c>
      <c r="M149" s="483">
        <v>0</v>
      </c>
      <c r="N149" s="483">
        <v>0</v>
      </c>
      <c r="O149" s="483">
        <v>0</v>
      </c>
    </row>
    <row r="150" spans="1:15" x14ac:dyDescent="0.25">
      <c r="A150" s="7" t="s">
        <v>1156</v>
      </c>
      <c r="B150" s="7" t="s">
        <v>1993</v>
      </c>
      <c r="C150" t="s">
        <v>839</v>
      </c>
      <c r="D150" t="s">
        <v>1994</v>
      </c>
      <c r="E150" s="483">
        <v>151040</v>
      </c>
      <c r="F150" s="483">
        <v>0</v>
      </c>
      <c r="G150" s="483">
        <v>0</v>
      </c>
      <c r="H150" s="483">
        <v>151040</v>
      </c>
      <c r="I150" s="483">
        <v>0</v>
      </c>
      <c r="J150" s="483">
        <v>0</v>
      </c>
      <c r="K150" s="483">
        <v>0</v>
      </c>
      <c r="L150" s="483">
        <v>1</v>
      </c>
      <c r="M150" s="483">
        <v>151039</v>
      </c>
      <c r="N150" s="483">
        <v>0</v>
      </c>
      <c r="O150" s="483">
        <v>0</v>
      </c>
    </row>
    <row r="151" spans="1:15" x14ac:dyDescent="0.25">
      <c r="A151" s="7" t="s">
        <v>1159</v>
      </c>
      <c r="B151" s="7" t="s">
        <v>1995</v>
      </c>
      <c r="C151" t="s">
        <v>842</v>
      </c>
      <c r="D151" t="s">
        <v>1996</v>
      </c>
      <c r="E151" s="483">
        <v>7223661</v>
      </c>
      <c r="F151" s="483">
        <v>-216710</v>
      </c>
      <c r="G151" s="483">
        <v>-444109</v>
      </c>
      <c r="H151" s="483">
        <v>6562842</v>
      </c>
      <c r="I151" s="483">
        <v>0</v>
      </c>
      <c r="J151" s="483">
        <v>0</v>
      </c>
      <c r="K151" s="483">
        <v>1030160</v>
      </c>
      <c r="L151" s="483">
        <v>7499070</v>
      </c>
      <c r="M151" s="483">
        <v>93932</v>
      </c>
      <c r="N151" s="483">
        <v>0</v>
      </c>
      <c r="O151" s="483">
        <v>0</v>
      </c>
    </row>
    <row r="152" spans="1:15" x14ac:dyDescent="0.25">
      <c r="A152" s="7" t="s">
        <v>1159</v>
      </c>
      <c r="B152" s="7" t="s">
        <v>1997</v>
      </c>
      <c r="C152" t="s">
        <v>842</v>
      </c>
      <c r="D152" t="s">
        <v>1998</v>
      </c>
      <c r="E152" s="483">
        <v>1852022</v>
      </c>
      <c r="F152" s="483">
        <v>-55561</v>
      </c>
      <c r="G152" s="483">
        <v>-111121</v>
      </c>
      <c r="H152" s="483">
        <v>1685340</v>
      </c>
      <c r="I152" s="483">
        <v>0</v>
      </c>
      <c r="J152" s="483">
        <v>0</v>
      </c>
      <c r="K152" s="483">
        <v>135324</v>
      </c>
      <c r="L152" s="483">
        <v>935933</v>
      </c>
      <c r="M152" s="483">
        <v>884731</v>
      </c>
      <c r="N152" s="483">
        <v>160504</v>
      </c>
      <c r="O152" s="483">
        <v>160504</v>
      </c>
    </row>
    <row r="153" spans="1:15" x14ac:dyDescent="0.25">
      <c r="A153" s="7" t="s">
        <v>1159</v>
      </c>
      <c r="B153" s="7" t="s">
        <v>1999</v>
      </c>
      <c r="C153" t="s">
        <v>842</v>
      </c>
      <c r="D153" t="s">
        <v>2000</v>
      </c>
      <c r="E153" s="483">
        <v>7122417</v>
      </c>
      <c r="F153" s="483">
        <v>-213673</v>
      </c>
      <c r="G153" s="483">
        <v>-1228719</v>
      </c>
      <c r="H153" s="483">
        <v>5680025</v>
      </c>
      <c r="I153" s="483">
        <v>0</v>
      </c>
      <c r="J153" s="483">
        <v>0</v>
      </c>
      <c r="K153" s="483">
        <v>192045</v>
      </c>
      <c r="L153" s="483">
        <v>6490726</v>
      </c>
      <c r="M153" s="483">
        <v>0</v>
      </c>
      <c r="N153" s="483">
        <v>0</v>
      </c>
      <c r="O153" s="483">
        <v>0</v>
      </c>
    </row>
    <row r="154" spans="1:15" x14ac:dyDescent="0.25">
      <c r="A154" s="7" t="s">
        <v>1159</v>
      </c>
      <c r="B154" s="7" t="s">
        <v>2001</v>
      </c>
      <c r="C154" t="s">
        <v>842</v>
      </c>
      <c r="D154" t="s">
        <v>2002</v>
      </c>
      <c r="E154" s="483">
        <v>811888</v>
      </c>
      <c r="F154" s="483">
        <v>-24357</v>
      </c>
      <c r="G154" s="483">
        <v>-48713</v>
      </c>
      <c r="H154" s="483">
        <v>738818</v>
      </c>
      <c r="I154" s="483">
        <v>0</v>
      </c>
      <c r="J154" s="483">
        <v>0</v>
      </c>
      <c r="K154" s="483">
        <v>145132</v>
      </c>
      <c r="L154" s="483">
        <v>1024334</v>
      </c>
      <c r="M154" s="483">
        <v>0</v>
      </c>
      <c r="N154" s="483">
        <v>42290</v>
      </c>
      <c r="O154" s="483">
        <v>42290</v>
      </c>
    </row>
    <row r="155" spans="1:15" x14ac:dyDescent="0.25">
      <c r="A155" s="7" t="s">
        <v>1161</v>
      </c>
      <c r="B155" s="7" t="s">
        <v>2003</v>
      </c>
      <c r="C155" t="s">
        <v>844</v>
      </c>
      <c r="D155" t="s">
        <v>2004</v>
      </c>
      <c r="E155" s="483">
        <v>0</v>
      </c>
      <c r="F155" s="483">
        <v>0</v>
      </c>
      <c r="G155" s="483">
        <v>0</v>
      </c>
      <c r="H155" s="483">
        <v>0</v>
      </c>
      <c r="I155" s="483">
        <v>0</v>
      </c>
      <c r="J155" s="483">
        <v>0</v>
      </c>
      <c r="K155" s="483">
        <v>0</v>
      </c>
      <c r="L155" s="483">
        <v>16342</v>
      </c>
      <c r="M155" s="483">
        <v>0</v>
      </c>
      <c r="N155" s="483">
        <v>0</v>
      </c>
      <c r="O155" s="483">
        <v>0</v>
      </c>
    </row>
    <row r="156" spans="1:15" x14ac:dyDescent="0.25">
      <c r="A156" s="7" t="s">
        <v>1165</v>
      </c>
      <c r="B156" s="7" t="s">
        <v>2005</v>
      </c>
      <c r="C156" t="s">
        <v>849</v>
      </c>
      <c r="D156" t="s">
        <v>2006</v>
      </c>
      <c r="E156" s="483">
        <v>0</v>
      </c>
      <c r="F156" s="483">
        <v>0</v>
      </c>
      <c r="G156" s="483">
        <v>0</v>
      </c>
      <c r="H156" s="483">
        <v>0</v>
      </c>
      <c r="I156" s="483">
        <v>0</v>
      </c>
      <c r="J156" s="483">
        <v>0</v>
      </c>
      <c r="K156" s="483">
        <v>0</v>
      </c>
      <c r="L156" s="483">
        <v>0</v>
      </c>
      <c r="M156" s="483">
        <v>0</v>
      </c>
      <c r="N156" s="483">
        <v>0</v>
      </c>
      <c r="O156" s="483">
        <v>0</v>
      </c>
    </row>
    <row r="157" spans="1:15" x14ac:dyDescent="0.25">
      <c r="A157" s="7" t="s">
        <v>1165</v>
      </c>
      <c r="B157" s="7" t="s">
        <v>2346</v>
      </c>
      <c r="C157" t="s">
        <v>849</v>
      </c>
      <c r="D157" t="s">
        <v>2339</v>
      </c>
      <c r="E157" s="483">
        <v>938667</v>
      </c>
      <c r="F157" s="483">
        <v>0</v>
      </c>
      <c r="G157" s="483">
        <v>0</v>
      </c>
      <c r="H157" s="483">
        <v>938667</v>
      </c>
      <c r="I157" s="483">
        <v>0</v>
      </c>
      <c r="J157" s="483">
        <v>0</v>
      </c>
      <c r="K157" s="483">
        <v>0</v>
      </c>
      <c r="L157" s="483">
        <v>0</v>
      </c>
      <c r="M157" s="483">
        <v>938667</v>
      </c>
      <c r="N157" s="483">
        <v>0</v>
      </c>
      <c r="O157" s="483">
        <v>0</v>
      </c>
    </row>
    <row r="158" spans="1:15" x14ac:dyDescent="0.25">
      <c r="A158" s="7" t="s">
        <v>1167</v>
      </c>
      <c r="B158" s="7" t="s">
        <v>2007</v>
      </c>
      <c r="C158" t="s">
        <v>851</v>
      </c>
      <c r="D158" t="s">
        <v>1899</v>
      </c>
      <c r="E158" s="483">
        <v>270599</v>
      </c>
      <c r="F158" s="483">
        <v>-8761</v>
      </c>
      <c r="G158" s="483">
        <v>0</v>
      </c>
      <c r="H158" s="483">
        <v>261838</v>
      </c>
      <c r="I158" s="483">
        <v>0</v>
      </c>
      <c r="J158" s="483">
        <v>0</v>
      </c>
      <c r="K158" s="483">
        <v>157684</v>
      </c>
      <c r="L158" s="483">
        <v>0</v>
      </c>
      <c r="M158" s="483">
        <v>419522</v>
      </c>
      <c r="N158" s="483">
        <v>0</v>
      </c>
      <c r="O158" s="483">
        <v>0</v>
      </c>
    </row>
    <row r="159" spans="1:15" x14ac:dyDescent="0.25">
      <c r="A159" s="7" t="s">
        <v>1167</v>
      </c>
      <c r="B159" s="7" t="s">
        <v>2008</v>
      </c>
      <c r="C159" t="s">
        <v>851</v>
      </c>
      <c r="D159" t="s">
        <v>2009</v>
      </c>
      <c r="E159" s="483">
        <v>1995502</v>
      </c>
      <c r="F159" s="483">
        <v>-112690</v>
      </c>
      <c r="G159" s="483">
        <v>0</v>
      </c>
      <c r="H159" s="483">
        <v>1882812</v>
      </c>
      <c r="I159" s="483">
        <v>0</v>
      </c>
      <c r="J159" s="483">
        <v>0</v>
      </c>
      <c r="K159" s="483">
        <v>83069</v>
      </c>
      <c r="L159" s="483">
        <v>2449017</v>
      </c>
      <c r="M159" s="483">
        <v>0</v>
      </c>
      <c r="N159" s="483">
        <v>187042</v>
      </c>
      <c r="O159" s="483">
        <v>187042</v>
      </c>
    </row>
    <row r="160" spans="1:15" x14ac:dyDescent="0.25">
      <c r="A160" s="7" t="s">
        <v>1170</v>
      </c>
      <c r="B160" s="7" t="s">
        <v>2347</v>
      </c>
      <c r="C160" t="s">
        <v>854</v>
      </c>
      <c r="D160" t="s">
        <v>2341</v>
      </c>
      <c r="E160" s="483">
        <v>2436195</v>
      </c>
      <c r="F160" s="483">
        <v>0</v>
      </c>
      <c r="G160" s="483">
        <v>0</v>
      </c>
      <c r="H160" s="483">
        <v>2436195</v>
      </c>
      <c r="I160" s="483">
        <v>0</v>
      </c>
      <c r="J160" s="483">
        <v>0</v>
      </c>
      <c r="K160" s="483">
        <v>14122</v>
      </c>
      <c r="L160" s="483">
        <v>2450317</v>
      </c>
      <c r="M160" s="483">
        <v>0</v>
      </c>
      <c r="N160" s="483">
        <v>0</v>
      </c>
      <c r="O160" s="483">
        <v>0</v>
      </c>
    </row>
    <row r="161" spans="1:15" x14ac:dyDescent="0.25">
      <c r="A161" s="7" t="s">
        <v>1172</v>
      </c>
      <c r="B161" s="7" t="s">
        <v>2010</v>
      </c>
      <c r="C161" t="s">
        <v>856</v>
      </c>
      <c r="D161" t="s">
        <v>2011</v>
      </c>
      <c r="E161" s="483">
        <v>713518</v>
      </c>
      <c r="F161" s="483">
        <v>-12315</v>
      </c>
      <c r="G161" s="483">
        <v>-28083</v>
      </c>
      <c r="H161" s="483">
        <v>673120</v>
      </c>
      <c r="I161" s="483">
        <v>0</v>
      </c>
      <c r="J161" s="483">
        <v>0</v>
      </c>
      <c r="K161" s="483">
        <v>16779</v>
      </c>
      <c r="L161" s="483">
        <v>110048</v>
      </c>
      <c r="M161" s="483">
        <v>579851</v>
      </c>
      <c r="N161" s="483">
        <v>0</v>
      </c>
      <c r="O161" s="483">
        <v>0</v>
      </c>
    </row>
    <row r="162" spans="1:15" x14ac:dyDescent="0.25">
      <c r="A162" s="7" t="s">
        <v>1172</v>
      </c>
      <c r="B162" s="7" t="s">
        <v>2012</v>
      </c>
      <c r="C162" t="s">
        <v>856</v>
      </c>
      <c r="D162" t="s">
        <v>2013</v>
      </c>
      <c r="E162" s="483">
        <v>7825019</v>
      </c>
      <c r="F162" s="483">
        <v>-135096</v>
      </c>
      <c r="G162" s="483">
        <v>-308084</v>
      </c>
      <c r="H162" s="483">
        <v>7381839</v>
      </c>
      <c r="I162" s="483">
        <v>0</v>
      </c>
      <c r="J162" s="483">
        <v>0</v>
      </c>
      <c r="K162" s="483">
        <v>732716</v>
      </c>
      <c r="L162" s="483">
        <v>5839874</v>
      </c>
      <c r="M162" s="483">
        <v>2274681</v>
      </c>
      <c r="N162" s="483">
        <v>0</v>
      </c>
      <c r="O162" s="483">
        <v>0</v>
      </c>
    </row>
    <row r="163" spans="1:15" x14ac:dyDescent="0.25">
      <c r="A163" s="7" t="s">
        <v>1172</v>
      </c>
      <c r="B163" s="7" t="s">
        <v>2014</v>
      </c>
      <c r="C163" t="s">
        <v>856</v>
      </c>
      <c r="D163" t="s">
        <v>2015</v>
      </c>
      <c r="E163" s="483">
        <v>0</v>
      </c>
      <c r="F163" s="483">
        <v>0</v>
      </c>
      <c r="G163" s="483">
        <v>0</v>
      </c>
      <c r="H163" s="483">
        <v>0</v>
      </c>
      <c r="I163" s="483">
        <v>0</v>
      </c>
      <c r="J163" s="483">
        <v>0</v>
      </c>
      <c r="K163" s="483">
        <v>0</v>
      </c>
      <c r="L163" s="483">
        <v>0</v>
      </c>
      <c r="M163" s="483">
        <v>0</v>
      </c>
      <c r="N163" s="483">
        <v>0</v>
      </c>
      <c r="O163" s="483">
        <v>0</v>
      </c>
    </row>
    <row r="164" spans="1:15" x14ac:dyDescent="0.25">
      <c r="A164" s="7" t="s">
        <v>1172</v>
      </c>
      <c r="B164" s="7" t="s">
        <v>2016</v>
      </c>
      <c r="C164" t="s">
        <v>856</v>
      </c>
      <c r="D164" t="s">
        <v>2017</v>
      </c>
      <c r="E164" s="483">
        <v>0</v>
      </c>
      <c r="F164" s="483">
        <v>0</v>
      </c>
      <c r="G164" s="483">
        <v>0</v>
      </c>
      <c r="H164" s="483">
        <v>0</v>
      </c>
      <c r="I164" s="483">
        <v>0</v>
      </c>
      <c r="J164" s="483">
        <v>0</v>
      </c>
      <c r="K164" s="483">
        <v>0</v>
      </c>
      <c r="L164" s="483">
        <v>0</v>
      </c>
      <c r="M164" s="483">
        <v>0</v>
      </c>
      <c r="N164" s="483">
        <v>0</v>
      </c>
      <c r="O164" s="483">
        <v>0</v>
      </c>
    </row>
    <row r="165" spans="1:15" x14ac:dyDescent="0.25">
      <c r="A165" s="7" t="s">
        <v>1173</v>
      </c>
      <c r="B165" s="7" t="s">
        <v>2018</v>
      </c>
      <c r="C165" t="s">
        <v>857</v>
      </c>
      <c r="D165" t="s">
        <v>2019</v>
      </c>
      <c r="E165" s="483">
        <v>0</v>
      </c>
      <c r="F165" s="483">
        <v>0</v>
      </c>
      <c r="G165" s="483">
        <v>0</v>
      </c>
      <c r="H165" s="483">
        <v>0</v>
      </c>
      <c r="I165" s="483">
        <v>0</v>
      </c>
      <c r="J165" s="483">
        <v>0</v>
      </c>
      <c r="K165" s="483">
        <v>0</v>
      </c>
      <c r="L165" s="483">
        <v>0</v>
      </c>
      <c r="M165" s="483">
        <v>0</v>
      </c>
      <c r="N165" s="483">
        <v>0</v>
      </c>
      <c r="O165" s="483">
        <v>0</v>
      </c>
    </row>
    <row r="166" spans="1:15" x14ac:dyDescent="0.25">
      <c r="A166" s="7" t="s">
        <v>1174</v>
      </c>
      <c r="B166" s="7" t="s">
        <v>2020</v>
      </c>
      <c r="C166" t="s">
        <v>858</v>
      </c>
      <c r="D166" t="s">
        <v>2021</v>
      </c>
      <c r="E166" s="483">
        <v>1615864</v>
      </c>
      <c r="F166" s="483">
        <v>-21611</v>
      </c>
      <c r="G166" s="483">
        <v>0</v>
      </c>
      <c r="H166" s="483">
        <v>1594253</v>
      </c>
      <c r="I166" s="483">
        <v>0</v>
      </c>
      <c r="J166" s="483">
        <v>0</v>
      </c>
      <c r="K166" s="483">
        <v>642568</v>
      </c>
      <c r="L166" s="483">
        <v>308907</v>
      </c>
      <c r="M166" s="483">
        <v>1927914</v>
      </c>
      <c r="N166" s="483">
        <v>0</v>
      </c>
      <c r="O166" s="483">
        <v>0</v>
      </c>
    </row>
    <row r="167" spans="1:15" x14ac:dyDescent="0.25">
      <c r="A167" s="7" t="s">
        <v>1177</v>
      </c>
      <c r="B167" s="7" t="s">
        <v>2022</v>
      </c>
      <c r="C167" t="s">
        <v>861</v>
      </c>
      <c r="D167" t="s">
        <v>1852</v>
      </c>
      <c r="E167" s="483">
        <v>55420</v>
      </c>
      <c r="F167" s="483">
        <v>0</v>
      </c>
      <c r="G167" s="483">
        <v>0</v>
      </c>
      <c r="H167" s="483">
        <v>55420</v>
      </c>
      <c r="I167" s="483">
        <v>0</v>
      </c>
      <c r="J167" s="483">
        <v>0</v>
      </c>
      <c r="K167" s="483">
        <v>967</v>
      </c>
      <c r="L167" s="483">
        <v>1</v>
      </c>
      <c r="M167" s="483">
        <v>56386</v>
      </c>
      <c r="N167" s="483">
        <v>92814</v>
      </c>
      <c r="O167" s="483">
        <v>92814</v>
      </c>
    </row>
    <row r="168" spans="1:15" x14ac:dyDescent="0.25">
      <c r="A168" s="7" t="s">
        <v>1177</v>
      </c>
      <c r="B168" s="7" t="s">
        <v>2023</v>
      </c>
      <c r="C168" t="s">
        <v>861</v>
      </c>
      <c r="D168" t="s">
        <v>1854</v>
      </c>
      <c r="E168" s="483">
        <v>0</v>
      </c>
      <c r="F168" s="483">
        <v>0</v>
      </c>
      <c r="G168" s="483">
        <v>0</v>
      </c>
      <c r="H168" s="483">
        <v>0</v>
      </c>
      <c r="I168" s="483">
        <v>0</v>
      </c>
      <c r="J168" s="483">
        <v>0</v>
      </c>
      <c r="K168" s="483">
        <v>0</v>
      </c>
      <c r="L168" s="483">
        <v>0</v>
      </c>
      <c r="M168" s="483">
        <v>0</v>
      </c>
      <c r="N168" s="483">
        <v>0</v>
      </c>
      <c r="O168" s="483">
        <v>0</v>
      </c>
    </row>
    <row r="169" spans="1:15" x14ac:dyDescent="0.25">
      <c r="A169" s="7" t="s">
        <v>1177</v>
      </c>
      <c r="B169" s="7" t="s">
        <v>2024</v>
      </c>
      <c r="C169" t="s">
        <v>861</v>
      </c>
      <c r="D169" t="s">
        <v>2025</v>
      </c>
      <c r="E169" s="483">
        <v>0</v>
      </c>
      <c r="F169" s="483">
        <v>0</v>
      </c>
      <c r="G169" s="483">
        <v>0</v>
      </c>
      <c r="H169" s="483">
        <v>0</v>
      </c>
      <c r="I169" s="483">
        <v>0</v>
      </c>
      <c r="J169" s="483">
        <v>0</v>
      </c>
      <c r="K169" s="483">
        <v>0</v>
      </c>
      <c r="L169" s="483">
        <v>0</v>
      </c>
      <c r="M169" s="483">
        <v>0</v>
      </c>
      <c r="N169" s="483">
        <v>0</v>
      </c>
      <c r="O169" s="483">
        <v>0</v>
      </c>
    </row>
    <row r="170" spans="1:15" x14ac:dyDescent="0.25">
      <c r="A170" s="7" t="s">
        <v>1177</v>
      </c>
      <c r="B170" s="7" t="s">
        <v>2026</v>
      </c>
      <c r="C170" t="s">
        <v>861</v>
      </c>
      <c r="D170" t="s">
        <v>2027</v>
      </c>
      <c r="E170" s="483">
        <v>37924</v>
      </c>
      <c r="F170" s="483">
        <v>0</v>
      </c>
      <c r="G170" s="483">
        <v>0</v>
      </c>
      <c r="H170" s="483">
        <v>37924</v>
      </c>
      <c r="I170" s="483">
        <v>0</v>
      </c>
      <c r="J170" s="483">
        <v>0</v>
      </c>
      <c r="K170" s="483">
        <v>0</v>
      </c>
      <c r="L170" s="483">
        <v>1</v>
      </c>
      <c r="M170" s="483">
        <v>37923</v>
      </c>
      <c r="N170" s="483">
        <v>0</v>
      </c>
      <c r="O170" s="483">
        <v>0</v>
      </c>
    </row>
    <row r="171" spans="1:15" x14ac:dyDescent="0.25">
      <c r="A171" s="7" t="s">
        <v>1177</v>
      </c>
      <c r="B171" s="7" t="s">
        <v>2028</v>
      </c>
      <c r="C171" t="s">
        <v>861</v>
      </c>
      <c r="D171" t="s">
        <v>2029</v>
      </c>
      <c r="E171" s="483">
        <v>0</v>
      </c>
      <c r="F171" s="483">
        <v>0</v>
      </c>
      <c r="G171" s="483">
        <v>0</v>
      </c>
      <c r="H171" s="483">
        <v>0</v>
      </c>
      <c r="I171" s="483">
        <v>0</v>
      </c>
      <c r="J171" s="483">
        <v>0</v>
      </c>
      <c r="K171" s="483">
        <v>0</v>
      </c>
      <c r="L171" s="483">
        <v>0</v>
      </c>
      <c r="M171" s="483">
        <v>0</v>
      </c>
      <c r="N171" s="483">
        <v>0</v>
      </c>
      <c r="O171" s="483">
        <v>0</v>
      </c>
    </row>
    <row r="172" spans="1:15" x14ac:dyDescent="0.25">
      <c r="A172" s="7" t="s">
        <v>1177</v>
      </c>
      <c r="B172" s="7" t="s">
        <v>2030</v>
      </c>
      <c r="C172" t="s">
        <v>861</v>
      </c>
      <c r="D172" t="s">
        <v>2031</v>
      </c>
      <c r="E172" s="483">
        <v>56457</v>
      </c>
      <c r="F172" s="483">
        <v>0</v>
      </c>
      <c r="G172" s="483">
        <v>0</v>
      </c>
      <c r="H172" s="483">
        <v>56457</v>
      </c>
      <c r="I172" s="483">
        <v>58088</v>
      </c>
      <c r="J172" s="483">
        <v>0</v>
      </c>
      <c r="K172" s="483">
        <v>6916</v>
      </c>
      <c r="L172" s="483">
        <v>1</v>
      </c>
      <c r="M172" s="483">
        <v>5284</v>
      </c>
      <c r="N172" s="483">
        <v>0</v>
      </c>
      <c r="O172" s="483">
        <v>0</v>
      </c>
    </row>
    <row r="173" spans="1:15" x14ac:dyDescent="0.25">
      <c r="A173" s="7" t="s">
        <v>1177</v>
      </c>
      <c r="B173" s="7" t="s">
        <v>2032</v>
      </c>
      <c r="C173" t="s">
        <v>861</v>
      </c>
      <c r="D173" t="s">
        <v>2033</v>
      </c>
      <c r="E173" s="483">
        <v>0</v>
      </c>
      <c r="F173" s="483">
        <v>0</v>
      </c>
      <c r="G173" s="483">
        <v>0</v>
      </c>
      <c r="H173" s="483">
        <v>0</v>
      </c>
      <c r="I173" s="483">
        <v>0</v>
      </c>
      <c r="J173" s="483">
        <v>0</v>
      </c>
      <c r="K173" s="483">
        <v>0</v>
      </c>
      <c r="L173" s="483">
        <v>0</v>
      </c>
      <c r="M173" s="483">
        <v>0</v>
      </c>
      <c r="N173" s="483">
        <v>0</v>
      </c>
      <c r="O173" s="483">
        <v>0</v>
      </c>
    </row>
    <row r="174" spans="1:15" x14ac:dyDescent="0.25">
      <c r="A174" s="7" t="s">
        <v>1177</v>
      </c>
      <c r="B174" s="7" t="s">
        <v>2034</v>
      </c>
      <c r="C174" t="s">
        <v>861</v>
      </c>
      <c r="D174" t="s">
        <v>2035</v>
      </c>
      <c r="E174" s="483">
        <v>0</v>
      </c>
      <c r="F174" s="483">
        <v>0</v>
      </c>
      <c r="G174" s="483">
        <v>0</v>
      </c>
      <c r="H174" s="483">
        <v>0</v>
      </c>
      <c r="I174" s="483">
        <v>0</v>
      </c>
      <c r="J174" s="483">
        <v>0</v>
      </c>
      <c r="K174" s="483">
        <v>0</v>
      </c>
      <c r="L174" s="483">
        <v>0</v>
      </c>
      <c r="M174" s="483">
        <v>0</v>
      </c>
      <c r="N174" s="483">
        <v>0</v>
      </c>
      <c r="O174" s="483">
        <v>0</v>
      </c>
    </row>
    <row r="175" spans="1:15" x14ac:dyDescent="0.25">
      <c r="A175" s="7" t="s">
        <v>1180</v>
      </c>
      <c r="B175" s="7" t="s">
        <v>2036</v>
      </c>
      <c r="C175" t="s">
        <v>864</v>
      </c>
      <c r="D175" t="s">
        <v>1854</v>
      </c>
      <c r="E175" s="483">
        <v>613679</v>
      </c>
      <c r="F175" s="483">
        <v>0</v>
      </c>
      <c r="G175" s="483">
        <v>0</v>
      </c>
      <c r="H175" s="483">
        <v>613679</v>
      </c>
      <c r="I175" s="483">
        <v>0</v>
      </c>
      <c r="J175" s="483">
        <v>0</v>
      </c>
      <c r="K175" s="483">
        <v>1985</v>
      </c>
      <c r="L175" s="483">
        <v>1136281</v>
      </c>
      <c r="M175" s="483">
        <v>0</v>
      </c>
      <c r="N175" s="483">
        <v>0</v>
      </c>
      <c r="O175" s="483">
        <v>0</v>
      </c>
    </row>
    <row r="176" spans="1:15" x14ac:dyDescent="0.25">
      <c r="A176" s="7" t="s">
        <v>1180</v>
      </c>
      <c r="B176" s="7" t="s">
        <v>2037</v>
      </c>
      <c r="C176" t="s">
        <v>864</v>
      </c>
      <c r="D176" t="s">
        <v>2038</v>
      </c>
      <c r="E176" s="483">
        <v>1029234</v>
      </c>
      <c r="F176" s="483">
        <v>0</v>
      </c>
      <c r="G176" s="483">
        <v>0</v>
      </c>
      <c r="H176" s="483">
        <v>1029234</v>
      </c>
      <c r="I176" s="483">
        <v>0</v>
      </c>
      <c r="J176" s="483">
        <v>0</v>
      </c>
      <c r="K176" s="483">
        <v>2758</v>
      </c>
      <c r="L176" s="483">
        <v>16160</v>
      </c>
      <c r="M176" s="483">
        <v>1015832</v>
      </c>
      <c r="N176" s="483">
        <v>0</v>
      </c>
      <c r="O176" s="483">
        <v>0</v>
      </c>
    </row>
    <row r="177" spans="1:15" x14ac:dyDescent="0.25">
      <c r="A177" s="7" t="s">
        <v>1180</v>
      </c>
      <c r="B177" s="7" t="s">
        <v>2348</v>
      </c>
      <c r="C177" t="s">
        <v>864</v>
      </c>
      <c r="D177" t="s">
        <v>2337</v>
      </c>
      <c r="E177" s="483">
        <v>0</v>
      </c>
      <c r="F177" s="483">
        <v>0</v>
      </c>
      <c r="G177" s="483">
        <v>0</v>
      </c>
      <c r="H177" s="483">
        <v>0</v>
      </c>
      <c r="I177" s="483">
        <v>0</v>
      </c>
      <c r="J177" s="483">
        <v>0</v>
      </c>
      <c r="K177" s="483">
        <v>0</v>
      </c>
      <c r="L177" s="483">
        <v>0</v>
      </c>
      <c r="M177" s="483">
        <v>0</v>
      </c>
      <c r="N177" s="483">
        <v>0</v>
      </c>
      <c r="O177" s="483">
        <v>0</v>
      </c>
    </row>
    <row r="178" spans="1:15" x14ac:dyDescent="0.25">
      <c r="A178" s="7" t="s">
        <v>1181</v>
      </c>
      <c r="B178" s="7" t="s">
        <v>2039</v>
      </c>
      <c r="C178" t="s">
        <v>865</v>
      </c>
      <c r="D178" t="s">
        <v>2040</v>
      </c>
      <c r="E178" s="483">
        <v>176803</v>
      </c>
      <c r="F178" s="483">
        <v>-707</v>
      </c>
      <c r="G178" s="483">
        <v>0</v>
      </c>
      <c r="H178" s="483">
        <v>176096</v>
      </c>
      <c r="I178" s="483">
        <v>0</v>
      </c>
      <c r="J178" s="483">
        <v>0</v>
      </c>
      <c r="K178" s="483">
        <v>47271</v>
      </c>
      <c r="L178" s="483">
        <v>0</v>
      </c>
      <c r="M178" s="483">
        <v>223367</v>
      </c>
      <c r="N178" s="483">
        <v>360680</v>
      </c>
      <c r="O178" s="483">
        <v>360680</v>
      </c>
    </row>
    <row r="179" spans="1:15" x14ac:dyDescent="0.25">
      <c r="A179" s="7" t="s">
        <v>1181</v>
      </c>
      <c r="B179" s="7" t="s">
        <v>2041</v>
      </c>
      <c r="C179" t="s">
        <v>865</v>
      </c>
      <c r="D179" t="s">
        <v>2042</v>
      </c>
      <c r="E179" s="483">
        <v>0</v>
      </c>
      <c r="F179" s="483">
        <v>0</v>
      </c>
      <c r="G179" s="483">
        <v>0</v>
      </c>
      <c r="H179" s="483">
        <v>0</v>
      </c>
      <c r="I179" s="483">
        <v>0</v>
      </c>
      <c r="J179" s="483">
        <v>0</v>
      </c>
      <c r="K179" s="483">
        <v>0</v>
      </c>
      <c r="L179" s="483">
        <v>0</v>
      </c>
      <c r="M179" s="483">
        <v>0</v>
      </c>
      <c r="N179" s="483">
        <v>0</v>
      </c>
      <c r="O179" s="483">
        <v>0</v>
      </c>
    </row>
    <row r="180" spans="1:15" x14ac:dyDescent="0.25">
      <c r="A180" s="7" t="s">
        <v>1183</v>
      </c>
      <c r="B180" s="7" t="s">
        <v>2043</v>
      </c>
      <c r="C180" t="s">
        <v>866</v>
      </c>
      <c r="D180" s="7" t="s">
        <v>1732</v>
      </c>
      <c r="E180" s="483">
        <v>1057525</v>
      </c>
      <c r="F180" s="483">
        <v>-8912</v>
      </c>
      <c r="G180" s="483">
        <v>-74027</v>
      </c>
      <c r="H180" s="483">
        <v>974586</v>
      </c>
      <c r="I180" s="483">
        <v>0</v>
      </c>
      <c r="J180" s="483">
        <v>0</v>
      </c>
      <c r="K180" s="483">
        <v>296729</v>
      </c>
      <c r="L180" s="483">
        <v>250536</v>
      </c>
      <c r="M180" s="483">
        <v>1020779</v>
      </c>
      <c r="N180" s="483">
        <v>0</v>
      </c>
      <c r="O180" s="483">
        <v>0</v>
      </c>
    </row>
    <row r="181" spans="1:15" x14ac:dyDescent="0.25">
      <c r="A181" s="7" t="s">
        <v>1184</v>
      </c>
      <c r="B181" s="7" t="s">
        <v>2044</v>
      </c>
      <c r="C181" t="s">
        <v>867</v>
      </c>
      <c r="D181" t="s">
        <v>2045</v>
      </c>
      <c r="E181" s="483">
        <v>797567</v>
      </c>
      <c r="F181" s="483">
        <v>0</v>
      </c>
      <c r="G181" s="483">
        <v>0</v>
      </c>
      <c r="H181" s="483">
        <v>797567</v>
      </c>
      <c r="I181" s="483">
        <v>0</v>
      </c>
      <c r="J181" s="483">
        <v>0</v>
      </c>
      <c r="K181" s="483">
        <v>7914</v>
      </c>
      <c r="L181" s="483">
        <v>636654</v>
      </c>
      <c r="M181" s="483">
        <v>168827</v>
      </c>
      <c r="N181" s="483">
        <v>0</v>
      </c>
      <c r="O181" s="483">
        <v>0</v>
      </c>
    </row>
    <row r="182" spans="1:15" x14ac:dyDescent="0.25">
      <c r="A182" s="7" t="s">
        <v>1186</v>
      </c>
      <c r="B182" s="7" t="s">
        <v>2349</v>
      </c>
      <c r="C182" t="s">
        <v>869</v>
      </c>
      <c r="D182" t="s">
        <v>2350</v>
      </c>
      <c r="E182" s="483">
        <v>2353905</v>
      </c>
      <c r="F182" s="483">
        <v>-23539</v>
      </c>
      <c r="G182" s="483">
        <v>-139238</v>
      </c>
      <c r="H182" s="483">
        <v>2191128</v>
      </c>
      <c r="I182" s="483">
        <v>0</v>
      </c>
      <c r="J182" s="483">
        <v>0</v>
      </c>
      <c r="K182" s="483">
        <v>26044</v>
      </c>
      <c r="L182" s="483">
        <v>1104705</v>
      </c>
      <c r="M182" s="483">
        <v>1112467</v>
      </c>
      <c r="N182" s="483">
        <v>0</v>
      </c>
      <c r="O182" s="483">
        <v>0</v>
      </c>
    </row>
    <row r="183" spans="1:15" x14ac:dyDescent="0.25">
      <c r="A183" s="7" t="s">
        <v>1187</v>
      </c>
      <c r="B183" s="7" t="s">
        <v>2046</v>
      </c>
      <c r="C183" t="s">
        <v>870</v>
      </c>
      <c r="D183" t="s">
        <v>2047</v>
      </c>
      <c r="E183" s="483">
        <v>286359</v>
      </c>
      <c r="F183" s="483">
        <v>0</v>
      </c>
      <c r="G183" s="483">
        <v>0</v>
      </c>
      <c r="H183" s="483">
        <v>286359</v>
      </c>
      <c r="I183" s="483">
        <v>0</v>
      </c>
      <c r="J183" s="483">
        <v>0</v>
      </c>
      <c r="K183" s="483">
        <v>27799</v>
      </c>
      <c r="L183" s="483">
        <v>17246</v>
      </c>
      <c r="M183" s="483">
        <v>296912</v>
      </c>
      <c r="N183" s="483">
        <v>0</v>
      </c>
      <c r="O183" s="483">
        <v>0</v>
      </c>
    </row>
    <row r="184" spans="1:15" x14ac:dyDescent="0.25">
      <c r="A184" s="7" t="s">
        <v>1187</v>
      </c>
      <c r="B184" s="7" t="s">
        <v>2048</v>
      </c>
      <c r="C184" t="s">
        <v>870</v>
      </c>
      <c r="D184" t="s">
        <v>2049</v>
      </c>
      <c r="E184" s="483">
        <v>0</v>
      </c>
      <c r="F184" s="483">
        <v>0</v>
      </c>
      <c r="G184" s="483">
        <v>0</v>
      </c>
      <c r="H184" s="483">
        <v>0</v>
      </c>
      <c r="I184" s="483">
        <v>0</v>
      </c>
      <c r="J184" s="483">
        <v>0</v>
      </c>
      <c r="K184" s="483">
        <v>0</v>
      </c>
      <c r="L184" s="483">
        <v>0</v>
      </c>
      <c r="M184" s="483">
        <v>0</v>
      </c>
      <c r="N184" s="483">
        <v>0</v>
      </c>
      <c r="O184" s="483">
        <v>0</v>
      </c>
    </row>
    <row r="185" spans="1:15" x14ac:dyDescent="0.25">
      <c r="A185" s="7" t="s">
        <v>1187</v>
      </c>
      <c r="B185" s="7" t="s">
        <v>2050</v>
      </c>
      <c r="C185" t="s">
        <v>870</v>
      </c>
      <c r="D185" t="s">
        <v>2051</v>
      </c>
      <c r="E185" s="483">
        <v>52500</v>
      </c>
      <c r="F185" s="483">
        <v>0</v>
      </c>
      <c r="G185" s="483">
        <v>0</v>
      </c>
      <c r="H185" s="483">
        <v>52500</v>
      </c>
      <c r="I185" s="483">
        <v>0</v>
      </c>
      <c r="J185" s="483">
        <v>0</v>
      </c>
      <c r="K185" s="483">
        <v>0</v>
      </c>
      <c r="L185" s="483">
        <v>0</v>
      </c>
      <c r="M185" s="483">
        <v>52500</v>
      </c>
      <c r="N185" s="483">
        <v>0</v>
      </c>
      <c r="O185" s="483">
        <v>0</v>
      </c>
    </row>
    <row r="186" spans="1:15" x14ac:dyDescent="0.25">
      <c r="A186" s="7" t="s">
        <v>1187</v>
      </c>
      <c r="B186" s="7" t="s">
        <v>2052</v>
      </c>
      <c r="C186" t="s">
        <v>870</v>
      </c>
      <c r="D186" t="s">
        <v>2053</v>
      </c>
      <c r="E186" s="483">
        <v>25986</v>
      </c>
      <c r="F186" s="483">
        <v>0</v>
      </c>
      <c r="G186" s="483">
        <v>0</v>
      </c>
      <c r="H186" s="483">
        <v>25986</v>
      </c>
      <c r="I186" s="483">
        <v>0</v>
      </c>
      <c r="J186" s="483">
        <v>0</v>
      </c>
      <c r="K186" s="483">
        <v>7300</v>
      </c>
      <c r="L186" s="483">
        <v>23364</v>
      </c>
      <c r="M186" s="483">
        <v>9922</v>
      </c>
      <c r="N186" s="483">
        <v>24013</v>
      </c>
      <c r="O186" s="483">
        <v>24013</v>
      </c>
    </row>
    <row r="187" spans="1:15" x14ac:dyDescent="0.25">
      <c r="A187" s="7" t="s">
        <v>1189</v>
      </c>
      <c r="B187" s="7" t="s">
        <v>2054</v>
      </c>
      <c r="C187" t="s">
        <v>872</v>
      </c>
      <c r="D187" t="s">
        <v>2055</v>
      </c>
      <c r="E187" s="483">
        <v>4431035</v>
      </c>
      <c r="F187" s="483">
        <v>0</v>
      </c>
      <c r="G187" s="483">
        <v>0</v>
      </c>
      <c r="H187" s="483">
        <v>4431035</v>
      </c>
      <c r="I187" s="483">
        <v>0</v>
      </c>
      <c r="J187" s="483">
        <v>0</v>
      </c>
      <c r="K187" s="483">
        <v>0</v>
      </c>
      <c r="L187" s="483">
        <v>4564154</v>
      </c>
      <c r="M187" s="483">
        <v>0</v>
      </c>
      <c r="N187" s="483">
        <v>0</v>
      </c>
      <c r="O187" s="483">
        <v>0</v>
      </c>
    </row>
    <row r="188" spans="1:15" x14ac:dyDescent="0.25">
      <c r="A188" s="7" t="s">
        <v>1189</v>
      </c>
      <c r="B188" s="7" t="s">
        <v>2056</v>
      </c>
      <c r="C188" t="s">
        <v>872</v>
      </c>
      <c r="D188" t="s">
        <v>2057</v>
      </c>
      <c r="E188" s="483">
        <v>4902678</v>
      </c>
      <c r="F188" s="483">
        <v>-200000</v>
      </c>
      <c r="G188" s="483">
        <v>-500000</v>
      </c>
      <c r="H188" s="483">
        <v>4202678</v>
      </c>
      <c r="I188" s="483">
        <v>0</v>
      </c>
      <c r="J188" s="483">
        <v>0</v>
      </c>
      <c r="K188" s="483">
        <v>490209</v>
      </c>
      <c r="L188" s="483">
        <v>7757493</v>
      </c>
      <c r="M188" s="483">
        <v>0</v>
      </c>
      <c r="N188" s="483">
        <v>0</v>
      </c>
      <c r="O188" s="483">
        <v>0</v>
      </c>
    </row>
    <row r="189" spans="1:15" x14ac:dyDescent="0.25">
      <c r="A189" s="7" t="s">
        <v>1196</v>
      </c>
      <c r="B189" s="7" t="s">
        <v>2058</v>
      </c>
      <c r="C189" t="s">
        <v>879</v>
      </c>
      <c r="D189" t="s">
        <v>2059</v>
      </c>
      <c r="E189" s="483">
        <v>467159</v>
      </c>
      <c r="F189" s="483">
        <v>0</v>
      </c>
      <c r="G189" s="483">
        <v>0</v>
      </c>
      <c r="H189" s="483">
        <v>467159</v>
      </c>
      <c r="I189" s="483">
        <v>0</v>
      </c>
      <c r="J189" s="483">
        <v>0</v>
      </c>
      <c r="K189" s="483">
        <v>0</v>
      </c>
      <c r="L189" s="483">
        <v>550351</v>
      </c>
      <c r="M189" s="483">
        <v>0</v>
      </c>
      <c r="N189" s="483">
        <v>74839</v>
      </c>
      <c r="O189" s="483">
        <v>74839</v>
      </c>
    </row>
    <row r="190" spans="1:15" x14ac:dyDescent="0.25">
      <c r="A190" s="7" t="s">
        <v>1196</v>
      </c>
      <c r="B190" s="7" t="s">
        <v>2351</v>
      </c>
      <c r="C190" t="s">
        <v>879</v>
      </c>
      <c r="D190" t="s">
        <v>2352</v>
      </c>
      <c r="E190" s="483">
        <v>0</v>
      </c>
      <c r="F190" s="483">
        <v>0</v>
      </c>
      <c r="G190" s="483">
        <v>0</v>
      </c>
      <c r="H190" s="483">
        <v>0</v>
      </c>
      <c r="I190" s="483">
        <v>0</v>
      </c>
      <c r="J190" s="483">
        <v>0</v>
      </c>
      <c r="K190" s="483">
        <v>0</v>
      </c>
      <c r="L190" s="483">
        <v>0</v>
      </c>
      <c r="M190" s="483">
        <v>0</v>
      </c>
      <c r="N190" s="483">
        <v>0</v>
      </c>
      <c r="O190" s="483">
        <v>0</v>
      </c>
    </row>
    <row r="191" spans="1:15" x14ac:dyDescent="0.25">
      <c r="A191" s="7" t="s">
        <v>1201</v>
      </c>
      <c r="B191" s="7" t="s">
        <v>2060</v>
      </c>
      <c r="C191" t="s">
        <v>884</v>
      </c>
      <c r="D191" t="s">
        <v>1899</v>
      </c>
      <c r="E191" s="483">
        <v>1949440</v>
      </c>
      <c r="F191" s="483">
        <v>0</v>
      </c>
      <c r="G191" s="483">
        <v>-64331</v>
      </c>
      <c r="H191" s="483">
        <v>1885109</v>
      </c>
      <c r="I191" s="483">
        <v>0</v>
      </c>
      <c r="J191" s="483">
        <v>0</v>
      </c>
      <c r="K191" s="483">
        <v>0</v>
      </c>
      <c r="L191" s="483">
        <v>0</v>
      </c>
      <c r="M191" s="483">
        <v>1885109</v>
      </c>
      <c r="N191" s="483">
        <v>0</v>
      </c>
      <c r="O191" s="483">
        <v>0</v>
      </c>
    </row>
    <row r="192" spans="1:15" x14ac:dyDescent="0.25">
      <c r="A192" s="7" t="s">
        <v>1201</v>
      </c>
      <c r="B192" s="7" t="s">
        <v>2061</v>
      </c>
      <c r="C192" t="s">
        <v>884</v>
      </c>
      <c r="D192" t="s">
        <v>2062</v>
      </c>
      <c r="E192" s="483">
        <v>8507488</v>
      </c>
      <c r="F192" s="483">
        <v>0</v>
      </c>
      <c r="G192" s="483">
        <v>-280748</v>
      </c>
      <c r="H192" s="483">
        <v>8226740</v>
      </c>
      <c r="I192" s="483">
        <v>0</v>
      </c>
      <c r="J192" s="483">
        <v>0</v>
      </c>
      <c r="K192" s="483">
        <v>1091280</v>
      </c>
      <c r="L192" s="483">
        <v>9178891</v>
      </c>
      <c r="M192" s="483">
        <v>139129</v>
      </c>
      <c r="N192" s="483">
        <v>0</v>
      </c>
      <c r="O192" s="483">
        <v>0</v>
      </c>
    </row>
    <row r="193" spans="1:15" x14ac:dyDescent="0.25">
      <c r="A193" s="7" t="s">
        <v>1201</v>
      </c>
      <c r="B193" s="7" t="s">
        <v>2353</v>
      </c>
      <c r="C193" t="s">
        <v>884</v>
      </c>
      <c r="D193" t="s">
        <v>2354</v>
      </c>
      <c r="E193" s="483">
        <v>0</v>
      </c>
      <c r="F193" s="483">
        <v>0</v>
      </c>
      <c r="G193" s="483">
        <v>0</v>
      </c>
      <c r="H193" s="483">
        <v>0</v>
      </c>
      <c r="I193" s="483">
        <v>0</v>
      </c>
      <c r="J193" s="483">
        <v>0</v>
      </c>
      <c r="K193" s="483">
        <v>0</v>
      </c>
      <c r="L193" s="483">
        <v>0</v>
      </c>
      <c r="M193" s="483">
        <v>0</v>
      </c>
      <c r="N193" s="483">
        <v>0</v>
      </c>
      <c r="O193" s="483">
        <v>0</v>
      </c>
    </row>
    <row r="194" spans="1:15" x14ac:dyDescent="0.25">
      <c r="A194" s="7" t="s">
        <v>1204</v>
      </c>
      <c r="B194" s="7" t="s">
        <v>2063</v>
      </c>
      <c r="C194" t="s">
        <v>887</v>
      </c>
      <c r="D194" t="s">
        <v>1874</v>
      </c>
      <c r="E194" s="483">
        <v>2441697</v>
      </c>
      <c r="F194" s="483">
        <v>-24417</v>
      </c>
      <c r="G194" s="483">
        <v>-97668</v>
      </c>
      <c r="H194" s="483">
        <v>2319612</v>
      </c>
      <c r="I194" s="483">
        <v>0</v>
      </c>
      <c r="J194" s="483">
        <v>0</v>
      </c>
      <c r="K194" s="483">
        <v>18463</v>
      </c>
      <c r="L194" s="483">
        <v>2168472</v>
      </c>
      <c r="M194" s="483">
        <v>169603</v>
      </c>
      <c r="N194" s="483">
        <v>0</v>
      </c>
      <c r="O194" s="483">
        <v>0</v>
      </c>
    </row>
    <row r="195" spans="1:15" x14ac:dyDescent="0.25">
      <c r="A195" s="7" t="s">
        <v>1210</v>
      </c>
      <c r="B195" s="7" t="s">
        <v>2064</v>
      </c>
      <c r="C195" t="s">
        <v>894</v>
      </c>
      <c r="D195" t="s">
        <v>1794</v>
      </c>
      <c r="E195" s="483">
        <v>1284543</v>
      </c>
      <c r="F195" s="483">
        <v>0</v>
      </c>
      <c r="G195" s="483">
        <v>0</v>
      </c>
      <c r="H195" s="483">
        <v>1284543</v>
      </c>
      <c r="I195" s="483">
        <v>0</v>
      </c>
      <c r="J195" s="483">
        <v>0</v>
      </c>
      <c r="K195" s="483">
        <v>89116</v>
      </c>
      <c r="L195" s="483">
        <v>414276</v>
      </c>
      <c r="M195" s="483">
        <v>959383</v>
      </c>
      <c r="N195" s="483">
        <v>0</v>
      </c>
      <c r="O195" s="483">
        <v>0</v>
      </c>
    </row>
    <row r="196" spans="1:15" x14ac:dyDescent="0.25">
      <c r="A196" s="7" t="s">
        <v>1212</v>
      </c>
      <c r="B196" s="7" t="s">
        <v>2065</v>
      </c>
      <c r="C196" t="s">
        <v>896</v>
      </c>
      <c r="D196" t="s">
        <v>2066</v>
      </c>
      <c r="E196" s="483">
        <v>969599</v>
      </c>
      <c r="F196" s="483">
        <v>0</v>
      </c>
      <c r="G196" s="483">
        <v>0</v>
      </c>
      <c r="H196" s="483">
        <v>969599</v>
      </c>
      <c r="I196" s="483">
        <v>0</v>
      </c>
      <c r="J196" s="483">
        <v>0</v>
      </c>
      <c r="K196" s="483">
        <v>0</v>
      </c>
      <c r="L196" s="483">
        <v>795116</v>
      </c>
      <c r="M196" s="483">
        <v>174483</v>
      </c>
      <c r="N196" s="483">
        <v>0</v>
      </c>
      <c r="O196" s="483">
        <v>0</v>
      </c>
    </row>
    <row r="197" spans="1:15" x14ac:dyDescent="0.25">
      <c r="A197" s="7" t="s">
        <v>1213</v>
      </c>
      <c r="B197" s="7" t="s">
        <v>2355</v>
      </c>
      <c r="C197" t="s">
        <v>897</v>
      </c>
      <c r="D197" t="s">
        <v>2350</v>
      </c>
      <c r="E197" s="483">
        <v>0</v>
      </c>
      <c r="F197" s="483">
        <v>0</v>
      </c>
      <c r="G197" s="483">
        <v>0</v>
      </c>
      <c r="H197" s="483">
        <v>0</v>
      </c>
      <c r="I197" s="483">
        <v>0</v>
      </c>
      <c r="J197" s="483">
        <v>0</v>
      </c>
      <c r="K197" s="483">
        <v>0</v>
      </c>
      <c r="L197" s="483">
        <v>0</v>
      </c>
      <c r="M197" s="483">
        <v>0</v>
      </c>
      <c r="N197" s="483">
        <v>0</v>
      </c>
      <c r="O197" s="483">
        <v>0</v>
      </c>
    </row>
    <row r="198" spans="1:15" x14ac:dyDescent="0.25">
      <c r="A198" s="7" t="s">
        <v>1220</v>
      </c>
      <c r="B198" s="7" t="s">
        <v>2068</v>
      </c>
      <c r="C198" t="s">
        <v>908</v>
      </c>
      <c r="D198" t="s">
        <v>1794</v>
      </c>
      <c r="E198" s="483">
        <v>3132582</v>
      </c>
      <c r="F198" s="483">
        <v>0</v>
      </c>
      <c r="G198" s="483">
        <v>0</v>
      </c>
      <c r="H198" s="483">
        <v>3132582</v>
      </c>
      <c r="I198" s="483">
        <v>0</v>
      </c>
      <c r="J198" s="483">
        <v>0</v>
      </c>
      <c r="K198" s="483">
        <v>315590</v>
      </c>
      <c r="L198" s="483">
        <v>2520547</v>
      </c>
      <c r="M198" s="483">
        <v>927625</v>
      </c>
      <c r="N198" s="483">
        <v>0</v>
      </c>
      <c r="O198" s="483">
        <v>0</v>
      </c>
    </row>
    <row r="199" spans="1:15" x14ac:dyDescent="0.25">
      <c r="A199" s="7" t="s">
        <v>1220</v>
      </c>
      <c r="B199" s="7" t="s">
        <v>2069</v>
      </c>
      <c r="C199" t="s">
        <v>908</v>
      </c>
      <c r="D199" t="s">
        <v>2013</v>
      </c>
      <c r="E199" s="483">
        <v>2517075</v>
      </c>
      <c r="F199" s="483">
        <v>0</v>
      </c>
      <c r="G199" s="483">
        <v>0</v>
      </c>
      <c r="H199" s="483">
        <v>2517075</v>
      </c>
      <c r="I199" s="483">
        <v>0</v>
      </c>
      <c r="J199" s="483">
        <v>0</v>
      </c>
      <c r="K199" s="483">
        <v>11902</v>
      </c>
      <c r="L199" s="483">
        <v>1665601</v>
      </c>
      <c r="M199" s="483">
        <v>863376</v>
      </c>
      <c r="N199" s="483">
        <v>0</v>
      </c>
      <c r="O199" s="483">
        <v>0</v>
      </c>
    </row>
    <row r="200" spans="1:15" x14ac:dyDescent="0.25">
      <c r="A200" s="7" t="s">
        <v>2306</v>
      </c>
      <c r="B200" s="7" t="s">
        <v>2356</v>
      </c>
      <c r="C200" t="s">
        <v>1570</v>
      </c>
      <c r="D200" t="s">
        <v>2067</v>
      </c>
      <c r="E200" s="483">
        <v>26880</v>
      </c>
      <c r="F200" s="483">
        <v>0</v>
      </c>
      <c r="G200" s="483">
        <v>0</v>
      </c>
      <c r="H200" s="483">
        <v>26880</v>
      </c>
      <c r="I200" s="483">
        <v>0</v>
      </c>
      <c r="J200" s="483">
        <v>0</v>
      </c>
      <c r="K200" s="483">
        <v>0</v>
      </c>
      <c r="L200" s="483">
        <v>26880</v>
      </c>
      <c r="M200" s="483">
        <v>0</v>
      </c>
      <c r="N200" s="483">
        <v>0</v>
      </c>
      <c r="O200" s="483">
        <v>0</v>
      </c>
    </row>
    <row r="201" spans="1:15" x14ac:dyDescent="0.25">
      <c r="A201" s="7" t="s">
        <v>1224</v>
      </c>
      <c r="B201" s="7" t="s">
        <v>2070</v>
      </c>
      <c r="C201" t="s">
        <v>913</v>
      </c>
      <c r="D201" t="s">
        <v>2071</v>
      </c>
      <c r="E201" s="483">
        <v>0</v>
      </c>
      <c r="F201" s="483">
        <v>0</v>
      </c>
      <c r="G201" s="483">
        <v>0</v>
      </c>
      <c r="H201" s="483">
        <v>0</v>
      </c>
      <c r="I201" s="483">
        <v>0</v>
      </c>
      <c r="J201" s="483">
        <v>0</v>
      </c>
      <c r="K201" s="483">
        <v>163872</v>
      </c>
      <c r="L201" s="483">
        <v>0</v>
      </c>
      <c r="M201" s="483">
        <v>163872</v>
      </c>
      <c r="N201" s="483">
        <v>0</v>
      </c>
      <c r="O201" s="483">
        <v>0</v>
      </c>
    </row>
    <row r="202" spans="1:15" x14ac:dyDescent="0.25">
      <c r="A202" s="7" t="s">
        <v>1224</v>
      </c>
      <c r="B202" s="7" t="s">
        <v>2072</v>
      </c>
      <c r="C202" t="s">
        <v>913</v>
      </c>
      <c r="D202" t="s">
        <v>2073</v>
      </c>
      <c r="E202" s="483">
        <v>1146763</v>
      </c>
      <c r="F202" s="483">
        <v>0</v>
      </c>
      <c r="G202" s="483">
        <v>0</v>
      </c>
      <c r="H202" s="483">
        <v>1146763</v>
      </c>
      <c r="I202" s="483">
        <v>0</v>
      </c>
      <c r="J202" s="483">
        <v>0</v>
      </c>
      <c r="K202" s="483">
        <v>0</v>
      </c>
      <c r="L202" s="483">
        <v>0</v>
      </c>
      <c r="M202" s="483">
        <v>1146763</v>
      </c>
      <c r="N202" s="483">
        <v>203288</v>
      </c>
      <c r="O202" s="483">
        <v>203288</v>
      </c>
    </row>
    <row r="203" spans="1:15" x14ac:dyDescent="0.25">
      <c r="A203" s="7" t="s">
        <v>1224</v>
      </c>
      <c r="B203" s="7" t="s">
        <v>2074</v>
      </c>
      <c r="C203" t="s">
        <v>913</v>
      </c>
      <c r="D203" t="s">
        <v>2075</v>
      </c>
      <c r="E203" s="483">
        <v>0</v>
      </c>
      <c r="F203" s="483">
        <v>0</v>
      </c>
      <c r="G203" s="483">
        <v>0</v>
      </c>
      <c r="H203" s="483">
        <v>0</v>
      </c>
      <c r="I203" s="483">
        <v>0</v>
      </c>
      <c r="J203" s="483">
        <v>0</v>
      </c>
      <c r="K203" s="483">
        <v>0</v>
      </c>
      <c r="L203" s="483">
        <v>0</v>
      </c>
      <c r="M203" s="483">
        <v>0</v>
      </c>
      <c r="N203" s="483">
        <v>0</v>
      </c>
      <c r="O203" s="483">
        <v>0</v>
      </c>
    </row>
    <row r="204" spans="1:15" x14ac:dyDescent="0.25">
      <c r="A204" s="7" t="s">
        <v>1225</v>
      </c>
      <c r="B204" s="7" t="s">
        <v>2357</v>
      </c>
      <c r="C204" t="s">
        <v>914</v>
      </c>
      <c r="D204" t="s">
        <v>2350</v>
      </c>
      <c r="E204" s="483">
        <v>22330</v>
      </c>
      <c r="F204" s="483">
        <v>0</v>
      </c>
      <c r="G204" s="483">
        <v>0</v>
      </c>
      <c r="H204" s="483">
        <v>22330</v>
      </c>
      <c r="I204" s="483">
        <v>0</v>
      </c>
      <c r="J204" s="483">
        <v>0</v>
      </c>
      <c r="K204" s="483">
        <v>0</v>
      </c>
      <c r="L204" s="483">
        <v>22330</v>
      </c>
      <c r="M204" s="483">
        <v>0</v>
      </c>
      <c r="N204" s="483">
        <v>0</v>
      </c>
      <c r="O204" s="483">
        <v>0</v>
      </c>
    </row>
    <row r="205" spans="1:15" x14ac:dyDescent="0.25">
      <c r="A205" s="7" t="s">
        <v>1226</v>
      </c>
      <c r="B205" s="7" t="s">
        <v>2076</v>
      </c>
      <c r="C205" t="s">
        <v>915</v>
      </c>
      <c r="D205" t="s">
        <v>1732</v>
      </c>
      <c r="E205" s="483">
        <v>25071938</v>
      </c>
      <c r="F205" s="483">
        <v>-54106</v>
      </c>
      <c r="G205" s="483">
        <v>-664736</v>
      </c>
      <c r="H205" s="483">
        <v>24353096</v>
      </c>
      <c r="I205" s="483">
        <v>276480</v>
      </c>
      <c r="J205" s="483">
        <v>0</v>
      </c>
      <c r="K205" s="483">
        <v>230665</v>
      </c>
      <c r="L205" s="483">
        <v>887637</v>
      </c>
      <c r="M205" s="483">
        <v>23419644</v>
      </c>
      <c r="N205" s="483">
        <v>0</v>
      </c>
      <c r="O205" s="483">
        <v>0</v>
      </c>
    </row>
    <row r="206" spans="1:15" x14ac:dyDescent="0.25">
      <c r="A206" s="7" t="s">
        <v>1227</v>
      </c>
      <c r="B206" s="7" t="s">
        <v>2358</v>
      </c>
      <c r="C206" t="s">
        <v>916</v>
      </c>
      <c r="D206" t="s">
        <v>2352</v>
      </c>
      <c r="E206" s="483">
        <v>0</v>
      </c>
      <c r="F206" s="483">
        <v>0</v>
      </c>
      <c r="G206" s="483">
        <v>0</v>
      </c>
      <c r="H206" s="483">
        <v>0</v>
      </c>
      <c r="I206" s="483">
        <v>0</v>
      </c>
      <c r="J206" s="483">
        <v>0</v>
      </c>
      <c r="K206" s="483">
        <v>0</v>
      </c>
      <c r="L206" s="483">
        <v>0</v>
      </c>
      <c r="M206" s="483">
        <v>0</v>
      </c>
      <c r="N206" s="483">
        <v>0</v>
      </c>
      <c r="O206" s="483">
        <v>0</v>
      </c>
    </row>
    <row r="207" spans="1:15" x14ac:dyDescent="0.25">
      <c r="A207" s="7" t="s">
        <v>1230</v>
      </c>
      <c r="B207" s="7" t="s">
        <v>2077</v>
      </c>
      <c r="C207" t="s">
        <v>920</v>
      </c>
      <c r="D207" t="s">
        <v>2078</v>
      </c>
      <c r="E207" s="483">
        <v>547246</v>
      </c>
      <c r="F207" s="483">
        <v>-5500</v>
      </c>
      <c r="G207" s="483">
        <v>-23000</v>
      </c>
      <c r="H207" s="483">
        <v>518746</v>
      </c>
      <c r="I207" s="483">
        <v>0</v>
      </c>
      <c r="J207" s="483">
        <v>0</v>
      </c>
      <c r="K207" s="483">
        <v>29419</v>
      </c>
      <c r="L207" s="483">
        <v>202967</v>
      </c>
      <c r="M207" s="483">
        <v>345198</v>
      </c>
      <c r="N207" s="483">
        <v>238333</v>
      </c>
      <c r="O207" s="483">
        <v>238333</v>
      </c>
    </row>
    <row r="208" spans="1:15" x14ac:dyDescent="0.25">
      <c r="A208" s="7" t="s">
        <v>1231</v>
      </c>
      <c r="B208" s="7" t="s">
        <v>2079</v>
      </c>
      <c r="C208" t="s">
        <v>921</v>
      </c>
      <c r="D208" t="s">
        <v>2080</v>
      </c>
      <c r="E208" s="483">
        <v>0</v>
      </c>
      <c r="F208" s="483">
        <v>0</v>
      </c>
      <c r="G208" s="483">
        <v>0</v>
      </c>
      <c r="H208" s="483">
        <v>0</v>
      </c>
      <c r="I208" s="483">
        <v>0</v>
      </c>
      <c r="J208" s="483">
        <v>0</v>
      </c>
      <c r="K208" s="483">
        <v>0</v>
      </c>
      <c r="L208" s="483">
        <v>0</v>
      </c>
      <c r="M208" s="483">
        <v>0</v>
      </c>
      <c r="N208" s="483">
        <v>0</v>
      </c>
      <c r="O208" s="483">
        <v>0</v>
      </c>
    </row>
    <row r="209" spans="1:15" x14ac:dyDescent="0.25">
      <c r="A209" s="7" t="s">
        <v>1231</v>
      </c>
      <c r="B209" s="7" t="s">
        <v>2081</v>
      </c>
      <c r="C209" t="s">
        <v>921</v>
      </c>
      <c r="D209" t="s">
        <v>2082</v>
      </c>
      <c r="E209" s="483">
        <v>57856</v>
      </c>
      <c r="F209" s="483">
        <v>0</v>
      </c>
      <c r="G209" s="483">
        <v>0</v>
      </c>
      <c r="H209" s="483">
        <v>57856</v>
      </c>
      <c r="I209" s="483">
        <v>0</v>
      </c>
      <c r="J209" s="483">
        <v>0</v>
      </c>
      <c r="K209" s="483">
        <v>0</v>
      </c>
      <c r="L209" s="483">
        <v>57913</v>
      </c>
      <c r="M209" s="483">
        <v>0</v>
      </c>
      <c r="N209" s="483">
        <v>0</v>
      </c>
      <c r="O209" s="483">
        <v>0</v>
      </c>
    </row>
    <row r="210" spans="1:15" x14ac:dyDescent="0.25">
      <c r="A210" s="7" t="s">
        <v>1231</v>
      </c>
      <c r="B210" s="7" t="s">
        <v>2083</v>
      </c>
      <c r="C210" t="s">
        <v>921</v>
      </c>
      <c r="D210" t="s">
        <v>2084</v>
      </c>
      <c r="E210" s="483">
        <v>0</v>
      </c>
      <c r="F210" s="483">
        <v>0</v>
      </c>
      <c r="G210" s="483">
        <v>0</v>
      </c>
      <c r="H210" s="483">
        <v>0</v>
      </c>
      <c r="I210" s="483">
        <v>0</v>
      </c>
      <c r="J210" s="483">
        <v>0</v>
      </c>
      <c r="K210" s="483">
        <v>0</v>
      </c>
      <c r="L210" s="483">
        <v>0</v>
      </c>
      <c r="M210" s="483">
        <v>0</v>
      </c>
      <c r="N210" s="483">
        <v>0</v>
      </c>
      <c r="O210" s="483">
        <v>0</v>
      </c>
    </row>
    <row r="211" spans="1:15" x14ac:dyDescent="0.25">
      <c r="A211" s="7" t="s">
        <v>1231</v>
      </c>
      <c r="B211" s="7" t="s">
        <v>2085</v>
      </c>
      <c r="C211" t="s">
        <v>921</v>
      </c>
      <c r="D211" t="s">
        <v>2086</v>
      </c>
      <c r="E211" s="483">
        <v>250113</v>
      </c>
      <c r="F211" s="483">
        <v>0</v>
      </c>
      <c r="G211" s="483">
        <v>0</v>
      </c>
      <c r="H211" s="483">
        <v>250113</v>
      </c>
      <c r="I211" s="483">
        <v>0</v>
      </c>
      <c r="J211" s="483">
        <v>0</v>
      </c>
      <c r="K211" s="483">
        <v>0</v>
      </c>
      <c r="L211" s="483">
        <v>189841</v>
      </c>
      <c r="M211" s="483">
        <v>60272</v>
      </c>
      <c r="N211" s="483">
        <v>0</v>
      </c>
      <c r="O211" s="483">
        <v>0</v>
      </c>
    </row>
    <row r="212" spans="1:15" x14ac:dyDescent="0.25">
      <c r="A212" s="7" t="s">
        <v>1232</v>
      </c>
      <c r="B212" s="7" t="s">
        <v>2087</v>
      </c>
      <c r="C212" t="s">
        <v>922</v>
      </c>
      <c r="D212" t="s">
        <v>1874</v>
      </c>
      <c r="E212" s="483">
        <v>198401</v>
      </c>
      <c r="F212" s="483">
        <v>0</v>
      </c>
      <c r="G212" s="483">
        <v>0</v>
      </c>
      <c r="H212" s="483">
        <v>198401</v>
      </c>
      <c r="I212" s="483">
        <v>0</v>
      </c>
      <c r="J212" s="483">
        <v>0</v>
      </c>
      <c r="K212" s="483">
        <v>0</v>
      </c>
      <c r="L212" s="483">
        <v>0</v>
      </c>
      <c r="M212" s="483">
        <v>198401</v>
      </c>
      <c r="N212" s="483">
        <v>0</v>
      </c>
      <c r="O212" s="483">
        <v>0</v>
      </c>
    </row>
    <row r="213" spans="1:15" x14ac:dyDescent="0.25">
      <c r="A213" s="7" t="s">
        <v>1233</v>
      </c>
      <c r="B213" s="7" t="s">
        <v>2088</v>
      </c>
      <c r="C213" t="s">
        <v>924</v>
      </c>
      <c r="D213" s="7" t="s">
        <v>2089</v>
      </c>
      <c r="E213" s="483">
        <v>6157341</v>
      </c>
      <c r="F213" s="483">
        <v>0</v>
      </c>
      <c r="G213" s="483">
        <v>0</v>
      </c>
      <c r="H213" s="483">
        <v>6157341</v>
      </c>
      <c r="I213" s="483">
        <v>0</v>
      </c>
      <c r="J213" s="483">
        <v>0</v>
      </c>
      <c r="K213" s="483">
        <v>64995</v>
      </c>
      <c r="L213" s="483">
        <v>0</v>
      </c>
      <c r="M213" s="483">
        <v>6222336</v>
      </c>
      <c r="N213" s="483">
        <v>0</v>
      </c>
      <c r="O213" s="483">
        <v>0</v>
      </c>
    </row>
    <row r="214" spans="1:15" x14ac:dyDescent="0.25">
      <c r="A214" s="7" t="s">
        <v>1234</v>
      </c>
      <c r="B214" s="7" t="s">
        <v>2090</v>
      </c>
      <c r="C214" t="s">
        <v>925</v>
      </c>
      <c r="D214" t="s">
        <v>2091</v>
      </c>
      <c r="E214" s="483">
        <v>0</v>
      </c>
      <c r="F214" s="483">
        <v>0</v>
      </c>
      <c r="G214" s="483">
        <v>0</v>
      </c>
      <c r="H214" s="483">
        <v>0</v>
      </c>
      <c r="I214" s="483">
        <v>0</v>
      </c>
      <c r="J214" s="483">
        <v>0</v>
      </c>
      <c r="K214" s="483">
        <v>0</v>
      </c>
      <c r="L214" s="483">
        <v>0</v>
      </c>
      <c r="M214" s="483">
        <v>0</v>
      </c>
      <c r="N214" s="483">
        <v>0</v>
      </c>
      <c r="O214" s="483">
        <v>0</v>
      </c>
    </row>
    <row r="215" spans="1:15" x14ac:dyDescent="0.25">
      <c r="A215" s="7" t="s">
        <v>1234</v>
      </c>
      <c r="B215" s="7" t="s">
        <v>2092</v>
      </c>
      <c r="C215" t="s">
        <v>925</v>
      </c>
      <c r="D215" t="s">
        <v>2093</v>
      </c>
      <c r="E215" s="483">
        <v>0</v>
      </c>
      <c r="F215" s="483">
        <v>0</v>
      </c>
      <c r="G215" s="483">
        <v>0</v>
      </c>
      <c r="H215" s="483">
        <v>0</v>
      </c>
      <c r="I215" s="483">
        <v>0</v>
      </c>
      <c r="J215" s="483">
        <v>0</v>
      </c>
      <c r="K215" s="483">
        <v>0</v>
      </c>
      <c r="L215" s="483">
        <v>0</v>
      </c>
      <c r="M215" s="483">
        <v>0</v>
      </c>
      <c r="N215" s="483">
        <v>0</v>
      </c>
      <c r="O215" s="483">
        <v>0</v>
      </c>
    </row>
    <row r="216" spans="1:15" x14ac:dyDescent="0.25">
      <c r="A216" s="7" t="s">
        <v>1235</v>
      </c>
      <c r="B216" s="7" t="s">
        <v>2359</v>
      </c>
      <c r="C216" t="s">
        <v>926</v>
      </c>
      <c r="D216" t="s">
        <v>2341</v>
      </c>
      <c r="E216" s="483">
        <v>720316</v>
      </c>
      <c r="F216" s="483">
        <v>-14400</v>
      </c>
      <c r="G216" s="483">
        <v>-28100</v>
      </c>
      <c r="H216" s="483">
        <v>677816</v>
      </c>
      <c r="I216" s="483">
        <v>0</v>
      </c>
      <c r="J216" s="483">
        <v>0</v>
      </c>
      <c r="K216" s="483">
        <v>102401</v>
      </c>
      <c r="L216" s="483">
        <v>770158</v>
      </c>
      <c r="M216" s="483">
        <v>10059</v>
      </c>
      <c r="N216" s="483">
        <v>0</v>
      </c>
      <c r="O216" s="483">
        <v>0</v>
      </c>
    </row>
    <row r="217" spans="1:15" x14ac:dyDescent="0.25">
      <c r="A217" s="7" t="s">
        <v>1239</v>
      </c>
      <c r="B217" s="7" t="s">
        <v>2094</v>
      </c>
      <c r="C217" t="s">
        <v>930</v>
      </c>
      <c r="D217" t="s">
        <v>2095</v>
      </c>
      <c r="E217" s="483">
        <v>46264</v>
      </c>
      <c r="F217" s="483">
        <v>0</v>
      </c>
      <c r="G217" s="483">
        <v>0</v>
      </c>
      <c r="H217" s="483">
        <v>46264</v>
      </c>
      <c r="I217" s="483">
        <v>0</v>
      </c>
      <c r="J217" s="483">
        <v>0</v>
      </c>
      <c r="K217" s="483">
        <v>31227</v>
      </c>
      <c r="L217" s="483">
        <v>100000</v>
      </c>
      <c r="M217" s="483">
        <v>0</v>
      </c>
      <c r="N217" s="483">
        <v>0</v>
      </c>
      <c r="O217" s="483">
        <v>0</v>
      </c>
    </row>
    <row r="218" spans="1:15" x14ac:dyDescent="0.25">
      <c r="A218" s="7" t="s">
        <v>1239</v>
      </c>
      <c r="B218" s="7" t="s">
        <v>2096</v>
      </c>
      <c r="C218" t="s">
        <v>930</v>
      </c>
      <c r="D218" t="s">
        <v>2097</v>
      </c>
      <c r="E218" s="483">
        <v>327624</v>
      </c>
      <c r="F218" s="483">
        <v>0</v>
      </c>
      <c r="G218" s="483">
        <v>0</v>
      </c>
      <c r="H218" s="483">
        <v>327624</v>
      </c>
      <c r="I218" s="483">
        <v>0</v>
      </c>
      <c r="J218" s="483">
        <v>0</v>
      </c>
      <c r="K218" s="483">
        <v>246004</v>
      </c>
      <c r="L218" s="483">
        <v>400000</v>
      </c>
      <c r="M218" s="483">
        <v>173628</v>
      </c>
      <c r="N218" s="483">
        <v>0</v>
      </c>
      <c r="O218" s="483">
        <v>0</v>
      </c>
    </row>
    <row r="219" spans="1:15" x14ac:dyDescent="0.25">
      <c r="A219" s="7" t="s">
        <v>1239</v>
      </c>
      <c r="B219" s="7" t="s">
        <v>2098</v>
      </c>
      <c r="C219" t="s">
        <v>930</v>
      </c>
      <c r="D219" t="s">
        <v>2099</v>
      </c>
      <c r="E219" s="483">
        <v>271744</v>
      </c>
      <c r="F219" s="483">
        <v>0</v>
      </c>
      <c r="G219" s="483">
        <v>0</v>
      </c>
      <c r="H219" s="483">
        <v>271744</v>
      </c>
      <c r="I219" s="483">
        <v>0</v>
      </c>
      <c r="J219" s="483">
        <v>0</v>
      </c>
      <c r="K219" s="483">
        <v>496758</v>
      </c>
      <c r="L219" s="483">
        <v>700000</v>
      </c>
      <c r="M219" s="483">
        <v>68502</v>
      </c>
      <c r="N219" s="483">
        <v>0</v>
      </c>
      <c r="O219" s="483">
        <v>0</v>
      </c>
    </row>
    <row r="220" spans="1:15" x14ac:dyDescent="0.25">
      <c r="A220" s="7" t="s">
        <v>1240</v>
      </c>
      <c r="B220" s="7" t="s">
        <v>2360</v>
      </c>
      <c r="C220" t="s">
        <v>2361</v>
      </c>
      <c r="D220" t="s">
        <v>2343</v>
      </c>
      <c r="E220" s="483">
        <v>0</v>
      </c>
      <c r="F220" s="483">
        <v>0</v>
      </c>
      <c r="G220" s="483">
        <v>0</v>
      </c>
      <c r="H220" s="483">
        <v>0</v>
      </c>
      <c r="I220" s="483">
        <v>0</v>
      </c>
      <c r="J220" s="483">
        <v>0</v>
      </c>
      <c r="K220" s="483">
        <v>0</v>
      </c>
      <c r="L220" s="483">
        <v>0</v>
      </c>
      <c r="M220" s="483">
        <v>0</v>
      </c>
      <c r="N220" s="483">
        <v>0</v>
      </c>
      <c r="O220" s="483">
        <v>0</v>
      </c>
    </row>
    <row r="221" spans="1:15" x14ac:dyDescent="0.25">
      <c r="A221" s="7" t="s">
        <v>1244</v>
      </c>
      <c r="B221" s="7" t="s">
        <v>2100</v>
      </c>
      <c r="C221" t="s">
        <v>935</v>
      </c>
      <c r="D221" t="s">
        <v>2101</v>
      </c>
      <c r="E221" s="483">
        <v>0</v>
      </c>
      <c r="F221" s="483">
        <v>0</v>
      </c>
      <c r="G221" s="483">
        <v>0</v>
      </c>
      <c r="H221" s="483">
        <v>0</v>
      </c>
      <c r="I221" s="483">
        <v>0</v>
      </c>
      <c r="J221" s="483">
        <v>0</v>
      </c>
      <c r="K221" s="483">
        <v>0</v>
      </c>
      <c r="L221" s="483">
        <v>0</v>
      </c>
      <c r="M221" s="483">
        <v>0</v>
      </c>
      <c r="N221" s="483">
        <v>0</v>
      </c>
      <c r="O221" s="483">
        <v>0</v>
      </c>
    </row>
    <row r="222" spans="1:15" x14ac:dyDescent="0.25">
      <c r="A222" s="7" t="s">
        <v>1245</v>
      </c>
      <c r="B222" s="7" t="s">
        <v>2102</v>
      </c>
      <c r="C222" t="s">
        <v>936</v>
      </c>
      <c r="D222" t="s">
        <v>1899</v>
      </c>
      <c r="E222" s="483">
        <v>333568</v>
      </c>
      <c r="F222" s="483">
        <v>-4185</v>
      </c>
      <c r="G222" s="483">
        <v>-15219</v>
      </c>
      <c r="H222" s="483">
        <v>314164</v>
      </c>
      <c r="I222" s="483">
        <v>0</v>
      </c>
      <c r="J222" s="483">
        <v>0</v>
      </c>
      <c r="K222" s="483">
        <v>0</v>
      </c>
      <c r="L222" s="483">
        <v>0</v>
      </c>
      <c r="M222" s="483">
        <v>314164</v>
      </c>
      <c r="N222" s="483">
        <v>0</v>
      </c>
      <c r="O222" s="483">
        <v>0</v>
      </c>
    </row>
    <row r="223" spans="1:15" x14ac:dyDescent="0.25">
      <c r="A223" s="7" t="s">
        <v>1245</v>
      </c>
      <c r="B223" s="7" t="s">
        <v>2103</v>
      </c>
      <c r="C223" t="s">
        <v>936</v>
      </c>
      <c r="D223" t="s">
        <v>2104</v>
      </c>
      <c r="E223" s="483">
        <v>46910</v>
      </c>
      <c r="F223" s="483">
        <v>0</v>
      </c>
      <c r="G223" s="483">
        <v>0</v>
      </c>
      <c r="H223" s="483">
        <v>46910</v>
      </c>
      <c r="I223" s="483">
        <v>0</v>
      </c>
      <c r="J223" s="483">
        <v>0</v>
      </c>
      <c r="K223" s="483">
        <v>329</v>
      </c>
      <c r="L223" s="483">
        <v>81315</v>
      </c>
      <c r="M223" s="483">
        <v>0</v>
      </c>
      <c r="N223" s="483">
        <v>0</v>
      </c>
      <c r="O223" s="483">
        <v>0</v>
      </c>
    </row>
    <row r="224" spans="1:15" x14ac:dyDescent="0.25">
      <c r="A224" s="7" t="s">
        <v>1246</v>
      </c>
      <c r="B224" s="7" t="s">
        <v>2105</v>
      </c>
      <c r="C224" t="s">
        <v>937</v>
      </c>
      <c r="D224" t="s">
        <v>2106</v>
      </c>
      <c r="E224" s="483">
        <v>221739</v>
      </c>
      <c r="F224" s="483">
        <v>0</v>
      </c>
      <c r="G224" s="483">
        <v>0</v>
      </c>
      <c r="H224" s="483">
        <v>221739</v>
      </c>
      <c r="I224" s="483">
        <v>0</v>
      </c>
      <c r="J224" s="483">
        <v>0</v>
      </c>
      <c r="K224" s="483">
        <v>0</v>
      </c>
      <c r="L224" s="483">
        <v>290406</v>
      </c>
      <c r="M224" s="483">
        <v>0</v>
      </c>
      <c r="N224" s="483">
        <v>0</v>
      </c>
      <c r="O224" s="483">
        <v>0</v>
      </c>
    </row>
    <row r="225" spans="1:15" x14ac:dyDescent="0.25">
      <c r="A225" s="7" t="s">
        <v>1246</v>
      </c>
      <c r="B225" s="7" t="s">
        <v>2107</v>
      </c>
      <c r="C225" t="s">
        <v>937</v>
      </c>
      <c r="D225" t="s">
        <v>2108</v>
      </c>
      <c r="E225" s="483">
        <v>249461</v>
      </c>
      <c r="F225" s="483">
        <v>0</v>
      </c>
      <c r="G225" s="483">
        <v>0</v>
      </c>
      <c r="H225" s="483">
        <v>249461</v>
      </c>
      <c r="I225" s="483">
        <v>0</v>
      </c>
      <c r="J225" s="483">
        <v>0</v>
      </c>
      <c r="K225" s="483">
        <v>0</v>
      </c>
      <c r="L225" s="483">
        <v>0</v>
      </c>
      <c r="M225" s="483">
        <v>249461</v>
      </c>
      <c r="N225" s="483">
        <v>193895</v>
      </c>
      <c r="O225" s="483">
        <v>193895</v>
      </c>
    </row>
    <row r="226" spans="1:15" x14ac:dyDescent="0.25">
      <c r="A226" s="7" t="s">
        <v>1246</v>
      </c>
      <c r="B226" s="7" t="s">
        <v>2109</v>
      </c>
      <c r="C226" t="s">
        <v>937</v>
      </c>
      <c r="D226" t="s">
        <v>2110</v>
      </c>
      <c r="E226" s="483">
        <v>778362</v>
      </c>
      <c r="F226" s="483">
        <v>0</v>
      </c>
      <c r="G226" s="483">
        <v>0</v>
      </c>
      <c r="H226" s="483">
        <v>778362</v>
      </c>
      <c r="I226" s="483">
        <v>0</v>
      </c>
      <c r="J226" s="483">
        <v>0</v>
      </c>
      <c r="K226" s="483">
        <v>0</v>
      </c>
      <c r="L226" s="483">
        <v>51210</v>
      </c>
      <c r="M226" s="483">
        <v>727152</v>
      </c>
      <c r="N226" s="483">
        <v>0</v>
      </c>
      <c r="O226" s="483">
        <v>0</v>
      </c>
    </row>
    <row r="227" spans="1:15" x14ac:dyDescent="0.25">
      <c r="A227" s="7" t="s">
        <v>1246</v>
      </c>
      <c r="B227" s="7" t="s">
        <v>2111</v>
      </c>
      <c r="C227" t="s">
        <v>937</v>
      </c>
      <c r="D227" t="s">
        <v>2112</v>
      </c>
      <c r="E227" s="483">
        <v>1086652</v>
      </c>
      <c r="F227" s="483">
        <v>0</v>
      </c>
      <c r="G227" s="483">
        <v>0</v>
      </c>
      <c r="H227" s="483">
        <v>1086652</v>
      </c>
      <c r="I227" s="483">
        <v>0</v>
      </c>
      <c r="J227" s="483">
        <v>0</v>
      </c>
      <c r="K227" s="483">
        <v>0</v>
      </c>
      <c r="L227" s="483">
        <v>18551</v>
      </c>
      <c r="M227" s="483">
        <v>1068101</v>
      </c>
      <c r="N227" s="483">
        <v>0</v>
      </c>
      <c r="O227" s="483">
        <v>0</v>
      </c>
    </row>
    <row r="228" spans="1:15" x14ac:dyDescent="0.25">
      <c r="A228" s="7" t="s">
        <v>1246</v>
      </c>
      <c r="B228" s="7" t="s">
        <v>2113</v>
      </c>
      <c r="C228" t="s">
        <v>937</v>
      </c>
      <c r="D228" t="s">
        <v>2114</v>
      </c>
      <c r="E228" s="483">
        <v>53796</v>
      </c>
      <c r="F228" s="483">
        <v>0</v>
      </c>
      <c r="G228" s="483">
        <v>0</v>
      </c>
      <c r="H228" s="483">
        <v>53796</v>
      </c>
      <c r="I228" s="483">
        <v>0</v>
      </c>
      <c r="J228" s="483">
        <v>0</v>
      </c>
      <c r="K228" s="483">
        <v>0</v>
      </c>
      <c r="L228" s="483">
        <v>35755</v>
      </c>
      <c r="M228" s="483">
        <v>18041</v>
      </c>
      <c r="N228" s="483">
        <v>0</v>
      </c>
      <c r="O228" s="483">
        <v>0</v>
      </c>
    </row>
    <row r="229" spans="1:15" x14ac:dyDescent="0.25">
      <c r="A229" s="7" t="s">
        <v>1249</v>
      </c>
      <c r="B229" s="7" t="s">
        <v>2115</v>
      </c>
      <c r="C229" t="s">
        <v>940</v>
      </c>
      <c r="D229" t="s">
        <v>2047</v>
      </c>
      <c r="E229" s="483">
        <v>1180514</v>
      </c>
      <c r="F229" s="483">
        <v>0</v>
      </c>
      <c r="G229" s="483">
        <v>0</v>
      </c>
      <c r="H229" s="483">
        <v>1180514</v>
      </c>
      <c r="I229" s="483">
        <v>0</v>
      </c>
      <c r="J229" s="483">
        <v>0</v>
      </c>
      <c r="K229" s="483">
        <v>51447</v>
      </c>
      <c r="L229" s="483">
        <v>126508</v>
      </c>
      <c r="M229" s="483">
        <v>1105453</v>
      </c>
      <c r="N229" s="483">
        <v>0</v>
      </c>
      <c r="O229" s="483">
        <v>0</v>
      </c>
    </row>
    <row r="230" spans="1:15" x14ac:dyDescent="0.25">
      <c r="A230" s="7" t="s">
        <v>1249</v>
      </c>
      <c r="B230" s="7" t="s">
        <v>2116</v>
      </c>
      <c r="C230" t="s">
        <v>940</v>
      </c>
      <c r="D230" t="s">
        <v>2117</v>
      </c>
      <c r="E230" s="483">
        <v>0</v>
      </c>
      <c r="F230" s="483">
        <v>0</v>
      </c>
      <c r="G230" s="483">
        <v>0</v>
      </c>
      <c r="H230" s="483">
        <v>0</v>
      </c>
      <c r="I230" s="483">
        <v>0</v>
      </c>
      <c r="J230" s="483">
        <v>0</v>
      </c>
      <c r="K230" s="483">
        <v>0</v>
      </c>
      <c r="L230" s="483">
        <v>0</v>
      </c>
      <c r="M230" s="483">
        <v>0</v>
      </c>
      <c r="N230" s="483">
        <v>0</v>
      </c>
      <c r="O230" s="483">
        <v>0</v>
      </c>
    </row>
    <row r="231" spans="1:15" x14ac:dyDescent="0.25">
      <c r="A231" s="7" t="s">
        <v>1249</v>
      </c>
      <c r="B231" s="7" t="s">
        <v>2118</v>
      </c>
      <c r="C231" s="7" t="s">
        <v>940</v>
      </c>
      <c r="D231" t="s">
        <v>2119</v>
      </c>
      <c r="E231" s="483">
        <v>1328076</v>
      </c>
      <c r="F231" s="483">
        <v>0</v>
      </c>
      <c r="G231" s="483">
        <v>0</v>
      </c>
      <c r="H231" s="483">
        <v>1328076</v>
      </c>
      <c r="I231" s="483">
        <v>0</v>
      </c>
      <c r="J231" s="483">
        <v>0</v>
      </c>
      <c r="K231" s="483">
        <v>13722</v>
      </c>
      <c r="L231" s="483">
        <v>0</v>
      </c>
      <c r="M231" s="483">
        <v>1341798</v>
      </c>
      <c r="N231" s="483">
        <v>0</v>
      </c>
      <c r="O231" s="483">
        <v>0</v>
      </c>
    </row>
    <row r="232" spans="1:15" x14ac:dyDescent="0.25">
      <c r="A232" s="7" t="s">
        <v>1259</v>
      </c>
      <c r="B232" s="7" t="s">
        <v>2362</v>
      </c>
      <c r="C232" s="7" t="s">
        <v>950</v>
      </c>
      <c r="D232" t="s">
        <v>2339</v>
      </c>
      <c r="E232" s="483">
        <v>0</v>
      </c>
      <c r="F232" s="483">
        <v>0</v>
      </c>
      <c r="G232" s="483">
        <v>0</v>
      </c>
      <c r="H232" s="483">
        <v>0</v>
      </c>
      <c r="I232" s="483">
        <v>0</v>
      </c>
      <c r="J232" s="483">
        <v>0</v>
      </c>
      <c r="K232" s="483">
        <v>0</v>
      </c>
      <c r="L232" s="483">
        <v>0</v>
      </c>
      <c r="M232" s="483">
        <v>0</v>
      </c>
      <c r="N232" s="483">
        <v>0</v>
      </c>
      <c r="O232" s="483">
        <v>0</v>
      </c>
    </row>
    <row r="233" spans="1:15" x14ac:dyDescent="0.25">
      <c r="A233" s="7" t="s">
        <v>1264</v>
      </c>
      <c r="B233" s="7" t="s">
        <v>2363</v>
      </c>
      <c r="C233" s="7" t="s">
        <v>955</v>
      </c>
      <c r="D233" t="s">
        <v>2334</v>
      </c>
      <c r="E233" s="483">
        <v>771787</v>
      </c>
      <c r="F233" s="483">
        <v>-7717</v>
      </c>
      <c r="G233" s="483">
        <v>-30868</v>
      </c>
      <c r="H233" s="483">
        <v>733202</v>
      </c>
      <c r="I233" s="483">
        <v>0</v>
      </c>
      <c r="J233" s="483">
        <v>0</v>
      </c>
      <c r="K233" s="483">
        <v>58452</v>
      </c>
      <c r="L233" s="483">
        <v>786153</v>
      </c>
      <c r="M233" s="483">
        <v>5501</v>
      </c>
      <c r="N233" s="483">
        <v>0</v>
      </c>
      <c r="O233" s="483">
        <v>0</v>
      </c>
    </row>
    <row r="234" spans="1:15" x14ac:dyDescent="0.25">
      <c r="A234" s="7" t="s">
        <v>1265</v>
      </c>
      <c r="B234" s="7" t="s">
        <v>2120</v>
      </c>
      <c r="C234" t="s">
        <v>956</v>
      </c>
      <c r="D234" t="s">
        <v>2004</v>
      </c>
      <c r="E234" s="483">
        <v>0</v>
      </c>
      <c r="F234" s="483">
        <v>0</v>
      </c>
      <c r="G234" s="483">
        <v>0</v>
      </c>
      <c r="H234" s="483">
        <v>0</v>
      </c>
      <c r="I234" s="483">
        <v>0</v>
      </c>
      <c r="J234" s="483">
        <v>0</v>
      </c>
      <c r="K234" s="483">
        <v>0</v>
      </c>
      <c r="L234" s="483">
        <v>0</v>
      </c>
      <c r="M234" s="483">
        <v>0</v>
      </c>
      <c r="N234" s="483">
        <v>0</v>
      </c>
      <c r="O234" s="483">
        <v>0</v>
      </c>
    </row>
    <row r="235" spans="1:15" x14ac:dyDescent="0.25">
      <c r="A235" s="7" t="s">
        <v>1272</v>
      </c>
      <c r="B235" s="7" t="s">
        <v>2121</v>
      </c>
      <c r="C235" t="s">
        <v>963</v>
      </c>
      <c r="D235" t="s">
        <v>2122</v>
      </c>
      <c r="E235" s="483">
        <v>7147248</v>
      </c>
      <c r="F235" s="483">
        <v>0</v>
      </c>
      <c r="G235" s="483">
        <v>0</v>
      </c>
      <c r="H235" s="483">
        <v>7147248</v>
      </c>
      <c r="I235" s="483">
        <v>0</v>
      </c>
      <c r="J235" s="483">
        <v>0</v>
      </c>
      <c r="K235" s="483">
        <v>877025</v>
      </c>
      <c r="L235" s="483">
        <v>1855596</v>
      </c>
      <c r="M235" s="483">
        <v>6168677</v>
      </c>
      <c r="N235" s="483">
        <v>237388</v>
      </c>
      <c r="O235" s="483">
        <v>237388</v>
      </c>
    </row>
    <row r="236" spans="1:15" x14ac:dyDescent="0.25">
      <c r="A236" s="7" t="s">
        <v>1272</v>
      </c>
      <c r="B236" s="7" t="s">
        <v>2123</v>
      </c>
      <c r="C236" t="s">
        <v>963</v>
      </c>
      <c r="D236" t="s">
        <v>2124</v>
      </c>
      <c r="E236" s="483">
        <v>515873</v>
      </c>
      <c r="F236" s="483">
        <v>0</v>
      </c>
      <c r="G236" s="483">
        <v>0</v>
      </c>
      <c r="H236" s="483">
        <v>515873</v>
      </c>
      <c r="I236" s="483">
        <v>0</v>
      </c>
      <c r="J236" s="483">
        <v>0</v>
      </c>
      <c r="K236" s="483">
        <v>1248</v>
      </c>
      <c r="L236" s="483">
        <v>798866</v>
      </c>
      <c r="M236" s="483">
        <v>0</v>
      </c>
      <c r="N236" s="483">
        <v>0</v>
      </c>
      <c r="O236" s="483">
        <v>0</v>
      </c>
    </row>
    <row r="237" spans="1:15" x14ac:dyDescent="0.25">
      <c r="A237" s="7" t="s">
        <v>1272</v>
      </c>
      <c r="B237" s="7" t="s">
        <v>2125</v>
      </c>
      <c r="C237" t="s">
        <v>963</v>
      </c>
      <c r="D237" t="s">
        <v>2126</v>
      </c>
      <c r="E237" s="483">
        <v>673960</v>
      </c>
      <c r="F237" s="483">
        <v>0</v>
      </c>
      <c r="G237" s="483">
        <v>0</v>
      </c>
      <c r="H237" s="483">
        <v>673960</v>
      </c>
      <c r="I237" s="483">
        <v>0</v>
      </c>
      <c r="J237" s="483">
        <v>0</v>
      </c>
      <c r="K237" s="483">
        <v>80365</v>
      </c>
      <c r="L237" s="483">
        <v>0</v>
      </c>
      <c r="M237" s="483">
        <v>754325</v>
      </c>
      <c r="N237" s="483">
        <v>55000</v>
      </c>
      <c r="O237" s="483">
        <v>55000</v>
      </c>
    </row>
    <row r="238" spans="1:15" x14ac:dyDescent="0.25">
      <c r="A238" s="7" t="s">
        <v>1272</v>
      </c>
      <c r="B238" s="7" t="s">
        <v>2127</v>
      </c>
      <c r="C238" t="s">
        <v>963</v>
      </c>
      <c r="D238" t="s">
        <v>2128</v>
      </c>
      <c r="E238" s="483">
        <v>0</v>
      </c>
      <c r="F238" s="483">
        <v>0</v>
      </c>
      <c r="G238" s="483">
        <v>0</v>
      </c>
      <c r="H238" s="483">
        <v>0</v>
      </c>
      <c r="I238" s="483">
        <v>0</v>
      </c>
      <c r="J238" s="483">
        <v>0</v>
      </c>
      <c r="K238" s="483">
        <v>0</v>
      </c>
      <c r="L238" s="483">
        <v>0</v>
      </c>
      <c r="M238" s="483">
        <v>0</v>
      </c>
      <c r="N238" s="483">
        <v>0</v>
      </c>
      <c r="O238" s="483">
        <v>0</v>
      </c>
    </row>
    <row r="239" spans="1:15" x14ac:dyDescent="0.25">
      <c r="A239" s="473" t="s">
        <v>1272</v>
      </c>
      <c r="B239" s="473" t="s">
        <v>2129</v>
      </c>
      <c r="C239" s="29" t="s">
        <v>963</v>
      </c>
      <c r="D239" s="29" t="s">
        <v>2130</v>
      </c>
      <c r="E239" s="483">
        <v>0</v>
      </c>
      <c r="F239" s="483">
        <v>0</v>
      </c>
      <c r="G239" s="483">
        <v>0</v>
      </c>
      <c r="H239" s="483">
        <v>0</v>
      </c>
      <c r="I239" s="483">
        <v>0</v>
      </c>
      <c r="J239" s="483">
        <v>0</v>
      </c>
      <c r="K239" s="483">
        <v>0</v>
      </c>
      <c r="L239" s="483">
        <v>0</v>
      </c>
      <c r="M239" s="483">
        <v>0</v>
      </c>
      <c r="N239" s="483">
        <v>0</v>
      </c>
      <c r="O239" s="483">
        <v>0</v>
      </c>
    </row>
    <row r="240" spans="1:15" x14ac:dyDescent="0.25">
      <c r="A240" s="473" t="s">
        <v>1272</v>
      </c>
      <c r="B240" s="473" t="s">
        <v>2131</v>
      </c>
      <c r="C240" s="29" t="s">
        <v>963</v>
      </c>
      <c r="D240" s="29" t="s">
        <v>2132</v>
      </c>
      <c r="E240" s="483">
        <v>1336</v>
      </c>
      <c r="F240" s="483">
        <v>0</v>
      </c>
      <c r="G240" s="483">
        <v>0</v>
      </c>
      <c r="H240" s="483">
        <v>1336</v>
      </c>
      <c r="I240" s="483">
        <v>0</v>
      </c>
      <c r="J240" s="483">
        <v>0</v>
      </c>
      <c r="K240" s="483">
        <v>710</v>
      </c>
      <c r="L240" s="483">
        <v>2045</v>
      </c>
      <c r="M240" s="483">
        <v>1</v>
      </c>
      <c r="N240" s="483">
        <v>0</v>
      </c>
      <c r="O240" s="483">
        <v>0</v>
      </c>
    </row>
    <row r="241" spans="1:15" x14ac:dyDescent="0.25">
      <c r="A241" s="473" t="s">
        <v>1272</v>
      </c>
      <c r="B241" s="473" t="s">
        <v>2133</v>
      </c>
      <c r="C241" s="29" t="s">
        <v>963</v>
      </c>
      <c r="D241" s="29" t="s">
        <v>2134</v>
      </c>
      <c r="E241" s="483">
        <v>1896</v>
      </c>
      <c r="F241" s="483">
        <v>0</v>
      </c>
      <c r="G241" s="483">
        <v>0</v>
      </c>
      <c r="H241" s="483">
        <v>1896</v>
      </c>
      <c r="I241" s="483">
        <v>0</v>
      </c>
      <c r="J241" s="483">
        <v>0</v>
      </c>
      <c r="K241" s="483">
        <v>1896</v>
      </c>
      <c r="L241" s="483">
        <v>58251</v>
      </c>
      <c r="M241" s="483">
        <v>0</v>
      </c>
      <c r="N241" s="483">
        <v>44080</v>
      </c>
      <c r="O241" s="483">
        <v>44080</v>
      </c>
    </row>
    <row r="242" spans="1:15" x14ac:dyDescent="0.25">
      <c r="A242" s="473" t="s">
        <v>1272</v>
      </c>
      <c r="B242" s="473" t="s">
        <v>2135</v>
      </c>
      <c r="C242" s="29" t="s">
        <v>963</v>
      </c>
      <c r="D242" s="29" t="s">
        <v>2136</v>
      </c>
      <c r="E242" s="483">
        <v>208050</v>
      </c>
      <c r="F242" s="483">
        <v>0</v>
      </c>
      <c r="G242" s="483">
        <v>0</v>
      </c>
      <c r="H242" s="483">
        <v>208050</v>
      </c>
      <c r="I242" s="483">
        <v>0</v>
      </c>
      <c r="J242" s="483">
        <v>0</v>
      </c>
      <c r="K242" s="483">
        <v>44280</v>
      </c>
      <c r="L242" s="483">
        <v>634191</v>
      </c>
      <c r="M242" s="483">
        <v>0</v>
      </c>
      <c r="N242" s="483">
        <v>88042</v>
      </c>
      <c r="O242" s="483">
        <v>88042</v>
      </c>
    </row>
    <row r="243" spans="1:15" x14ac:dyDescent="0.25">
      <c r="A243" s="473" t="s">
        <v>1272</v>
      </c>
      <c r="B243" s="473" t="s">
        <v>2137</v>
      </c>
      <c r="C243" s="29" t="s">
        <v>963</v>
      </c>
      <c r="D243" s="29" t="s">
        <v>2138</v>
      </c>
      <c r="E243" s="483">
        <v>0</v>
      </c>
      <c r="F243" s="483">
        <v>0</v>
      </c>
      <c r="G243" s="483">
        <v>0</v>
      </c>
      <c r="H243" s="483">
        <v>0</v>
      </c>
      <c r="I243" s="483">
        <v>0</v>
      </c>
      <c r="J243" s="483">
        <v>0</v>
      </c>
      <c r="K243" s="483">
        <v>0</v>
      </c>
      <c r="L243" s="483">
        <v>0</v>
      </c>
      <c r="M243" s="483">
        <v>0</v>
      </c>
      <c r="N243" s="483">
        <v>0</v>
      </c>
      <c r="O243" s="483">
        <v>0</v>
      </c>
    </row>
    <row r="244" spans="1:15" x14ac:dyDescent="0.25">
      <c r="A244" s="473" t="s">
        <v>1272</v>
      </c>
      <c r="B244" s="473" t="s">
        <v>2139</v>
      </c>
      <c r="C244" s="29" t="s">
        <v>963</v>
      </c>
      <c r="D244" s="29" t="s">
        <v>2140</v>
      </c>
      <c r="E244" s="483">
        <v>10616</v>
      </c>
      <c r="F244" s="483">
        <v>0</v>
      </c>
      <c r="G244" s="483">
        <v>0</v>
      </c>
      <c r="H244" s="483">
        <v>10616</v>
      </c>
      <c r="I244" s="483">
        <v>0</v>
      </c>
      <c r="J244" s="483">
        <v>0</v>
      </c>
      <c r="K244" s="483">
        <v>3481</v>
      </c>
      <c r="L244" s="483">
        <v>234787</v>
      </c>
      <c r="M244" s="483">
        <v>0</v>
      </c>
      <c r="N244" s="483">
        <v>0</v>
      </c>
      <c r="O244" s="483">
        <v>0</v>
      </c>
    </row>
    <row r="245" spans="1:15" x14ac:dyDescent="0.25">
      <c r="A245" s="473" t="s">
        <v>1272</v>
      </c>
      <c r="B245" s="473" t="s">
        <v>2141</v>
      </c>
      <c r="C245" s="29" t="s">
        <v>963</v>
      </c>
      <c r="D245" s="29" t="s">
        <v>2142</v>
      </c>
      <c r="E245" s="483">
        <v>0</v>
      </c>
      <c r="F245" s="483">
        <v>0</v>
      </c>
      <c r="G245" s="483">
        <v>0</v>
      </c>
      <c r="H245" s="483">
        <v>0</v>
      </c>
      <c r="I245" s="483">
        <v>0</v>
      </c>
      <c r="J245" s="483">
        <v>0</v>
      </c>
      <c r="K245" s="483">
        <v>0</v>
      </c>
      <c r="L245" s="483">
        <v>0</v>
      </c>
      <c r="M245" s="483">
        <v>0</v>
      </c>
      <c r="N245" s="483">
        <v>0</v>
      </c>
      <c r="O245" s="483">
        <v>0</v>
      </c>
    </row>
    <row r="246" spans="1:15" x14ac:dyDescent="0.25">
      <c r="A246" s="473" t="s">
        <v>1273</v>
      </c>
      <c r="B246" s="473" t="s">
        <v>2143</v>
      </c>
      <c r="C246" s="29" t="s">
        <v>964</v>
      </c>
      <c r="D246" s="29" t="s">
        <v>2144</v>
      </c>
      <c r="E246" s="483">
        <v>0</v>
      </c>
      <c r="F246" s="483">
        <v>0</v>
      </c>
      <c r="G246" s="483">
        <v>0</v>
      </c>
      <c r="H246" s="483">
        <v>0</v>
      </c>
      <c r="I246" s="483">
        <v>0</v>
      </c>
      <c r="J246" s="483">
        <v>0</v>
      </c>
      <c r="K246" s="483">
        <v>0</v>
      </c>
      <c r="L246" s="483">
        <v>0</v>
      </c>
      <c r="M246" s="483">
        <v>0</v>
      </c>
      <c r="N246" s="483">
        <v>0</v>
      </c>
      <c r="O246" s="483">
        <v>0</v>
      </c>
    </row>
    <row r="247" spans="1:15" x14ac:dyDescent="0.25">
      <c r="A247" s="473" t="s">
        <v>1273</v>
      </c>
      <c r="B247" s="473" t="s">
        <v>2145</v>
      </c>
      <c r="C247" s="29" t="s">
        <v>964</v>
      </c>
      <c r="D247" s="29" t="s">
        <v>2146</v>
      </c>
      <c r="E247" s="483">
        <v>120675</v>
      </c>
      <c r="F247" s="483">
        <v>0</v>
      </c>
      <c r="G247" s="483">
        <v>0</v>
      </c>
      <c r="H247" s="483">
        <v>120675</v>
      </c>
      <c r="I247" s="483">
        <v>0</v>
      </c>
      <c r="J247" s="483">
        <v>0</v>
      </c>
      <c r="K247" s="483">
        <v>113022</v>
      </c>
      <c r="L247" s="483">
        <v>0</v>
      </c>
      <c r="M247" s="483">
        <v>233697</v>
      </c>
      <c r="N247" s="483">
        <v>218896</v>
      </c>
      <c r="O247" s="483">
        <v>218896</v>
      </c>
    </row>
    <row r="248" spans="1:15" x14ac:dyDescent="0.25">
      <c r="A248" s="473" t="s">
        <v>1274</v>
      </c>
      <c r="B248" s="473" t="s">
        <v>2147</v>
      </c>
      <c r="C248" s="29" t="s">
        <v>965</v>
      </c>
      <c r="D248" s="29" t="s">
        <v>2089</v>
      </c>
      <c r="E248" s="483">
        <v>295135</v>
      </c>
      <c r="F248" s="483">
        <v>0</v>
      </c>
      <c r="G248" s="483">
        <v>0</v>
      </c>
      <c r="H248" s="483">
        <v>295135</v>
      </c>
      <c r="I248" s="483">
        <v>0</v>
      </c>
      <c r="J248" s="483">
        <v>0</v>
      </c>
      <c r="K248" s="483">
        <v>26116</v>
      </c>
      <c r="L248" s="483">
        <v>225613</v>
      </c>
      <c r="M248" s="483">
        <v>95638</v>
      </c>
      <c r="N248" s="483">
        <v>0</v>
      </c>
      <c r="O248" s="483">
        <v>0</v>
      </c>
    </row>
    <row r="249" spans="1:15" x14ac:dyDescent="0.25">
      <c r="A249" s="473" t="s">
        <v>1276</v>
      </c>
      <c r="B249" s="473" t="s">
        <v>2148</v>
      </c>
      <c r="C249" s="29" t="s">
        <v>967</v>
      </c>
      <c r="D249" s="29" t="s">
        <v>2149</v>
      </c>
      <c r="E249" s="483">
        <v>15482164</v>
      </c>
      <c r="F249" s="483">
        <v>-60000</v>
      </c>
      <c r="G249" s="483">
        <v>-495400</v>
      </c>
      <c r="H249" s="483">
        <v>14926764</v>
      </c>
      <c r="I249" s="483">
        <v>0</v>
      </c>
      <c r="J249" s="483">
        <v>0</v>
      </c>
      <c r="K249" s="483">
        <v>504763</v>
      </c>
      <c r="L249" s="483">
        <v>5254303</v>
      </c>
      <c r="M249" s="483">
        <v>10177224</v>
      </c>
      <c r="N249" s="483">
        <v>0</v>
      </c>
      <c r="O249" s="483">
        <v>0</v>
      </c>
    </row>
    <row r="250" spans="1:15" x14ac:dyDescent="0.25">
      <c r="A250" s="473" t="s">
        <v>1277</v>
      </c>
      <c r="B250" s="473" t="s">
        <v>2150</v>
      </c>
      <c r="C250" s="29" t="s">
        <v>968</v>
      </c>
      <c r="D250" s="29" t="s">
        <v>2151</v>
      </c>
      <c r="E250" s="483">
        <v>1428570</v>
      </c>
      <c r="F250" s="483">
        <v>-2914</v>
      </c>
      <c r="G250" s="483">
        <v>-12628</v>
      </c>
      <c r="H250" s="483">
        <v>1413028</v>
      </c>
      <c r="I250" s="483">
        <v>0</v>
      </c>
      <c r="J250" s="483">
        <v>0</v>
      </c>
      <c r="K250" s="483">
        <v>63044</v>
      </c>
      <c r="L250" s="483">
        <v>1221768</v>
      </c>
      <c r="M250" s="483">
        <v>254304</v>
      </c>
      <c r="N250" s="483">
        <v>419036</v>
      </c>
      <c r="O250" s="483">
        <v>419036</v>
      </c>
    </row>
    <row r="251" spans="1:15" x14ac:dyDescent="0.25">
      <c r="A251" s="473" t="s">
        <v>1287</v>
      </c>
      <c r="B251" s="473" t="s">
        <v>2152</v>
      </c>
      <c r="C251" s="29" t="s">
        <v>1352</v>
      </c>
      <c r="D251" s="29" t="s">
        <v>2153</v>
      </c>
      <c r="E251" s="483">
        <v>5596509</v>
      </c>
      <c r="F251" s="483">
        <v>-89544</v>
      </c>
      <c r="G251" s="483">
        <v>-418792</v>
      </c>
      <c r="H251" s="483">
        <v>5088173</v>
      </c>
      <c r="I251" s="483">
        <v>0</v>
      </c>
      <c r="J251" s="483">
        <v>0</v>
      </c>
      <c r="K251" s="483">
        <v>536003</v>
      </c>
      <c r="L251" s="483">
        <v>3932406</v>
      </c>
      <c r="M251" s="483">
        <v>1691770</v>
      </c>
      <c r="N251" s="483">
        <v>0</v>
      </c>
      <c r="O251" s="483">
        <v>0</v>
      </c>
    </row>
    <row r="252" spans="1:15" x14ac:dyDescent="0.25">
      <c r="A252" s="473" t="s">
        <v>1289</v>
      </c>
      <c r="B252" s="473" t="s">
        <v>2154</v>
      </c>
      <c r="C252" s="29" t="s">
        <v>979</v>
      </c>
      <c r="D252" s="29" t="s">
        <v>2155</v>
      </c>
      <c r="E252" s="483">
        <v>12388</v>
      </c>
      <c r="F252" s="483">
        <v>0</v>
      </c>
      <c r="G252" s="483">
        <v>0</v>
      </c>
      <c r="H252" s="483">
        <v>12388</v>
      </c>
      <c r="I252" s="483">
        <v>0</v>
      </c>
      <c r="J252" s="483">
        <v>0</v>
      </c>
      <c r="K252" s="483">
        <v>3120</v>
      </c>
      <c r="L252" s="483">
        <v>0</v>
      </c>
      <c r="M252" s="483">
        <v>15508</v>
      </c>
      <c r="N252" s="483">
        <v>29753</v>
      </c>
      <c r="O252" s="483">
        <v>29753</v>
      </c>
    </row>
    <row r="253" spans="1:15" x14ac:dyDescent="0.25">
      <c r="A253" s="473" t="s">
        <v>1289</v>
      </c>
      <c r="B253" s="473" t="s">
        <v>2156</v>
      </c>
      <c r="C253" s="29" t="s">
        <v>979</v>
      </c>
      <c r="D253" s="29" t="s">
        <v>2157</v>
      </c>
      <c r="E253" s="483">
        <v>1248040</v>
      </c>
      <c r="F253" s="483">
        <v>0</v>
      </c>
      <c r="G253" s="483">
        <v>0</v>
      </c>
      <c r="H253" s="483">
        <v>1248040</v>
      </c>
      <c r="I253" s="483">
        <v>0</v>
      </c>
      <c r="J253" s="483">
        <v>0</v>
      </c>
      <c r="K253" s="483">
        <v>0</v>
      </c>
      <c r="L253" s="483">
        <v>0</v>
      </c>
      <c r="M253" s="483">
        <v>1248040</v>
      </c>
      <c r="N253" s="483">
        <v>55000</v>
      </c>
      <c r="O253" s="483">
        <v>55000</v>
      </c>
    </row>
    <row r="254" spans="1:15" x14ac:dyDescent="0.25">
      <c r="A254" s="473" t="s">
        <v>1295</v>
      </c>
      <c r="B254" s="473" t="s">
        <v>2158</v>
      </c>
      <c r="C254" s="29" t="s">
        <v>985</v>
      </c>
      <c r="D254" s="29" t="s">
        <v>1988</v>
      </c>
      <c r="E254" s="483">
        <v>3095</v>
      </c>
      <c r="F254" s="483">
        <v>0</v>
      </c>
      <c r="G254" s="483">
        <v>0</v>
      </c>
      <c r="H254" s="483">
        <v>3095</v>
      </c>
      <c r="I254" s="483">
        <v>0</v>
      </c>
      <c r="J254" s="483">
        <v>0</v>
      </c>
      <c r="K254" s="483">
        <v>0</v>
      </c>
      <c r="L254" s="483">
        <v>0</v>
      </c>
      <c r="M254" s="483">
        <v>3095</v>
      </c>
      <c r="N254" s="483">
        <v>0</v>
      </c>
      <c r="O254" s="483">
        <v>0</v>
      </c>
    </row>
    <row r="255" spans="1:15" x14ac:dyDescent="0.25">
      <c r="A255" s="473" t="s">
        <v>1295</v>
      </c>
      <c r="B255" s="473" t="s">
        <v>2159</v>
      </c>
      <c r="C255" s="29" t="s">
        <v>985</v>
      </c>
      <c r="D255" s="29" t="s">
        <v>2160</v>
      </c>
      <c r="E255" s="483">
        <v>1307876</v>
      </c>
      <c r="F255" s="483">
        <v>0</v>
      </c>
      <c r="G255" s="483">
        <v>0</v>
      </c>
      <c r="H255" s="483">
        <v>1307876</v>
      </c>
      <c r="I255" s="483">
        <v>0</v>
      </c>
      <c r="J255" s="483">
        <v>0</v>
      </c>
      <c r="K255" s="483">
        <v>69343</v>
      </c>
      <c r="L255" s="483">
        <v>1238063</v>
      </c>
      <c r="M255" s="483">
        <v>139156</v>
      </c>
      <c r="N255" s="483">
        <v>0</v>
      </c>
      <c r="O255" s="483">
        <v>0</v>
      </c>
    </row>
    <row r="256" spans="1:15" x14ac:dyDescent="0.25">
      <c r="A256" s="473" t="s">
        <v>1295</v>
      </c>
      <c r="B256" s="473" t="s">
        <v>2364</v>
      </c>
      <c r="C256" s="29" t="s">
        <v>985</v>
      </c>
      <c r="D256" s="29" t="s">
        <v>2343</v>
      </c>
      <c r="E256" s="483">
        <v>1377400</v>
      </c>
      <c r="F256" s="483">
        <v>0</v>
      </c>
      <c r="G256" s="483">
        <v>0</v>
      </c>
      <c r="H256" s="483">
        <v>1377400</v>
      </c>
      <c r="I256" s="483">
        <v>0</v>
      </c>
      <c r="J256" s="483">
        <v>0</v>
      </c>
      <c r="K256" s="483">
        <v>0</v>
      </c>
      <c r="L256" s="483">
        <v>1082655</v>
      </c>
      <c r="M256" s="483">
        <v>294745</v>
      </c>
      <c r="N256" s="483">
        <v>0</v>
      </c>
      <c r="O256" s="483">
        <v>0</v>
      </c>
    </row>
    <row r="257" spans="1:15" x14ac:dyDescent="0.25">
      <c r="A257" s="473" t="s">
        <v>1298</v>
      </c>
      <c r="B257" s="473" t="s">
        <v>2161</v>
      </c>
      <c r="C257" s="29" t="s">
        <v>988</v>
      </c>
      <c r="D257" s="29" t="s">
        <v>2089</v>
      </c>
      <c r="E257" s="483">
        <v>937849</v>
      </c>
      <c r="F257" s="483">
        <v>0</v>
      </c>
      <c r="G257" s="483">
        <v>0</v>
      </c>
      <c r="H257" s="483">
        <v>937849</v>
      </c>
      <c r="I257" s="483">
        <v>0</v>
      </c>
      <c r="J257" s="483">
        <v>0</v>
      </c>
      <c r="K257" s="483">
        <v>1372</v>
      </c>
      <c r="L257" s="483">
        <v>91774</v>
      </c>
      <c r="M257" s="483">
        <v>847447</v>
      </c>
      <c r="N257" s="483">
        <v>0</v>
      </c>
      <c r="O257" s="483">
        <v>0</v>
      </c>
    </row>
    <row r="258" spans="1:15" x14ac:dyDescent="0.25">
      <c r="A258" s="473" t="s">
        <v>1302</v>
      </c>
      <c r="B258" s="473" t="s">
        <v>2162</v>
      </c>
      <c r="C258" s="29" t="s">
        <v>992</v>
      </c>
      <c r="D258" s="29" t="s">
        <v>2163</v>
      </c>
      <c r="E258" s="483">
        <v>3510329</v>
      </c>
      <c r="F258" s="483">
        <v>-5000</v>
      </c>
      <c r="G258" s="483">
        <v>-112000</v>
      </c>
      <c r="H258" s="483">
        <v>3393329</v>
      </c>
      <c r="I258" s="483">
        <v>0</v>
      </c>
      <c r="J258" s="483">
        <v>0</v>
      </c>
      <c r="K258" s="483">
        <v>215453</v>
      </c>
      <c r="L258" s="483">
        <v>3447878</v>
      </c>
      <c r="M258" s="483">
        <v>160904</v>
      </c>
      <c r="N258" s="483">
        <v>0</v>
      </c>
      <c r="O258" s="483">
        <v>0</v>
      </c>
    </row>
    <row r="259" spans="1:15" x14ac:dyDescent="0.25">
      <c r="A259" s="473" t="s">
        <v>1304</v>
      </c>
      <c r="B259" s="473" t="s">
        <v>2164</v>
      </c>
      <c r="C259" s="29" t="s">
        <v>994</v>
      </c>
      <c r="D259" s="29" t="s">
        <v>2165</v>
      </c>
      <c r="E259" s="483">
        <v>738463</v>
      </c>
      <c r="F259" s="483">
        <v>-5000</v>
      </c>
      <c r="G259" s="483">
        <v>0</v>
      </c>
      <c r="H259" s="483">
        <v>733463</v>
      </c>
      <c r="I259" s="483">
        <v>0</v>
      </c>
      <c r="J259" s="483">
        <v>0</v>
      </c>
      <c r="K259" s="483">
        <v>8732</v>
      </c>
      <c r="L259" s="483">
        <v>772395</v>
      </c>
      <c r="M259" s="483">
        <v>0</v>
      </c>
      <c r="N259" s="483">
        <v>0</v>
      </c>
      <c r="O259" s="483">
        <v>0</v>
      </c>
    </row>
    <row r="260" spans="1:15" x14ac:dyDescent="0.25">
      <c r="D260" s="29" t="s">
        <v>1370</v>
      </c>
      <c r="E260" s="483">
        <v>366374993</v>
      </c>
      <c r="F260" s="483">
        <v>-4226104</v>
      </c>
      <c r="G260" s="483">
        <v>-10267104</v>
      </c>
      <c r="H260" s="483">
        <v>351881785</v>
      </c>
      <c r="I260" s="483">
        <v>730121</v>
      </c>
      <c r="J260" s="483">
        <v>0</v>
      </c>
      <c r="K260" s="483">
        <v>22683648</v>
      </c>
      <c r="L260" s="483">
        <v>248535650</v>
      </c>
      <c r="M260" s="483">
        <v>153201993</v>
      </c>
      <c r="N260" s="483">
        <v>7235111</v>
      </c>
      <c r="O260" s="483">
        <v>7235111</v>
      </c>
    </row>
  </sheetData>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6416-FCD4-44A5-9434-388E86B81BED}">
  <sheetPr codeName="Sheet11"/>
  <dimension ref="A1:BL307"/>
  <sheetViews>
    <sheetView zoomScaleNormal="100" workbookViewId="0">
      <pane xSplit="5" ySplit="6" topLeftCell="F7" activePane="bottomRight" state="frozen"/>
      <selection pane="topRight" activeCell="F1" sqref="F1"/>
      <selection pane="bottomLeft" activeCell="A7" sqref="A7"/>
      <selection pane="bottomRight" activeCell="A2" sqref="A2"/>
    </sheetView>
  </sheetViews>
  <sheetFormatPr defaultRowHeight="15" x14ac:dyDescent="0.25"/>
  <cols>
    <col min="5" max="5" width="31.42578125" bestFit="1" customWidth="1"/>
    <col min="6" max="6" width="11.7109375" bestFit="1" customWidth="1"/>
    <col min="7" max="7" width="11.85546875" customWidth="1"/>
    <col min="9" max="9" width="9.140625" customWidth="1"/>
    <col min="10" max="10" width="10.28515625" customWidth="1"/>
    <col min="13" max="13" width="10.7109375" customWidth="1"/>
    <col min="15" max="15" width="13.42578125" customWidth="1"/>
    <col min="17" max="17" width="10.42578125" customWidth="1"/>
    <col min="18" max="18" width="12.28515625" customWidth="1"/>
    <col min="19" max="19" width="10.140625" customWidth="1"/>
    <col min="20" max="20" width="11.7109375" customWidth="1"/>
    <col min="21" max="21" width="12.28515625" customWidth="1"/>
    <col min="23" max="23" width="12.85546875" customWidth="1"/>
    <col min="25" max="25" width="13.85546875" customWidth="1"/>
    <col min="51" max="51" width="10" bestFit="1" customWidth="1"/>
  </cols>
  <sheetData>
    <row r="1" spans="1:64" ht="15.75" thickBot="1" x14ac:dyDescent="0.3">
      <c r="A1" s="74"/>
      <c r="B1" s="75"/>
      <c r="C1" s="76"/>
      <c r="D1" s="77"/>
      <c r="E1" s="78"/>
      <c r="F1" s="71"/>
      <c r="G1" s="71"/>
      <c r="H1" s="71"/>
      <c r="I1" s="71"/>
      <c r="J1" s="71"/>
      <c r="K1" s="71"/>
      <c r="L1" s="71"/>
      <c r="M1" s="71"/>
      <c r="N1" s="71"/>
      <c r="O1" s="71"/>
      <c r="P1" s="71"/>
      <c r="Q1" s="71"/>
      <c r="R1" s="71"/>
      <c r="S1" s="71"/>
      <c r="T1" s="71"/>
      <c r="U1" s="71"/>
      <c r="V1" s="71"/>
      <c r="W1" s="71"/>
      <c r="X1" s="71"/>
      <c r="Y1" s="71"/>
      <c r="Z1" s="71"/>
      <c r="AA1" s="71"/>
      <c r="AB1" s="71"/>
      <c r="AC1" s="71"/>
    </row>
    <row r="2" spans="1:64" s="23" customFormat="1" ht="115.5" thickBot="1" x14ac:dyDescent="0.3">
      <c r="A2" s="53"/>
      <c r="B2" s="44"/>
      <c r="C2" s="41"/>
      <c r="D2" s="47"/>
      <c r="E2" s="47"/>
      <c r="F2" s="70" t="s">
        <v>58</v>
      </c>
      <c r="G2" s="49" t="s">
        <v>2318</v>
      </c>
      <c r="H2" s="49" t="s">
        <v>59</v>
      </c>
      <c r="I2" s="49" t="s">
        <v>60</v>
      </c>
      <c r="J2" s="49" t="s">
        <v>61</v>
      </c>
      <c r="K2" s="49" t="s">
        <v>62</v>
      </c>
      <c r="L2" s="49" t="s">
        <v>63</v>
      </c>
      <c r="M2" s="49" t="s">
        <v>2390</v>
      </c>
      <c r="N2" s="49" t="s">
        <v>64</v>
      </c>
      <c r="O2" s="49" t="s">
        <v>2316</v>
      </c>
      <c r="P2" s="49" t="s">
        <v>65</v>
      </c>
      <c r="Q2" s="49" t="s">
        <v>2391</v>
      </c>
      <c r="R2" s="49" t="s">
        <v>2392</v>
      </c>
      <c r="S2" s="49" t="s">
        <v>2393</v>
      </c>
      <c r="T2" s="49" t="s">
        <v>2394</v>
      </c>
      <c r="U2" s="49" t="s">
        <v>2395</v>
      </c>
      <c r="V2" s="49" t="s">
        <v>66</v>
      </c>
      <c r="W2" s="49" t="s">
        <v>2396</v>
      </c>
      <c r="X2" s="49" t="s">
        <v>67</v>
      </c>
      <c r="Y2" s="33" t="s">
        <v>2398</v>
      </c>
      <c r="Z2" s="817" t="s">
        <v>2388</v>
      </c>
      <c r="AA2" s="815"/>
      <c r="AB2" s="815"/>
      <c r="AC2" s="815"/>
      <c r="AD2" s="815"/>
      <c r="AE2" s="815" t="s">
        <v>2320</v>
      </c>
      <c r="AF2" s="815"/>
      <c r="AG2" s="815"/>
      <c r="AH2" s="815"/>
      <c r="AI2" s="815"/>
      <c r="AJ2" s="815" t="s">
        <v>2400</v>
      </c>
      <c r="AK2" s="815"/>
      <c r="AL2" s="815"/>
      <c r="AM2" s="815"/>
      <c r="AN2" s="815"/>
      <c r="AO2" s="815" t="s">
        <v>2399</v>
      </c>
      <c r="AP2" s="815"/>
      <c r="AQ2" s="815"/>
      <c r="AR2" s="815"/>
      <c r="AS2" s="815"/>
      <c r="AT2" s="815" t="s">
        <v>2389</v>
      </c>
      <c r="AU2" s="815"/>
      <c r="AV2" s="815"/>
      <c r="AW2" s="815"/>
      <c r="AX2" s="815"/>
      <c r="AY2" s="815" t="s">
        <v>2321</v>
      </c>
      <c r="AZ2" s="815"/>
      <c r="BA2" s="815"/>
      <c r="BB2" s="815"/>
      <c r="BC2" s="815"/>
      <c r="BD2" s="815" t="s">
        <v>2325</v>
      </c>
      <c r="BE2" s="815"/>
      <c r="BF2" s="815"/>
      <c r="BG2" s="815"/>
      <c r="BH2" s="815"/>
      <c r="BI2" s="31" t="s">
        <v>1719</v>
      </c>
      <c r="BJ2" s="31" t="s">
        <v>1720</v>
      </c>
      <c r="BK2" s="21" t="s">
        <v>30</v>
      </c>
      <c r="BL2" s="22" t="s">
        <v>31</v>
      </c>
    </row>
    <row r="3" spans="1:64" x14ac:dyDescent="0.25">
      <c r="A3" s="55">
        <v>1</v>
      </c>
      <c r="B3" s="56">
        <v>2</v>
      </c>
      <c r="C3" s="56">
        <v>3</v>
      </c>
      <c r="D3" s="57">
        <v>4</v>
      </c>
      <c r="E3" s="55">
        <v>5</v>
      </c>
      <c r="F3" s="56">
        <v>6</v>
      </c>
      <c r="G3" s="56">
        <v>7</v>
      </c>
      <c r="H3" s="56">
        <v>8</v>
      </c>
      <c r="I3" s="56">
        <v>9</v>
      </c>
      <c r="J3" s="56">
        <v>10</v>
      </c>
      <c r="K3" s="56">
        <v>11</v>
      </c>
      <c r="L3" s="56">
        <v>12</v>
      </c>
      <c r="M3" s="56">
        <v>13</v>
      </c>
      <c r="N3" s="56">
        <v>14</v>
      </c>
      <c r="O3" s="56">
        <v>15</v>
      </c>
      <c r="P3" s="56">
        <v>16</v>
      </c>
      <c r="Q3" s="56">
        <v>17</v>
      </c>
      <c r="R3" s="56">
        <v>18</v>
      </c>
      <c r="S3" s="56">
        <v>19</v>
      </c>
      <c r="T3" s="56">
        <v>20</v>
      </c>
      <c r="U3" s="56">
        <v>21</v>
      </c>
      <c r="V3" s="56">
        <v>22</v>
      </c>
      <c r="W3" s="56">
        <v>23</v>
      </c>
      <c r="X3" s="56">
        <v>24</v>
      </c>
      <c r="Y3" s="56">
        <v>25</v>
      </c>
      <c r="Z3" s="56">
        <v>26</v>
      </c>
      <c r="AA3" s="56">
        <v>27</v>
      </c>
      <c r="AB3" s="56">
        <v>28</v>
      </c>
      <c r="AC3" s="56">
        <v>29</v>
      </c>
      <c r="AD3" s="56">
        <v>30</v>
      </c>
      <c r="AE3" s="56">
        <v>31</v>
      </c>
      <c r="AF3" s="56">
        <v>32</v>
      </c>
      <c r="AG3" s="56">
        <v>33</v>
      </c>
      <c r="AH3" s="56">
        <v>34</v>
      </c>
      <c r="AI3" s="56">
        <v>35</v>
      </c>
      <c r="AJ3" s="56">
        <v>36</v>
      </c>
      <c r="AK3" s="56">
        <v>37</v>
      </c>
      <c r="AL3" s="56">
        <v>38</v>
      </c>
      <c r="AM3" s="56">
        <v>39</v>
      </c>
      <c r="AN3" s="56">
        <v>40</v>
      </c>
      <c r="AO3" s="56">
        <v>41</v>
      </c>
      <c r="AP3" s="56">
        <v>42</v>
      </c>
      <c r="AQ3" s="56">
        <v>43</v>
      </c>
      <c r="AR3" s="56">
        <v>44</v>
      </c>
      <c r="AS3" s="56">
        <v>45</v>
      </c>
      <c r="AT3" s="56">
        <v>46</v>
      </c>
      <c r="AU3" s="56">
        <v>47</v>
      </c>
      <c r="AV3" s="56">
        <v>48</v>
      </c>
      <c r="AW3" s="56">
        <v>49</v>
      </c>
      <c r="AX3" s="56">
        <v>50</v>
      </c>
      <c r="AY3" s="56">
        <v>51</v>
      </c>
      <c r="AZ3" s="56">
        <v>52</v>
      </c>
      <c r="BA3" s="56">
        <v>53</v>
      </c>
      <c r="BB3" s="56">
        <v>54</v>
      </c>
      <c r="BC3" s="56">
        <v>55</v>
      </c>
      <c r="BD3" s="61">
        <v>56</v>
      </c>
      <c r="BE3" s="61">
        <v>57</v>
      </c>
      <c r="BF3" s="61">
        <v>58</v>
      </c>
      <c r="BG3" s="61">
        <v>59</v>
      </c>
      <c r="BH3" s="61">
        <v>60</v>
      </c>
      <c r="BI3" s="9"/>
      <c r="BJ3" s="9"/>
      <c r="BK3" s="9"/>
    </row>
    <row r="4" spans="1:64" ht="4.5" customHeight="1" x14ac:dyDescent="0.25">
      <c r="A4" s="55"/>
      <c r="B4" s="58"/>
      <c r="C4" s="59"/>
      <c r="D4" s="60"/>
      <c r="E4" s="7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9"/>
      <c r="BJ4" s="9"/>
      <c r="BK4" s="9"/>
    </row>
    <row r="5" spans="1:64" s="446" customFormat="1" x14ac:dyDescent="0.25">
      <c r="A5" s="456"/>
      <c r="B5" s="451" t="s">
        <v>32</v>
      </c>
      <c r="C5" s="451" t="s">
        <v>33</v>
      </c>
      <c r="D5" s="442" t="s">
        <v>34</v>
      </c>
      <c r="E5" s="457" t="s">
        <v>35</v>
      </c>
      <c r="F5" s="452" t="s">
        <v>211</v>
      </c>
      <c r="G5" s="452" t="s">
        <v>212</v>
      </c>
      <c r="H5" s="452" t="s">
        <v>215</v>
      </c>
      <c r="I5" s="452" t="s">
        <v>329</v>
      </c>
      <c r="J5" s="452" t="s">
        <v>331</v>
      </c>
      <c r="K5" s="452" t="s">
        <v>333</v>
      </c>
      <c r="L5" s="452" t="s">
        <v>336</v>
      </c>
      <c r="M5" s="452" t="s">
        <v>337</v>
      </c>
      <c r="N5" s="452" t="s">
        <v>338</v>
      </c>
      <c r="O5" s="452" t="s">
        <v>340</v>
      </c>
      <c r="P5" s="452" t="s">
        <v>343</v>
      </c>
      <c r="Q5" s="452" t="s">
        <v>226</v>
      </c>
      <c r="R5" s="452" t="s">
        <v>232</v>
      </c>
      <c r="S5" s="452" t="s">
        <v>237</v>
      </c>
      <c r="T5" s="452" t="s">
        <v>238</v>
      </c>
      <c r="U5" s="452" t="s">
        <v>240</v>
      </c>
      <c r="V5" s="452" t="s">
        <v>251</v>
      </c>
      <c r="W5" s="452" t="s">
        <v>247</v>
      </c>
      <c r="X5" s="452" t="s">
        <v>254</v>
      </c>
      <c r="Y5" s="634" t="s">
        <v>256</v>
      </c>
      <c r="Z5" s="452" t="s">
        <v>257</v>
      </c>
      <c r="AA5" s="452" t="s">
        <v>276</v>
      </c>
      <c r="AB5" s="452" t="s">
        <v>1012</v>
      </c>
      <c r="AC5" s="452" t="s">
        <v>2375</v>
      </c>
      <c r="AD5" s="452" t="s">
        <v>277</v>
      </c>
      <c r="AE5" s="452" t="s">
        <v>258</v>
      </c>
      <c r="AF5" s="452" t="s">
        <v>278</v>
      </c>
      <c r="AG5" s="452" t="s">
        <v>259</v>
      </c>
      <c r="AH5" s="452" t="s">
        <v>279</v>
      </c>
      <c r="AI5" s="452" t="s">
        <v>280</v>
      </c>
      <c r="AJ5" s="452" t="s">
        <v>2376</v>
      </c>
      <c r="AK5" s="452" t="s">
        <v>2377</v>
      </c>
      <c r="AL5" s="452" t="s">
        <v>2378</v>
      </c>
      <c r="AM5" s="452" t="s">
        <v>2379</v>
      </c>
      <c r="AN5" s="452" t="s">
        <v>2380</v>
      </c>
      <c r="AO5" s="452" t="s">
        <v>2381</v>
      </c>
      <c r="AP5" s="452" t="s">
        <v>2382</v>
      </c>
      <c r="AQ5" s="452" t="s">
        <v>2383</v>
      </c>
      <c r="AR5" s="452" t="s">
        <v>2384</v>
      </c>
      <c r="AS5" s="452" t="s">
        <v>2385</v>
      </c>
      <c r="AT5" s="452" t="s">
        <v>260</v>
      </c>
      <c r="AU5" s="452" t="s">
        <v>281</v>
      </c>
      <c r="AV5" s="452" t="s">
        <v>261</v>
      </c>
      <c r="AW5" s="452" t="s">
        <v>282</v>
      </c>
      <c r="AX5" s="452" t="s">
        <v>283</v>
      </c>
      <c r="AY5" s="452" t="s">
        <v>262</v>
      </c>
      <c r="AZ5" s="452" t="s">
        <v>263</v>
      </c>
      <c r="BA5" s="452" t="s">
        <v>264</v>
      </c>
      <c r="BB5" s="452" t="s">
        <v>284</v>
      </c>
      <c r="BC5" s="452" t="s">
        <v>285</v>
      </c>
      <c r="BD5" s="452" t="s">
        <v>286</v>
      </c>
      <c r="BE5" s="452" t="s">
        <v>287</v>
      </c>
      <c r="BF5" s="452" t="s">
        <v>265</v>
      </c>
      <c r="BG5" s="452" t="s">
        <v>288</v>
      </c>
      <c r="BH5" s="452" t="s">
        <v>365</v>
      </c>
      <c r="BI5" s="444"/>
      <c r="BJ5" s="444"/>
      <c r="BK5" s="444"/>
      <c r="BL5" s="445"/>
    </row>
    <row r="6" spans="1:64" s="467" customFormat="1" ht="14.25" customHeight="1" thickBot="1" x14ac:dyDescent="0.3">
      <c r="A6" s="649"/>
      <c r="B6" s="650"/>
      <c r="C6" s="651"/>
      <c r="D6" s="652"/>
      <c r="E6" s="653"/>
      <c r="F6" s="656" t="s">
        <v>633</v>
      </c>
      <c r="G6" s="656" t="s">
        <v>634</v>
      </c>
      <c r="H6" s="656" t="s">
        <v>635</v>
      </c>
      <c r="I6" s="656" t="s">
        <v>636</v>
      </c>
      <c r="J6" s="656" t="s">
        <v>637</v>
      </c>
      <c r="K6" s="656" t="s">
        <v>638</v>
      </c>
      <c r="L6" s="656" t="s">
        <v>639</v>
      </c>
      <c r="M6" s="655" t="s">
        <v>640</v>
      </c>
      <c r="N6" s="655" t="s">
        <v>641</v>
      </c>
      <c r="O6" s="655" t="s">
        <v>642</v>
      </c>
      <c r="P6" s="655" t="s">
        <v>643</v>
      </c>
      <c r="Q6" s="655" t="s">
        <v>644</v>
      </c>
      <c r="R6" s="655" t="s">
        <v>645</v>
      </c>
      <c r="S6" s="656" t="s">
        <v>646</v>
      </c>
      <c r="T6" s="655" t="s">
        <v>647</v>
      </c>
      <c r="U6" s="655" t="s">
        <v>648</v>
      </c>
      <c r="V6" s="655" t="s">
        <v>649</v>
      </c>
      <c r="W6" s="655" t="s">
        <v>650</v>
      </c>
      <c r="X6" s="655" t="s">
        <v>651</v>
      </c>
      <c r="Y6" s="656" t="s">
        <v>652</v>
      </c>
      <c r="Z6" s="656" t="s">
        <v>653</v>
      </c>
      <c r="AA6" s="656" t="s">
        <v>654</v>
      </c>
      <c r="AB6" s="656" t="s">
        <v>655</v>
      </c>
      <c r="AC6" s="656" t="s">
        <v>656</v>
      </c>
      <c r="AD6" s="656" t="s">
        <v>657</v>
      </c>
      <c r="AE6" s="656" t="s">
        <v>658</v>
      </c>
      <c r="AF6" s="656" t="s">
        <v>659</v>
      </c>
      <c r="AG6" s="656" t="s">
        <v>660</v>
      </c>
      <c r="AH6" s="656" t="s">
        <v>661</v>
      </c>
      <c r="AI6" s="656" t="s">
        <v>662</v>
      </c>
      <c r="AJ6" s="656" t="s">
        <v>663</v>
      </c>
      <c r="AK6" s="656" t="s">
        <v>664</v>
      </c>
      <c r="AL6" s="656" t="s">
        <v>665</v>
      </c>
      <c r="AM6" s="656" t="s">
        <v>666</v>
      </c>
      <c r="AN6" s="656" t="s">
        <v>667</v>
      </c>
      <c r="AO6" s="656" t="s">
        <v>668</v>
      </c>
      <c r="AP6" s="656" t="s">
        <v>669</v>
      </c>
      <c r="AQ6" s="656" t="s">
        <v>670</v>
      </c>
      <c r="AR6" s="656" t="s">
        <v>671</v>
      </c>
      <c r="AS6" s="656" t="s">
        <v>672</v>
      </c>
      <c r="AT6" s="656" t="s">
        <v>673</v>
      </c>
      <c r="AU6" s="656" t="s">
        <v>674</v>
      </c>
      <c r="AV6" s="656" t="s">
        <v>675</v>
      </c>
      <c r="AW6" s="656" t="s">
        <v>676</v>
      </c>
      <c r="AX6" s="656" t="s">
        <v>677</v>
      </c>
      <c r="AY6" s="656" t="s">
        <v>678</v>
      </c>
      <c r="AZ6" s="656" t="s">
        <v>679</v>
      </c>
      <c r="BA6" s="656" t="s">
        <v>680</v>
      </c>
      <c r="BB6" s="656" t="s">
        <v>681</v>
      </c>
      <c r="BC6" s="656" t="s">
        <v>682</v>
      </c>
      <c r="BD6" s="656" t="s">
        <v>683</v>
      </c>
      <c r="BE6" s="656" t="s">
        <v>684</v>
      </c>
      <c r="BF6" s="656" t="s">
        <v>685</v>
      </c>
      <c r="BG6" s="656" t="s">
        <v>686</v>
      </c>
      <c r="BH6" s="656" t="s">
        <v>687</v>
      </c>
      <c r="BI6" s="9" t="s">
        <v>1718</v>
      </c>
      <c r="BJ6" s="9" t="s">
        <v>1365</v>
      </c>
      <c r="BK6" s="9" t="s">
        <v>1716</v>
      </c>
      <c r="BL6" s="9" t="s">
        <v>1717</v>
      </c>
    </row>
    <row r="7" spans="1:64" x14ac:dyDescent="0.25">
      <c r="B7" s="7" t="s">
        <v>996</v>
      </c>
      <c r="C7" t="s">
        <v>1356</v>
      </c>
      <c r="D7" t="s">
        <v>1357</v>
      </c>
      <c r="E7" t="s">
        <v>688</v>
      </c>
      <c r="F7">
        <v>-3119255</v>
      </c>
      <c r="G7">
        <v>16702154</v>
      </c>
      <c r="H7">
        <v>-81671</v>
      </c>
      <c r="I7">
        <v>252600</v>
      </c>
      <c r="J7">
        <v>0</v>
      </c>
      <c r="K7">
        <v>445783</v>
      </c>
      <c r="L7">
        <v>17318866</v>
      </c>
      <c r="M7">
        <v>0</v>
      </c>
      <c r="N7">
        <v>0</v>
      </c>
      <c r="O7">
        <v>916021</v>
      </c>
      <c r="P7">
        <v>916021</v>
      </c>
      <c r="Q7">
        <v>-40031</v>
      </c>
      <c r="R7">
        <v>-9145474</v>
      </c>
      <c r="S7">
        <v>-1829095</v>
      </c>
      <c r="T7">
        <v>-7316379</v>
      </c>
      <c r="U7">
        <v>0</v>
      </c>
      <c r="V7">
        <v>0</v>
      </c>
      <c r="W7">
        <v>0</v>
      </c>
      <c r="X7">
        <v>-18330979</v>
      </c>
      <c r="Y7">
        <v>-3215347</v>
      </c>
      <c r="Z7">
        <v>0.5</v>
      </c>
      <c r="AA7">
        <v>0.4</v>
      </c>
      <c r="AB7">
        <v>0.1</v>
      </c>
      <c r="AC7">
        <v>0</v>
      </c>
      <c r="AD7">
        <v>1</v>
      </c>
      <c r="AE7">
        <v>-1101617</v>
      </c>
      <c r="AF7">
        <v>-881294</v>
      </c>
      <c r="AG7">
        <v>-220323</v>
      </c>
      <c r="AH7">
        <v>0</v>
      </c>
      <c r="AI7">
        <v>-2203234</v>
      </c>
      <c r="AJ7">
        <v>-163219</v>
      </c>
      <c r="AK7">
        <v>-130575</v>
      </c>
      <c r="AL7">
        <v>-32644</v>
      </c>
      <c r="AM7">
        <v>0</v>
      </c>
      <c r="AN7">
        <v>-326438</v>
      </c>
      <c r="AO7">
        <v>-938398</v>
      </c>
      <c r="AP7">
        <v>-750718</v>
      </c>
      <c r="AQ7">
        <v>-187680</v>
      </c>
      <c r="AR7">
        <v>0</v>
      </c>
      <c r="AS7">
        <v>-1876796</v>
      </c>
      <c r="AT7">
        <v>0.5</v>
      </c>
      <c r="AU7">
        <v>0.4</v>
      </c>
      <c r="AV7">
        <v>0.1</v>
      </c>
      <c r="AW7">
        <v>0</v>
      </c>
      <c r="AX7">
        <v>1</v>
      </c>
      <c r="AY7">
        <v>-506057</v>
      </c>
      <c r="AZ7">
        <v>-404845</v>
      </c>
      <c r="BA7">
        <v>-101211</v>
      </c>
      <c r="BB7">
        <v>0</v>
      </c>
      <c r="BC7">
        <v>-1012113</v>
      </c>
      <c r="BD7">
        <v>-1607674</v>
      </c>
      <c r="BE7">
        <v>-1286139</v>
      </c>
      <c r="BF7">
        <v>-321535</v>
      </c>
      <c r="BG7">
        <v>0</v>
      </c>
      <c r="BH7">
        <v>-3215347</v>
      </c>
      <c r="BI7" t="s">
        <v>688</v>
      </c>
      <c r="BJ7" t="s">
        <v>1371</v>
      </c>
      <c r="BK7" t="s">
        <v>1372</v>
      </c>
      <c r="BL7" t="s">
        <v>1373</v>
      </c>
    </row>
    <row r="8" spans="1:64" x14ac:dyDescent="0.25">
      <c r="B8" t="s">
        <v>1014</v>
      </c>
      <c r="C8" t="s">
        <v>1356</v>
      </c>
      <c r="D8" t="s">
        <v>1359</v>
      </c>
      <c r="E8" s="480" t="s">
        <v>690</v>
      </c>
      <c r="F8">
        <v>-1505498</v>
      </c>
      <c r="G8">
        <v>30659517</v>
      </c>
      <c r="H8">
        <v>0</v>
      </c>
      <c r="I8">
        <v>-717300</v>
      </c>
      <c r="J8">
        <v>254200</v>
      </c>
      <c r="K8">
        <v>-2083900</v>
      </c>
      <c r="L8">
        <v>28112517</v>
      </c>
      <c r="M8">
        <v>0</v>
      </c>
      <c r="N8">
        <v>0</v>
      </c>
      <c r="O8">
        <v>4491653</v>
      </c>
      <c r="P8">
        <v>4491653</v>
      </c>
      <c r="Q8">
        <v>0</v>
      </c>
      <c r="R8">
        <v>-14206556</v>
      </c>
      <c r="S8">
        <v>-2841311</v>
      </c>
      <c r="T8">
        <v>-11365245</v>
      </c>
      <c r="U8">
        <v>-152253</v>
      </c>
      <c r="V8">
        <v>0</v>
      </c>
      <c r="W8">
        <v>0</v>
      </c>
      <c r="X8">
        <v>-28565365</v>
      </c>
      <c r="Y8">
        <v>2533307</v>
      </c>
      <c r="Z8">
        <v>0.5</v>
      </c>
      <c r="AA8">
        <v>0.4</v>
      </c>
      <c r="AB8">
        <v>0.09</v>
      </c>
      <c r="AC8">
        <v>0.01</v>
      </c>
      <c r="AD8">
        <v>1</v>
      </c>
      <c r="AE8">
        <v>1493078</v>
      </c>
      <c r="AF8">
        <v>1194462</v>
      </c>
      <c r="AG8">
        <v>268754</v>
      </c>
      <c r="AH8">
        <v>29862</v>
      </c>
      <c r="AI8">
        <v>2986155</v>
      </c>
      <c r="AJ8">
        <v>0</v>
      </c>
      <c r="AK8">
        <v>0</v>
      </c>
      <c r="AL8">
        <v>0</v>
      </c>
      <c r="AM8">
        <v>0</v>
      </c>
      <c r="AN8">
        <v>0</v>
      </c>
      <c r="AO8">
        <v>1493078</v>
      </c>
      <c r="AP8">
        <v>1194462</v>
      </c>
      <c r="AQ8">
        <v>268754</v>
      </c>
      <c r="AR8">
        <v>29862</v>
      </c>
      <c r="AS8">
        <v>2986155</v>
      </c>
      <c r="AT8">
        <v>0.5</v>
      </c>
      <c r="AU8">
        <v>0.4</v>
      </c>
      <c r="AV8">
        <v>0.09</v>
      </c>
      <c r="AW8">
        <v>0.01</v>
      </c>
      <c r="AX8">
        <v>1</v>
      </c>
      <c r="AY8">
        <v>-226424</v>
      </c>
      <c r="AZ8">
        <v>-181139</v>
      </c>
      <c r="BA8">
        <v>-40756</v>
      </c>
      <c r="BB8">
        <v>-4528</v>
      </c>
      <c r="BC8">
        <v>-452848</v>
      </c>
      <c r="BD8">
        <v>1266654</v>
      </c>
      <c r="BE8">
        <v>1013323</v>
      </c>
      <c r="BF8">
        <v>227998</v>
      </c>
      <c r="BG8">
        <v>25333</v>
      </c>
      <c r="BH8">
        <v>2533307</v>
      </c>
      <c r="BI8" s="480" t="s">
        <v>690</v>
      </c>
      <c r="BJ8" t="s">
        <v>1374</v>
      </c>
      <c r="BK8" t="s">
        <v>1375</v>
      </c>
      <c r="BL8" t="s">
        <v>1376</v>
      </c>
    </row>
    <row r="9" spans="1:64" x14ac:dyDescent="0.25">
      <c r="B9" t="s">
        <v>1015</v>
      </c>
      <c r="C9" t="s">
        <v>1356</v>
      </c>
      <c r="D9" t="s">
        <v>1357</v>
      </c>
      <c r="E9" s="480" t="s">
        <v>691</v>
      </c>
      <c r="F9">
        <v>-10354411</v>
      </c>
      <c r="G9">
        <v>32357008</v>
      </c>
      <c r="H9">
        <v>-234915</v>
      </c>
      <c r="I9">
        <v>-121000</v>
      </c>
      <c r="J9">
        <v>0</v>
      </c>
      <c r="K9">
        <v>603200</v>
      </c>
      <c r="L9">
        <v>32604293</v>
      </c>
      <c r="M9">
        <v>815275</v>
      </c>
      <c r="N9">
        <v>0</v>
      </c>
      <c r="O9">
        <v>8836130</v>
      </c>
      <c r="P9">
        <v>9651405</v>
      </c>
      <c r="Q9">
        <v>0</v>
      </c>
      <c r="R9">
        <v>-16617956</v>
      </c>
      <c r="S9">
        <v>-3323591</v>
      </c>
      <c r="T9">
        <v>-13294365</v>
      </c>
      <c r="U9">
        <v>0</v>
      </c>
      <c r="V9">
        <v>-175617</v>
      </c>
      <c r="W9">
        <v>0</v>
      </c>
      <c r="X9">
        <v>-33411529</v>
      </c>
      <c r="Y9">
        <v>-1510242</v>
      </c>
      <c r="Z9">
        <v>0.5</v>
      </c>
      <c r="AA9">
        <v>0.4</v>
      </c>
      <c r="AB9">
        <v>0.1</v>
      </c>
      <c r="AC9">
        <v>0</v>
      </c>
      <c r="AD9">
        <v>1</v>
      </c>
      <c r="AE9">
        <v>-759141</v>
      </c>
      <c r="AF9">
        <v>-607312</v>
      </c>
      <c r="AG9">
        <v>-151828</v>
      </c>
      <c r="AH9">
        <v>0</v>
      </c>
      <c r="AI9">
        <v>-1518281</v>
      </c>
      <c r="AJ9">
        <v>-508653</v>
      </c>
      <c r="AK9">
        <v>-406922</v>
      </c>
      <c r="AL9">
        <v>-101731</v>
      </c>
      <c r="AM9">
        <v>0</v>
      </c>
      <c r="AN9">
        <v>-1017305</v>
      </c>
      <c r="AO9">
        <v>-250488</v>
      </c>
      <c r="AP9">
        <v>-200390</v>
      </c>
      <c r="AQ9">
        <v>-50098</v>
      </c>
      <c r="AR9">
        <v>0</v>
      </c>
      <c r="AS9">
        <v>-500976</v>
      </c>
      <c r="AT9">
        <v>0.5</v>
      </c>
      <c r="AU9">
        <v>0.4</v>
      </c>
      <c r="AV9">
        <v>0.1</v>
      </c>
      <c r="AW9">
        <v>0</v>
      </c>
      <c r="AX9">
        <v>1</v>
      </c>
      <c r="AY9">
        <v>4020</v>
      </c>
      <c r="AZ9">
        <v>3216</v>
      </c>
      <c r="BA9">
        <v>804</v>
      </c>
      <c r="BB9">
        <v>0</v>
      </c>
      <c r="BC9">
        <v>8039</v>
      </c>
      <c r="BD9">
        <v>-755121</v>
      </c>
      <c r="BE9">
        <v>-604097</v>
      </c>
      <c r="BF9">
        <v>-151024</v>
      </c>
      <c r="BG9">
        <v>0</v>
      </c>
      <c r="BH9">
        <v>-1510242</v>
      </c>
      <c r="BI9" s="480" t="s">
        <v>691</v>
      </c>
      <c r="BJ9" t="s">
        <v>1371</v>
      </c>
      <c r="BK9" t="s">
        <v>1372</v>
      </c>
      <c r="BL9" t="s">
        <v>1377</v>
      </c>
    </row>
    <row r="10" spans="1:64" x14ac:dyDescent="0.25">
      <c r="B10" t="s">
        <v>1016</v>
      </c>
      <c r="C10" t="s">
        <v>1356</v>
      </c>
      <c r="D10" t="s">
        <v>1359</v>
      </c>
      <c r="E10" s="480" t="s">
        <v>692</v>
      </c>
      <c r="F10">
        <v>-2721964</v>
      </c>
      <c r="G10">
        <v>38436410</v>
      </c>
      <c r="H10">
        <v>0</v>
      </c>
      <c r="I10">
        <v>-487234</v>
      </c>
      <c r="J10">
        <v>554410</v>
      </c>
      <c r="K10">
        <v>-1229965</v>
      </c>
      <c r="L10">
        <v>37273621</v>
      </c>
      <c r="M10">
        <v>1744942</v>
      </c>
      <c r="N10">
        <v>0</v>
      </c>
      <c r="O10">
        <v>1879404</v>
      </c>
      <c r="P10">
        <v>3624346</v>
      </c>
      <c r="Q10">
        <v>0</v>
      </c>
      <c r="R10">
        <v>-19125235</v>
      </c>
      <c r="S10">
        <v>-3825047</v>
      </c>
      <c r="T10">
        <v>-15300188</v>
      </c>
      <c r="U10">
        <v>-171997</v>
      </c>
      <c r="V10">
        <v>0</v>
      </c>
      <c r="W10">
        <v>0</v>
      </c>
      <c r="X10">
        <v>-38422467</v>
      </c>
      <c r="Y10">
        <v>-246464</v>
      </c>
      <c r="Z10">
        <v>0.5</v>
      </c>
      <c r="AA10">
        <v>0.4</v>
      </c>
      <c r="AB10">
        <v>0.09</v>
      </c>
      <c r="AC10">
        <v>0.01</v>
      </c>
      <c r="AD10">
        <v>1</v>
      </c>
      <c r="AE10">
        <v>-421280</v>
      </c>
      <c r="AF10">
        <v>-337024</v>
      </c>
      <c r="AG10">
        <v>-75830</v>
      </c>
      <c r="AH10">
        <v>-8426</v>
      </c>
      <c r="AI10">
        <v>-842560</v>
      </c>
      <c r="AJ10">
        <v>-539459</v>
      </c>
      <c r="AK10">
        <v>-431567</v>
      </c>
      <c r="AL10">
        <v>-97103</v>
      </c>
      <c r="AM10">
        <v>-10789</v>
      </c>
      <c r="AN10">
        <v>-1078918</v>
      </c>
      <c r="AO10">
        <v>118179</v>
      </c>
      <c r="AP10">
        <v>94543</v>
      </c>
      <c r="AQ10">
        <v>21272</v>
      </c>
      <c r="AR10">
        <v>2364</v>
      </c>
      <c r="AS10">
        <v>236358</v>
      </c>
      <c r="AT10">
        <v>0.5</v>
      </c>
      <c r="AU10">
        <v>0.4</v>
      </c>
      <c r="AV10">
        <v>0.09</v>
      </c>
      <c r="AW10">
        <v>0.01</v>
      </c>
      <c r="AX10">
        <v>1</v>
      </c>
      <c r="AY10">
        <v>298048</v>
      </c>
      <c r="AZ10">
        <v>238438</v>
      </c>
      <c r="BA10">
        <v>53649</v>
      </c>
      <c r="BB10">
        <v>5961</v>
      </c>
      <c r="BC10">
        <v>596096</v>
      </c>
      <c r="BD10">
        <v>-123232</v>
      </c>
      <c r="BE10">
        <v>-98586</v>
      </c>
      <c r="BF10">
        <v>-22182</v>
      </c>
      <c r="BG10">
        <v>-2465</v>
      </c>
      <c r="BH10">
        <v>-246464</v>
      </c>
      <c r="BI10" s="480" t="s">
        <v>692</v>
      </c>
      <c r="BJ10" t="s">
        <v>1378</v>
      </c>
      <c r="BK10" t="s">
        <v>1379</v>
      </c>
      <c r="BL10" t="s">
        <v>1380</v>
      </c>
    </row>
    <row r="11" spans="1:64" x14ac:dyDescent="0.25">
      <c r="B11" t="s">
        <v>1017</v>
      </c>
      <c r="C11" t="s">
        <v>1356</v>
      </c>
      <c r="D11" t="s">
        <v>1357</v>
      </c>
      <c r="E11" s="480" t="s">
        <v>693</v>
      </c>
      <c r="F11">
        <v>-13285060</v>
      </c>
      <c r="G11">
        <v>49075323</v>
      </c>
      <c r="H11">
        <v>0</v>
      </c>
      <c r="I11">
        <v>-289362</v>
      </c>
      <c r="J11">
        <v>487537</v>
      </c>
      <c r="K11">
        <v>-2157823</v>
      </c>
      <c r="L11">
        <v>47115675</v>
      </c>
      <c r="M11">
        <v>0</v>
      </c>
      <c r="N11">
        <v>16055</v>
      </c>
      <c r="O11">
        <v>16771151</v>
      </c>
      <c r="P11">
        <v>16787206</v>
      </c>
      <c r="Q11">
        <v>-54315</v>
      </c>
      <c r="R11">
        <v>-24663076</v>
      </c>
      <c r="S11">
        <v>-4932616</v>
      </c>
      <c r="T11">
        <v>-19730462</v>
      </c>
      <c r="U11">
        <v>-311372</v>
      </c>
      <c r="V11">
        <v>0</v>
      </c>
      <c r="W11">
        <v>0</v>
      </c>
      <c r="X11">
        <v>-49691841</v>
      </c>
      <c r="Y11">
        <v>925980</v>
      </c>
      <c r="Z11">
        <v>0.5</v>
      </c>
      <c r="AA11">
        <v>0.4</v>
      </c>
      <c r="AB11">
        <v>0.09</v>
      </c>
      <c r="AC11">
        <v>0.01</v>
      </c>
      <c r="AD11">
        <v>1</v>
      </c>
      <c r="AE11">
        <v>1743046</v>
      </c>
      <c r="AF11">
        <v>1394436</v>
      </c>
      <c r="AG11">
        <v>313748</v>
      </c>
      <c r="AH11">
        <v>34861</v>
      </c>
      <c r="AI11">
        <v>3486091</v>
      </c>
      <c r="AJ11">
        <v>-500664</v>
      </c>
      <c r="AK11">
        <v>-400531</v>
      </c>
      <c r="AL11">
        <v>-90119</v>
      </c>
      <c r="AM11">
        <v>-10013</v>
      </c>
      <c r="AN11">
        <v>-1001327</v>
      </c>
      <c r="AO11">
        <v>2243709</v>
      </c>
      <c r="AP11">
        <v>1794967</v>
      </c>
      <c r="AQ11">
        <v>403868</v>
      </c>
      <c r="AR11">
        <v>44874</v>
      </c>
      <c r="AS11">
        <v>4487418</v>
      </c>
      <c r="AT11">
        <v>0.5</v>
      </c>
      <c r="AU11">
        <v>0.4</v>
      </c>
      <c r="AV11">
        <v>0.09</v>
      </c>
      <c r="AW11">
        <v>0.01</v>
      </c>
      <c r="AX11">
        <v>1</v>
      </c>
      <c r="AY11">
        <v>-1280056</v>
      </c>
      <c r="AZ11">
        <v>-1024044</v>
      </c>
      <c r="BA11">
        <v>-230410</v>
      </c>
      <c r="BB11">
        <v>-25601</v>
      </c>
      <c r="BC11">
        <v>-2560111</v>
      </c>
      <c r="BD11">
        <v>462990</v>
      </c>
      <c r="BE11">
        <v>370392</v>
      </c>
      <c r="BF11">
        <v>83338</v>
      </c>
      <c r="BG11">
        <v>9260</v>
      </c>
      <c r="BH11">
        <v>925980</v>
      </c>
      <c r="BI11" s="480" t="s">
        <v>693</v>
      </c>
      <c r="BJ11" t="s">
        <v>1381</v>
      </c>
      <c r="BK11" t="s">
        <v>1382</v>
      </c>
      <c r="BL11" t="s">
        <v>1383</v>
      </c>
    </row>
    <row r="12" spans="1:64" x14ac:dyDescent="0.25">
      <c r="B12" t="s">
        <v>1018</v>
      </c>
      <c r="C12" t="s">
        <v>1356</v>
      </c>
      <c r="D12" t="s">
        <v>1360</v>
      </c>
      <c r="E12" s="480" t="s">
        <v>694</v>
      </c>
      <c r="F12">
        <v>-5098939</v>
      </c>
      <c r="G12">
        <v>21065198</v>
      </c>
      <c r="H12">
        <v>0</v>
      </c>
      <c r="I12">
        <v>-86430</v>
      </c>
      <c r="J12">
        <v>313815</v>
      </c>
      <c r="K12">
        <v>103009</v>
      </c>
      <c r="L12">
        <v>21395592</v>
      </c>
      <c r="M12">
        <v>6521</v>
      </c>
      <c r="N12">
        <v>0</v>
      </c>
      <c r="O12">
        <v>4856159</v>
      </c>
      <c r="P12">
        <v>4862680</v>
      </c>
      <c r="Q12">
        <v>0</v>
      </c>
      <c r="R12">
        <v>-9959884</v>
      </c>
      <c r="S12">
        <v>-1991977</v>
      </c>
      <c r="T12">
        <v>-7967908</v>
      </c>
      <c r="U12">
        <v>-1302407</v>
      </c>
      <c r="V12">
        <v>0</v>
      </c>
      <c r="W12">
        <v>0</v>
      </c>
      <c r="X12">
        <v>-21222176</v>
      </c>
      <c r="Y12">
        <v>-62843</v>
      </c>
      <c r="Z12">
        <v>0.5</v>
      </c>
      <c r="AA12">
        <v>0.4</v>
      </c>
      <c r="AB12">
        <v>0.1</v>
      </c>
      <c r="AC12">
        <v>0</v>
      </c>
      <c r="AD12">
        <v>1</v>
      </c>
      <c r="AE12">
        <v>-121390</v>
      </c>
      <c r="AF12">
        <v>-97112</v>
      </c>
      <c r="AG12">
        <v>-24278</v>
      </c>
      <c r="AH12">
        <v>0</v>
      </c>
      <c r="AI12">
        <v>-242780</v>
      </c>
      <c r="AJ12">
        <v>-272519</v>
      </c>
      <c r="AK12">
        <v>-218015</v>
      </c>
      <c r="AL12">
        <v>-54504</v>
      </c>
      <c r="AM12">
        <v>0</v>
      </c>
      <c r="AN12">
        <v>-545037</v>
      </c>
      <c r="AO12">
        <v>151129</v>
      </c>
      <c r="AP12">
        <v>120903</v>
      </c>
      <c r="AQ12">
        <v>30226</v>
      </c>
      <c r="AR12">
        <v>0</v>
      </c>
      <c r="AS12">
        <v>302257</v>
      </c>
      <c r="AT12">
        <v>0.5</v>
      </c>
      <c r="AU12">
        <v>0.4</v>
      </c>
      <c r="AV12">
        <v>0.1</v>
      </c>
      <c r="AW12">
        <v>0</v>
      </c>
      <c r="AX12">
        <v>1</v>
      </c>
      <c r="AY12">
        <v>89969</v>
      </c>
      <c r="AZ12">
        <v>71975</v>
      </c>
      <c r="BA12">
        <v>17994</v>
      </c>
      <c r="BB12">
        <v>0</v>
      </c>
      <c r="BC12">
        <v>179937</v>
      </c>
      <c r="BD12">
        <v>-31422</v>
      </c>
      <c r="BE12">
        <v>-25137</v>
      </c>
      <c r="BF12">
        <v>-6284</v>
      </c>
      <c r="BG12">
        <v>0</v>
      </c>
      <c r="BH12">
        <v>-62843</v>
      </c>
      <c r="BI12" s="480" t="s">
        <v>694</v>
      </c>
      <c r="BJ12" t="s">
        <v>1384</v>
      </c>
      <c r="BK12" t="s">
        <v>1372</v>
      </c>
      <c r="BL12" t="s">
        <v>1385</v>
      </c>
    </row>
    <row r="13" spans="1:64" x14ac:dyDescent="0.25">
      <c r="B13" t="s">
        <v>1019</v>
      </c>
      <c r="C13" t="s">
        <v>1361</v>
      </c>
      <c r="D13" t="s">
        <v>1362</v>
      </c>
      <c r="E13" s="480" t="s">
        <v>695</v>
      </c>
      <c r="F13">
        <v>-16955684</v>
      </c>
      <c r="G13">
        <v>53126000</v>
      </c>
      <c r="H13">
        <v>-680000</v>
      </c>
      <c r="I13">
        <v>-1029000</v>
      </c>
      <c r="J13">
        <v>0</v>
      </c>
      <c r="K13">
        <v>-3600000</v>
      </c>
      <c r="L13">
        <v>47817000</v>
      </c>
      <c r="M13">
        <v>0</v>
      </c>
      <c r="N13">
        <v>0</v>
      </c>
      <c r="O13">
        <v>11576627</v>
      </c>
      <c r="P13">
        <v>11576627</v>
      </c>
      <c r="Q13">
        <v>-74000</v>
      </c>
      <c r="R13">
        <v>-19779156</v>
      </c>
      <c r="S13">
        <v>-22176630</v>
      </c>
      <c r="T13">
        <v>-17981051</v>
      </c>
      <c r="U13">
        <v>-198981</v>
      </c>
      <c r="V13">
        <v>0</v>
      </c>
      <c r="W13">
        <v>0</v>
      </c>
      <c r="X13">
        <v>-60209818</v>
      </c>
      <c r="Y13">
        <v>-17771875</v>
      </c>
      <c r="Z13">
        <v>0.33</v>
      </c>
      <c r="AA13">
        <v>0.3</v>
      </c>
      <c r="AB13">
        <v>0.37</v>
      </c>
      <c r="AC13">
        <v>0</v>
      </c>
      <c r="AD13">
        <v>1</v>
      </c>
      <c r="AE13">
        <v>-1775089</v>
      </c>
      <c r="AF13">
        <v>-1613717</v>
      </c>
      <c r="AG13">
        <v>-1990251</v>
      </c>
      <c r="AH13">
        <v>0</v>
      </c>
      <c r="AI13">
        <v>-5379057</v>
      </c>
      <c r="AJ13">
        <v>-1739782</v>
      </c>
      <c r="AK13">
        <v>-1581620</v>
      </c>
      <c r="AL13">
        <v>-1950664</v>
      </c>
      <c r="AM13">
        <v>0</v>
      </c>
      <c r="AN13">
        <v>-5272066</v>
      </c>
      <c r="AO13">
        <v>-35307</v>
      </c>
      <c r="AP13">
        <v>-32097</v>
      </c>
      <c r="AQ13">
        <v>-39587</v>
      </c>
      <c r="AR13">
        <v>0</v>
      </c>
      <c r="AS13">
        <v>-106991</v>
      </c>
      <c r="AT13">
        <v>0.33</v>
      </c>
      <c r="AU13">
        <v>0.3</v>
      </c>
      <c r="AV13">
        <v>0.37</v>
      </c>
      <c r="AW13">
        <v>0</v>
      </c>
      <c r="AX13">
        <v>1</v>
      </c>
      <c r="AY13">
        <v>-4089630</v>
      </c>
      <c r="AZ13">
        <v>-3717845</v>
      </c>
      <c r="BA13">
        <v>-4585343</v>
      </c>
      <c r="BB13">
        <v>0</v>
      </c>
      <c r="BC13">
        <v>-12392818</v>
      </c>
      <c r="BD13">
        <v>-5864719</v>
      </c>
      <c r="BE13">
        <v>-5331563</v>
      </c>
      <c r="BF13">
        <v>-6575594</v>
      </c>
      <c r="BG13">
        <v>0</v>
      </c>
      <c r="BH13">
        <v>-17771875</v>
      </c>
      <c r="BI13" s="480" t="s">
        <v>695</v>
      </c>
      <c r="BJ13" t="s">
        <v>1386</v>
      </c>
      <c r="BK13" t="s">
        <v>1387</v>
      </c>
      <c r="BL13" t="s">
        <v>1388</v>
      </c>
    </row>
    <row r="14" spans="1:64" x14ac:dyDescent="0.25">
      <c r="B14" t="s">
        <v>1020</v>
      </c>
      <c r="C14" t="s">
        <v>1361</v>
      </c>
      <c r="D14" t="s">
        <v>1362</v>
      </c>
      <c r="E14" s="480" t="s">
        <v>696</v>
      </c>
      <c r="F14">
        <v>-41254611</v>
      </c>
      <c r="G14">
        <v>98095069</v>
      </c>
      <c r="H14">
        <v>-3785598</v>
      </c>
      <c r="I14">
        <v>-120819</v>
      </c>
      <c r="J14">
        <v>2863736</v>
      </c>
      <c r="K14">
        <v>-6589481</v>
      </c>
      <c r="L14">
        <v>90462907</v>
      </c>
      <c r="M14">
        <v>0</v>
      </c>
      <c r="N14">
        <v>0</v>
      </c>
      <c r="O14">
        <v>58493853</v>
      </c>
      <c r="P14">
        <v>58493853</v>
      </c>
      <c r="Q14">
        <v>-447175</v>
      </c>
      <c r="R14">
        <v>-27422699</v>
      </c>
      <c r="S14">
        <v>-30746663</v>
      </c>
      <c r="T14">
        <v>-24929727</v>
      </c>
      <c r="U14">
        <v>-396871</v>
      </c>
      <c r="V14">
        <v>0</v>
      </c>
      <c r="W14">
        <v>0</v>
      </c>
      <c r="X14">
        <v>-83943135</v>
      </c>
      <c r="Y14">
        <v>23759014</v>
      </c>
      <c r="Z14">
        <v>0.33</v>
      </c>
      <c r="AA14">
        <v>0.3</v>
      </c>
      <c r="AB14">
        <v>0.37</v>
      </c>
      <c r="AC14">
        <v>0</v>
      </c>
      <c r="AD14">
        <v>1</v>
      </c>
      <c r="AE14">
        <v>5688950</v>
      </c>
      <c r="AF14">
        <v>5171773</v>
      </c>
      <c r="AG14">
        <v>6378520</v>
      </c>
      <c r="AH14">
        <v>0</v>
      </c>
      <c r="AI14">
        <v>17239242</v>
      </c>
      <c r="AJ14">
        <v>-187325</v>
      </c>
      <c r="AK14">
        <v>-170296</v>
      </c>
      <c r="AL14">
        <v>-210031</v>
      </c>
      <c r="AM14">
        <v>0</v>
      </c>
      <c r="AN14">
        <v>-567652</v>
      </c>
      <c r="AO14">
        <v>5876275</v>
      </c>
      <c r="AP14">
        <v>5342068</v>
      </c>
      <c r="AQ14">
        <v>6588551</v>
      </c>
      <c r="AR14">
        <v>0</v>
      </c>
      <c r="AS14">
        <v>17806894</v>
      </c>
      <c r="AT14">
        <v>0.33</v>
      </c>
      <c r="AU14">
        <v>0.3</v>
      </c>
      <c r="AV14">
        <v>0.37</v>
      </c>
      <c r="AW14">
        <v>0</v>
      </c>
      <c r="AX14">
        <v>1</v>
      </c>
      <c r="AY14">
        <v>2151525</v>
      </c>
      <c r="AZ14">
        <v>1955932</v>
      </c>
      <c r="BA14">
        <v>2412316</v>
      </c>
      <c r="BB14">
        <v>0</v>
      </c>
      <c r="BC14">
        <v>6519772</v>
      </c>
      <c r="BD14">
        <v>7840475</v>
      </c>
      <c r="BE14">
        <v>7127704</v>
      </c>
      <c r="BF14">
        <v>8790835</v>
      </c>
      <c r="BG14">
        <v>0</v>
      </c>
      <c r="BH14">
        <v>23759014</v>
      </c>
      <c r="BI14" s="480" t="s">
        <v>696</v>
      </c>
      <c r="BJ14" t="s">
        <v>1386</v>
      </c>
      <c r="BK14" t="s">
        <v>1387</v>
      </c>
      <c r="BL14" t="s">
        <v>1389</v>
      </c>
    </row>
    <row r="15" spans="1:64" x14ac:dyDescent="0.25">
      <c r="B15" t="s">
        <v>1021</v>
      </c>
      <c r="C15" t="s">
        <v>1363</v>
      </c>
      <c r="D15" t="s">
        <v>1364</v>
      </c>
      <c r="E15" s="480" t="s">
        <v>697</v>
      </c>
      <c r="F15">
        <v>386559</v>
      </c>
      <c r="G15">
        <v>54589277</v>
      </c>
      <c r="H15">
        <v>0</v>
      </c>
      <c r="I15">
        <v>-887453</v>
      </c>
      <c r="J15">
        <v>186818</v>
      </c>
      <c r="K15">
        <v>692821</v>
      </c>
      <c r="L15">
        <v>54581463</v>
      </c>
      <c r="M15">
        <v>47215</v>
      </c>
      <c r="N15">
        <v>141407</v>
      </c>
      <c r="O15">
        <v>4899708</v>
      </c>
      <c r="P15">
        <v>5088330</v>
      </c>
      <c r="Q15">
        <v>-72600</v>
      </c>
      <c r="R15">
        <v>-25761692</v>
      </c>
      <c r="S15">
        <v>-517629</v>
      </c>
      <c r="T15">
        <v>-25363819</v>
      </c>
      <c r="U15">
        <v>-1142643</v>
      </c>
      <c r="V15">
        <v>0</v>
      </c>
      <c r="W15">
        <v>0</v>
      </c>
      <c r="X15">
        <v>-52858383</v>
      </c>
      <c r="Y15">
        <v>7197969</v>
      </c>
      <c r="Z15">
        <v>0.5</v>
      </c>
      <c r="AA15">
        <v>0.49</v>
      </c>
      <c r="AB15">
        <v>0</v>
      </c>
      <c r="AC15">
        <v>0.01</v>
      </c>
      <c r="AD15">
        <v>1</v>
      </c>
      <c r="AE15">
        <v>2643134</v>
      </c>
      <c r="AF15">
        <v>2590271</v>
      </c>
      <c r="AG15">
        <v>0</v>
      </c>
      <c r="AH15">
        <v>52863</v>
      </c>
      <c r="AI15">
        <v>5286267</v>
      </c>
      <c r="AJ15">
        <v>-118215</v>
      </c>
      <c r="AK15">
        <v>-115851</v>
      </c>
      <c r="AL15">
        <v>0</v>
      </c>
      <c r="AM15">
        <v>-2364</v>
      </c>
      <c r="AN15">
        <v>-236430</v>
      </c>
      <c r="AO15">
        <v>2761349</v>
      </c>
      <c r="AP15">
        <v>2706122</v>
      </c>
      <c r="AQ15">
        <v>0</v>
      </c>
      <c r="AR15">
        <v>55227</v>
      </c>
      <c r="AS15">
        <v>5522697</v>
      </c>
      <c r="AT15">
        <v>0.5</v>
      </c>
      <c r="AU15">
        <v>0.49</v>
      </c>
      <c r="AV15">
        <v>0</v>
      </c>
      <c r="AW15">
        <v>0.01</v>
      </c>
      <c r="AX15">
        <v>1</v>
      </c>
      <c r="AY15">
        <v>955851</v>
      </c>
      <c r="AZ15">
        <v>936734</v>
      </c>
      <c r="BA15">
        <v>0</v>
      </c>
      <c r="BB15">
        <v>19117</v>
      </c>
      <c r="BC15">
        <v>1911702</v>
      </c>
      <c r="BD15">
        <v>3598985</v>
      </c>
      <c r="BE15">
        <v>3527005</v>
      </c>
      <c r="BF15">
        <v>0</v>
      </c>
      <c r="BG15">
        <v>71980</v>
      </c>
      <c r="BH15">
        <v>7197969</v>
      </c>
      <c r="BI15" s="480" t="s">
        <v>697</v>
      </c>
      <c r="BJ15" t="s">
        <v>1390</v>
      </c>
      <c r="BK15" t="s">
        <v>1391</v>
      </c>
      <c r="BL15" t="s">
        <v>1392</v>
      </c>
    </row>
    <row r="16" spans="1:64" x14ac:dyDescent="0.25">
      <c r="B16" t="s">
        <v>1022</v>
      </c>
      <c r="C16" t="s">
        <v>1356</v>
      </c>
      <c r="D16" t="s">
        <v>1360</v>
      </c>
      <c r="E16" s="480" t="s">
        <v>699</v>
      </c>
      <c r="F16">
        <v>-16001486</v>
      </c>
      <c r="G16">
        <v>75883215</v>
      </c>
      <c r="H16">
        <v>0</v>
      </c>
      <c r="I16">
        <v>-688067</v>
      </c>
      <c r="J16">
        <v>1905694</v>
      </c>
      <c r="K16">
        <v>-160694</v>
      </c>
      <c r="L16">
        <v>76940148</v>
      </c>
      <c r="M16">
        <v>0</v>
      </c>
      <c r="N16">
        <v>0</v>
      </c>
      <c r="O16">
        <v>19781795</v>
      </c>
      <c r="P16">
        <v>19781795</v>
      </c>
      <c r="Q16">
        <v>-358813</v>
      </c>
      <c r="R16">
        <v>-33635751</v>
      </c>
      <c r="S16">
        <v>-6727150</v>
      </c>
      <c r="T16">
        <v>-26908601</v>
      </c>
      <c r="U16">
        <v>-245936</v>
      </c>
      <c r="V16">
        <v>0</v>
      </c>
      <c r="W16">
        <v>0</v>
      </c>
      <c r="X16">
        <v>-67876251</v>
      </c>
      <c r="Y16">
        <v>12844206</v>
      </c>
      <c r="Z16">
        <v>0.5</v>
      </c>
      <c r="AA16">
        <v>0.4</v>
      </c>
      <c r="AB16">
        <v>0.09</v>
      </c>
      <c r="AC16">
        <v>0.01</v>
      </c>
      <c r="AD16">
        <v>1</v>
      </c>
      <c r="AE16">
        <v>1890155</v>
      </c>
      <c r="AF16">
        <v>1512124</v>
      </c>
      <c r="AG16">
        <v>340228</v>
      </c>
      <c r="AH16">
        <v>37803</v>
      </c>
      <c r="AI16">
        <v>3780309</v>
      </c>
      <c r="AJ16">
        <v>-342269</v>
      </c>
      <c r="AK16">
        <v>-273815</v>
      </c>
      <c r="AL16">
        <v>-61608</v>
      </c>
      <c r="AM16">
        <v>-6845</v>
      </c>
      <c r="AN16">
        <v>-684537</v>
      </c>
      <c r="AO16">
        <v>2232423</v>
      </c>
      <c r="AP16">
        <v>1785938</v>
      </c>
      <c r="AQ16">
        <v>401836</v>
      </c>
      <c r="AR16">
        <v>44648</v>
      </c>
      <c r="AS16">
        <v>4464846</v>
      </c>
      <c r="AT16">
        <v>0.5</v>
      </c>
      <c r="AU16">
        <v>0.4</v>
      </c>
      <c r="AV16">
        <v>0.09</v>
      </c>
      <c r="AW16">
        <v>0.01</v>
      </c>
      <c r="AX16">
        <v>1</v>
      </c>
      <c r="AY16">
        <v>4531949</v>
      </c>
      <c r="AZ16">
        <v>3625559</v>
      </c>
      <c r="BA16">
        <v>815751</v>
      </c>
      <c r="BB16">
        <v>90639</v>
      </c>
      <c r="BC16">
        <v>9063897</v>
      </c>
      <c r="BD16">
        <v>6422103</v>
      </c>
      <c r="BE16">
        <v>5137682</v>
      </c>
      <c r="BF16">
        <v>1155979</v>
      </c>
      <c r="BG16">
        <v>128442</v>
      </c>
      <c r="BH16">
        <v>12844206</v>
      </c>
      <c r="BI16" s="480" t="s">
        <v>699</v>
      </c>
      <c r="BJ16" t="s">
        <v>1393</v>
      </c>
      <c r="BK16" t="s">
        <v>2366</v>
      </c>
      <c r="BL16" t="s">
        <v>1394</v>
      </c>
    </row>
    <row r="17" spans="2:64" x14ac:dyDescent="0.25">
      <c r="B17" t="s">
        <v>1023</v>
      </c>
      <c r="C17" t="s">
        <v>1356</v>
      </c>
      <c r="D17" t="s">
        <v>1357</v>
      </c>
      <c r="E17" s="480" t="s">
        <v>700</v>
      </c>
      <c r="F17">
        <v>-8414855</v>
      </c>
      <c r="G17">
        <v>70397830</v>
      </c>
      <c r="H17">
        <v>0</v>
      </c>
      <c r="I17">
        <v>-400000</v>
      </c>
      <c r="J17">
        <v>4000000</v>
      </c>
      <c r="K17">
        <v>-2500000</v>
      </c>
      <c r="L17">
        <v>71497830</v>
      </c>
      <c r="M17">
        <v>0</v>
      </c>
      <c r="N17">
        <v>0</v>
      </c>
      <c r="O17">
        <v>12422245</v>
      </c>
      <c r="P17">
        <v>12422245</v>
      </c>
      <c r="Q17">
        <v>-500000</v>
      </c>
      <c r="R17">
        <v>-32520070</v>
      </c>
      <c r="S17">
        <v>-6581961</v>
      </c>
      <c r="T17">
        <v>-26327846</v>
      </c>
      <c r="U17">
        <v>-1216402</v>
      </c>
      <c r="V17">
        <v>0</v>
      </c>
      <c r="W17">
        <v>0</v>
      </c>
      <c r="X17">
        <v>-67146279</v>
      </c>
      <c r="Y17">
        <v>8358941</v>
      </c>
      <c r="Z17">
        <v>0.5</v>
      </c>
      <c r="AA17">
        <v>0.4</v>
      </c>
      <c r="AB17">
        <v>0.09</v>
      </c>
      <c r="AC17">
        <v>0.01</v>
      </c>
      <c r="AD17">
        <v>1</v>
      </c>
      <c r="AE17">
        <v>2003695</v>
      </c>
      <c r="AF17">
        <v>1602956</v>
      </c>
      <c r="AG17">
        <v>360665</v>
      </c>
      <c r="AH17">
        <v>40074</v>
      </c>
      <c r="AI17">
        <v>4007390</v>
      </c>
      <c r="AJ17">
        <v>0</v>
      </c>
      <c r="AK17">
        <v>0</v>
      </c>
      <c r="AL17">
        <v>0</v>
      </c>
      <c r="AM17">
        <v>0</v>
      </c>
      <c r="AN17">
        <v>0</v>
      </c>
      <c r="AO17">
        <v>2003695</v>
      </c>
      <c r="AP17">
        <v>1602956</v>
      </c>
      <c r="AQ17">
        <v>360665</v>
      </c>
      <c r="AR17">
        <v>40074</v>
      </c>
      <c r="AS17">
        <v>4007390</v>
      </c>
      <c r="AT17">
        <v>0.5</v>
      </c>
      <c r="AU17">
        <v>0.4</v>
      </c>
      <c r="AV17">
        <v>0.09</v>
      </c>
      <c r="AW17">
        <v>0.01</v>
      </c>
      <c r="AX17">
        <v>1</v>
      </c>
      <c r="AY17">
        <v>2175776</v>
      </c>
      <c r="AZ17">
        <v>1740620</v>
      </c>
      <c r="BA17">
        <v>391640</v>
      </c>
      <c r="BB17">
        <v>43516</v>
      </c>
      <c r="BC17">
        <v>4351551</v>
      </c>
      <c r="BD17">
        <v>4179471</v>
      </c>
      <c r="BE17">
        <v>3343576</v>
      </c>
      <c r="BF17">
        <v>752305</v>
      </c>
      <c r="BG17">
        <v>83589</v>
      </c>
      <c r="BH17">
        <v>8358941</v>
      </c>
      <c r="BI17" s="480" t="s">
        <v>700</v>
      </c>
      <c r="BJ17" t="s">
        <v>1395</v>
      </c>
      <c r="BK17" t="s">
        <v>2367</v>
      </c>
      <c r="BL17" t="s">
        <v>1396</v>
      </c>
    </row>
    <row r="18" spans="2:64" x14ac:dyDescent="0.25">
      <c r="B18" t="s">
        <v>1024</v>
      </c>
      <c r="C18" t="s">
        <v>1356</v>
      </c>
      <c r="D18" t="s">
        <v>1359</v>
      </c>
      <c r="E18" s="480" t="s">
        <v>701</v>
      </c>
      <c r="F18">
        <v>-5333388</v>
      </c>
      <c r="G18">
        <v>40983818</v>
      </c>
      <c r="H18">
        <v>0</v>
      </c>
      <c r="I18">
        <v>-260000</v>
      </c>
      <c r="J18">
        <v>1466000</v>
      </c>
      <c r="K18">
        <v>-1796000</v>
      </c>
      <c r="L18">
        <v>40393818</v>
      </c>
      <c r="M18">
        <v>552869</v>
      </c>
      <c r="N18">
        <v>0</v>
      </c>
      <c r="O18">
        <v>7370673</v>
      </c>
      <c r="P18">
        <v>7923542</v>
      </c>
      <c r="Q18">
        <v>0</v>
      </c>
      <c r="R18">
        <v>-20778374</v>
      </c>
      <c r="S18">
        <v>-4155676</v>
      </c>
      <c r="T18">
        <v>-16622700</v>
      </c>
      <c r="U18">
        <v>-850000</v>
      </c>
      <c r="V18">
        <v>-171215</v>
      </c>
      <c r="W18">
        <v>0</v>
      </c>
      <c r="X18">
        <v>-42577965</v>
      </c>
      <c r="Y18">
        <v>406007</v>
      </c>
      <c r="Z18">
        <v>0.5</v>
      </c>
      <c r="AA18">
        <v>0.4</v>
      </c>
      <c r="AB18">
        <v>0.09</v>
      </c>
      <c r="AC18">
        <v>0.01</v>
      </c>
      <c r="AD18">
        <v>1</v>
      </c>
      <c r="AE18">
        <v>1018643</v>
      </c>
      <c r="AF18">
        <v>814914</v>
      </c>
      <c r="AG18">
        <v>183356</v>
      </c>
      <c r="AH18">
        <v>20373</v>
      </c>
      <c r="AI18">
        <v>2037285</v>
      </c>
      <c r="AJ18">
        <v>-342585</v>
      </c>
      <c r="AK18">
        <v>-274068</v>
      </c>
      <c r="AL18">
        <v>-61665</v>
      </c>
      <c r="AM18">
        <v>-6852</v>
      </c>
      <c r="AN18">
        <v>-685170</v>
      </c>
      <c r="AO18">
        <v>1361228</v>
      </c>
      <c r="AP18">
        <v>1088982</v>
      </c>
      <c r="AQ18">
        <v>245021</v>
      </c>
      <c r="AR18">
        <v>27225</v>
      </c>
      <c r="AS18">
        <v>2722455</v>
      </c>
      <c r="AT18">
        <v>0.5</v>
      </c>
      <c r="AU18">
        <v>0.4</v>
      </c>
      <c r="AV18">
        <v>0.09</v>
      </c>
      <c r="AW18">
        <v>0.01</v>
      </c>
      <c r="AX18">
        <v>1</v>
      </c>
      <c r="AY18">
        <v>-815639</v>
      </c>
      <c r="AZ18">
        <v>-652511</v>
      </c>
      <c r="BA18">
        <v>-146815</v>
      </c>
      <c r="BB18">
        <v>-16313</v>
      </c>
      <c r="BC18">
        <v>-1631278</v>
      </c>
      <c r="BD18">
        <v>203004</v>
      </c>
      <c r="BE18">
        <v>162403</v>
      </c>
      <c r="BF18">
        <v>36541</v>
      </c>
      <c r="BG18">
        <v>4060</v>
      </c>
      <c r="BH18">
        <v>406007</v>
      </c>
      <c r="BI18" s="480" t="s">
        <v>701</v>
      </c>
      <c r="BJ18" t="s">
        <v>1378</v>
      </c>
      <c r="BK18" t="s">
        <v>1379</v>
      </c>
      <c r="BL18" t="s">
        <v>1397</v>
      </c>
    </row>
    <row r="19" spans="2:64" x14ac:dyDescent="0.25">
      <c r="B19" t="s">
        <v>1025</v>
      </c>
      <c r="C19" t="s">
        <v>1365</v>
      </c>
      <c r="D19" t="s">
        <v>1366</v>
      </c>
      <c r="E19" s="480" t="s">
        <v>1305</v>
      </c>
      <c r="F19">
        <v>-18293942</v>
      </c>
      <c r="G19">
        <v>60164276</v>
      </c>
      <c r="H19">
        <v>0</v>
      </c>
      <c r="I19">
        <v>-876157</v>
      </c>
      <c r="J19">
        <v>1779291</v>
      </c>
      <c r="K19">
        <v>-2838549</v>
      </c>
      <c r="L19">
        <v>58228861</v>
      </c>
      <c r="M19">
        <v>0</v>
      </c>
      <c r="N19">
        <v>0</v>
      </c>
      <c r="O19">
        <v>22194307</v>
      </c>
      <c r="P19">
        <v>22194307</v>
      </c>
      <c r="Q19">
        <v>-126039</v>
      </c>
      <c r="R19">
        <v>0</v>
      </c>
      <c r="S19">
        <v>-3375727</v>
      </c>
      <c r="T19">
        <v>-52886401</v>
      </c>
      <c r="U19">
        <v>-299331</v>
      </c>
      <c r="V19">
        <v>-93771</v>
      </c>
      <c r="W19">
        <v>0</v>
      </c>
      <c r="X19">
        <v>-56781269</v>
      </c>
      <c r="Y19">
        <v>5347957</v>
      </c>
      <c r="Z19">
        <v>0</v>
      </c>
      <c r="AA19">
        <v>0.94</v>
      </c>
      <c r="AB19">
        <v>0.05</v>
      </c>
      <c r="AC19">
        <v>0.01</v>
      </c>
      <c r="AD19">
        <v>1</v>
      </c>
      <c r="AE19">
        <v>0</v>
      </c>
      <c r="AF19">
        <v>3666343</v>
      </c>
      <c r="AG19">
        <v>195018</v>
      </c>
      <c r="AH19">
        <v>39004</v>
      </c>
      <c r="AI19">
        <v>3900365</v>
      </c>
      <c r="AJ19">
        <v>0</v>
      </c>
      <c r="AK19">
        <v>-928395</v>
      </c>
      <c r="AL19">
        <v>-49383</v>
      </c>
      <c r="AM19">
        <v>-9877</v>
      </c>
      <c r="AN19">
        <v>-987654</v>
      </c>
      <c r="AO19">
        <v>0</v>
      </c>
      <c r="AP19">
        <v>4594738</v>
      </c>
      <c r="AQ19">
        <v>244401</v>
      </c>
      <c r="AR19">
        <v>48880</v>
      </c>
      <c r="AS19">
        <v>4888019</v>
      </c>
      <c r="AT19">
        <v>0</v>
      </c>
      <c r="AU19">
        <v>0.94</v>
      </c>
      <c r="AV19">
        <v>0.05</v>
      </c>
      <c r="AW19">
        <v>0.01</v>
      </c>
      <c r="AX19">
        <v>1</v>
      </c>
      <c r="AY19">
        <v>0</v>
      </c>
      <c r="AZ19">
        <v>1360736</v>
      </c>
      <c r="BA19">
        <v>72380</v>
      </c>
      <c r="BB19">
        <v>14476</v>
      </c>
      <c r="BC19">
        <v>1447592</v>
      </c>
      <c r="BD19">
        <v>0</v>
      </c>
      <c r="BE19">
        <v>5027080</v>
      </c>
      <c r="BF19">
        <v>267398</v>
      </c>
      <c r="BG19">
        <v>53480</v>
      </c>
      <c r="BH19">
        <v>5347957</v>
      </c>
      <c r="BI19" s="480" t="s">
        <v>1305</v>
      </c>
      <c r="BJ19" t="s">
        <v>1398</v>
      </c>
      <c r="BK19" t="s">
        <v>1399</v>
      </c>
      <c r="BL19" t="s">
        <v>1400</v>
      </c>
    </row>
    <row r="20" spans="2:64" x14ac:dyDescent="0.25">
      <c r="B20" t="s">
        <v>1026</v>
      </c>
      <c r="C20" t="s">
        <v>1365</v>
      </c>
      <c r="D20" t="s">
        <v>1360</v>
      </c>
      <c r="E20" s="480" t="s">
        <v>703</v>
      </c>
      <c r="F20">
        <v>-11316499</v>
      </c>
      <c r="G20">
        <v>69095690</v>
      </c>
      <c r="H20">
        <v>0</v>
      </c>
      <c r="I20">
        <v>-552766</v>
      </c>
      <c r="J20">
        <v>3060046</v>
      </c>
      <c r="K20">
        <v>-1210008</v>
      </c>
      <c r="L20">
        <v>70392962</v>
      </c>
      <c r="M20">
        <v>0</v>
      </c>
      <c r="N20">
        <v>0</v>
      </c>
      <c r="O20">
        <v>8628386</v>
      </c>
      <c r="P20">
        <v>8628386</v>
      </c>
      <c r="Q20">
        <v>0</v>
      </c>
      <c r="R20">
        <v>-32466916</v>
      </c>
      <c r="S20">
        <v>-649338</v>
      </c>
      <c r="T20">
        <v>-31817578</v>
      </c>
      <c r="U20">
        <v>-867320</v>
      </c>
      <c r="V20">
        <v>0</v>
      </c>
      <c r="W20">
        <v>0</v>
      </c>
      <c r="X20">
        <v>-65801152</v>
      </c>
      <c r="Y20">
        <v>1903697</v>
      </c>
      <c r="Z20">
        <v>0.5</v>
      </c>
      <c r="AA20">
        <v>0.49</v>
      </c>
      <c r="AB20">
        <v>0</v>
      </c>
      <c r="AC20">
        <v>0.01</v>
      </c>
      <c r="AD20">
        <v>1</v>
      </c>
      <c r="AE20">
        <v>-1344057</v>
      </c>
      <c r="AF20">
        <v>-1317175</v>
      </c>
      <c r="AG20">
        <v>0</v>
      </c>
      <c r="AH20">
        <v>-26881</v>
      </c>
      <c r="AI20">
        <v>-2688113</v>
      </c>
      <c r="AJ20">
        <v>0</v>
      </c>
      <c r="AK20">
        <v>0</v>
      </c>
      <c r="AL20">
        <v>0</v>
      </c>
      <c r="AM20">
        <v>0</v>
      </c>
      <c r="AN20">
        <v>0</v>
      </c>
      <c r="AO20">
        <v>-1344057</v>
      </c>
      <c r="AP20">
        <v>-1317175</v>
      </c>
      <c r="AQ20">
        <v>0</v>
      </c>
      <c r="AR20">
        <v>-26881</v>
      </c>
      <c r="AS20">
        <v>-2688113</v>
      </c>
      <c r="AT20">
        <v>0.5</v>
      </c>
      <c r="AU20">
        <v>0.49</v>
      </c>
      <c r="AV20">
        <v>0</v>
      </c>
      <c r="AW20">
        <v>0.01</v>
      </c>
      <c r="AX20">
        <v>1</v>
      </c>
      <c r="AY20">
        <v>2295905</v>
      </c>
      <c r="AZ20">
        <v>2249987</v>
      </c>
      <c r="BA20">
        <v>0</v>
      </c>
      <c r="BB20">
        <v>45918</v>
      </c>
      <c r="BC20">
        <v>4591810</v>
      </c>
      <c r="BD20">
        <v>951849</v>
      </c>
      <c r="BE20">
        <v>932812</v>
      </c>
      <c r="BF20">
        <v>0</v>
      </c>
      <c r="BG20">
        <v>19037</v>
      </c>
      <c r="BH20">
        <v>1903697</v>
      </c>
      <c r="BI20" s="480" t="s">
        <v>703</v>
      </c>
      <c r="BJ20" t="s">
        <v>1365</v>
      </c>
      <c r="BK20" t="s">
        <v>1401</v>
      </c>
      <c r="BL20" t="s">
        <v>1402</v>
      </c>
    </row>
    <row r="21" spans="2:64" x14ac:dyDescent="0.25">
      <c r="B21" t="s">
        <v>1027</v>
      </c>
      <c r="C21" t="s">
        <v>1361</v>
      </c>
      <c r="D21" t="s">
        <v>1362</v>
      </c>
      <c r="E21" s="480" t="s">
        <v>704</v>
      </c>
      <c r="F21">
        <v>-18968846</v>
      </c>
      <c r="G21">
        <v>68642639</v>
      </c>
      <c r="H21">
        <v>0</v>
      </c>
      <c r="I21">
        <v>1972418</v>
      </c>
      <c r="J21">
        <v>2707027</v>
      </c>
      <c r="K21">
        <v>213664</v>
      </c>
      <c r="L21">
        <v>73535748</v>
      </c>
      <c r="M21">
        <v>0</v>
      </c>
      <c r="N21">
        <v>0</v>
      </c>
      <c r="O21">
        <v>20667414</v>
      </c>
      <c r="P21">
        <v>20667414</v>
      </c>
      <c r="Q21">
        <v>-72964</v>
      </c>
      <c r="R21">
        <v>-22992084</v>
      </c>
      <c r="S21">
        <v>-25779004</v>
      </c>
      <c r="T21">
        <v>-20901895</v>
      </c>
      <c r="U21">
        <v>-227549</v>
      </c>
      <c r="V21">
        <v>0</v>
      </c>
      <c r="W21">
        <v>0</v>
      </c>
      <c r="X21">
        <v>-69973496</v>
      </c>
      <c r="Y21">
        <v>5260820</v>
      </c>
      <c r="Z21">
        <v>0.33</v>
      </c>
      <c r="AA21">
        <v>0.3</v>
      </c>
      <c r="AB21">
        <v>0.37</v>
      </c>
      <c r="AC21">
        <v>0</v>
      </c>
      <c r="AD21">
        <v>1</v>
      </c>
      <c r="AE21">
        <v>560527</v>
      </c>
      <c r="AF21">
        <v>509570</v>
      </c>
      <c r="AG21">
        <v>628470</v>
      </c>
      <c r="AH21">
        <v>0</v>
      </c>
      <c r="AI21">
        <v>1698568</v>
      </c>
      <c r="AJ21">
        <v>-438457</v>
      </c>
      <c r="AK21">
        <v>-398598</v>
      </c>
      <c r="AL21">
        <v>-491604</v>
      </c>
      <c r="AM21">
        <v>0</v>
      </c>
      <c r="AN21">
        <v>-1328659</v>
      </c>
      <c r="AO21">
        <v>998985</v>
      </c>
      <c r="AP21">
        <v>908168</v>
      </c>
      <c r="AQ21">
        <v>1120074</v>
      </c>
      <c r="AR21">
        <v>0</v>
      </c>
      <c r="AS21">
        <v>3027227</v>
      </c>
      <c r="AT21">
        <v>0.33</v>
      </c>
      <c r="AU21">
        <v>0.3</v>
      </c>
      <c r="AV21">
        <v>0.37</v>
      </c>
      <c r="AW21">
        <v>0</v>
      </c>
      <c r="AX21">
        <v>1</v>
      </c>
      <c r="AY21">
        <v>1175543</v>
      </c>
      <c r="AZ21">
        <v>1068676</v>
      </c>
      <c r="BA21">
        <v>1318033</v>
      </c>
      <c r="BB21">
        <v>0</v>
      </c>
      <c r="BC21">
        <v>3562252</v>
      </c>
      <c r="BD21">
        <v>1736071</v>
      </c>
      <c r="BE21">
        <v>1578246</v>
      </c>
      <c r="BF21">
        <v>1946503</v>
      </c>
      <c r="BG21">
        <v>0</v>
      </c>
      <c r="BH21">
        <v>5260820</v>
      </c>
      <c r="BI21" s="480" t="s">
        <v>704</v>
      </c>
      <c r="BJ21" t="s">
        <v>1386</v>
      </c>
      <c r="BK21" t="s">
        <v>1387</v>
      </c>
      <c r="BL21" t="s">
        <v>1403</v>
      </c>
    </row>
    <row r="22" spans="2:64" x14ac:dyDescent="0.25">
      <c r="B22" t="s">
        <v>1028</v>
      </c>
      <c r="C22" t="s">
        <v>1363</v>
      </c>
      <c r="D22" t="s">
        <v>1367</v>
      </c>
      <c r="E22" s="480" t="s">
        <v>705</v>
      </c>
      <c r="F22">
        <v>-127404345</v>
      </c>
      <c r="G22">
        <v>388380319</v>
      </c>
      <c r="H22">
        <v>-2774363</v>
      </c>
      <c r="I22">
        <v>-12034882</v>
      </c>
      <c r="J22">
        <v>12782412</v>
      </c>
      <c r="K22">
        <v>-22541192</v>
      </c>
      <c r="L22">
        <v>363812294</v>
      </c>
      <c r="M22">
        <v>0</v>
      </c>
      <c r="N22">
        <v>0</v>
      </c>
      <c r="O22">
        <v>163688812</v>
      </c>
      <c r="P22">
        <v>163688812</v>
      </c>
      <c r="Q22">
        <v>0</v>
      </c>
      <c r="R22">
        <v>0</v>
      </c>
      <c r="S22">
        <v>-3555941</v>
      </c>
      <c r="T22">
        <v>-352038118</v>
      </c>
      <c r="U22">
        <v>-9749625</v>
      </c>
      <c r="V22">
        <v>-855500</v>
      </c>
      <c r="W22">
        <v>0</v>
      </c>
      <c r="X22">
        <v>-366199184</v>
      </c>
      <c r="Y22">
        <v>33897577</v>
      </c>
      <c r="Z22">
        <v>0</v>
      </c>
      <c r="AA22">
        <v>0.99</v>
      </c>
      <c r="AB22">
        <v>0</v>
      </c>
      <c r="AC22">
        <v>0.01</v>
      </c>
      <c r="AD22">
        <v>1</v>
      </c>
      <c r="AE22">
        <v>0</v>
      </c>
      <c r="AF22">
        <v>35921622</v>
      </c>
      <c r="AG22">
        <v>0</v>
      </c>
      <c r="AH22">
        <v>362845</v>
      </c>
      <c r="AI22">
        <v>36284467</v>
      </c>
      <c r="AJ22">
        <v>0</v>
      </c>
      <c r="AK22">
        <v>-16467001</v>
      </c>
      <c r="AL22">
        <v>0</v>
      </c>
      <c r="AM22">
        <v>-166333</v>
      </c>
      <c r="AN22">
        <v>-16633334</v>
      </c>
      <c r="AO22">
        <v>0</v>
      </c>
      <c r="AP22">
        <v>52388623</v>
      </c>
      <c r="AQ22">
        <v>0</v>
      </c>
      <c r="AR22">
        <v>529178</v>
      </c>
      <c r="AS22">
        <v>52917801</v>
      </c>
      <c r="AT22">
        <v>0</v>
      </c>
      <c r="AU22">
        <v>0.99</v>
      </c>
      <c r="AV22">
        <v>0</v>
      </c>
      <c r="AW22">
        <v>0.01</v>
      </c>
      <c r="AX22">
        <v>1</v>
      </c>
      <c r="AY22">
        <v>0</v>
      </c>
      <c r="AZ22">
        <v>-2363021</v>
      </c>
      <c r="BA22">
        <v>0</v>
      </c>
      <c r="BB22">
        <v>-23869</v>
      </c>
      <c r="BC22">
        <v>-2386890</v>
      </c>
      <c r="BD22">
        <v>0</v>
      </c>
      <c r="BE22">
        <v>33558601</v>
      </c>
      <c r="BF22">
        <v>0</v>
      </c>
      <c r="BG22">
        <v>338976</v>
      </c>
      <c r="BH22">
        <v>33897577</v>
      </c>
      <c r="BI22" s="480" t="s">
        <v>705</v>
      </c>
      <c r="BJ22" t="s">
        <v>1390</v>
      </c>
      <c r="BK22" t="s">
        <v>1404</v>
      </c>
      <c r="BL22" t="s">
        <v>1405</v>
      </c>
    </row>
    <row r="23" spans="2:64" x14ac:dyDescent="0.25">
      <c r="B23" t="s">
        <v>1029</v>
      </c>
      <c r="C23" t="s">
        <v>1356</v>
      </c>
      <c r="D23" t="s">
        <v>1359</v>
      </c>
      <c r="E23" s="480" t="s">
        <v>706</v>
      </c>
      <c r="F23">
        <v>-11035638</v>
      </c>
      <c r="G23">
        <v>51529623</v>
      </c>
      <c r="H23">
        <v>0</v>
      </c>
      <c r="I23">
        <v>-258000</v>
      </c>
      <c r="J23">
        <v>20000</v>
      </c>
      <c r="K23">
        <v>170000</v>
      </c>
      <c r="L23">
        <v>51461623</v>
      </c>
      <c r="M23">
        <v>0</v>
      </c>
      <c r="N23">
        <v>0</v>
      </c>
      <c r="O23">
        <v>6920498</v>
      </c>
      <c r="P23">
        <v>6920498</v>
      </c>
      <c r="Q23">
        <v>-246930</v>
      </c>
      <c r="R23">
        <v>-25139408</v>
      </c>
      <c r="S23">
        <v>-20111526</v>
      </c>
      <c r="T23">
        <v>-5027881</v>
      </c>
      <c r="U23">
        <v>-104065</v>
      </c>
      <c r="V23">
        <v>0</v>
      </c>
      <c r="W23">
        <v>0</v>
      </c>
      <c r="X23">
        <v>-50629810</v>
      </c>
      <c r="Y23">
        <v>-3283327</v>
      </c>
      <c r="Z23">
        <v>0.5</v>
      </c>
      <c r="AA23">
        <v>0.4</v>
      </c>
      <c r="AB23">
        <v>0.09</v>
      </c>
      <c r="AC23">
        <v>0.01</v>
      </c>
      <c r="AD23">
        <v>1</v>
      </c>
      <c r="AE23">
        <v>-2057570</v>
      </c>
      <c r="AF23">
        <v>-1646056</v>
      </c>
      <c r="AG23">
        <v>-370363</v>
      </c>
      <c r="AH23">
        <v>-41151</v>
      </c>
      <c r="AI23">
        <v>-4115140</v>
      </c>
      <c r="AJ23">
        <v>-1041663</v>
      </c>
      <c r="AK23">
        <v>-833330</v>
      </c>
      <c r="AL23">
        <v>-187499</v>
      </c>
      <c r="AM23">
        <v>-20833</v>
      </c>
      <c r="AN23">
        <v>-2083325</v>
      </c>
      <c r="AO23">
        <v>-1015908</v>
      </c>
      <c r="AP23">
        <v>-812726</v>
      </c>
      <c r="AQ23">
        <v>-182863</v>
      </c>
      <c r="AR23">
        <v>-20318</v>
      </c>
      <c r="AS23">
        <v>-2031815</v>
      </c>
      <c r="AT23">
        <v>0.5</v>
      </c>
      <c r="AU23">
        <v>0.4</v>
      </c>
      <c r="AV23">
        <v>0.09</v>
      </c>
      <c r="AW23">
        <v>0.01</v>
      </c>
      <c r="AX23">
        <v>1</v>
      </c>
      <c r="AY23">
        <v>415907</v>
      </c>
      <c r="AZ23">
        <v>332725</v>
      </c>
      <c r="BA23">
        <v>74863</v>
      </c>
      <c r="BB23">
        <v>8318</v>
      </c>
      <c r="BC23">
        <v>831813</v>
      </c>
      <c r="BD23">
        <v>-1641664</v>
      </c>
      <c r="BE23">
        <v>-1313331</v>
      </c>
      <c r="BF23">
        <v>-295499</v>
      </c>
      <c r="BG23">
        <v>-32833</v>
      </c>
      <c r="BH23">
        <v>-3283327</v>
      </c>
      <c r="BI23" s="480" t="s">
        <v>706</v>
      </c>
      <c r="BJ23" t="s">
        <v>1406</v>
      </c>
      <c r="BK23" t="s">
        <v>1407</v>
      </c>
      <c r="BL23" t="s">
        <v>1408</v>
      </c>
    </row>
    <row r="24" spans="2:64" x14ac:dyDescent="0.25">
      <c r="B24" t="s">
        <v>1030</v>
      </c>
      <c r="C24" t="s">
        <v>1365</v>
      </c>
      <c r="D24" t="s">
        <v>1358</v>
      </c>
      <c r="E24" s="480" t="s">
        <v>1306</v>
      </c>
      <c r="F24">
        <v>-10762210</v>
      </c>
      <c r="G24">
        <v>38648955</v>
      </c>
      <c r="H24">
        <v>0</v>
      </c>
      <c r="I24">
        <v>-643100</v>
      </c>
      <c r="J24">
        <v>0</v>
      </c>
      <c r="K24">
        <v>-2000000</v>
      </c>
      <c r="L24">
        <v>36005855</v>
      </c>
      <c r="M24">
        <v>0</v>
      </c>
      <c r="N24">
        <v>0</v>
      </c>
      <c r="O24">
        <v>13997300</v>
      </c>
      <c r="P24">
        <v>13997300</v>
      </c>
      <c r="Q24">
        <v>-956535</v>
      </c>
      <c r="R24">
        <v>-18556410</v>
      </c>
      <c r="S24">
        <v>-371128</v>
      </c>
      <c r="T24">
        <v>-18185281</v>
      </c>
      <c r="U24">
        <v>-249483</v>
      </c>
      <c r="V24">
        <v>0</v>
      </c>
      <c r="W24">
        <v>0</v>
      </c>
      <c r="X24">
        <v>-38318837</v>
      </c>
      <c r="Y24">
        <v>922108</v>
      </c>
      <c r="Z24">
        <v>0.5</v>
      </c>
      <c r="AA24">
        <v>0.49</v>
      </c>
      <c r="AB24">
        <v>0</v>
      </c>
      <c r="AC24">
        <v>0.01</v>
      </c>
      <c r="AD24">
        <v>1</v>
      </c>
      <c r="AE24">
        <v>1617545</v>
      </c>
      <c r="AF24">
        <v>1585194</v>
      </c>
      <c r="AG24">
        <v>0</v>
      </c>
      <c r="AH24">
        <v>32351</v>
      </c>
      <c r="AI24">
        <v>3235090</v>
      </c>
      <c r="AJ24">
        <v>-351445</v>
      </c>
      <c r="AK24">
        <v>-344416</v>
      </c>
      <c r="AL24">
        <v>0</v>
      </c>
      <c r="AM24">
        <v>-7029</v>
      </c>
      <c r="AN24">
        <v>-702889</v>
      </c>
      <c r="AO24">
        <v>1968990</v>
      </c>
      <c r="AP24">
        <v>1929610</v>
      </c>
      <c r="AQ24">
        <v>0</v>
      </c>
      <c r="AR24">
        <v>39380</v>
      </c>
      <c r="AS24">
        <v>3937979</v>
      </c>
      <c r="AT24">
        <v>0.5</v>
      </c>
      <c r="AU24">
        <v>0.49</v>
      </c>
      <c r="AV24">
        <v>0</v>
      </c>
      <c r="AW24">
        <v>0.01</v>
      </c>
      <c r="AX24">
        <v>1</v>
      </c>
      <c r="AY24">
        <v>-1156491</v>
      </c>
      <c r="AZ24">
        <v>-1133361</v>
      </c>
      <c r="BA24">
        <v>0</v>
      </c>
      <c r="BB24">
        <v>-23130</v>
      </c>
      <c r="BC24">
        <v>-2312982</v>
      </c>
      <c r="BD24">
        <v>461054</v>
      </c>
      <c r="BE24">
        <v>451833</v>
      </c>
      <c r="BF24">
        <v>0</v>
      </c>
      <c r="BG24">
        <v>9221</v>
      </c>
      <c r="BH24">
        <v>922108</v>
      </c>
      <c r="BI24" s="480" t="s">
        <v>1306</v>
      </c>
      <c r="BJ24" t="s">
        <v>1365</v>
      </c>
      <c r="BK24" t="s">
        <v>1409</v>
      </c>
      <c r="BL24" t="s">
        <v>1410</v>
      </c>
    </row>
    <row r="25" spans="2:64" x14ac:dyDescent="0.25">
      <c r="B25" t="s">
        <v>1031</v>
      </c>
      <c r="C25" t="s">
        <v>1365</v>
      </c>
      <c r="D25" t="s">
        <v>1358</v>
      </c>
      <c r="E25" s="480" t="s">
        <v>1307</v>
      </c>
      <c r="F25">
        <v>-14048533</v>
      </c>
      <c r="G25">
        <v>40065000</v>
      </c>
      <c r="H25">
        <v>0</v>
      </c>
      <c r="I25">
        <v>-1600000</v>
      </c>
      <c r="J25">
        <v>1200000</v>
      </c>
      <c r="K25">
        <v>-446000</v>
      </c>
      <c r="L25">
        <v>39219000</v>
      </c>
      <c r="M25">
        <v>0</v>
      </c>
      <c r="N25">
        <v>0</v>
      </c>
      <c r="O25">
        <v>14349397</v>
      </c>
      <c r="P25">
        <v>14349397</v>
      </c>
      <c r="Q25">
        <v>0</v>
      </c>
      <c r="R25">
        <v>-16756223</v>
      </c>
      <c r="S25">
        <v>-339012</v>
      </c>
      <c r="T25">
        <v>-16611589</v>
      </c>
      <c r="U25">
        <v>-580934</v>
      </c>
      <c r="V25">
        <v>-50359</v>
      </c>
      <c r="W25">
        <v>0</v>
      </c>
      <c r="X25">
        <v>-34338117</v>
      </c>
      <c r="Y25">
        <v>5181747</v>
      </c>
      <c r="Z25">
        <v>0.5</v>
      </c>
      <c r="AA25">
        <v>0.49</v>
      </c>
      <c r="AB25">
        <v>0</v>
      </c>
      <c r="AC25">
        <v>0.01</v>
      </c>
      <c r="AD25">
        <v>1</v>
      </c>
      <c r="AE25">
        <v>150432</v>
      </c>
      <c r="AF25">
        <v>147423</v>
      </c>
      <c r="AG25">
        <v>0</v>
      </c>
      <c r="AH25">
        <v>3009</v>
      </c>
      <c r="AI25">
        <v>300864</v>
      </c>
      <c r="AJ25">
        <v>-204210</v>
      </c>
      <c r="AK25">
        <v>-200126</v>
      </c>
      <c r="AL25">
        <v>0</v>
      </c>
      <c r="AM25">
        <v>-4084</v>
      </c>
      <c r="AN25">
        <v>-408420</v>
      </c>
      <c r="AO25">
        <v>354642</v>
      </c>
      <c r="AP25">
        <v>347549</v>
      </c>
      <c r="AQ25">
        <v>0</v>
      </c>
      <c r="AR25">
        <v>7093</v>
      </c>
      <c r="AS25">
        <v>709284</v>
      </c>
      <c r="AT25">
        <v>0.5</v>
      </c>
      <c r="AU25">
        <v>0.49</v>
      </c>
      <c r="AV25">
        <v>0</v>
      </c>
      <c r="AW25">
        <v>0.01</v>
      </c>
      <c r="AX25">
        <v>1</v>
      </c>
      <c r="AY25">
        <v>2440442</v>
      </c>
      <c r="AZ25">
        <v>2391633</v>
      </c>
      <c r="BA25">
        <v>0</v>
      </c>
      <c r="BB25">
        <v>48809</v>
      </c>
      <c r="BC25">
        <v>4880883</v>
      </c>
      <c r="BD25">
        <v>2590874</v>
      </c>
      <c r="BE25">
        <v>2539056</v>
      </c>
      <c r="BF25">
        <v>0</v>
      </c>
      <c r="BG25">
        <v>51817</v>
      </c>
      <c r="BH25">
        <v>5181747</v>
      </c>
      <c r="BI25" s="480" t="s">
        <v>1307</v>
      </c>
      <c r="BJ25" t="s">
        <v>1365</v>
      </c>
      <c r="BK25" t="s">
        <v>1409</v>
      </c>
      <c r="BL25" t="s">
        <v>1411</v>
      </c>
    </row>
    <row r="26" spans="2:64" x14ac:dyDescent="0.25">
      <c r="B26" t="s">
        <v>1032</v>
      </c>
      <c r="C26" t="s">
        <v>1356</v>
      </c>
      <c r="D26" t="s">
        <v>1359</v>
      </c>
      <c r="E26" s="480" t="s">
        <v>709</v>
      </c>
      <c r="F26">
        <v>-7059518</v>
      </c>
      <c r="G26">
        <v>28631723</v>
      </c>
      <c r="H26">
        <v>-17663</v>
      </c>
      <c r="I26">
        <v>-262103</v>
      </c>
      <c r="J26">
        <v>140788</v>
      </c>
      <c r="K26">
        <v>-1025891</v>
      </c>
      <c r="L26">
        <v>27466854</v>
      </c>
      <c r="M26">
        <v>0</v>
      </c>
      <c r="N26">
        <v>0</v>
      </c>
      <c r="O26">
        <v>4850875</v>
      </c>
      <c r="P26">
        <v>4850875</v>
      </c>
      <c r="Q26">
        <v>0</v>
      </c>
      <c r="R26">
        <v>-14269525</v>
      </c>
      <c r="S26">
        <v>-2853904</v>
      </c>
      <c r="T26">
        <v>-11415619</v>
      </c>
      <c r="U26">
        <v>-153720</v>
      </c>
      <c r="V26">
        <v>0</v>
      </c>
      <c r="W26">
        <v>0</v>
      </c>
      <c r="X26">
        <v>-28692768</v>
      </c>
      <c r="Y26">
        <v>-3434557</v>
      </c>
      <c r="Z26">
        <v>0.5</v>
      </c>
      <c r="AA26">
        <v>0.4</v>
      </c>
      <c r="AB26">
        <v>0.09</v>
      </c>
      <c r="AC26">
        <v>0.01</v>
      </c>
      <c r="AD26">
        <v>1</v>
      </c>
      <c r="AE26">
        <v>-1104322</v>
      </c>
      <c r="AF26">
        <v>-883457</v>
      </c>
      <c r="AG26">
        <v>-198778</v>
      </c>
      <c r="AH26">
        <v>-22086</v>
      </c>
      <c r="AI26">
        <v>-2208643</v>
      </c>
      <c r="AJ26">
        <v>-46628</v>
      </c>
      <c r="AK26">
        <v>-37302</v>
      </c>
      <c r="AL26">
        <v>-8393</v>
      </c>
      <c r="AM26">
        <v>-933</v>
      </c>
      <c r="AN26">
        <v>-93255</v>
      </c>
      <c r="AO26">
        <v>-1057694</v>
      </c>
      <c r="AP26">
        <v>-846155</v>
      </c>
      <c r="AQ26">
        <v>-190385</v>
      </c>
      <c r="AR26">
        <v>-21154</v>
      </c>
      <c r="AS26">
        <v>-2115388</v>
      </c>
      <c r="AT26">
        <v>0.5</v>
      </c>
      <c r="AU26">
        <v>0.4</v>
      </c>
      <c r="AV26">
        <v>0.09</v>
      </c>
      <c r="AW26">
        <v>0.01</v>
      </c>
      <c r="AX26">
        <v>1</v>
      </c>
      <c r="AY26">
        <v>-612957</v>
      </c>
      <c r="AZ26">
        <v>-490366</v>
      </c>
      <c r="BA26">
        <v>-110332</v>
      </c>
      <c r="BB26">
        <v>-12259</v>
      </c>
      <c r="BC26">
        <v>-1225914</v>
      </c>
      <c r="BD26">
        <v>-1717279</v>
      </c>
      <c r="BE26">
        <v>-1373823</v>
      </c>
      <c r="BF26">
        <v>-309110</v>
      </c>
      <c r="BG26">
        <v>-34346</v>
      </c>
      <c r="BH26">
        <v>-3434557</v>
      </c>
      <c r="BI26" s="480" t="s">
        <v>709</v>
      </c>
      <c r="BJ26" t="s">
        <v>1374</v>
      </c>
      <c r="BK26" t="s">
        <v>1375</v>
      </c>
      <c r="BL26" t="s">
        <v>1412</v>
      </c>
    </row>
    <row r="27" spans="2:64" x14ac:dyDescent="0.25">
      <c r="B27" t="s">
        <v>1033</v>
      </c>
      <c r="C27" t="s">
        <v>1363</v>
      </c>
      <c r="D27" t="s">
        <v>1358</v>
      </c>
      <c r="E27" s="480" t="s">
        <v>710</v>
      </c>
      <c r="F27">
        <v>-11126516</v>
      </c>
      <c r="G27">
        <v>82741643</v>
      </c>
      <c r="H27">
        <v>-961000</v>
      </c>
      <c r="I27">
        <v>-130000</v>
      </c>
      <c r="J27">
        <v>60000</v>
      </c>
      <c r="K27">
        <v>-5500000</v>
      </c>
      <c r="L27">
        <v>76210643</v>
      </c>
      <c r="M27">
        <v>330000</v>
      </c>
      <c r="N27">
        <v>0</v>
      </c>
      <c r="O27">
        <v>14633200</v>
      </c>
      <c r="P27">
        <v>14963200</v>
      </c>
      <c r="Q27">
        <v>0</v>
      </c>
      <c r="R27">
        <v>0</v>
      </c>
      <c r="S27">
        <v>-768169</v>
      </c>
      <c r="T27">
        <v>-76048749</v>
      </c>
      <c r="U27">
        <v>0</v>
      </c>
      <c r="V27">
        <v>0</v>
      </c>
      <c r="W27">
        <v>0</v>
      </c>
      <c r="X27">
        <v>-76816918</v>
      </c>
      <c r="Y27">
        <v>3230409</v>
      </c>
      <c r="Z27">
        <v>0</v>
      </c>
      <c r="AA27">
        <v>0.99</v>
      </c>
      <c r="AB27">
        <v>0</v>
      </c>
      <c r="AC27">
        <v>0.01</v>
      </c>
      <c r="AD27">
        <v>1</v>
      </c>
      <c r="AE27">
        <v>0</v>
      </c>
      <c r="AF27">
        <v>3471617</v>
      </c>
      <c r="AG27">
        <v>0</v>
      </c>
      <c r="AH27">
        <v>35067</v>
      </c>
      <c r="AI27">
        <v>3506684</v>
      </c>
      <c r="AJ27">
        <v>0</v>
      </c>
      <c r="AK27">
        <v>-1065029</v>
      </c>
      <c r="AL27">
        <v>0</v>
      </c>
      <c r="AM27">
        <v>-10758</v>
      </c>
      <c r="AN27">
        <v>-1075787</v>
      </c>
      <c r="AO27">
        <v>0</v>
      </c>
      <c r="AP27">
        <v>4536646</v>
      </c>
      <c r="AQ27">
        <v>0</v>
      </c>
      <c r="AR27">
        <v>45825</v>
      </c>
      <c r="AS27">
        <v>4582471</v>
      </c>
      <c r="AT27">
        <v>0</v>
      </c>
      <c r="AU27">
        <v>0.99</v>
      </c>
      <c r="AV27">
        <v>0</v>
      </c>
      <c r="AW27">
        <v>0.01</v>
      </c>
      <c r="AX27">
        <v>1</v>
      </c>
      <c r="AY27">
        <v>0</v>
      </c>
      <c r="AZ27">
        <v>-273512</v>
      </c>
      <c r="BA27">
        <v>0</v>
      </c>
      <c r="BB27">
        <v>-2763</v>
      </c>
      <c r="BC27">
        <v>-276275</v>
      </c>
      <c r="BD27">
        <v>0</v>
      </c>
      <c r="BE27">
        <v>3198105</v>
      </c>
      <c r="BF27">
        <v>0</v>
      </c>
      <c r="BG27">
        <v>32304</v>
      </c>
      <c r="BH27">
        <v>3230409</v>
      </c>
      <c r="BI27" s="480" t="s">
        <v>710</v>
      </c>
      <c r="BJ27" t="s">
        <v>1390</v>
      </c>
      <c r="BK27" t="s">
        <v>2368</v>
      </c>
      <c r="BL27" t="s">
        <v>1413</v>
      </c>
    </row>
    <row r="28" spans="2:64" x14ac:dyDescent="0.25">
      <c r="B28" t="s">
        <v>1034</v>
      </c>
      <c r="C28" t="s">
        <v>1356</v>
      </c>
      <c r="D28" t="s">
        <v>1359</v>
      </c>
      <c r="E28" s="480" t="s">
        <v>711</v>
      </c>
      <c r="F28">
        <v>-7533962</v>
      </c>
      <c r="G28">
        <v>17790629</v>
      </c>
      <c r="H28">
        <v>0</v>
      </c>
      <c r="I28">
        <v>-153964</v>
      </c>
      <c r="J28">
        <v>0</v>
      </c>
      <c r="K28">
        <v>-450346</v>
      </c>
      <c r="L28">
        <v>17186319</v>
      </c>
      <c r="M28">
        <v>0</v>
      </c>
      <c r="N28">
        <v>37863</v>
      </c>
      <c r="O28">
        <v>7455793</v>
      </c>
      <c r="P28">
        <v>7493656</v>
      </c>
      <c r="Q28">
        <v>-133927</v>
      </c>
      <c r="R28">
        <v>-9283154</v>
      </c>
      <c r="S28">
        <v>-1856631</v>
      </c>
      <c r="T28">
        <v>-7426524</v>
      </c>
      <c r="U28">
        <v>-292595</v>
      </c>
      <c r="V28">
        <v>0</v>
      </c>
      <c r="W28">
        <v>0</v>
      </c>
      <c r="X28">
        <v>-18992831</v>
      </c>
      <c r="Y28">
        <v>-1846818</v>
      </c>
      <c r="Z28">
        <v>0.5</v>
      </c>
      <c r="AA28">
        <v>0.4</v>
      </c>
      <c r="AB28">
        <v>0.1</v>
      </c>
      <c r="AC28">
        <v>0</v>
      </c>
      <c r="AD28">
        <v>1</v>
      </c>
      <c r="AE28">
        <v>-39085</v>
      </c>
      <c r="AF28">
        <v>-31268</v>
      </c>
      <c r="AG28">
        <v>-7817</v>
      </c>
      <c r="AH28">
        <v>0</v>
      </c>
      <c r="AI28">
        <v>-78169</v>
      </c>
      <c r="AJ28">
        <v>0</v>
      </c>
      <c r="AK28">
        <v>0</v>
      </c>
      <c r="AL28">
        <v>0</v>
      </c>
      <c r="AM28">
        <v>0</v>
      </c>
      <c r="AN28">
        <v>0</v>
      </c>
      <c r="AO28">
        <v>-39085</v>
      </c>
      <c r="AP28">
        <v>-31268</v>
      </c>
      <c r="AQ28">
        <v>-7817</v>
      </c>
      <c r="AR28">
        <v>0</v>
      </c>
      <c r="AS28">
        <v>-78169</v>
      </c>
      <c r="AT28">
        <v>0.5</v>
      </c>
      <c r="AU28">
        <v>0.4</v>
      </c>
      <c r="AV28">
        <v>0.1</v>
      </c>
      <c r="AW28">
        <v>0</v>
      </c>
      <c r="AX28">
        <v>1</v>
      </c>
      <c r="AY28">
        <v>-884325</v>
      </c>
      <c r="AZ28">
        <v>-707460</v>
      </c>
      <c r="BA28">
        <v>-176865</v>
      </c>
      <c r="BB28">
        <v>0</v>
      </c>
      <c r="BC28">
        <v>-1768649</v>
      </c>
      <c r="BD28">
        <v>-923409</v>
      </c>
      <c r="BE28">
        <v>-738727</v>
      </c>
      <c r="BF28">
        <v>-184682</v>
      </c>
      <c r="BG28">
        <v>0</v>
      </c>
      <c r="BH28">
        <v>-1846818</v>
      </c>
      <c r="BI28" s="480" t="s">
        <v>711</v>
      </c>
      <c r="BJ28" t="s">
        <v>1414</v>
      </c>
      <c r="BK28" t="s">
        <v>1372</v>
      </c>
      <c r="BL28" t="s">
        <v>1415</v>
      </c>
    </row>
    <row r="29" spans="2:64" x14ac:dyDescent="0.25">
      <c r="B29" t="s">
        <v>1035</v>
      </c>
      <c r="C29" t="s">
        <v>1365</v>
      </c>
      <c r="D29" t="s">
        <v>1366</v>
      </c>
      <c r="E29" s="480" t="s">
        <v>712</v>
      </c>
      <c r="F29">
        <v>-27638248</v>
      </c>
      <c r="G29">
        <v>108870926</v>
      </c>
      <c r="H29">
        <v>0</v>
      </c>
      <c r="I29">
        <v>-3300000</v>
      </c>
      <c r="J29">
        <v>2200000</v>
      </c>
      <c r="K29">
        <v>-16310000</v>
      </c>
      <c r="L29">
        <v>91460926</v>
      </c>
      <c r="M29">
        <v>0</v>
      </c>
      <c r="N29">
        <v>0</v>
      </c>
      <c r="O29">
        <v>45988874</v>
      </c>
      <c r="P29">
        <v>45988874</v>
      </c>
      <c r="Q29">
        <v>0</v>
      </c>
      <c r="R29">
        <v>-55081965</v>
      </c>
      <c r="S29">
        <v>-1101639</v>
      </c>
      <c r="T29">
        <v>-53980326</v>
      </c>
      <c r="U29">
        <v>-892306</v>
      </c>
      <c r="V29">
        <v>0</v>
      </c>
      <c r="W29">
        <v>0</v>
      </c>
      <c r="X29">
        <v>-111056236</v>
      </c>
      <c r="Y29">
        <v>-1244684</v>
      </c>
      <c r="Z29">
        <v>0.5</v>
      </c>
      <c r="AA29">
        <v>0.49</v>
      </c>
      <c r="AB29">
        <v>0</v>
      </c>
      <c r="AC29">
        <v>0.01</v>
      </c>
      <c r="AD29">
        <v>1</v>
      </c>
      <c r="AE29">
        <v>9175313</v>
      </c>
      <c r="AF29">
        <v>8991807</v>
      </c>
      <c r="AG29">
        <v>0</v>
      </c>
      <c r="AH29">
        <v>183506</v>
      </c>
      <c r="AI29">
        <v>18350626</v>
      </c>
      <c r="AJ29">
        <v>-869429</v>
      </c>
      <c r="AK29">
        <v>-852040</v>
      </c>
      <c r="AL29">
        <v>0</v>
      </c>
      <c r="AM29">
        <v>-17389</v>
      </c>
      <c r="AN29">
        <v>-1738857</v>
      </c>
      <c r="AO29">
        <v>10044742</v>
      </c>
      <c r="AP29">
        <v>9843847</v>
      </c>
      <c r="AQ29">
        <v>0</v>
      </c>
      <c r="AR29">
        <v>200895</v>
      </c>
      <c r="AS29">
        <v>20089483</v>
      </c>
      <c r="AT29">
        <v>0.5</v>
      </c>
      <c r="AU29">
        <v>0.49</v>
      </c>
      <c r="AV29">
        <v>0</v>
      </c>
      <c r="AW29">
        <v>0.01</v>
      </c>
      <c r="AX29">
        <v>1</v>
      </c>
      <c r="AY29">
        <v>-9797655</v>
      </c>
      <c r="AZ29">
        <v>-9601702</v>
      </c>
      <c r="BA29">
        <v>0</v>
      </c>
      <c r="BB29">
        <v>-195953</v>
      </c>
      <c r="BC29">
        <v>-19595310</v>
      </c>
      <c r="BD29">
        <v>-622342</v>
      </c>
      <c r="BE29">
        <v>-609895</v>
      </c>
      <c r="BF29">
        <v>0</v>
      </c>
      <c r="BG29">
        <v>-12447</v>
      </c>
      <c r="BH29">
        <v>-1244684</v>
      </c>
      <c r="BI29" s="480" t="s">
        <v>712</v>
      </c>
      <c r="BJ29" t="s">
        <v>1365</v>
      </c>
      <c r="BK29" t="s">
        <v>2369</v>
      </c>
      <c r="BL29" t="s">
        <v>1416</v>
      </c>
    </row>
    <row r="30" spans="2:64" x14ac:dyDescent="0.25">
      <c r="B30" t="s">
        <v>1036</v>
      </c>
      <c r="C30" t="s">
        <v>1365</v>
      </c>
      <c r="D30" t="s">
        <v>1357</v>
      </c>
      <c r="E30" s="480" t="s">
        <v>1308</v>
      </c>
      <c r="F30">
        <v>-12602894</v>
      </c>
      <c r="G30">
        <v>56054529</v>
      </c>
      <c r="H30">
        <v>0</v>
      </c>
      <c r="I30">
        <v>-795000</v>
      </c>
      <c r="J30">
        <v>11131313</v>
      </c>
      <c r="K30">
        <v>-3281615</v>
      </c>
      <c r="L30">
        <v>63109227</v>
      </c>
      <c r="M30">
        <v>0</v>
      </c>
      <c r="N30">
        <v>0</v>
      </c>
      <c r="O30">
        <v>4955703</v>
      </c>
      <c r="P30">
        <v>4955703</v>
      </c>
      <c r="Q30">
        <v>-1525962</v>
      </c>
      <c r="R30">
        <v>-31973937</v>
      </c>
      <c r="S30">
        <v>-639479</v>
      </c>
      <c r="T30">
        <v>-31334458</v>
      </c>
      <c r="U30">
        <v>-150379</v>
      </c>
      <c r="V30">
        <v>0</v>
      </c>
      <c r="W30">
        <v>0</v>
      </c>
      <c r="X30">
        <v>-65624215</v>
      </c>
      <c r="Y30">
        <v>-10162179</v>
      </c>
      <c r="Z30">
        <v>0.5</v>
      </c>
      <c r="AA30">
        <v>0.49</v>
      </c>
      <c r="AB30">
        <v>0</v>
      </c>
      <c r="AC30">
        <v>0.01</v>
      </c>
      <c r="AD30">
        <v>1</v>
      </c>
      <c r="AE30">
        <v>-3823596</v>
      </c>
      <c r="AF30">
        <v>-3747124</v>
      </c>
      <c r="AG30">
        <v>0</v>
      </c>
      <c r="AH30">
        <v>-76472</v>
      </c>
      <c r="AI30">
        <v>-7647191</v>
      </c>
      <c r="AJ30">
        <v>0</v>
      </c>
      <c r="AK30">
        <v>0</v>
      </c>
      <c r="AL30">
        <v>0</v>
      </c>
      <c r="AM30">
        <v>0</v>
      </c>
      <c r="AN30">
        <v>0</v>
      </c>
      <c r="AO30">
        <v>-3823596</v>
      </c>
      <c r="AP30">
        <v>-3747124</v>
      </c>
      <c r="AQ30">
        <v>0</v>
      </c>
      <c r="AR30">
        <v>-76472</v>
      </c>
      <c r="AS30">
        <v>-7647191</v>
      </c>
      <c r="AT30">
        <v>0.5</v>
      </c>
      <c r="AU30">
        <v>0.49</v>
      </c>
      <c r="AV30">
        <v>0</v>
      </c>
      <c r="AW30">
        <v>0.01</v>
      </c>
      <c r="AX30">
        <v>1</v>
      </c>
      <c r="AY30">
        <v>-1257494</v>
      </c>
      <c r="AZ30">
        <v>-1232344</v>
      </c>
      <c r="BA30">
        <v>0</v>
      </c>
      <c r="BB30">
        <v>-25150</v>
      </c>
      <c r="BC30">
        <v>-2514988</v>
      </c>
      <c r="BD30">
        <v>-5081090</v>
      </c>
      <c r="BE30">
        <v>-4979468</v>
      </c>
      <c r="BF30">
        <v>0</v>
      </c>
      <c r="BG30">
        <v>-101622</v>
      </c>
      <c r="BH30">
        <v>-10162179</v>
      </c>
      <c r="BI30" s="480" t="s">
        <v>1308</v>
      </c>
      <c r="BJ30" t="s">
        <v>1365</v>
      </c>
      <c r="BK30" t="s">
        <v>1417</v>
      </c>
      <c r="BL30" t="s">
        <v>1418</v>
      </c>
    </row>
    <row r="31" spans="2:64" x14ac:dyDescent="0.25">
      <c r="B31" t="s">
        <v>1037</v>
      </c>
      <c r="C31" t="s">
        <v>1363</v>
      </c>
      <c r="D31" t="s">
        <v>1364</v>
      </c>
      <c r="E31" s="480" t="s">
        <v>714</v>
      </c>
      <c r="F31">
        <v>-36758261</v>
      </c>
      <c r="G31">
        <v>117670583</v>
      </c>
      <c r="H31">
        <v>0</v>
      </c>
      <c r="I31">
        <v>-912063</v>
      </c>
      <c r="J31">
        <v>3126317</v>
      </c>
      <c r="K31">
        <v>-2843338</v>
      </c>
      <c r="L31">
        <v>117041499</v>
      </c>
      <c r="M31">
        <v>0</v>
      </c>
      <c r="N31">
        <v>143529</v>
      </c>
      <c r="O31">
        <v>33008744</v>
      </c>
      <c r="P31">
        <v>33152273</v>
      </c>
      <c r="Q31">
        <v>0</v>
      </c>
      <c r="R31">
        <v>-58087998</v>
      </c>
      <c r="S31">
        <v>-1166160</v>
      </c>
      <c r="T31">
        <v>-57141839</v>
      </c>
      <c r="U31">
        <v>-1257166</v>
      </c>
      <c r="V31">
        <v>0</v>
      </c>
      <c r="W31">
        <v>0</v>
      </c>
      <c r="X31">
        <v>-117653163</v>
      </c>
      <c r="Y31">
        <v>-4217652</v>
      </c>
      <c r="Z31">
        <v>0.5</v>
      </c>
      <c r="AA31">
        <v>0.49</v>
      </c>
      <c r="AB31">
        <v>0</v>
      </c>
      <c r="AC31">
        <v>0.01</v>
      </c>
      <c r="AD31">
        <v>1</v>
      </c>
      <c r="AE31">
        <v>-1874759</v>
      </c>
      <c r="AF31">
        <v>-1837263</v>
      </c>
      <c r="AG31">
        <v>0</v>
      </c>
      <c r="AH31">
        <v>-37495</v>
      </c>
      <c r="AI31">
        <v>-3749517</v>
      </c>
      <c r="AJ31">
        <v>0</v>
      </c>
      <c r="AK31">
        <v>0</v>
      </c>
      <c r="AL31">
        <v>0</v>
      </c>
      <c r="AM31">
        <v>0</v>
      </c>
      <c r="AN31">
        <v>0</v>
      </c>
      <c r="AO31">
        <v>-1874759</v>
      </c>
      <c r="AP31">
        <v>-1837263</v>
      </c>
      <c r="AQ31">
        <v>0</v>
      </c>
      <c r="AR31">
        <v>-37495</v>
      </c>
      <c r="AS31">
        <v>-3749517</v>
      </c>
      <c r="AT31">
        <v>0.5</v>
      </c>
      <c r="AU31">
        <v>0.49</v>
      </c>
      <c r="AV31">
        <v>0</v>
      </c>
      <c r="AW31">
        <v>0.01</v>
      </c>
      <c r="AX31">
        <v>1</v>
      </c>
      <c r="AY31">
        <v>-234068</v>
      </c>
      <c r="AZ31">
        <v>-229386</v>
      </c>
      <c r="BA31">
        <v>0</v>
      </c>
      <c r="BB31">
        <v>-4681</v>
      </c>
      <c r="BC31">
        <v>-468135</v>
      </c>
      <c r="BD31">
        <v>-2108826</v>
      </c>
      <c r="BE31">
        <v>-2066649</v>
      </c>
      <c r="BF31">
        <v>0</v>
      </c>
      <c r="BG31">
        <v>-42177</v>
      </c>
      <c r="BH31">
        <v>-4217652</v>
      </c>
      <c r="BI31" s="480" t="s">
        <v>714</v>
      </c>
      <c r="BJ31" t="s">
        <v>1390</v>
      </c>
      <c r="BK31" t="s">
        <v>1419</v>
      </c>
      <c r="BL31" t="s">
        <v>1420</v>
      </c>
    </row>
    <row r="32" spans="2:64" x14ac:dyDescent="0.25">
      <c r="B32" t="s">
        <v>1038</v>
      </c>
      <c r="C32" t="s">
        <v>1356</v>
      </c>
      <c r="D32" t="s">
        <v>1360</v>
      </c>
      <c r="E32" s="480" t="s">
        <v>715</v>
      </c>
      <c r="F32">
        <v>-7135531</v>
      </c>
      <c r="G32">
        <v>41664216</v>
      </c>
      <c r="H32">
        <v>-58921</v>
      </c>
      <c r="I32">
        <v>-579406</v>
      </c>
      <c r="J32">
        <v>0</v>
      </c>
      <c r="K32">
        <v>-1329839</v>
      </c>
      <c r="L32">
        <v>39696050</v>
      </c>
      <c r="M32">
        <v>0</v>
      </c>
      <c r="N32">
        <v>0</v>
      </c>
      <c r="O32">
        <v>6842946</v>
      </c>
      <c r="P32">
        <v>6842946</v>
      </c>
      <c r="Q32">
        <v>-9258</v>
      </c>
      <c r="R32">
        <v>-19379531</v>
      </c>
      <c r="S32">
        <v>-3875906</v>
      </c>
      <c r="T32">
        <v>-15503624</v>
      </c>
      <c r="U32">
        <v>-384959</v>
      </c>
      <c r="V32">
        <v>0</v>
      </c>
      <c r="W32">
        <v>0</v>
      </c>
      <c r="X32">
        <v>-39153278</v>
      </c>
      <c r="Y32">
        <v>250187</v>
      </c>
      <c r="Z32">
        <v>0.5</v>
      </c>
      <c r="AA32">
        <v>0.4</v>
      </c>
      <c r="AB32">
        <v>0.09</v>
      </c>
      <c r="AC32">
        <v>0.01</v>
      </c>
      <c r="AD32">
        <v>1</v>
      </c>
      <c r="AE32">
        <v>-146293</v>
      </c>
      <c r="AF32">
        <v>-117034</v>
      </c>
      <c r="AG32">
        <v>-26333</v>
      </c>
      <c r="AH32">
        <v>-2926</v>
      </c>
      <c r="AI32">
        <v>-292585</v>
      </c>
      <c r="AJ32">
        <v>-215042</v>
      </c>
      <c r="AK32">
        <v>-172034</v>
      </c>
      <c r="AL32">
        <v>-38708</v>
      </c>
      <c r="AM32">
        <v>-4301</v>
      </c>
      <c r="AN32">
        <v>-430084</v>
      </c>
      <c r="AO32">
        <v>68750</v>
      </c>
      <c r="AP32">
        <v>55000</v>
      </c>
      <c r="AQ32">
        <v>12375</v>
      </c>
      <c r="AR32">
        <v>1375</v>
      </c>
      <c r="AS32">
        <v>137499</v>
      </c>
      <c r="AT32">
        <v>0.5</v>
      </c>
      <c r="AU32">
        <v>0.4</v>
      </c>
      <c r="AV32">
        <v>0.09</v>
      </c>
      <c r="AW32">
        <v>0.01</v>
      </c>
      <c r="AX32">
        <v>1</v>
      </c>
      <c r="AY32">
        <v>271386</v>
      </c>
      <c r="AZ32">
        <v>217109</v>
      </c>
      <c r="BA32">
        <v>48849</v>
      </c>
      <c r="BB32">
        <v>5428</v>
      </c>
      <c r="BC32">
        <v>542772</v>
      </c>
      <c r="BD32">
        <v>125094</v>
      </c>
      <c r="BE32">
        <v>100075</v>
      </c>
      <c r="BF32">
        <v>22517</v>
      </c>
      <c r="BG32">
        <v>2502</v>
      </c>
      <c r="BH32">
        <v>250187</v>
      </c>
      <c r="BI32" s="480" t="s">
        <v>715</v>
      </c>
      <c r="BJ32" t="s">
        <v>1393</v>
      </c>
      <c r="BK32" t="s">
        <v>2366</v>
      </c>
      <c r="BL32" t="s">
        <v>1421</v>
      </c>
    </row>
    <row r="33" spans="2:64" x14ac:dyDescent="0.25">
      <c r="B33" t="s">
        <v>1039</v>
      </c>
      <c r="C33" t="s">
        <v>1356</v>
      </c>
      <c r="D33" t="s">
        <v>1360</v>
      </c>
      <c r="E33" s="480" t="s">
        <v>716</v>
      </c>
      <c r="F33">
        <v>-4555508</v>
      </c>
      <c r="G33">
        <v>32571165</v>
      </c>
      <c r="H33">
        <v>0</v>
      </c>
      <c r="I33">
        <v>-336537</v>
      </c>
      <c r="J33">
        <v>1182802</v>
      </c>
      <c r="K33">
        <v>-1546873</v>
      </c>
      <c r="L33">
        <v>31870557</v>
      </c>
      <c r="M33">
        <v>313</v>
      </c>
      <c r="N33">
        <v>0</v>
      </c>
      <c r="O33">
        <v>2960843</v>
      </c>
      <c r="P33">
        <v>2961156</v>
      </c>
      <c r="Q33">
        <v>0</v>
      </c>
      <c r="R33">
        <v>-14367902</v>
      </c>
      <c r="S33">
        <v>-2873581</v>
      </c>
      <c r="T33">
        <v>-11494322</v>
      </c>
      <c r="U33">
        <v>-2692985</v>
      </c>
      <c r="V33">
        <v>0</v>
      </c>
      <c r="W33">
        <v>0</v>
      </c>
      <c r="X33">
        <v>-31428790</v>
      </c>
      <c r="Y33">
        <v>-1152585</v>
      </c>
      <c r="Z33">
        <v>0.5</v>
      </c>
      <c r="AA33">
        <v>0.4</v>
      </c>
      <c r="AB33">
        <v>0.1</v>
      </c>
      <c r="AC33">
        <v>0</v>
      </c>
      <c r="AD33">
        <v>1</v>
      </c>
      <c r="AE33">
        <v>-797333</v>
      </c>
      <c r="AF33">
        <v>-637866</v>
      </c>
      <c r="AG33">
        <v>-159467</v>
      </c>
      <c r="AH33">
        <v>0</v>
      </c>
      <c r="AI33">
        <v>-1594665</v>
      </c>
      <c r="AJ33">
        <v>-483401</v>
      </c>
      <c r="AK33">
        <v>-386721</v>
      </c>
      <c r="AL33">
        <v>-96680</v>
      </c>
      <c r="AM33">
        <v>0</v>
      </c>
      <c r="AN33">
        <v>-966802</v>
      </c>
      <c r="AO33">
        <v>-313932</v>
      </c>
      <c r="AP33">
        <v>-251145</v>
      </c>
      <c r="AQ33">
        <v>-62786</v>
      </c>
      <c r="AR33">
        <v>0</v>
      </c>
      <c r="AS33">
        <v>-627863</v>
      </c>
      <c r="AT33">
        <v>0.5</v>
      </c>
      <c r="AU33">
        <v>0.4</v>
      </c>
      <c r="AV33">
        <v>0.1</v>
      </c>
      <c r="AW33">
        <v>0</v>
      </c>
      <c r="AX33">
        <v>1</v>
      </c>
      <c r="AY33">
        <v>221040</v>
      </c>
      <c r="AZ33">
        <v>176832</v>
      </c>
      <c r="BA33">
        <v>44208</v>
      </c>
      <c r="BB33">
        <v>0</v>
      </c>
      <c r="BC33">
        <v>442080</v>
      </c>
      <c r="BD33">
        <v>-576293</v>
      </c>
      <c r="BE33">
        <v>-461034</v>
      </c>
      <c r="BF33">
        <v>-115259</v>
      </c>
      <c r="BG33">
        <v>0</v>
      </c>
      <c r="BH33">
        <v>-1152585</v>
      </c>
      <c r="BI33" s="480" t="s">
        <v>716</v>
      </c>
      <c r="BJ33" t="s">
        <v>1422</v>
      </c>
      <c r="BK33" t="s">
        <v>1372</v>
      </c>
      <c r="BL33" t="s">
        <v>1423</v>
      </c>
    </row>
    <row r="34" spans="2:64" x14ac:dyDescent="0.25">
      <c r="B34" t="s">
        <v>1040</v>
      </c>
      <c r="C34" t="s">
        <v>1361</v>
      </c>
      <c r="D34" t="s">
        <v>1362</v>
      </c>
      <c r="E34" s="480" t="s">
        <v>717</v>
      </c>
      <c r="F34">
        <v>-61244074</v>
      </c>
      <c r="G34">
        <v>116079855</v>
      </c>
      <c r="H34">
        <v>0</v>
      </c>
      <c r="I34">
        <v>-2300000</v>
      </c>
      <c r="J34">
        <v>400000</v>
      </c>
      <c r="K34">
        <v>-400000</v>
      </c>
      <c r="L34">
        <v>113779855</v>
      </c>
      <c r="M34">
        <v>0</v>
      </c>
      <c r="N34">
        <v>0</v>
      </c>
      <c r="O34">
        <v>55436432</v>
      </c>
      <c r="P34">
        <v>55436432</v>
      </c>
      <c r="Q34">
        <v>-223798</v>
      </c>
      <c r="R34">
        <v>-37074289</v>
      </c>
      <c r="S34">
        <v>-41568142</v>
      </c>
      <c r="T34">
        <v>-33703899</v>
      </c>
      <c r="U34">
        <v>-420466</v>
      </c>
      <c r="V34">
        <v>0</v>
      </c>
      <c r="W34">
        <v>0</v>
      </c>
      <c r="X34">
        <v>-112990594</v>
      </c>
      <c r="Y34">
        <v>-5018381</v>
      </c>
      <c r="Z34">
        <v>0.33</v>
      </c>
      <c r="AA34">
        <v>0.3</v>
      </c>
      <c r="AB34">
        <v>0.37</v>
      </c>
      <c r="AC34">
        <v>0</v>
      </c>
      <c r="AD34">
        <v>1</v>
      </c>
      <c r="AE34">
        <v>-1916522</v>
      </c>
      <c r="AF34">
        <v>-1742293</v>
      </c>
      <c r="AG34">
        <v>-2148828</v>
      </c>
      <c r="AH34">
        <v>0</v>
      </c>
      <c r="AI34">
        <v>-5807642</v>
      </c>
      <c r="AJ34">
        <v>-1225523</v>
      </c>
      <c r="AK34">
        <v>-1114112</v>
      </c>
      <c r="AL34">
        <v>-1374071</v>
      </c>
      <c r="AM34">
        <v>0</v>
      </c>
      <c r="AN34">
        <v>-3713705</v>
      </c>
      <c r="AO34">
        <v>-690999</v>
      </c>
      <c r="AP34">
        <v>-628181</v>
      </c>
      <c r="AQ34">
        <v>-774757</v>
      </c>
      <c r="AR34">
        <v>0</v>
      </c>
      <c r="AS34">
        <v>-2093937</v>
      </c>
      <c r="AT34">
        <v>0.33</v>
      </c>
      <c r="AU34">
        <v>0.3</v>
      </c>
      <c r="AV34">
        <v>0.37</v>
      </c>
      <c r="AW34">
        <v>0</v>
      </c>
      <c r="AX34">
        <v>1</v>
      </c>
      <c r="AY34">
        <v>260456</v>
      </c>
      <c r="AZ34">
        <v>236778</v>
      </c>
      <c r="BA34">
        <v>292027</v>
      </c>
      <c r="BB34">
        <v>0</v>
      </c>
      <c r="BC34">
        <v>789261</v>
      </c>
      <c r="BD34">
        <v>-1656066</v>
      </c>
      <c r="BE34">
        <v>-1505514</v>
      </c>
      <c r="BF34">
        <v>-1856801</v>
      </c>
      <c r="BG34">
        <v>0</v>
      </c>
      <c r="BH34">
        <v>-5018381</v>
      </c>
      <c r="BI34" s="480" t="s">
        <v>717</v>
      </c>
      <c r="BJ34" t="s">
        <v>1386</v>
      </c>
      <c r="BK34" t="s">
        <v>1387</v>
      </c>
      <c r="BL34" t="s">
        <v>1424</v>
      </c>
    </row>
    <row r="35" spans="2:64" x14ac:dyDescent="0.25">
      <c r="B35" t="s">
        <v>1041</v>
      </c>
      <c r="C35" t="s">
        <v>1356</v>
      </c>
      <c r="D35" t="s">
        <v>1360</v>
      </c>
      <c r="E35" s="480" t="s">
        <v>718</v>
      </c>
      <c r="F35">
        <v>-11757272</v>
      </c>
      <c r="G35">
        <v>23677346</v>
      </c>
      <c r="H35">
        <v>0</v>
      </c>
      <c r="I35">
        <v>-720020</v>
      </c>
      <c r="J35">
        <v>0</v>
      </c>
      <c r="K35">
        <v>154975</v>
      </c>
      <c r="L35">
        <v>23112301</v>
      </c>
      <c r="M35">
        <v>0</v>
      </c>
      <c r="N35">
        <v>0</v>
      </c>
      <c r="O35">
        <v>11009035</v>
      </c>
      <c r="P35">
        <v>11009035</v>
      </c>
      <c r="Q35">
        <v>0</v>
      </c>
      <c r="R35">
        <v>-9759116</v>
      </c>
      <c r="S35">
        <v>-1951823</v>
      </c>
      <c r="T35">
        <v>-7916741</v>
      </c>
      <c r="U35">
        <v>0</v>
      </c>
      <c r="V35">
        <v>0</v>
      </c>
      <c r="W35">
        <v>0</v>
      </c>
      <c r="X35">
        <v>-19627680</v>
      </c>
      <c r="Y35">
        <v>2736384</v>
      </c>
      <c r="Z35">
        <v>0.5</v>
      </c>
      <c r="AA35">
        <v>0.4</v>
      </c>
      <c r="AB35">
        <v>0.09</v>
      </c>
      <c r="AC35">
        <v>0.01</v>
      </c>
      <c r="AD35">
        <v>1</v>
      </c>
      <c r="AE35">
        <v>-374119</v>
      </c>
      <c r="AF35">
        <v>-299295</v>
      </c>
      <c r="AG35">
        <v>-67341</v>
      </c>
      <c r="AH35">
        <v>-7482</v>
      </c>
      <c r="AI35">
        <v>-748237</v>
      </c>
      <c r="AJ35">
        <v>-239459</v>
      </c>
      <c r="AK35">
        <v>-191567</v>
      </c>
      <c r="AL35">
        <v>-43103</v>
      </c>
      <c r="AM35">
        <v>-4789</v>
      </c>
      <c r="AN35">
        <v>-478917</v>
      </c>
      <c r="AO35">
        <v>-134660</v>
      </c>
      <c r="AP35">
        <v>-107728</v>
      </c>
      <c r="AQ35">
        <v>-24239</v>
      </c>
      <c r="AR35">
        <v>-2693</v>
      </c>
      <c r="AS35">
        <v>-269320</v>
      </c>
      <c r="AT35">
        <v>0.5</v>
      </c>
      <c r="AU35">
        <v>0.4</v>
      </c>
      <c r="AV35">
        <v>0.09</v>
      </c>
      <c r="AW35">
        <v>0.01</v>
      </c>
      <c r="AX35">
        <v>1</v>
      </c>
      <c r="AY35">
        <v>1742311</v>
      </c>
      <c r="AZ35">
        <v>1393848</v>
      </c>
      <c r="BA35">
        <v>313616</v>
      </c>
      <c r="BB35">
        <v>34846</v>
      </c>
      <c r="BC35">
        <v>3484621</v>
      </c>
      <c r="BD35">
        <v>1368192</v>
      </c>
      <c r="BE35">
        <v>1094554</v>
      </c>
      <c r="BF35">
        <v>246275</v>
      </c>
      <c r="BG35">
        <v>27364</v>
      </c>
      <c r="BH35">
        <v>2736384</v>
      </c>
      <c r="BI35" s="480" t="s">
        <v>718</v>
      </c>
      <c r="BJ35" t="s">
        <v>1393</v>
      </c>
      <c r="BK35" t="s">
        <v>2366</v>
      </c>
      <c r="BL35" t="s">
        <v>1425</v>
      </c>
    </row>
    <row r="36" spans="2:64" x14ac:dyDescent="0.25">
      <c r="B36" t="s">
        <v>1042</v>
      </c>
      <c r="C36" t="s">
        <v>1365</v>
      </c>
      <c r="D36" t="s">
        <v>1357</v>
      </c>
      <c r="E36" s="480" t="s">
        <v>1309</v>
      </c>
      <c r="F36">
        <v>-39691911</v>
      </c>
      <c r="G36">
        <v>104789712</v>
      </c>
      <c r="H36">
        <v>-134104</v>
      </c>
      <c r="I36">
        <v>-1482491</v>
      </c>
      <c r="J36">
        <v>3393000</v>
      </c>
      <c r="K36">
        <v>1397704</v>
      </c>
      <c r="L36">
        <v>107963821</v>
      </c>
      <c r="M36">
        <v>0</v>
      </c>
      <c r="N36">
        <v>0</v>
      </c>
      <c r="O36">
        <v>39926557</v>
      </c>
      <c r="P36">
        <v>39926557</v>
      </c>
      <c r="Q36">
        <v>-53738</v>
      </c>
      <c r="R36">
        <v>-53430773</v>
      </c>
      <c r="S36">
        <v>-1068615</v>
      </c>
      <c r="T36">
        <v>-52362158</v>
      </c>
      <c r="U36">
        <v>-443174</v>
      </c>
      <c r="V36">
        <v>0</v>
      </c>
      <c r="W36">
        <v>0</v>
      </c>
      <c r="X36">
        <v>-107358458</v>
      </c>
      <c r="Y36">
        <v>840009</v>
      </c>
      <c r="Z36">
        <v>0.5</v>
      </c>
      <c r="AA36">
        <v>0.49</v>
      </c>
      <c r="AB36">
        <v>0</v>
      </c>
      <c r="AC36">
        <v>0.01</v>
      </c>
      <c r="AD36">
        <v>1</v>
      </c>
      <c r="AE36">
        <v>117323</v>
      </c>
      <c r="AF36">
        <v>114977</v>
      </c>
      <c r="AG36">
        <v>0</v>
      </c>
      <c r="AH36">
        <v>2346</v>
      </c>
      <c r="AI36">
        <v>234646</v>
      </c>
      <c r="AJ36">
        <v>-1231788</v>
      </c>
      <c r="AK36">
        <v>-1207152</v>
      </c>
      <c r="AL36">
        <v>0</v>
      </c>
      <c r="AM36">
        <v>-24636</v>
      </c>
      <c r="AN36">
        <v>-2463575</v>
      </c>
      <c r="AO36">
        <v>1349111</v>
      </c>
      <c r="AP36">
        <v>1322128</v>
      </c>
      <c r="AQ36">
        <v>0</v>
      </c>
      <c r="AR36">
        <v>26982</v>
      </c>
      <c r="AS36">
        <v>2698221</v>
      </c>
      <c r="AT36">
        <v>0.5</v>
      </c>
      <c r="AU36">
        <v>0.49</v>
      </c>
      <c r="AV36">
        <v>0</v>
      </c>
      <c r="AW36">
        <v>0.01</v>
      </c>
      <c r="AX36">
        <v>1</v>
      </c>
      <c r="AY36">
        <v>302682</v>
      </c>
      <c r="AZ36">
        <v>296628</v>
      </c>
      <c r="BA36">
        <v>0</v>
      </c>
      <c r="BB36">
        <v>6054</v>
      </c>
      <c r="BC36">
        <v>605363</v>
      </c>
      <c r="BD36">
        <v>420005</v>
      </c>
      <c r="BE36">
        <v>411604</v>
      </c>
      <c r="BF36">
        <v>0</v>
      </c>
      <c r="BG36">
        <v>8400</v>
      </c>
      <c r="BH36">
        <v>840009</v>
      </c>
      <c r="BI36" s="480" t="s">
        <v>1309</v>
      </c>
      <c r="BJ36" t="s">
        <v>1365</v>
      </c>
      <c r="BK36" t="s">
        <v>1426</v>
      </c>
      <c r="BL36" t="s">
        <v>1427</v>
      </c>
    </row>
    <row r="37" spans="2:64" x14ac:dyDescent="0.25">
      <c r="B37" t="s">
        <v>1043</v>
      </c>
      <c r="C37" t="s">
        <v>1365</v>
      </c>
      <c r="D37" t="s">
        <v>1366</v>
      </c>
      <c r="E37" s="480" t="s">
        <v>1310</v>
      </c>
      <c r="F37">
        <v>-40454091</v>
      </c>
      <c r="G37">
        <v>204951000</v>
      </c>
      <c r="H37">
        <v>-3018000</v>
      </c>
      <c r="I37">
        <v>0</v>
      </c>
      <c r="J37">
        <v>0</v>
      </c>
      <c r="K37">
        <v>-12178000</v>
      </c>
      <c r="L37">
        <v>189755000</v>
      </c>
      <c r="M37">
        <v>0</v>
      </c>
      <c r="N37">
        <v>0</v>
      </c>
      <c r="O37">
        <v>43236013</v>
      </c>
      <c r="P37">
        <v>43236013</v>
      </c>
      <c r="Q37">
        <v>0</v>
      </c>
      <c r="R37">
        <v>0</v>
      </c>
      <c r="S37">
        <v>-11628000</v>
      </c>
      <c r="T37">
        <v>-182167000</v>
      </c>
      <c r="U37">
        <v>-6979000</v>
      </c>
      <c r="V37">
        <v>-718000</v>
      </c>
      <c r="W37">
        <v>0</v>
      </c>
      <c r="X37">
        <v>-201492000</v>
      </c>
      <c r="Y37">
        <v>-8955078</v>
      </c>
      <c r="Z37">
        <v>0</v>
      </c>
      <c r="AA37">
        <v>0.94</v>
      </c>
      <c r="AB37">
        <v>0.05</v>
      </c>
      <c r="AC37">
        <v>0.01</v>
      </c>
      <c r="AD37">
        <v>1</v>
      </c>
      <c r="AE37">
        <v>0</v>
      </c>
      <c r="AF37">
        <v>2615007</v>
      </c>
      <c r="AG37">
        <v>139096</v>
      </c>
      <c r="AH37">
        <v>27819</v>
      </c>
      <c r="AI37">
        <v>2781922</v>
      </c>
      <c r="AJ37">
        <v>0</v>
      </c>
      <c r="AK37">
        <v>-2783340</v>
      </c>
      <c r="AL37">
        <v>-148050</v>
      </c>
      <c r="AM37">
        <v>-29610</v>
      </c>
      <c r="AN37">
        <v>-2961000</v>
      </c>
      <c r="AO37">
        <v>0</v>
      </c>
      <c r="AP37">
        <v>5398347</v>
      </c>
      <c r="AQ37">
        <v>287146</v>
      </c>
      <c r="AR37">
        <v>57429</v>
      </c>
      <c r="AS37">
        <v>5742922</v>
      </c>
      <c r="AT37">
        <v>0</v>
      </c>
      <c r="AU37">
        <v>0.94</v>
      </c>
      <c r="AV37">
        <v>0.05</v>
      </c>
      <c r="AW37">
        <v>0.01</v>
      </c>
      <c r="AX37">
        <v>1</v>
      </c>
      <c r="AY37">
        <v>0</v>
      </c>
      <c r="AZ37">
        <v>-11032780</v>
      </c>
      <c r="BA37">
        <v>-586850</v>
      </c>
      <c r="BB37">
        <v>-117370</v>
      </c>
      <c r="BC37">
        <v>-11737000</v>
      </c>
      <c r="BD37">
        <v>0</v>
      </c>
      <c r="BE37">
        <v>-8417773</v>
      </c>
      <c r="BF37">
        <v>-447754</v>
      </c>
      <c r="BG37">
        <v>-89551</v>
      </c>
      <c r="BH37">
        <v>-8955078</v>
      </c>
      <c r="BI37" s="480" t="s">
        <v>1310</v>
      </c>
      <c r="BJ37" t="s">
        <v>1398</v>
      </c>
      <c r="BK37" t="s">
        <v>1399</v>
      </c>
      <c r="BL37" t="s">
        <v>1428</v>
      </c>
    </row>
    <row r="38" spans="2:64" x14ac:dyDescent="0.25">
      <c r="B38" t="s">
        <v>1044</v>
      </c>
      <c r="C38" t="s">
        <v>1356</v>
      </c>
      <c r="D38" t="s">
        <v>1360</v>
      </c>
      <c r="E38" s="480" t="s">
        <v>721</v>
      </c>
      <c r="F38">
        <v>-9683086</v>
      </c>
      <c r="G38">
        <v>29500000</v>
      </c>
      <c r="H38">
        <v>0</v>
      </c>
      <c r="I38">
        <v>-100000</v>
      </c>
      <c r="J38">
        <v>354000</v>
      </c>
      <c r="K38">
        <v>-500000</v>
      </c>
      <c r="L38">
        <v>29254000</v>
      </c>
      <c r="M38">
        <v>0</v>
      </c>
      <c r="N38">
        <v>0</v>
      </c>
      <c r="O38">
        <v>5135437</v>
      </c>
      <c r="P38">
        <v>5135437</v>
      </c>
      <c r="Q38">
        <v>-90000</v>
      </c>
      <c r="R38">
        <v>-14117239</v>
      </c>
      <c r="S38">
        <v>-2823448</v>
      </c>
      <c r="T38">
        <v>-11293791</v>
      </c>
      <c r="U38">
        <v>-305573</v>
      </c>
      <c r="V38">
        <v>0</v>
      </c>
      <c r="W38">
        <v>0</v>
      </c>
      <c r="X38">
        <v>-28630051</v>
      </c>
      <c r="Y38">
        <v>-3923700</v>
      </c>
      <c r="Z38">
        <v>0.5</v>
      </c>
      <c r="AA38">
        <v>0.4</v>
      </c>
      <c r="AB38">
        <v>0.1</v>
      </c>
      <c r="AC38">
        <v>0</v>
      </c>
      <c r="AD38">
        <v>1</v>
      </c>
      <c r="AE38">
        <v>-2273825</v>
      </c>
      <c r="AF38">
        <v>-1819060</v>
      </c>
      <c r="AG38">
        <v>-454765</v>
      </c>
      <c r="AH38">
        <v>0</v>
      </c>
      <c r="AI38">
        <v>-4547649</v>
      </c>
      <c r="AJ38">
        <v>0</v>
      </c>
      <c r="AK38">
        <v>0</v>
      </c>
      <c r="AL38">
        <v>0</v>
      </c>
      <c r="AM38">
        <v>0</v>
      </c>
      <c r="AN38">
        <v>0</v>
      </c>
      <c r="AO38">
        <v>-2273825</v>
      </c>
      <c r="AP38">
        <v>-1819060</v>
      </c>
      <c r="AQ38">
        <v>-454765</v>
      </c>
      <c r="AR38">
        <v>0</v>
      </c>
      <c r="AS38">
        <v>-4547649</v>
      </c>
      <c r="AT38">
        <v>0.5</v>
      </c>
      <c r="AU38">
        <v>0.4</v>
      </c>
      <c r="AV38">
        <v>0.1</v>
      </c>
      <c r="AW38">
        <v>0</v>
      </c>
      <c r="AX38">
        <v>1</v>
      </c>
      <c r="AY38">
        <v>311975</v>
      </c>
      <c r="AZ38">
        <v>249580</v>
      </c>
      <c r="BA38">
        <v>62395</v>
      </c>
      <c r="BB38">
        <v>0</v>
      </c>
      <c r="BC38">
        <v>623949</v>
      </c>
      <c r="BD38">
        <v>-1961850</v>
      </c>
      <c r="BE38">
        <v>-1569480</v>
      </c>
      <c r="BF38">
        <v>-392370</v>
      </c>
      <c r="BG38">
        <v>0</v>
      </c>
      <c r="BH38">
        <v>-3923700</v>
      </c>
      <c r="BI38" s="480" t="s">
        <v>721</v>
      </c>
      <c r="BJ38" t="s">
        <v>1422</v>
      </c>
      <c r="BK38" t="s">
        <v>1372</v>
      </c>
      <c r="BL38" t="s">
        <v>1429</v>
      </c>
    </row>
    <row r="39" spans="2:64" x14ac:dyDescent="0.25">
      <c r="B39" t="s">
        <v>1045</v>
      </c>
      <c r="C39" t="s">
        <v>1361</v>
      </c>
      <c r="D39" t="s">
        <v>1362</v>
      </c>
      <c r="E39" s="480" t="s">
        <v>722</v>
      </c>
      <c r="F39">
        <v>-31485568</v>
      </c>
      <c r="G39">
        <v>79577090</v>
      </c>
      <c r="H39">
        <v>0</v>
      </c>
      <c r="I39">
        <v>-571655</v>
      </c>
      <c r="J39">
        <v>2357386</v>
      </c>
      <c r="K39">
        <v>-6373617</v>
      </c>
      <c r="L39">
        <v>74989204</v>
      </c>
      <c r="M39">
        <v>603109</v>
      </c>
      <c r="N39">
        <v>0</v>
      </c>
      <c r="O39">
        <v>18723153</v>
      </c>
      <c r="P39">
        <v>19326262</v>
      </c>
      <c r="Q39">
        <v>0</v>
      </c>
      <c r="R39">
        <v>-25378690</v>
      </c>
      <c r="S39">
        <v>-28454896</v>
      </c>
      <c r="T39">
        <v>-23393492</v>
      </c>
      <c r="U39">
        <v>-321955</v>
      </c>
      <c r="V39">
        <v>0</v>
      </c>
      <c r="W39">
        <v>0</v>
      </c>
      <c r="X39">
        <v>-77549033</v>
      </c>
      <c r="Y39">
        <v>-14719135</v>
      </c>
      <c r="Z39">
        <v>0.33</v>
      </c>
      <c r="AA39">
        <v>0.3</v>
      </c>
      <c r="AB39">
        <v>0.37</v>
      </c>
      <c r="AC39">
        <v>0</v>
      </c>
      <c r="AD39">
        <v>1</v>
      </c>
      <c r="AE39">
        <v>-4211597</v>
      </c>
      <c r="AF39">
        <v>-3828725</v>
      </c>
      <c r="AG39">
        <v>-4722094</v>
      </c>
      <c r="AH39">
        <v>0</v>
      </c>
      <c r="AI39">
        <v>-12762415</v>
      </c>
      <c r="AJ39">
        <v>-472415</v>
      </c>
      <c r="AK39">
        <v>-429469</v>
      </c>
      <c r="AL39">
        <v>-529678</v>
      </c>
      <c r="AM39">
        <v>0</v>
      </c>
      <c r="AN39">
        <v>-1431562</v>
      </c>
      <c r="AO39">
        <v>-3739181</v>
      </c>
      <c r="AP39">
        <v>-3399256</v>
      </c>
      <c r="AQ39">
        <v>-4192416</v>
      </c>
      <c r="AR39">
        <v>0</v>
      </c>
      <c r="AS39">
        <v>-11330853</v>
      </c>
      <c r="AT39">
        <v>0.33</v>
      </c>
      <c r="AU39">
        <v>0.3</v>
      </c>
      <c r="AV39">
        <v>0.37</v>
      </c>
      <c r="AW39">
        <v>0</v>
      </c>
      <c r="AX39">
        <v>1</v>
      </c>
      <c r="AY39">
        <v>-645718</v>
      </c>
      <c r="AZ39">
        <v>-587016</v>
      </c>
      <c r="BA39">
        <v>-723986</v>
      </c>
      <c r="BB39">
        <v>0</v>
      </c>
      <c r="BC39">
        <v>-1956720</v>
      </c>
      <c r="BD39">
        <v>-4857315</v>
      </c>
      <c r="BE39">
        <v>-4415741</v>
      </c>
      <c r="BF39">
        <v>-5446080</v>
      </c>
      <c r="BG39">
        <v>0</v>
      </c>
      <c r="BH39">
        <v>-14719135</v>
      </c>
      <c r="BI39" s="480" t="s">
        <v>722</v>
      </c>
      <c r="BJ39" t="s">
        <v>1386</v>
      </c>
      <c r="BK39" t="s">
        <v>1387</v>
      </c>
      <c r="BL39" t="s">
        <v>1430</v>
      </c>
    </row>
    <row r="40" spans="2:64" x14ac:dyDescent="0.25">
      <c r="B40" t="s">
        <v>1046</v>
      </c>
      <c r="C40" t="s">
        <v>1356</v>
      </c>
      <c r="D40" t="s">
        <v>1367</v>
      </c>
      <c r="E40" s="480" t="s">
        <v>723</v>
      </c>
      <c r="F40">
        <v>-4355308</v>
      </c>
      <c r="G40">
        <v>24285189</v>
      </c>
      <c r="H40">
        <v>0</v>
      </c>
      <c r="I40">
        <v>-485700</v>
      </c>
      <c r="J40">
        <v>0</v>
      </c>
      <c r="K40">
        <v>-100000</v>
      </c>
      <c r="L40">
        <v>23699489</v>
      </c>
      <c r="M40">
        <v>0</v>
      </c>
      <c r="N40">
        <v>0</v>
      </c>
      <c r="O40">
        <v>3789000</v>
      </c>
      <c r="P40">
        <v>3789000</v>
      </c>
      <c r="Q40">
        <v>0</v>
      </c>
      <c r="R40">
        <v>-12155105</v>
      </c>
      <c r="S40">
        <v>-2431021</v>
      </c>
      <c r="T40">
        <v>-9850557</v>
      </c>
      <c r="U40">
        <v>-9975</v>
      </c>
      <c r="V40">
        <v>0</v>
      </c>
      <c r="W40">
        <v>0</v>
      </c>
      <c r="X40">
        <v>-24446658</v>
      </c>
      <c r="Y40">
        <v>-1313477</v>
      </c>
      <c r="Z40">
        <v>0.5</v>
      </c>
      <c r="AA40">
        <v>0.4</v>
      </c>
      <c r="AB40">
        <v>0.09</v>
      </c>
      <c r="AC40">
        <v>0.01</v>
      </c>
      <c r="AD40">
        <v>1</v>
      </c>
      <c r="AE40">
        <v>-283154</v>
      </c>
      <c r="AF40">
        <v>-226523</v>
      </c>
      <c r="AG40">
        <v>-50968</v>
      </c>
      <c r="AH40">
        <v>-5663</v>
      </c>
      <c r="AI40">
        <v>-566308</v>
      </c>
      <c r="AJ40">
        <v>-206669</v>
      </c>
      <c r="AK40">
        <v>-165335</v>
      </c>
      <c r="AL40">
        <v>-37200</v>
      </c>
      <c r="AM40">
        <v>-4133</v>
      </c>
      <c r="AN40">
        <v>-413337</v>
      </c>
      <c r="AO40">
        <v>-76486</v>
      </c>
      <c r="AP40">
        <v>-61188</v>
      </c>
      <c r="AQ40">
        <v>-13767</v>
      </c>
      <c r="AR40">
        <v>-1530</v>
      </c>
      <c r="AS40">
        <v>-152971</v>
      </c>
      <c r="AT40">
        <v>0.5</v>
      </c>
      <c r="AU40">
        <v>0.4</v>
      </c>
      <c r="AV40">
        <v>0.09</v>
      </c>
      <c r="AW40">
        <v>0.01</v>
      </c>
      <c r="AX40">
        <v>1</v>
      </c>
      <c r="AY40">
        <v>-373585</v>
      </c>
      <c r="AZ40">
        <v>-298868</v>
      </c>
      <c r="BA40">
        <v>-67245</v>
      </c>
      <c r="BB40">
        <v>-7472</v>
      </c>
      <c r="BC40">
        <v>-747169</v>
      </c>
      <c r="BD40">
        <v>-656739</v>
      </c>
      <c r="BE40">
        <v>-525391</v>
      </c>
      <c r="BF40">
        <v>-118213</v>
      </c>
      <c r="BG40">
        <v>-13135</v>
      </c>
      <c r="BH40">
        <v>-1313477</v>
      </c>
      <c r="BI40" s="480" t="s">
        <v>723</v>
      </c>
      <c r="BJ40" t="s">
        <v>1431</v>
      </c>
      <c r="BK40" t="s">
        <v>1432</v>
      </c>
      <c r="BL40" t="s">
        <v>1433</v>
      </c>
    </row>
    <row r="41" spans="2:64" x14ac:dyDescent="0.25">
      <c r="B41" t="s">
        <v>1047</v>
      </c>
      <c r="C41" t="s">
        <v>1356</v>
      </c>
      <c r="D41" t="s">
        <v>1360</v>
      </c>
      <c r="E41" s="480" t="s">
        <v>724</v>
      </c>
      <c r="F41">
        <v>-12147632</v>
      </c>
      <c r="G41">
        <v>36913795</v>
      </c>
      <c r="H41">
        <v>0</v>
      </c>
      <c r="I41">
        <v>-312000</v>
      </c>
      <c r="J41">
        <v>1776000</v>
      </c>
      <c r="K41">
        <v>-2452000</v>
      </c>
      <c r="L41">
        <v>35925795</v>
      </c>
      <c r="M41">
        <v>0</v>
      </c>
      <c r="N41">
        <v>0</v>
      </c>
      <c r="O41">
        <v>9321680</v>
      </c>
      <c r="P41">
        <v>9321680</v>
      </c>
      <c r="Q41">
        <v>-587837</v>
      </c>
      <c r="R41">
        <v>-17302573</v>
      </c>
      <c r="S41">
        <v>-3460515</v>
      </c>
      <c r="T41">
        <v>-13842059</v>
      </c>
      <c r="U41">
        <v>-102727</v>
      </c>
      <c r="V41">
        <v>0</v>
      </c>
      <c r="W41">
        <v>0</v>
      </c>
      <c r="X41">
        <v>-35295711</v>
      </c>
      <c r="Y41">
        <v>-2195868</v>
      </c>
      <c r="Z41">
        <v>0.5</v>
      </c>
      <c r="AA41">
        <v>0.4</v>
      </c>
      <c r="AB41">
        <v>0.1</v>
      </c>
      <c r="AC41">
        <v>0</v>
      </c>
      <c r="AD41">
        <v>1</v>
      </c>
      <c r="AE41">
        <v>-1412976</v>
      </c>
      <c r="AF41">
        <v>-1130381</v>
      </c>
      <c r="AG41">
        <v>-282595</v>
      </c>
      <c r="AH41">
        <v>0</v>
      </c>
      <c r="AI41">
        <v>-2825952</v>
      </c>
      <c r="AJ41">
        <v>-788477</v>
      </c>
      <c r="AK41">
        <v>-630781</v>
      </c>
      <c r="AL41">
        <v>-157695</v>
      </c>
      <c r="AM41">
        <v>0</v>
      </c>
      <c r="AN41">
        <v>-1576953</v>
      </c>
      <c r="AO41">
        <v>-624500</v>
      </c>
      <c r="AP41">
        <v>-499600</v>
      </c>
      <c r="AQ41">
        <v>-124900</v>
      </c>
      <c r="AR41">
        <v>0</v>
      </c>
      <c r="AS41">
        <v>-1248999</v>
      </c>
      <c r="AT41">
        <v>0.5</v>
      </c>
      <c r="AU41">
        <v>0.4</v>
      </c>
      <c r="AV41">
        <v>0.1</v>
      </c>
      <c r="AW41">
        <v>0</v>
      </c>
      <c r="AX41">
        <v>1</v>
      </c>
      <c r="AY41">
        <v>315042</v>
      </c>
      <c r="AZ41">
        <v>252034</v>
      </c>
      <c r="BA41">
        <v>63008</v>
      </c>
      <c r="BB41">
        <v>0</v>
      </c>
      <c r="BC41">
        <v>630084</v>
      </c>
      <c r="BD41">
        <v>-1097934</v>
      </c>
      <c r="BE41">
        <v>-878347</v>
      </c>
      <c r="BF41">
        <v>-219587</v>
      </c>
      <c r="BG41">
        <v>0</v>
      </c>
      <c r="BH41">
        <v>-2195868</v>
      </c>
      <c r="BI41" s="480" t="s">
        <v>724</v>
      </c>
      <c r="BJ41" t="s">
        <v>1434</v>
      </c>
      <c r="BK41" t="s">
        <v>1372</v>
      </c>
      <c r="BL41" t="s">
        <v>1435</v>
      </c>
    </row>
    <row r="42" spans="2:64" x14ac:dyDescent="0.25">
      <c r="B42" t="s">
        <v>1048</v>
      </c>
      <c r="C42" t="s">
        <v>1356</v>
      </c>
      <c r="D42" t="s">
        <v>1359</v>
      </c>
      <c r="E42" s="480" t="s">
        <v>725</v>
      </c>
      <c r="F42">
        <v>-7299574</v>
      </c>
      <c r="G42">
        <v>27430993</v>
      </c>
      <c r="H42">
        <v>0</v>
      </c>
      <c r="I42">
        <v>-50000</v>
      </c>
      <c r="J42">
        <v>300000</v>
      </c>
      <c r="K42">
        <v>-100000</v>
      </c>
      <c r="L42">
        <v>27580993</v>
      </c>
      <c r="M42">
        <v>9079</v>
      </c>
      <c r="N42">
        <v>0</v>
      </c>
      <c r="O42">
        <v>7407874</v>
      </c>
      <c r="P42">
        <v>7416953</v>
      </c>
      <c r="Q42">
        <v>0</v>
      </c>
      <c r="R42">
        <v>-12331922</v>
      </c>
      <c r="S42">
        <v>-2466384</v>
      </c>
      <c r="T42">
        <v>-9865537</v>
      </c>
      <c r="U42">
        <v>0</v>
      </c>
      <c r="V42">
        <v>0</v>
      </c>
      <c r="W42">
        <v>0</v>
      </c>
      <c r="X42">
        <v>-24663843</v>
      </c>
      <c r="Y42">
        <v>3034529</v>
      </c>
      <c r="Z42">
        <v>0.5</v>
      </c>
      <c r="AA42">
        <v>0.4</v>
      </c>
      <c r="AB42">
        <v>0.09</v>
      </c>
      <c r="AC42">
        <v>0.01</v>
      </c>
      <c r="AD42">
        <v>1</v>
      </c>
      <c r="AE42">
        <v>54150</v>
      </c>
      <c r="AF42">
        <v>43320</v>
      </c>
      <c r="AG42">
        <v>9747</v>
      </c>
      <c r="AH42">
        <v>1083</v>
      </c>
      <c r="AI42">
        <v>108300</v>
      </c>
      <c r="AJ42">
        <v>-115631</v>
      </c>
      <c r="AK42">
        <v>-92505</v>
      </c>
      <c r="AL42">
        <v>-20814</v>
      </c>
      <c r="AM42">
        <v>-2313</v>
      </c>
      <c r="AN42">
        <v>-231262</v>
      </c>
      <c r="AO42">
        <v>169781</v>
      </c>
      <c r="AP42">
        <v>135825</v>
      </c>
      <c r="AQ42">
        <v>30561</v>
      </c>
      <c r="AR42">
        <v>3396</v>
      </c>
      <c r="AS42">
        <v>339562</v>
      </c>
      <c r="AT42">
        <v>0.5</v>
      </c>
      <c r="AU42">
        <v>0.4</v>
      </c>
      <c r="AV42">
        <v>0.09</v>
      </c>
      <c r="AW42">
        <v>0.01</v>
      </c>
      <c r="AX42">
        <v>1</v>
      </c>
      <c r="AY42">
        <v>1463115</v>
      </c>
      <c r="AZ42">
        <v>1170492</v>
      </c>
      <c r="BA42">
        <v>263361</v>
      </c>
      <c r="BB42">
        <v>29262</v>
      </c>
      <c r="BC42">
        <v>2926229</v>
      </c>
      <c r="BD42">
        <v>1517265</v>
      </c>
      <c r="BE42">
        <v>1213812</v>
      </c>
      <c r="BF42">
        <v>273108</v>
      </c>
      <c r="BG42">
        <v>30345</v>
      </c>
      <c r="BH42">
        <v>3034529</v>
      </c>
      <c r="BI42" s="480" t="s">
        <v>725</v>
      </c>
      <c r="BJ42" t="s">
        <v>1378</v>
      </c>
      <c r="BK42" t="s">
        <v>1379</v>
      </c>
      <c r="BL42" t="s">
        <v>1436</v>
      </c>
    </row>
    <row r="43" spans="2:64" x14ac:dyDescent="0.25">
      <c r="B43" t="s">
        <v>1049</v>
      </c>
      <c r="C43" t="s">
        <v>1365</v>
      </c>
      <c r="D43" t="s">
        <v>1357</v>
      </c>
      <c r="E43" s="480" t="s">
        <v>1311</v>
      </c>
      <c r="F43">
        <v>-22690963</v>
      </c>
      <c r="G43">
        <v>178007453</v>
      </c>
      <c r="H43">
        <v>0</v>
      </c>
      <c r="I43">
        <v>-3382142</v>
      </c>
      <c r="J43">
        <v>0</v>
      </c>
      <c r="K43">
        <v>0</v>
      </c>
      <c r="L43">
        <v>174625311</v>
      </c>
      <c r="M43">
        <v>0</v>
      </c>
      <c r="N43">
        <v>0</v>
      </c>
      <c r="O43">
        <v>11543979</v>
      </c>
      <c r="P43">
        <v>11543979</v>
      </c>
      <c r="Q43">
        <v>0</v>
      </c>
      <c r="R43">
        <v>-85510642</v>
      </c>
      <c r="S43">
        <v>-1710213</v>
      </c>
      <c r="T43">
        <v>-83800430</v>
      </c>
      <c r="U43">
        <v>-3604026</v>
      </c>
      <c r="V43">
        <v>0</v>
      </c>
      <c r="W43">
        <v>0</v>
      </c>
      <c r="X43">
        <v>-174625311</v>
      </c>
      <c r="Y43">
        <v>-11146984</v>
      </c>
      <c r="Z43">
        <v>0.5</v>
      </c>
      <c r="AA43">
        <v>0.49</v>
      </c>
      <c r="AB43">
        <v>0</v>
      </c>
      <c r="AC43">
        <v>0.01</v>
      </c>
      <c r="AD43">
        <v>1</v>
      </c>
      <c r="AE43">
        <v>-5573492</v>
      </c>
      <c r="AF43">
        <v>-5462022</v>
      </c>
      <c r="AG43">
        <v>0</v>
      </c>
      <c r="AH43">
        <v>-111470</v>
      </c>
      <c r="AI43">
        <v>-11146984</v>
      </c>
      <c r="AJ43">
        <v>-1899172</v>
      </c>
      <c r="AK43">
        <v>-1861189</v>
      </c>
      <c r="AL43">
        <v>0</v>
      </c>
      <c r="AM43">
        <v>-37983</v>
      </c>
      <c r="AN43">
        <v>-3798344</v>
      </c>
      <c r="AO43">
        <v>-3674320</v>
      </c>
      <c r="AP43">
        <v>-3600834</v>
      </c>
      <c r="AQ43">
        <v>0</v>
      </c>
      <c r="AR43">
        <v>-73486</v>
      </c>
      <c r="AS43">
        <v>-7348640</v>
      </c>
      <c r="AT43">
        <v>0.5</v>
      </c>
      <c r="AU43">
        <v>0.49</v>
      </c>
      <c r="AV43">
        <v>0</v>
      </c>
      <c r="AW43">
        <v>0.01</v>
      </c>
      <c r="AX43">
        <v>1</v>
      </c>
      <c r="AY43">
        <v>0</v>
      </c>
      <c r="AZ43">
        <v>0</v>
      </c>
      <c r="BA43">
        <v>0</v>
      </c>
      <c r="BB43">
        <v>0</v>
      </c>
      <c r="BC43">
        <v>0</v>
      </c>
      <c r="BD43">
        <v>-5573492</v>
      </c>
      <c r="BE43">
        <v>-5462022</v>
      </c>
      <c r="BF43">
        <v>0</v>
      </c>
      <c r="BG43">
        <v>-111470</v>
      </c>
      <c r="BH43">
        <v>-11146984</v>
      </c>
      <c r="BI43" s="480" t="s">
        <v>1311</v>
      </c>
      <c r="BJ43" t="s">
        <v>1365</v>
      </c>
      <c r="BK43" t="s">
        <v>1437</v>
      </c>
      <c r="BL43" t="s">
        <v>2184</v>
      </c>
    </row>
    <row r="44" spans="2:64" x14ac:dyDescent="0.25">
      <c r="B44" t="s">
        <v>1050</v>
      </c>
      <c r="C44" t="s">
        <v>1356</v>
      </c>
      <c r="D44" t="s">
        <v>1358</v>
      </c>
      <c r="E44" s="480" t="s">
        <v>727</v>
      </c>
      <c r="F44">
        <v>-4596128</v>
      </c>
      <c r="G44">
        <v>25205775</v>
      </c>
      <c r="H44">
        <v>-281278</v>
      </c>
      <c r="I44">
        <v>0</v>
      </c>
      <c r="J44">
        <v>1253510</v>
      </c>
      <c r="K44">
        <v>0</v>
      </c>
      <c r="L44">
        <v>26178007</v>
      </c>
      <c r="M44">
        <v>0</v>
      </c>
      <c r="N44">
        <v>0</v>
      </c>
      <c r="O44">
        <v>3127887</v>
      </c>
      <c r="P44">
        <v>3127887</v>
      </c>
      <c r="Q44">
        <v>0</v>
      </c>
      <c r="R44">
        <v>-13414851</v>
      </c>
      <c r="S44">
        <v>-2682970</v>
      </c>
      <c r="T44">
        <v>-10731881</v>
      </c>
      <c r="U44">
        <v>-437969</v>
      </c>
      <c r="V44">
        <v>0</v>
      </c>
      <c r="W44">
        <v>0</v>
      </c>
      <c r="X44">
        <v>-27267671</v>
      </c>
      <c r="Y44">
        <v>-2557905</v>
      </c>
      <c r="Z44">
        <v>0.5</v>
      </c>
      <c r="AA44">
        <v>0.4</v>
      </c>
      <c r="AB44">
        <v>0.09</v>
      </c>
      <c r="AC44">
        <v>0.01</v>
      </c>
      <c r="AD44">
        <v>1</v>
      </c>
      <c r="AE44">
        <v>-734121</v>
      </c>
      <c r="AF44">
        <v>-587296</v>
      </c>
      <c r="AG44">
        <v>-132142</v>
      </c>
      <c r="AH44">
        <v>-14682</v>
      </c>
      <c r="AI44">
        <v>-1468241</v>
      </c>
      <c r="AJ44">
        <v>-160675</v>
      </c>
      <c r="AK44">
        <v>-128540</v>
      </c>
      <c r="AL44">
        <v>-28921</v>
      </c>
      <c r="AM44">
        <v>-3213</v>
      </c>
      <c r="AN44">
        <v>-321349</v>
      </c>
      <c r="AO44">
        <v>-573446</v>
      </c>
      <c r="AP44">
        <v>-458757</v>
      </c>
      <c r="AQ44">
        <v>-103220</v>
      </c>
      <c r="AR44">
        <v>-11469</v>
      </c>
      <c r="AS44">
        <v>-1146892</v>
      </c>
      <c r="AT44">
        <v>0.5</v>
      </c>
      <c r="AU44">
        <v>0.4</v>
      </c>
      <c r="AV44">
        <v>0.09</v>
      </c>
      <c r="AW44">
        <v>0.01</v>
      </c>
      <c r="AX44">
        <v>1</v>
      </c>
      <c r="AY44">
        <v>-544832</v>
      </c>
      <c r="AZ44">
        <v>-435866</v>
      </c>
      <c r="BA44">
        <v>-98070</v>
      </c>
      <c r="BB44">
        <v>-10897</v>
      </c>
      <c r="BC44">
        <v>-1089664</v>
      </c>
      <c r="BD44">
        <v>-1278953</v>
      </c>
      <c r="BE44">
        <v>-1023162</v>
      </c>
      <c r="BF44">
        <v>-230211</v>
      </c>
      <c r="BG44">
        <v>-25579</v>
      </c>
      <c r="BH44">
        <v>-2557905</v>
      </c>
      <c r="BI44" s="480" t="s">
        <v>727</v>
      </c>
      <c r="BJ44" t="s">
        <v>1439</v>
      </c>
      <c r="BK44" t="s">
        <v>1409</v>
      </c>
      <c r="BL44" t="s">
        <v>1440</v>
      </c>
    </row>
    <row r="45" spans="2:64" x14ac:dyDescent="0.25">
      <c r="B45" t="s">
        <v>1051</v>
      </c>
      <c r="C45" t="s">
        <v>1363</v>
      </c>
      <c r="D45" t="s">
        <v>1358</v>
      </c>
      <c r="E45" s="480" t="s">
        <v>728</v>
      </c>
      <c r="F45">
        <v>-14348130</v>
      </c>
      <c r="G45">
        <v>45300558</v>
      </c>
      <c r="H45">
        <v>0</v>
      </c>
      <c r="I45">
        <v>-906588</v>
      </c>
      <c r="J45">
        <v>779862</v>
      </c>
      <c r="K45">
        <v>157321</v>
      </c>
      <c r="L45">
        <v>45331153</v>
      </c>
      <c r="M45">
        <v>0</v>
      </c>
      <c r="N45">
        <v>0</v>
      </c>
      <c r="O45">
        <v>12486468</v>
      </c>
      <c r="P45">
        <v>12486468</v>
      </c>
      <c r="Q45">
        <v>0</v>
      </c>
      <c r="R45">
        <v>0</v>
      </c>
      <c r="S45">
        <v>-461701</v>
      </c>
      <c r="T45">
        <v>-45708350</v>
      </c>
      <c r="U45">
        <v>-230801</v>
      </c>
      <c r="V45">
        <v>0</v>
      </c>
      <c r="W45">
        <v>0</v>
      </c>
      <c r="X45">
        <v>-46400852</v>
      </c>
      <c r="Y45">
        <v>-2931361</v>
      </c>
      <c r="Z45">
        <v>0</v>
      </c>
      <c r="AA45">
        <v>0.99</v>
      </c>
      <c r="AB45">
        <v>0</v>
      </c>
      <c r="AC45">
        <v>0.01</v>
      </c>
      <c r="AD45">
        <v>1</v>
      </c>
      <c r="AE45">
        <v>0</v>
      </c>
      <c r="AF45">
        <v>-1843045</v>
      </c>
      <c r="AG45">
        <v>0</v>
      </c>
      <c r="AH45">
        <v>-18617</v>
      </c>
      <c r="AI45">
        <v>-1861662</v>
      </c>
      <c r="AJ45">
        <v>0</v>
      </c>
      <c r="AK45">
        <v>-536809</v>
      </c>
      <c r="AL45">
        <v>0</v>
      </c>
      <c r="AM45">
        <v>-5422</v>
      </c>
      <c r="AN45">
        <v>-542231</v>
      </c>
      <c r="AO45">
        <v>0</v>
      </c>
      <c r="AP45">
        <v>-1306237</v>
      </c>
      <c r="AQ45">
        <v>0</v>
      </c>
      <c r="AR45">
        <v>-13194</v>
      </c>
      <c r="AS45">
        <v>-1319431</v>
      </c>
      <c r="AT45">
        <v>0</v>
      </c>
      <c r="AU45">
        <v>0.99</v>
      </c>
      <c r="AV45">
        <v>0</v>
      </c>
      <c r="AW45">
        <v>0.01</v>
      </c>
      <c r="AX45">
        <v>1</v>
      </c>
      <c r="AY45">
        <v>0</v>
      </c>
      <c r="AZ45">
        <v>-1059002</v>
      </c>
      <c r="BA45">
        <v>0</v>
      </c>
      <c r="BB45">
        <v>-10697</v>
      </c>
      <c r="BC45">
        <v>-1069699</v>
      </c>
      <c r="BD45">
        <v>0</v>
      </c>
      <c r="BE45">
        <v>-2902047</v>
      </c>
      <c r="BF45">
        <v>0</v>
      </c>
      <c r="BG45">
        <v>-29314</v>
      </c>
      <c r="BH45">
        <v>-2931361</v>
      </c>
      <c r="BI45" s="480" t="s">
        <v>728</v>
      </c>
      <c r="BJ45" t="s">
        <v>1390</v>
      </c>
      <c r="BK45" t="s">
        <v>2368</v>
      </c>
      <c r="BL45" t="s">
        <v>1441</v>
      </c>
    </row>
    <row r="46" spans="2:64" x14ac:dyDescent="0.25">
      <c r="B46" t="s">
        <v>1052</v>
      </c>
      <c r="C46" t="s">
        <v>1363</v>
      </c>
      <c r="D46" t="s">
        <v>1364</v>
      </c>
      <c r="E46" s="480" t="s">
        <v>729</v>
      </c>
      <c r="F46">
        <v>-3157975</v>
      </c>
      <c r="G46">
        <v>49784574</v>
      </c>
      <c r="H46">
        <v>0</v>
      </c>
      <c r="I46">
        <v>-1364629</v>
      </c>
      <c r="J46">
        <v>0</v>
      </c>
      <c r="K46">
        <v>-3571624</v>
      </c>
      <c r="L46">
        <v>44848321</v>
      </c>
      <c r="M46">
        <v>0</v>
      </c>
      <c r="N46">
        <v>0</v>
      </c>
      <c r="O46">
        <v>8336677</v>
      </c>
      <c r="P46">
        <v>8336677</v>
      </c>
      <c r="Q46">
        <v>-18301</v>
      </c>
      <c r="R46">
        <v>-24413895</v>
      </c>
      <c r="S46">
        <v>-488278</v>
      </c>
      <c r="T46">
        <v>-23925618</v>
      </c>
      <c r="U46">
        <v>-821101</v>
      </c>
      <c r="V46">
        <v>0</v>
      </c>
      <c r="W46">
        <v>0</v>
      </c>
      <c r="X46">
        <v>-49667193</v>
      </c>
      <c r="Y46">
        <v>359830</v>
      </c>
      <c r="Z46">
        <v>0.5</v>
      </c>
      <c r="AA46">
        <v>0.49</v>
      </c>
      <c r="AB46">
        <v>0</v>
      </c>
      <c r="AC46">
        <v>0.01</v>
      </c>
      <c r="AD46">
        <v>1</v>
      </c>
      <c r="AE46">
        <v>2589351</v>
      </c>
      <c r="AF46">
        <v>2537564</v>
      </c>
      <c r="AG46">
        <v>0</v>
      </c>
      <c r="AH46">
        <v>51787</v>
      </c>
      <c r="AI46">
        <v>5178702</v>
      </c>
      <c r="AJ46">
        <v>-812170</v>
      </c>
      <c r="AK46">
        <v>-795927</v>
      </c>
      <c r="AL46">
        <v>0</v>
      </c>
      <c r="AM46">
        <v>-16243</v>
      </c>
      <c r="AN46">
        <v>-1624340</v>
      </c>
      <c r="AO46">
        <v>3401521</v>
      </c>
      <c r="AP46">
        <v>3333491</v>
      </c>
      <c r="AQ46">
        <v>0</v>
      </c>
      <c r="AR46">
        <v>68030</v>
      </c>
      <c r="AS46">
        <v>6803042</v>
      </c>
      <c r="AT46">
        <v>0.5</v>
      </c>
      <c r="AU46">
        <v>0.49</v>
      </c>
      <c r="AV46">
        <v>0</v>
      </c>
      <c r="AW46">
        <v>0.01</v>
      </c>
      <c r="AX46">
        <v>1</v>
      </c>
      <c r="AY46">
        <v>-2409436</v>
      </c>
      <c r="AZ46">
        <v>-2361247</v>
      </c>
      <c r="BA46">
        <v>0</v>
      </c>
      <c r="BB46">
        <v>-48189</v>
      </c>
      <c r="BC46">
        <v>-4818872</v>
      </c>
      <c r="BD46">
        <v>179915</v>
      </c>
      <c r="BE46">
        <v>176317</v>
      </c>
      <c r="BF46">
        <v>0</v>
      </c>
      <c r="BG46">
        <v>3598</v>
      </c>
      <c r="BH46">
        <v>359830</v>
      </c>
      <c r="BI46" s="480" t="s">
        <v>729</v>
      </c>
      <c r="BJ46" t="s">
        <v>1390</v>
      </c>
      <c r="BK46" t="s">
        <v>1419</v>
      </c>
      <c r="BL46" t="s">
        <v>1442</v>
      </c>
    </row>
    <row r="47" spans="2:64" x14ac:dyDescent="0.25">
      <c r="B47" t="s">
        <v>1053</v>
      </c>
      <c r="C47" t="s">
        <v>1356</v>
      </c>
      <c r="D47" t="s">
        <v>1360</v>
      </c>
      <c r="E47" s="481" t="s">
        <v>730</v>
      </c>
      <c r="F47">
        <v>-16787324</v>
      </c>
      <c r="G47">
        <v>120582172</v>
      </c>
      <c r="H47">
        <v>0</v>
      </c>
      <c r="I47">
        <v>-1802279</v>
      </c>
      <c r="J47">
        <v>1096034</v>
      </c>
      <c r="K47">
        <v>-3116389</v>
      </c>
      <c r="L47">
        <v>116759538</v>
      </c>
      <c r="M47">
        <v>0</v>
      </c>
      <c r="N47">
        <v>0</v>
      </c>
      <c r="O47">
        <v>18360461</v>
      </c>
      <c r="P47">
        <v>18360461</v>
      </c>
      <c r="Q47">
        <v>-42160</v>
      </c>
      <c r="R47">
        <v>-54226054</v>
      </c>
      <c r="S47">
        <v>-10845211</v>
      </c>
      <c r="T47">
        <v>-43380842</v>
      </c>
      <c r="U47">
        <v>-237200</v>
      </c>
      <c r="V47">
        <v>0</v>
      </c>
      <c r="W47">
        <v>0</v>
      </c>
      <c r="X47">
        <v>-108731467</v>
      </c>
      <c r="Y47">
        <v>9601208</v>
      </c>
      <c r="Z47">
        <v>0.5</v>
      </c>
      <c r="AA47">
        <v>0.4</v>
      </c>
      <c r="AB47">
        <v>0.09</v>
      </c>
      <c r="AC47">
        <v>0.01</v>
      </c>
      <c r="AD47">
        <v>1</v>
      </c>
      <c r="AE47">
        <v>786569</v>
      </c>
      <c r="AF47">
        <v>629255</v>
      </c>
      <c r="AG47">
        <v>141582</v>
      </c>
      <c r="AH47">
        <v>15731</v>
      </c>
      <c r="AI47">
        <v>1573137</v>
      </c>
      <c r="AJ47">
        <v>-3908031</v>
      </c>
      <c r="AK47">
        <v>-3126425</v>
      </c>
      <c r="AL47">
        <v>-703446</v>
      </c>
      <c r="AM47">
        <v>-78161</v>
      </c>
      <c r="AN47">
        <v>-7816062</v>
      </c>
      <c r="AO47">
        <v>4694600</v>
      </c>
      <c r="AP47">
        <v>3755680</v>
      </c>
      <c r="AQ47">
        <v>845028</v>
      </c>
      <c r="AR47">
        <v>93892</v>
      </c>
      <c r="AS47">
        <v>9389199</v>
      </c>
      <c r="AT47">
        <v>0.5</v>
      </c>
      <c r="AU47">
        <v>0.4</v>
      </c>
      <c r="AV47">
        <v>0.09</v>
      </c>
      <c r="AW47">
        <v>0.01</v>
      </c>
      <c r="AX47">
        <v>1</v>
      </c>
      <c r="AY47">
        <v>4014036</v>
      </c>
      <c r="AZ47">
        <v>3211228</v>
      </c>
      <c r="BA47">
        <v>722526</v>
      </c>
      <c r="BB47">
        <v>80281</v>
      </c>
      <c r="BC47">
        <v>8028071</v>
      </c>
      <c r="BD47">
        <v>4800604</v>
      </c>
      <c r="BE47">
        <v>3840483</v>
      </c>
      <c r="BF47">
        <v>864109</v>
      </c>
      <c r="BG47">
        <v>96012</v>
      </c>
      <c r="BH47">
        <v>9601208</v>
      </c>
      <c r="BI47" s="481" t="s">
        <v>730</v>
      </c>
      <c r="BJ47" t="s">
        <v>1443</v>
      </c>
      <c r="BK47" t="s">
        <v>1444</v>
      </c>
      <c r="BL47" t="s">
        <v>1445</v>
      </c>
    </row>
    <row r="48" spans="2:64" x14ac:dyDescent="0.25">
      <c r="B48" t="s">
        <v>1054</v>
      </c>
      <c r="C48" t="s">
        <v>1368</v>
      </c>
      <c r="D48" t="s">
        <v>1362</v>
      </c>
      <c r="E48" s="481" t="s">
        <v>731</v>
      </c>
      <c r="F48">
        <v>-94037541</v>
      </c>
      <c r="G48">
        <v>630238838</v>
      </c>
      <c r="H48">
        <v>0</v>
      </c>
      <c r="I48">
        <v>-33653913</v>
      </c>
      <c r="J48">
        <v>76332646</v>
      </c>
      <c r="K48">
        <v>-111291976</v>
      </c>
      <c r="L48">
        <v>561625595</v>
      </c>
      <c r="M48">
        <v>0</v>
      </c>
      <c r="N48">
        <v>0</v>
      </c>
      <c r="O48">
        <v>152478360</v>
      </c>
      <c r="P48">
        <v>152478360</v>
      </c>
      <c r="Q48">
        <v>0</v>
      </c>
      <c r="R48">
        <v>-166822610</v>
      </c>
      <c r="S48">
        <v>-187043532</v>
      </c>
      <c r="T48">
        <v>-151656918</v>
      </c>
      <c r="U48">
        <v>-1271381</v>
      </c>
      <c r="V48">
        <v>0</v>
      </c>
      <c r="W48">
        <v>0</v>
      </c>
      <c r="X48">
        <v>-506794441</v>
      </c>
      <c r="Y48">
        <v>113271973</v>
      </c>
      <c r="Z48">
        <v>0.33</v>
      </c>
      <c r="AA48">
        <v>0.3</v>
      </c>
      <c r="AB48">
        <v>0.37</v>
      </c>
      <c r="AC48">
        <v>0</v>
      </c>
      <c r="AD48">
        <v>1</v>
      </c>
      <c r="AE48">
        <v>19285470</v>
      </c>
      <c r="AF48">
        <v>17532246</v>
      </c>
      <c r="AG48">
        <v>21623103</v>
      </c>
      <c r="AH48">
        <v>0</v>
      </c>
      <c r="AI48">
        <v>58440819</v>
      </c>
      <c r="AJ48">
        <v>-6405006</v>
      </c>
      <c r="AK48">
        <v>-5822732</v>
      </c>
      <c r="AL48">
        <v>-7181370</v>
      </c>
      <c r="AM48">
        <v>0</v>
      </c>
      <c r="AN48">
        <v>-19409108</v>
      </c>
      <c r="AO48">
        <v>25690476</v>
      </c>
      <c r="AP48">
        <v>23354978</v>
      </c>
      <c r="AQ48">
        <v>28804473</v>
      </c>
      <c r="AR48">
        <v>0</v>
      </c>
      <c r="AS48">
        <v>77849927</v>
      </c>
      <c r="AT48">
        <v>0.33</v>
      </c>
      <c r="AU48">
        <v>0.3</v>
      </c>
      <c r="AV48">
        <v>0.37</v>
      </c>
      <c r="AW48">
        <v>0</v>
      </c>
      <c r="AX48">
        <v>1</v>
      </c>
      <c r="AY48">
        <v>18094281</v>
      </c>
      <c r="AZ48">
        <v>16449346</v>
      </c>
      <c r="BA48">
        <v>20287527</v>
      </c>
      <c r="BB48">
        <v>0</v>
      </c>
      <c r="BC48">
        <v>54831154</v>
      </c>
      <c r="BD48">
        <v>37379751</v>
      </c>
      <c r="BE48">
        <v>33981592</v>
      </c>
      <c r="BF48">
        <v>41910630</v>
      </c>
      <c r="BG48">
        <v>0</v>
      </c>
      <c r="BH48">
        <v>113271973</v>
      </c>
      <c r="BI48" s="481" t="s">
        <v>731</v>
      </c>
      <c r="BJ48" t="s">
        <v>1386</v>
      </c>
      <c r="BK48" t="s">
        <v>1387</v>
      </c>
      <c r="BL48" t="s">
        <v>1446</v>
      </c>
    </row>
    <row r="49" spans="2:64" x14ac:dyDescent="0.25">
      <c r="B49" t="s">
        <v>1055</v>
      </c>
      <c r="C49" t="s">
        <v>1356</v>
      </c>
      <c r="D49" t="s">
        <v>1367</v>
      </c>
      <c r="E49" s="481" t="s">
        <v>732</v>
      </c>
      <c r="F49">
        <v>-9076649</v>
      </c>
      <c r="G49">
        <v>34299224</v>
      </c>
      <c r="H49">
        <v>0</v>
      </c>
      <c r="I49">
        <v>-750000</v>
      </c>
      <c r="J49">
        <v>0</v>
      </c>
      <c r="K49">
        <v>-597527</v>
      </c>
      <c r="L49">
        <v>32951697</v>
      </c>
      <c r="M49">
        <v>0</v>
      </c>
      <c r="N49">
        <v>0</v>
      </c>
      <c r="O49">
        <v>6441352</v>
      </c>
      <c r="P49">
        <v>6441352</v>
      </c>
      <c r="Q49">
        <v>-303012</v>
      </c>
      <c r="R49">
        <v>-16113616</v>
      </c>
      <c r="S49">
        <v>-3222723</v>
      </c>
      <c r="T49">
        <v>-12890892</v>
      </c>
      <c r="U49">
        <v>-136908</v>
      </c>
      <c r="V49">
        <v>0</v>
      </c>
      <c r="W49">
        <v>0</v>
      </c>
      <c r="X49">
        <v>-32667151</v>
      </c>
      <c r="Y49">
        <v>-2350751</v>
      </c>
      <c r="Z49">
        <v>0.5</v>
      </c>
      <c r="AA49">
        <v>0.4</v>
      </c>
      <c r="AB49">
        <v>0.09</v>
      </c>
      <c r="AC49">
        <v>0.01</v>
      </c>
      <c r="AD49">
        <v>1</v>
      </c>
      <c r="AE49">
        <v>-1317649</v>
      </c>
      <c r="AF49">
        <v>-1054119</v>
      </c>
      <c r="AG49">
        <v>-237177</v>
      </c>
      <c r="AH49">
        <v>-26353</v>
      </c>
      <c r="AI49">
        <v>-2635297</v>
      </c>
      <c r="AJ49">
        <v>-495851</v>
      </c>
      <c r="AK49">
        <v>-396680</v>
      </c>
      <c r="AL49">
        <v>-89253</v>
      </c>
      <c r="AM49">
        <v>-9917</v>
      </c>
      <c r="AN49">
        <v>-991701</v>
      </c>
      <c r="AO49">
        <v>-821798</v>
      </c>
      <c r="AP49">
        <v>-657438</v>
      </c>
      <c r="AQ49">
        <v>-147924</v>
      </c>
      <c r="AR49">
        <v>-16436</v>
      </c>
      <c r="AS49">
        <v>-1643596</v>
      </c>
      <c r="AT49">
        <v>0.5</v>
      </c>
      <c r="AU49">
        <v>0.4</v>
      </c>
      <c r="AV49">
        <v>0.09</v>
      </c>
      <c r="AW49">
        <v>0.01</v>
      </c>
      <c r="AX49">
        <v>1</v>
      </c>
      <c r="AY49">
        <v>142273</v>
      </c>
      <c r="AZ49">
        <v>113818</v>
      </c>
      <c r="BA49">
        <v>25609</v>
      </c>
      <c r="BB49">
        <v>2845</v>
      </c>
      <c r="BC49">
        <v>284546</v>
      </c>
      <c r="BD49">
        <v>-1175376</v>
      </c>
      <c r="BE49">
        <v>-940300</v>
      </c>
      <c r="BF49">
        <v>-211568</v>
      </c>
      <c r="BG49">
        <v>-23508</v>
      </c>
      <c r="BH49">
        <v>-2350751</v>
      </c>
      <c r="BI49" s="481" t="s">
        <v>732</v>
      </c>
      <c r="BJ49" t="s">
        <v>1447</v>
      </c>
      <c r="BK49" t="s">
        <v>2370</v>
      </c>
      <c r="BL49" t="s">
        <v>1448</v>
      </c>
    </row>
    <row r="50" spans="2:64" x14ac:dyDescent="0.25">
      <c r="B50" t="s">
        <v>1056</v>
      </c>
      <c r="C50" t="s">
        <v>1356</v>
      </c>
      <c r="D50" t="s">
        <v>1357</v>
      </c>
      <c r="E50" s="481" t="s">
        <v>733</v>
      </c>
      <c r="F50">
        <v>-10556677</v>
      </c>
      <c r="G50">
        <v>45214006</v>
      </c>
      <c r="H50">
        <v>-575000</v>
      </c>
      <c r="I50">
        <v>-903000</v>
      </c>
      <c r="J50">
        <v>587004</v>
      </c>
      <c r="K50">
        <v>-2136488</v>
      </c>
      <c r="L50">
        <v>42186522</v>
      </c>
      <c r="M50">
        <v>0</v>
      </c>
      <c r="N50">
        <v>0</v>
      </c>
      <c r="O50">
        <v>9279858</v>
      </c>
      <c r="P50">
        <v>9279858</v>
      </c>
      <c r="Q50">
        <v>-156952</v>
      </c>
      <c r="R50">
        <v>-21513397</v>
      </c>
      <c r="S50">
        <v>-4302679</v>
      </c>
      <c r="T50">
        <v>-17210718</v>
      </c>
      <c r="U50">
        <v>-288889</v>
      </c>
      <c r="V50">
        <v>-229100</v>
      </c>
      <c r="W50">
        <v>0</v>
      </c>
      <c r="X50">
        <v>-43701735</v>
      </c>
      <c r="Y50">
        <v>-2792032</v>
      </c>
      <c r="Z50">
        <v>0.5</v>
      </c>
      <c r="AA50">
        <v>0.4</v>
      </c>
      <c r="AB50">
        <v>0.09</v>
      </c>
      <c r="AC50">
        <v>0.01</v>
      </c>
      <c r="AD50">
        <v>1</v>
      </c>
      <c r="AE50">
        <v>-638410</v>
      </c>
      <c r="AF50">
        <v>-510728</v>
      </c>
      <c r="AG50">
        <v>-114914</v>
      </c>
      <c r="AH50">
        <v>-12768</v>
      </c>
      <c r="AI50">
        <v>-1276819</v>
      </c>
      <c r="AJ50">
        <v>-881706</v>
      </c>
      <c r="AK50">
        <v>-705365</v>
      </c>
      <c r="AL50">
        <v>-158707</v>
      </c>
      <c r="AM50">
        <v>-17634</v>
      </c>
      <c r="AN50">
        <v>-1763412</v>
      </c>
      <c r="AO50">
        <v>243297</v>
      </c>
      <c r="AP50">
        <v>194637</v>
      </c>
      <c r="AQ50">
        <v>43793</v>
      </c>
      <c r="AR50">
        <v>4866</v>
      </c>
      <c r="AS50">
        <v>486593</v>
      </c>
      <c r="AT50">
        <v>0.5</v>
      </c>
      <c r="AU50">
        <v>0.4</v>
      </c>
      <c r="AV50">
        <v>0.09</v>
      </c>
      <c r="AW50">
        <v>0.01</v>
      </c>
      <c r="AX50">
        <v>1</v>
      </c>
      <c r="AY50">
        <v>-757607</v>
      </c>
      <c r="AZ50">
        <v>-606085</v>
      </c>
      <c r="BA50">
        <v>-136369</v>
      </c>
      <c r="BB50">
        <v>-15152</v>
      </c>
      <c r="BC50">
        <v>-1515213</v>
      </c>
      <c r="BD50">
        <v>-1396016</v>
      </c>
      <c r="BE50">
        <v>-1116813</v>
      </c>
      <c r="BF50">
        <v>-251283</v>
      </c>
      <c r="BG50">
        <v>-27920</v>
      </c>
      <c r="BH50">
        <v>-2792032</v>
      </c>
      <c r="BI50" s="481" t="s">
        <v>733</v>
      </c>
      <c r="BJ50" t="s">
        <v>1381</v>
      </c>
      <c r="BK50" t="s">
        <v>1382</v>
      </c>
      <c r="BL50" t="s">
        <v>1449</v>
      </c>
    </row>
    <row r="51" spans="2:64" x14ac:dyDescent="0.25">
      <c r="B51" t="s">
        <v>1057</v>
      </c>
      <c r="C51" t="s">
        <v>1356</v>
      </c>
      <c r="D51" t="s">
        <v>1360</v>
      </c>
      <c r="E51" s="480" t="s">
        <v>735</v>
      </c>
      <c r="F51">
        <v>-2457769</v>
      </c>
      <c r="G51">
        <v>13463327</v>
      </c>
      <c r="H51">
        <v>0</v>
      </c>
      <c r="I51">
        <v>-201900</v>
      </c>
      <c r="J51">
        <v>296717</v>
      </c>
      <c r="K51">
        <v>-314392</v>
      </c>
      <c r="L51">
        <v>13243752</v>
      </c>
      <c r="M51">
        <v>0</v>
      </c>
      <c r="N51">
        <v>0</v>
      </c>
      <c r="O51">
        <v>2806458</v>
      </c>
      <c r="P51">
        <v>2806458</v>
      </c>
      <c r="Q51">
        <v>-518</v>
      </c>
      <c r="R51">
        <v>-6382233</v>
      </c>
      <c r="S51">
        <v>-1276447</v>
      </c>
      <c r="T51">
        <v>-5105786</v>
      </c>
      <c r="U51">
        <v>0</v>
      </c>
      <c r="V51">
        <v>-74240</v>
      </c>
      <c r="W51">
        <v>0</v>
      </c>
      <c r="X51">
        <v>-12839224</v>
      </c>
      <c r="Y51">
        <v>753217</v>
      </c>
      <c r="Z51">
        <v>0.5</v>
      </c>
      <c r="AA51">
        <v>0.4</v>
      </c>
      <c r="AB51">
        <v>0.09</v>
      </c>
      <c r="AC51">
        <v>0.01</v>
      </c>
      <c r="AD51">
        <v>1</v>
      </c>
      <c r="AE51">
        <v>174345</v>
      </c>
      <c r="AF51">
        <v>139476</v>
      </c>
      <c r="AG51">
        <v>31382</v>
      </c>
      <c r="AH51">
        <v>3487</v>
      </c>
      <c r="AI51">
        <v>348689</v>
      </c>
      <c r="AJ51">
        <v>0</v>
      </c>
      <c r="AK51">
        <v>0</v>
      </c>
      <c r="AL51">
        <v>0</v>
      </c>
      <c r="AM51">
        <v>0</v>
      </c>
      <c r="AN51">
        <v>0</v>
      </c>
      <c r="AO51">
        <v>174345</v>
      </c>
      <c r="AP51">
        <v>139476</v>
      </c>
      <c r="AQ51">
        <v>31382</v>
      </c>
      <c r="AR51">
        <v>3487</v>
      </c>
      <c r="AS51">
        <v>348689</v>
      </c>
      <c r="AT51">
        <v>0.5</v>
      </c>
      <c r="AU51">
        <v>0.4</v>
      </c>
      <c r="AV51">
        <v>0.09</v>
      </c>
      <c r="AW51">
        <v>0.01</v>
      </c>
      <c r="AX51">
        <v>1</v>
      </c>
      <c r="AY51">
        <v>202264</v>
      </c>
      <c r="AZ51">
        <v>161811</v>
      </c>
      <c r="BA51">
        <v>36408</v>
      </c>
      <c r="BB51">
        <v>4045</v>
      </c>
      <c r="BC51">
        <v>404528</v>
      </c>
      <c r="BD51">
        <v>376609</v>
      </c>
      <c r="BE51">
        <v>301287</v>
      </c>
      <c r="BF51">
        <v>67790</v>
      </c>
      <c r="BG51">
        <v>7532</v>
      </c>
      <c r="BH51">
        <v>753217</v>
      </c>
      <c r="BI51" s="480" t="s">
        <v>735</v>
      </c>
      <c r="BJ51" t="s">
        <v>1393</v>
      </c>
      <c r="BK51" t="s">
        <v>2366</v>
      </c>
      <c r="BL51" t="s">
        <v>1450</v>
      </c>
    </row>
    <row r="52" spans="2:64" x14ac:dyDescent="0.25">
      <c r="B52" t="s">
        <v>1058</v>
      </c>
      <c r="C52" t="s">
        <v>1365</v>
      </c>
      <c r="D52" t="s">
        <v>1360</v>
      </c>
      <c r="E52" s="480" t="s">
        <v>1312</v>
      </c>
      <c r="F52">
        <v>-39780681</v>
      </c>
      <c r="G52">
        <v>108095000</v>
      </c>
      <c r="H52">
        <v>0</v>
      </c>
      <c r="I52">
        <v>-570000</v>
      </c>
      <c r="J52">
        <v>0</v>
      </c>
      <c r="K52">
        <v>-3314000</v>
      </c>
      <c r="L52">
        <v>104211000</v>
      </c>
      <c r="M52">
        <v>0</v>
      </c>
      <c r="N52">
        <v>0</v>
      </c>
      <c r="O52">
        <v>1769296</v>
      </c>
      <c r="P52">
        <v>1769296</v>
      </c>
      <c r="Q52">
        <v>-278000</v>
      </c>
      <c r="R52">
        <v>-53731000</v>
      </c>
      <c r="S52">
        <v>-1075000</v>
      </c>
      <c r="T52">
        <v>-52657000</v>
      </c>
      <c r="U52">
        <v>-675000</v>
      </c>
      <c r="V52">
        <v>0</v>
      </c>
      <c r="W52">
        <v>0</v>
      </c>
      <c r="X52">
        <v>-108416000</v>
      </c>
      <c r="Y52">
        <v>-42216385</v>
      </c>
      <c r="Z52">
        <v>0.5</v>
      </c>
      <c r="AA52">
        <v>0.49</v>
      </c>
      <c r="AB52">
        <v>0</v>
      </c>
      <c r="AC52">
        <v>0.01</v>
      </c>
      <c r="AD52">
        <v>1</v>
      </c>
      <c r="AE52">
        <v>-19005693</v>
      </c>
      <c r="AF52">
        <v>-18625579</v>
      </c>
      <c r="AG52">
        <v>0</v>
      </c>
      <c r="AH52">
        <v>-380114</v>
      </c>
      <c r="AI52">
        <v>-38011385</v>
      </c>
      <c r="AJ52">
        <v>-401361</v>
      </c>
      <c r="AK52">
        <v>-393333</v>
      </c>
      <c r="AL52">
        <v>0</v>
      </c>
      <c r="AM52">
        <v>-8027</v>
      </c>
      <c r="AN52">
        <v>-802721</v>
      </c>
      <c r="AO52">
        <v>-18604332</v>
      </c>
      <c r="AP52">
        <v>-18232245</v>
      </c>
      <c r="AQ52">
        <v>0</v>
      </c>
      <c r="AR52">
        <v>-372087</v>
      </c>
      <c r="AS52">
        <v>-37208664</v>
      </c>
      <c r="AT52">
        <v>0.5</v>
      </c>
      <c r="AU52">
        <v>0.49</v>
      </c>
      <c r="AV52">
        <v>0</v>
      </c>
      <c r="AW52">
        <v>0.01</v>
      </c>
      <c r="AX52">
        <v>1</v>
      </c>
      <c r="AY52">
        <v>-2102500</v>
      </c>
      <c r="AZ52">
        <v>-2060450</v>
      </c>
      <c r="BA52">
        <v>0</v>
      </c>
      <c r="BB52">
        <v>-42050</v>
      </c>
      <c r="BC52">
        <v>-4205000</v>
      </c>
      <c r="BD52">
        <v>-21108193</v>
      </c>
      <c r="BE52">
        <v>-20686029</v>
      </c>
      <c r="BF52">
        <v>0</v>
      </c>
      <c r="BG52">
        <v>-422164</v>
      </c>
      <c r="BH52">
        <v>-42216385</v>
      </c>
      <c r="BI52" s="480" t="s">
        <v>1312</v>
      </c>
      <c r="BJ52" t="s">
        <v>1365</v>
      </c>
      <c r="BK52" t="s">
        <v>1401</v>
      </c>
      <c r="BL52" t="s">
        <v>1451</v>
      </c>
    </row>
    <row r="53" spans="2:64" x14ac:dyDescent="0.25">
      <c r="B53" t="s">
        <v>1059</v>
      </c>
      <c r="C53" t="s">
        <v>1356</v>
      </c>
      <c r="D53" t="s">
        <v>1359</v>
      </c>
      <c r="E53" s="480" t="s">
        <v>737</v>
      </c>
      <c r="F53">
        <v>-4594872</v>
      </c>
      <c r="G53">
        <v>46055697</v>
      </c>
      <c r="H53">
        <v>0</v>
      </c>
      <c r="I53">
        <v>-142466</v>
      </c>
      <c r="J53">
        <v>1466330</v>
      </c>
      <c r="K53">
        <v>-2571080</v>
      </c>
      <c r="L53">
        <v>44808481</v>
      </c>
      <c r="M53">
        <v>0</v>
      </c>
      <c r="N53">
        <v>54000</v>
      </c>
      <c r="O53">
        <v>5506204</v>
      </c>
      <c r="P53">
        <v>5560204</v>
      </c>
      <c r="Q53">
        <v>-102685</v>
      </c>
      <c r="R53">
        <v>-20950181</v>
      </c>
      <c r="S53">
        <v>-4207517</v>
      </c>
      <c r="T53">
        <v>-16830065</v>
      </c>
      <c r="U53">
        <v>-1734926</v>
      </c>
      <c r="V53">
        <v>0</v>
      </c>
      <c r="W53">
        <v>0</v>
      </c>
      <c r="X53">
        <v>-43825374</v>
      </c>
      <c r="Y53">
        <v>1948439</v>
      </c>
      <c r="Z53">
        <v>0.5</v>
      </c>
      <c r="AA53">
        <v>0.4</v>
      </c>
      <c r="AB53">
        <v>0.09</v>
      </c>
      <c r="AC53">
        <v>0.01</v>
      </c>
      <c r="AD53">
        <v>1</v>
      </c>
      <c r="AE53">
        <v>455666</v>
      </c>
      <c r="AF53">
        <v>364533</v>
      </c>
      <c r="AG53">
        <v>82020</v>
      </c>
      <c r="AH53">
        <v>9113</v>
      </c>
      <c r="AI53">
        <v>911332</v>
      </c>
      <c r="AJ53">
        <v>-241626</v>
      </c>
      <c r="AK53">
        <v>-193301</v>
      </c>
      <c r="AL53">
        <v>-43493</v>
      </c>
      <c r="AM53">
        <v>-4833</v>
      </c>
      <c r="AN53">
        <v>-483252</v>
      </c>
      <c r="AO53">
        <v>697292</v>
      </c>
      <c r="AP53">
        <v>557834</v>
      </c>
      <c r="AQ53">
        <v>125513</v>
      </c>
      <c r="AR53">
        <v>13946</v>
      </c>
      <c r="AS53">
        <v>1394584</v>
      </c>
      <c r="AT53">
        <v>0.5</v>
      </c>
      <c r="AU53">
        <v>0.4</v>
      </c>
      <c r="AV53">
        <v>0.09</v>
      </c>
      <c r="AW53">
        <v>0.01</v>
      </c>
      <c r="AX53">
        <v>1</v>
      </c>
      <c r="AY53">
        <v>518554</v>
      </c>
      <c r="AZ53">
        <v>414843</v>
      </c>
      <c r="BA53">
        <v>93340</v>
      </c>
      <c r="BB53">
        <v>10371</v>
      </c>
      <c r="BC53">
        <v>1037107</v>
      </c>
      <c r="BD53">
        <v>974220</v>
      </c>
      <c r="BE53">
        <v>779376</v>
      </c>
      <c r="BF53">
        <v>175360</v>
      </c>
      <c r="BG53">
        <v>19484</v>
      </c>
      <c r="BH53">
        <v>1948439</v>
      </c>
      <c r="BI53" s="480" t="s">
        <v>737</v>
      </c>
      <c r="BJ53" t="s">
        <v>1406</v>
      </c>
      <c r="BK53" t="s">
        <v>1407</v>
      </c>
      <c r="BL53" t="s">
        <v>1452</v>
      </c>
    </row>
    <row r="54" spans="2:64" x14ac:dyDescent="0.25">
      <c r="B54" t="s">
        <v>1060</v>
      </c>
      <c r="C54" t="s">
        <v>1356</v>
      </c>
      <c r="D54" t="s">
        <v>1360</v>
      </c>
      <c r="E54" s="480" t="s">
        <v>738</v>
      </c>
      <c r="F54">
        <v>-8699138</v>
      </c>
      <c r="G54">
        <v>74569879</v>
      </c>
      <c r="H54">
        <v>0</v>
      </c>
      <c r="I54">
        <v>-2200197</v>
      </c>
      <c r="J54">
        <v>0</v>
      </c>
      <c r="K54">
        <v>3845291</v>
      </c>
      <c r="L54">
        <v>76214973</v>
      </c>
      <c r="M54">
        <v>0</v>
      </c>
      <c r="N54">
        <v>0</v>
      </c>
      <c r="O54">
        <v>7654780</v>
      </c>
      <c r="P54">
        <v>7654780</v>
      </c>
      <c r="Q54">
        <v>-936406</v>
      </c>
      <c r="R54">
        <v>-36075848</v>
      </c>
      <c r="S54">
        <v>-7215170</v>
      </c>
      <c r="T54">
        <v>-28860678</v>
      </c>
      <c r="U54">
        <v>-216851</v>
      </c>
      <c r="V54">
        <v>0</v>
      </c>
      <c r="W54">
        <v>0</v>
      </c>
      <c r="X54">
        <v>-73304953</v>
      </c>
      <c r="Y54">
        <v>1865662</v>
      </c>
      <c r="Z54">
        <v>0.5</v>
      </c>
      <c r="AA54">
        <v>0.4</v>
      </c>
      <c r="AB54">
        <v>0.09</v>
      </c>
      <c r="AC54">
        <v>0.01</v>
      </c>
      <c r="AD54">
        <v>1</v>
      </c>
      <c r="AE54">
        <v>-522179</v>
      </c>
      <c r="AF54">
        <v>-417743</v>
      </c>
      <c r="AG54">
        <v>-93992</v>
      </c>
      <c r="AH54">
        <v>-10444</v>
      </c>
      <c r="AI54">
        <v>-1044358</v>
      </c>
      <c r="AJ54">
        <v>-1804068</v>
      </c>
      <c r="AK54">
        <v>-1443254</v>
      </c>
      <c r="AL54">
        <v>-324732</v>
      </c>
      <c r="AM54">
        <v>-36081</v>
      </c>
      <c r="AN54">
        <v>-3608135</v>
      </c>
      <c r="AO54">
        <v>1281889</v>
      </c>
      <c r="AP54">
        <v>1025511</v>
      </c>
      <c r="AQ54">
        <v>230740</v>
      </c>
      <c r="AR54">
        <v>25638</v>
      </c>
      <c r="AS54">
        <v>2563777</v>
      </c>
      <c r="AT54">
        <v>0.5</v>
      </c>
      <c r="AU54">
        <v>0.4</v>
      </c>
      <c r="AV54">
        <v>0.09</v>
      </c>
      <c r="AW54">
        <v>0.01</v>
      </c>
      <c r="AX54">
        <v>1</v>
      </c>
      <c r="AY54">
        <v>1455010</v>
      </c>
      <c r="AZ54">
        <v>1164008</v>
      </c>
      <c r="BA54">
        <v>261902</v>
      </c>
      <c r="BB54">
        <v>29100</v>
      </c>
      <c r="BC54">
        <v>2910020</v>
      </c>
      <c r="BD54">
        <v>932831</v>
      </c>
      <c r="BE54">
        <v>746265</v>
      </c>
      <c r="BF54">
        <v>167910</v>
      </c>
      <c r="BG54">
        <v>18657</v>
      </c>
      <c r="BH54">
        <v>1865662</v>
      </c>
      <c r="BI54" s="480" t="s">
        <v>738</v>
      </c>
      <c r="BJ54" t="s">
        <v>1393</v>
      </c>
      <c r="BK54" t="s">
        <v>2366</v>
      </c>
      <c r="BL54" t="s">
        <v>1453</v>
      </c>
    </row>
    <row r="55" spans="2:64" x14ac:dyDescent="0.25">
      <c r="B55" t="s">
        <v>1061</v>
      </c>
      <c r="C55" t="s">
        <v>1356</v>
      </c>
      <c r="D55" t="s">
        <v>1366</v>
      </c>
      <c r="E55" s="480" t="s">
        <v>739</v>
      </c>
      <c r="F55">
        <v>-14684868</v>
      </c>
      <c r="G55">
        <v>50038121</v>
      </c>
      <c r="H55">
        <v>0</v>
      </c>
      <c r="I55">
        <v>-200000</v>
      </c>
      <c r="J55">
        <v>2800000</v>
      </c>
      <c r="K55">
        <v>-1100000</v>
      </c>
      <c r="L55">
        <v>51538121</v>
      </c>
      <c r="M55">
        <v>0</v>
      </c>
      <c r="N55">
        <v>0</v>
      </c>
      <c r="O55">
        <v>15747209</v>
      </c>
      <c r="P55">
        <v>15747209</v>
      </c>
      <c r="Q55">
        <v>-19800</v>
      </c>
      <c r="R55">
        <v>-25274652</v>
      </c>
      <c r="S55">
        <v>-5054931</v>
      </c>
      <c r="T55">
        <v>-20219722</v>
      </c>
      <c r="U55">
        <v>-173090</v>
      </c>
      <c r="V55">
        <v>0</v>
      </c>
      <c r="W55">
        <v>0</v>
      </c>
      <c r="X55">
        <v>-50742195</v>
      </c>
      <c r="Y55">
        <v>1858267</v>
      </c>
      <c r="Z55">
        <v>0.5</v>
      </c>
      <c r="AA55">
        <v>0.4</v>
      </c>
      <c r="AB55">
        <v>0.1</v>
      </c>
      <c r="AC55">
        <v>0</v>
      </c>
      <c r="AD55">
        <v>1</v>
      </c>
      <c r="AE55">
        <v>531171</v>
      </c>
      <c r="AF55">
        <v>424936</v>
      </c>
      <c r="AG55">
        <v>106234</v>
      </c>
      <c r="AH55">
        <v>0</v>
      </c>
      <c r="AI55">
        <v>1062341</v>
      </c>
      <c r="AJ55">
        <v>-677685</v>
      </c>
      <c r="AK55">
        <v>-542148</v>
      </c>
      <c r="AL55">
        <v>-135537</v>
      </c>
      <c r="AM55">
        <v>0</v>
      </c>
      <c r="AN55">
        <v>-1355369</v>
      </c>
      <c r="AO55">
        <v>1208855</v>
      </c>
      <c r="AP55">
        <v>967084</v>
      </c>
      <c r="AQ55">
        <v>241771</v>
      </c>
      <c r="AR55">
        <v>0</v>
      </c>
      <c r="AS55">
        <v>2417710</v>
      </c>
      <c r="AT55">
        <v>0.5</v>
      </c>
      <c r="AU55">
        <v>0.4</v>
      </c>
      <c r="AV55">
        <v>0.1</v>
      </c>
      <c r="AW55">
        <v>0</v>
      </c>
      <c r="AX55">
        <v>1</v>
      </c>
      <c r="AY55">
        <v>397963</v>
      </c>
      <c r="AZ55">
        <v>318370</v>
      </c>
      <c r="BA55">
        <v>79593</v>
      </c>
      <c r="BB55">
        <v>0</v>
      </c>
      <c r="BC55">
        <v>795926</v>
      </c>
      <c r="BD55">
        <v>929134</v>
      </c>
      <c r="BE55">
        <v>743307</v>
      </c>
      <c r="BF55">
        <v>185827</v>
      </c>
      <c r="BG55">
        <v>0</v>
      </c>
      <c r="BH55">
        <v>1858267</v>
      </c>
      <c r="BI55" s="480" t="s">
        <v>739</v>
      </c>
      <c r="BJ55" t="s">
        <v>1454</v>
      </c>
      <c r="BK55" t="s">
        <v>1372</v>
      </c>
      <c r="BL55" t="s">
        <v>1455</v>
      </c>
    </row>
    <row r="56" spans="2:64" x14ac:dyDescent="0.25">
      <c r="B56" t="s">
        <v>1062</v>
      </c>
      <c r="C56" t="s">
        <v>1356</v>
      </c>
      <c r="D56" t="s">
        <v>1357</v>
      </c>
      <c r="E56" s="480" t="s">
        <v>740</v>
      </c>
      <c r="F56">
        <v>-21383720</v>
      </c>
      <c r="G56">
        <v>95853926</v>
      </c>
      <c r="H56">
        <v>0</v>
      </c>
      <c r="I56">
        <v>392925</v>
      </c>
      <c r="J56">
        <v>6500000</v>
      </c>
      <c r="K56">
        <v>-5081686</v>
      </c>
      <c r="L56">
        <v>97665165</v>
      </c>
      <c r="M56">
        <v>0</v>
      </c>
      <c r="N56">
        <v>0</v>
      </c>
      <c r="O56">
        <v>26196825</v>
      </c>
      <c r="P56">
        <v>26196825</v>
      </c>
      <c r="Q56">
        <v>-581800</v>
      </c>
      <c r="R56">
        <v>-43092724</v>
      </c>
      <c r="S56">
        <v>-34474179</v>
      </c>
      <c r="T56">
        <v>-8618545</v>
      </c>
      <c r="U56">
        <v>-725877</v>
      </c>
      <c r="V56">
        <v>0</v>
      </c>
      <c r="W56">
        <v>0</v>
      </c>
      <c r="X56">
        <v>-87493125</v>
      </c>
      <c r="Y56">
        <v>14985145</v>
      </c>
      <c r="Z56">
        <v>0.5</v>
      </c>
      <c r="AA56">
        <v>0.4</v>
      </c>
      <c r="AB56">
        <v>0.1</v>
      </c>
      <c r="AC56">
        <v>0</v>
      </c>
      <c r="AD56">
        <v>1</v>
      </c>
      <c r="AE56">
        <v>2406553</v>
      </c>
      <c r="AF56">
        <v>1925242</v>
      </c>
      <c r="AG56">
        <v>481311</v>
      </c>
      <c r="AH56">
        <v>0</v>
      </c>
      <c r="AI56">
        <v>4813105</v>
      </c>
      <c r="AJ56">
        <v>-36545</v>
      </c>
      <c r="AK56">
        <v>-29236</v>
      </c>
      <c r="AL56">
        <v>-7309</v>
      </c>
      <c r="AM56">
        <v>0</v>
      </c>
      <c r="AN56">
        <v>-73090</v>
      </c>
      <c r="AO56">
        <v>2443098</v>
      </c>
      <c r="AP56">
        <v>1954478</v>
      </c>
      <c r="AQ56">
        <v>488620</v>
      </c>
      <c r="AR56">
        <v>0</v>
      </c>
      <c r="AS56">
        <v>4886195</v>
      </c>
      <c r="AT56">
        <v>0.5</v>
      </c>
      <c r="AU56">
        <v>0.4</v>
      </c>
      <c r="AV56">
        <v>0.1</v>
      </c>
      <c r="AW56">
        <v>0</v>
      </c>
      <c r="AX56">
        <v>1</v>
      </c>
      <c r="AY56">
        <v>5086020</v>
      </c>
      <c r="AZ56">
        <v>4068816</v>
      </c>
      <c r="BA56">
        <v>1017204</v>
      </c>
      <c r="BB56">
        <v>0</v>
      </c>
      <c r="BC56">
        <v>10172040</v>
      </c>
      <c r="BD56">
        <v>7492573</v>
      </c>
      <c r="BE56">
        <v>5994058</v>
      </c>
      <c r="BF56">
        <v>1498515</v>
      </c>
      <c r="BG56">
        <v>0</v>
      </c>
      <c r="BH56">
        <v>14985145</v>
      </c>
      <c r="BI56" s="480" t="s">
        <v>740</v>
      </c>
      <c r="BJ56" t="s">
        <v>1456</v>
      </c>
      <c r="BK56" t="s">
        <v>1372</v>
      </c>
      <c r="BL56" t="s">
        <v>1457</v>
      </c>
    </row>
    <row r="57" spans="2:64" x14ac:dyDescent="0.25">
      <c r="B57" t="s">
        <v>1063</v>
      </c>
      <c r="C57" t="s">
        <v>1365</v>
      </c>
      <c r="D57" t="s">
        <v>1358</v>
      </c>
      <c r="E57" s="480" t="s">
        <v>1313</v>
      </c>
      <c r="F57">
        <v>-30692729</v>
      </c>
      <c r="G57">
        <v>126814741</v>
      </c>
      <c r="H57">
        <v>0</v>
      </c>
      <c r="I57">
        <v>-1872343</v>
      </c>
      <c r="J57">
        <v>5496238</v>
      </c>
      <c r="K57">
        <v>1196350</v>
      </c>
      <c r="L57">
        <v>131634986</v>
      </c>
      <c r="M57">
        <v>0</v>
      </c>
      <c r="N57">
        <v>0</v>
      </c>
      <c r="O57">
        <v>31324549</v>
      </c>
      <c r="P57">
        <v>31324549</v>
      </c>
      <c r="Q57">
        <v>-755520</v>
      </c>
      <c r="R57">
        <v>-68606660</v>
      </c>
      <c r="S57">
        <v>-1372133</v>
      </c>
      <c r="T57">
        <v>-67234526</v>
      </c>
      <c r="U57">
        <v>-1778016</v>
      </c>
      <c r="V57">
        <v>0</v>
      </c>
      <c r="W57">
        <v>0</v>
      </c>
      <c r="X57">
        <v>-139746855</v>
      </c>
      <c r="Y57">
        <v>-7480049</v>
      </c>
      <c r="Z57">
        <v>0.5</v>
      </c>
      <c r="AA57">
        <v>0.49</v>
      </c>
      <c r="AB57">
        <v>0</v>
      </c>
      <c r="AC57">
        <v>0.01</v>
      </c>
      <c r="AD57">
        <v>1</v>
      </c>
      <c r="AE57">
        <v>315910</v>
      </c>
      <c r="AF57">
        <v>309592</v>
      </c>
      <c r="AG57">
        <v>0</v>
      </c>
      <c r="AH57">
        <v>6318</v>
      </c>
      <c r="AI57">
        <v>631820</v>
      </c>
      <c r="AJ57">
        <v>-1400236</v>
      </c>
      <c r="AK57">
        <v>-1372231</v>
      </c>
      <c r="AL57">
        <v>0</v>
      </c>
      <c r="AM57">
        <v>-28005</v>
      </c>
      <c r="AN57">
        <v>-2800472</v>
      </c>
      <c r="AO57">
        <v>1716146</v>
      </c>
      <c r="AP57">
        <v>1681823</v>
      </c>
      <c r="AQ57">
        <v>0</v>
      </c>
      <c r="AR57">
        <v>34323</v>
      </c>
      <c r="AS57">
        <v>3432292</v>
      </c>
      <c r="AT57">
        <v>0.5</v>
      </c>
      <c r="AU57">
        <v>0.49</v>
      </c>
      <c r="AV57">
        <v>0</v>
      </c>
      <c r="AW57">
        <v>0.01</v>
      </c>
      <c r="AX57">
        <v>1</v>
      </c>
      <c r="AY57">
        <v>-4055935</v>
      </c>
      <c r="AZ57">
        <v>-3974816</v>
      </c>
      <c r="BA57">
        <v>0</v>
      </c>
      <c r="BB57">
        <v>-81119</v>
      </c>
      <c r="BC57">
        <v>-8111869</v>
      </c>
      <c r="BD57">
        <v>-3740025</v>
      </c>
      <c r="BE57">
        <v>-3665224</v>
      </c>
      <c r="BF57">
        <v>0</v>
      </c>
      <c r="BG57">
        <v>-74800</v>
      </c>
      <c r="BH57">
        <v>-7480049</v>
      </c>
      <c r="BI57" s="480" t="s">
        <v>1313</v>
      </c>
      <c r="BJ57" t="s">
        <v>1365</v>
      </c>
      <c r="BK57" t="s">
        <v>1458</v>
      </c>
      <c r="BL57" t="s">
        <v>1459</v>
      </c>
    </row>
    <row r="58" spans="2:64" x14ac:dyDescent="0.25">
      <c r="B58" t="s">
        <v>1064</v>
      </c>
      <c r="C58" t="s">
        <v>1365</v>
      </c>
      <c r="D58" t="s">
        <v>1358</v>
      </c>
      <c r="E58" s="481" t="s">
        <v>1314</v>
      </c>
      <c r="F58">
        <v>-21683445</v>
      </c>
      <c r="G58">
        <v>133986000</v>
      </c>
      <c r="H58">
        <v>0</v>
      </c>
      <c r="I58">
        <v>-2000000</v>
      </c>
      <c r="J58">
        <v>10000000</v>
      </c>
      <c r="K58">
        <v>-9000000</v>
      </c>
      <c r="L58">
        <v>132986000</v>
      </c>
      <c r="M58">
        <v>0</v>
      </c>
      <c r="N58">
        <v>108000</v>
      </c>
      <c r="O58">
        <v>31066077</v>
      </c>
      <c r="P58">
        <v>31174077</v>
      </c>
      <c r="Q58">
        <v>0</v>
      </c>
      <c r="R58">
        <v>-64633235</v>
      </c>
      <c r="S58">
        <v>-1297150</v>
      </c>
      <c r="T58">
        <v>-63560328</v>
      </c>
      <c r="U58">
        <v>-1717344</v>
      </c>
      <c r="V58">
        <v>0</v>
      </c>
      <c r="W58">
        <v>0</v>
      </c>
      <c r="X58">
        <v>-131208057</v>
      </c>
      <c r="Y58">
        <v>11268575</v>
      </c>
      <c r="Z58">
        <v>0.5</v>
      </c>
      <c r="AA58">
        <v>0.49</v>
      </c>
      <c r="AB58">
        <v>0</v>
      </c>
      <c r="AC58">
        <v>0.01</v>
      </c>
      <c r="AD58">
        <v>1</v>
      </c>
      <c r="AE58">
        <v>4691316</v>
      </c>
      <c r="AF58">
        <v>4597490</v>
      </c>
      <c r="AG58">
        <v>0</v>
      </c>
      <c r="AH58">
        <v>93826</v>
      </c>
      <c r="AI58">
        <v>9382632</v>
      </c>
      <c r="AJ58">
        <v>-995094</v>
      </c>
      <c r="AK58">
        <v>-975192</v>
      </c>
      <c r="AL58">
        <v>0</v>
      </c>
      <c r="AM58">
        <v>-19902</v>
      </c>
      <c r="AN58">
        <v>-1990188</v>
      </c>
      <c r="AO58">
        <v>5686410</v>
      </c>
      <c r="AP58">
        <v>5572682</v>
      </c>
      <c r="AQ58">
        <v>0</v>
      </c>
      <c r="AR58">
        <v>113728</v>
      </c>
      <c r="AS58">
        <v>11372820</v>
      </c>
      <c r="AT58">
        <v>0.5</v>
      </c>
      <c r="AU58">
        <v>0.49</v>
      </c>
      <c r="AV58">
        <v>0</v>
      </c>
      <c r="AW58">
        <v>0.01</v>
      </c>
      <c r="AX58">
        <v>1</v>
      </c>
      <c r="AY58">
        <v>942972</v>
      </c>
      <c r="AZ58">
        <v>924112</v>
      </c>
      <c r="BA58">
        <v>0</v>
      </c>
      <c r="BB58">
        <v>18859</v>
      </c>
      <c r="BC58">
        <v>1885943</v>
      </c>
      <c r="BD58">
        <v>5634288</v>
      </c>
      <c r="BE58">
        <v>5521602</v>
      </c>
      <c r="BF58">
        <v>0</v>
      </c>
      <c r="BG58">
        <v>112686</v>
      </c>
      <c r="BH58">
        <v>11268575</v>
      </c>
      <c r="BI58" s="481" t="s">
        <v>1314</v>
      </c>
      <c r="BJ58" t="s">
        <v>1365</v>
      </c>
      <c r="BK58" t="s">
        <v>1458</v>
      </c>
      <c r="BL58" t="s">
        <v>1460</v>
      </c>
    </row>
    <row r="59" spans="2:64" x14ac:dyDescent="0.25">
      <c r="B59" t="s">
        <v>1065</v>
      </c>
      <c r="C59" t="s">
        <v>1356</v>
      </c>
      <c r="D59" t="s">
        <v>1359</v>
      </c>
      <c r="E59" s="481" t="s">
        <v>743</v>
      </c>
      <c r="F59">
        <v>-10639238</v>
      </c>
      <c r="G59">
        <v>39811100</v>
      </c>
      <c r="H59">
        <v>0</v>
      </c>
      <c r="I59">
        <v>205170</v>
      </c>
      <c r="J59">
        <v>1629732</v>
      </c>
      <c r="K59">
        <v>-65569</v>
      </c>
      <c r="L59">
        <v>41580433</v>
      </c>
      <c r="M59">
        <v>0</v>
      </c>
      <c r="N59">
        <v>0</v>
      </c>
      <c r="O59">
        <v>7054463</v>
      </c>
      <c r="P59">
        <v>7054463</v>
      </c>
      <c r="Q59">
        <v>0</v>
      </c>
      <c r="R59">
        <v>-18018120</v>
      </c>
      <c r="S59">
        <v>-3603623</v>
      </c>
      <c r="T59">
        <v>-14414495</v>
      </c>
      <c r="U59">
        <v>-2143915</v>
      </c>
      <c r="V59">
        <v>0</v>
      </c>
      <c r="W59">
        <v>0</v>
      </c>
      <c r="X59">
        <v>-38180153</v>
      </c>
      <c r="Y59">
        <v>-184495</v>
      </c>
      <c r="Z59">
        <v>0.5</v>
      </c>
      <c r="AA59">
        <v>0.4</v>
      </c>
      <c r="AB59">
        <v>0.09</v>
      </c>
      <c r="AC59">
        <v>0.01</v>
      </c>
      <c r="AD59">
        <v>1</v>
      </c>
      <c r="AE59">
        <v>-1792388</v>
      </c>
      <c r="AF59">
        <v>-1433910</v>
      </c>
      <c r="AG59">
        <v>-322630</v>
      </c>
      <c r="AH59">
        <v>-35848</v>
      </c>
      <c r="AI59">
        <v>-3584775</v>
      </c>
      <c r="AJ59">
        <v>0</v>
      </c>
      <c r="AK59">
        <v>0</v>
      </c>
      <c r="AL59">
        <v>0</v>
      </c>
      <c r="AM59">
        <v>0</v>
      </c>
      <c r="AN59">
        <v>0</v>
      </c>
      <c r="AO59">
        <v>-1792388</v>
      </c>
      <c r="AP59">
        <v>-1433910</v>
      </c>
      <c r="AQ59">
        <v>-322630</v>
      </c>
      <c r="AR59">
        <v>-35848</v>
      </c>
      <c r="AS59">
        <v>-3584775</v>
      </c>
      <c r="AT59">
        <v>0.5</v>
      </c>
      <c r="AU59">
        <v>0.4</v>
      </c>
      <c r="AV59">
        <v>0.09</v>
      </c>
      <c r="AW59">
        <v>0.01</v>
      </c>
      <c r="AX59">
        <v>1</v>
      </c>
      <c r="AY59">
        <v>1700140</v>
      </c>
      <c r="AZ59">
        <v>1360112</v>
      </c>
      <c r="BA59">
        <v>306025</v>
      </c>
      <c r="BB59">
        <v>34003</v>
      </c>
      <c r="BC59">
        <v>3400280</v>
      </c>
      <c r="BD59">
        <v>-92248</v>
      </c>
      <c r="BE59">
        <v>-73798</v>
      </c>
      <c r="BF59">
        <v>-16605</v>
      </c>
      <c r="BG59">
        <v>-1845</v>
      </c>
      <c r="BH59">
        <v>-184495</v>
      </c>
      <c r="BI59" s="481" t="s">
        <v>743</v>
      </c>
      <c r="BJ59" t="s">
        <v>1374</v>
      </c>
      <c r="BK59" t="s">
        <v>1375</v>
      </c>
      <c r="BL59" t="s">
        <v>1461</v>
      </c>
    </row>
    <row r="60" spans="2:64" x14ac:dyDescent="0.25">
      <c r="B60" t="s">
        <v>1066</v>
      </c>
      <c r="C60" t="s">
        <v>1356</v>
      </c>
      <c r="D60" t="s">
        <v>1357</v>
      </c>
      <c r="E60" s="481" t="s">
        <v>744</v>
      </c>
      <c r="F60">
        <v>-13323391</v>
      </c>
      <c r="G60">
        <v>42422080</v>
      </c>
      <c r="H60">
        <v>0</v>
      </c>
      <c r="I60">
        <v>-185788</v>
      </c>
      <c r="J60">
        <v>1671155</v>
      </c>
      <c r="K60">
        <v>-3798868</v>
      </c>
      <c r="L60">
        <v>40108579</v>
      </c>
      <c r="M60">
        <v>0</v>
      </c>
      <c r="N60">
        <v>0</v>
      </c>
      <c r="O60">
        <v>13435290</v>
      </c>
      <c r="P60">
        <v>13435290</v>
      </c>
      <c r="Q60">
        <v>-131051</v>
      </c>
      <c r="R60">
        <v>-20631209</v>
      </c>
      <c r="S60">
        <v>-4126242</v>
      </c>
      <c r="T60">
        <v>-16504967</v>
      </c>
      <c r="U60">
        <v>-334167</v>
      </c>
      <c r="V60">
        <v>0</v>
      </c>
      <c r="W60">
        <v>0</v>
      </c>
      <c r="X60">
        <v>-41727636</v>
      </c>
      <c r="Y60">
        <v>-1507158</v>
      </c>
      <c r="Z60">
        <v>0.5</v>
      </c>
      <c r="AA60">
        <v>0.4</v>
      </c>
      <c r="AB60">
        <v>0.1</v>
      </c>
      <c r="AC60">
        <v>0</v>
      </c>
      <c r="AD60">
        <v>1</v>
      </c>
      <c r="AE60">
        <v>55950</v>
      </c>
      <c r="AF60">
        <v>44760</v>
      </c>
      <c r="AG60">
        <v>11190</v>
      </c>
      <c r="AH60">
        <v>0</v>
      </c>
      <c r="AI60">
        <v>111899</v>
      </c>
      <c r="AJ60">
        <v>-557021</v>
      </c>
      <c r="AK60">
        <v>-445617</v>
      </c>
      <c r="AL60">
        <v>-111404</v>
      </c>
      <c r="AM60">
        <v>0</v>
      </c>
      <c r="AN60">
        <v>-1114042</v>
      </c>
      <c r="AO60">
        <v>612971</v>
      </c>
      <c r="AP60">
        <v>490376</v>
      </c>
      <c r="AQ60">
        <v>122594</v>
      </c>
      <c r="AR60">
        <v>0</v>
      </c>
      <c r="AS60">
        <v>1225941</v>
      </c>
      <c r="AT60">
        <v>0.5</v>
      </c>
      <c r="AU60">
        <v>0.4</v>
      </c>
      <c r="AV60">
        <v>0.1</v>
      </c>
      <c r="AW60">
        <v>0</v>
      </c>
      <c r="AX60">
        <v>1</v>
      </c>
      <c r="AY60">
        <v>-809529</v>
      </c>
      <c r="AZ60">
        <v>-647623</v>
      </c>
      <c r="BA60">
        <v>-161906</v>
      </c>
      <c r="BB60">
        <v>0</v>
      </c>
      <c r="BC60">
        <v>-1619057</v>
      </c>
      <c r="BD60">
        <v>-753579</v>
      </c>
      <c r="BE60">
        <v>-602863</v>
      </c>
      <c r="BF60">
        <v>-150716</v>
      </c>
      <c r="BG60">
        <v>0</v>
      </c>
      <c r="BH60">
        <v>-1507158</v>
      </c>
      <c r="BI60" s="481" t="s">
        <v>744</v>
      </c>
      <c r="BJ60" t="s">
        <v>1371</v>
      </c>
      <c r="BK60" t="s">
        <v>1372</v>
      </c>
      <c r="BL60" t="s">
        <v>1462</v>
      </c>
    </row>
    <row r="61" spans="2:64" x14ac:dyDescent="0.25">
      <c r="B61" t="s">
        <v>1067</v>
      </c>
      <c r="C61" t="s">
        <v>1356</v>
      </c>
      <c r="D61" t="s">
        <v>1358</v>
      </c>
      <c r="E61" s="481" t="s">
        <v>745</v>
      </c>
      <c r="F61">
        <v>-6720247</v>
      </c>
      <c r="G61">
        <v>25061856</v>
      </c>
      <c r="H61">
        <v>0</v>
      </c>
      <c r="I61">
        <v>-501237</v>
      </c>
      <c r="J61">
        <v>1095254</v>
      </c>
      <c r="K61">
        <v>-1002474</v>
      </c>
      <c r="L61">
        <v>24653399</v>
      </c>
      <c r="M61">
        <v>0</v>
      </c>
      <c r="N61">
        <v>0</v>
      </c>
      <c r="O61">
        <v>5867867</v>
      </c>
      <c r="P61">
        <v>5867867</v>
      </c>
      <c r="Q61">
        <v>0</v>
      </c>
      <c r="R61">
        <v>-11507725</v>
      </c>
      <c r="S61">
        <v>-2301544</v>
      </c>
      <c r="T61">
        <v>-9206180</v>
      </c>
      <c r="U61">
        <v>-131194</v>
      </c>
      <c r="V61">
        <v>0</v>
      </c>
      <c r="W61">
        <v>0</v>
      </c>
      <c r="X61">
        <v>-23146643</v>
      </c>
      <c r="Y61">
        <v>654376</v>
      </c>
      <c r="Z61">
        <v>0.5</v>
      </c>
      <c r="AA61">
        <v>0.4</v>
      </c>
      <c r="AB61">
        <v>0.09</v>
      </c>
      <c r="AC61">
        <v>0.01</v>
      </c>
      <c r="AD61">
        <v>1</v>
      </c>
      <c r="AE61">
        <v>-426190</v>
      </c>
      <c r="AF61">
        <v>-340952</v>
      </c>
      <c r="AG61">
        <v>-76714</v>
      </c>
      <c r="AH61">
        <v>-8524</v>
      </c>
      <c r="AI61">
        <v>-852380</v>
      </c>
      <c r="AJ61">
        <v>-52276</v>
      </c>
      <c r="AK61">
        <v>-41821</v>
      </c>
      <c r="AL61">
        <v>-9410</v>
      </c>
      <c r="AM61">
        <v>-1046</v>
      </c>
      <c r="AN61">
        <v>-104552</v>
      </c>
      <c r="AO61">
        <v>-373914</v>
      </c>
      <c r="AP61">
        <v>-299131</v>
      </c>
      <c r="AQ61">
        <v>-67305</v>
      </c>
      <c r="AR61">
        <v>-7478</v>
      </c>
      <c r="AS61">
        <v>-747828</v>
      </c>
      <c r="AT61">
        <v>0.5</v>
      </c>
      <c r="AU61">
        <v>0.4</v>
      </c>
      <c r="AV61">
        <v>0.09</v>
      </c>
      <c r="AW61">
        <v>0.01</v>
      </c>
      <c r="AX61">
        <v>1</v>
      </c>
      <c r="AY61">
        <v>753378</v>
      </c>
      <c r="AZ61">
        <v>602702</v>
      </c>
      <c r="BA61">
        <v>135608</v>
      </c>
      <c r="BB61">
        <v>15068</v>
      </c>
      <c r="BC61">
        <v>1506756</v>
      </c>
      <c r="BD61">
        <v>327188</v>
      </c>
      <c r="BE61">
        <v>261750</v>
      </c>
      <c r="BF61">
        <v>58894</v>
      </c>
      <c r="BG61">
        <v>6544</v>
      </c>
      <c r="BH61">
        <v>654376</v>
      </c>
      <c r="BI61" s="481" t="s">
        <v>745</v>
      </c>
      <c r="BJ61" t="s">
        <v>1439</v>
      </c>
      <c r="BK61" t="s">
        <v>1409</v>
      </c>
      <c r="BL61" t="s">
        <v>1463</v>
      </c>
    </row>
    <row r="62" spans="2:64" x14ac:dyDescent="0.25">
      <c r="B62" t="s">
        <v>1068</v>
      </c>
      <c r="C62" t="s">
        <v>1368</v>
      </c>
      <c r="D62" t="s">
        <v>1362</v>
      </c>
      <c r="E62" s="481" t="s">
        <v>746</v>
      </c>
      <c r="F62">
        <v>-141124209</v>
      </c>
      <c r="G62">
        <v>1145177017</v>
      </c>
      <c r="H62">
        <v>0</v>
      </c>
      <c r="I62">
        <v>-15000000</v>
      </c>
      <c r="J62">
        <v>73008361</v>
      </c>
      <c r="K62">
        <v>-93846977</v>
      </c>
      <c r="L62">
        <v>1109338401</v>
      </c>
      <c r="M62">
        <v>0</v>
      </c>
      <c r="N62">
        <v>0</v>
      </c>
      <c r="O62">
        <v>125662196</v>
      </c>
      <c r="P62">
        <v>125662196</v>
      </c>
      <c r="Q62">
        <v>-181301</v>
      </c>
      <c r="R62">
        <v>-353080218</v>
      </c>
      <c r="S62">
        <v>-395877820</v>
      </c>
      <c r="T62">
        <v>-320982016</v>
      </c>
      <c r="U62">
        <v>-14128592</v>
      </c>
      <c r="V62">
        <v>0</v>
      </c>
      <c r="W62">
        <v>0</v>
      </c>
      <c r="X62">
        <v>-1084249947</v>
      </c>
      <c r="Y62">
        <v>9626441</v>
      </c>
      <c r="Z62">
        <v>0.33</v>
      </c>
      <c r="AA62">
        <v>0.3</v>
      </c>
      <c r="AB62">
        <v>0.37</v>
      </c>
      <c r="AC62">
        <v>0</v>
      </c>
      <c r="AD62">
        <v>1</v>
      </c>
      <c r="AE62">
        <v>-5102464</v>
      </c>
      <c r="AF62">
        <v>-4638604</v>
      </c>
      <c r="AG62">
        <v>-5720945</v>
      </c>
      <c r="AH62">
        <v>0</v>
      </c>
      <c r="AI62">
        <v>-15462013</v>
      </c>
      <c r="AJ62">
        <v>-5723486</v>
      </c>
      <c r="AK62">
        <v>-5203169</v>
      </c>
      <c r="AL62">
        <v>-6417242</v>
      </c>
      <c r="AM62">
        <v>0</v>
      </c>
      <c r="AN62">
        <v>-17343896</v>
      </c>
      <c r="AO62">
        <v>621021</v>
      </c>
      <c r="AP62">
        <v>564565</v>
      </c>
      <c r="AQ62">
        <v>696297</v>
      </c>
      <c r="AR62">
        <v>0</v>
      </c>
      <c r="AS62">
        <v>1881883</v>
      </c>
      <c r="AT62">
        <v>0.33</v>
      </c>
      <c r="AU62">
        <v>0.3</v>
      </c>
      <c r="AV62">
        <v>0.37</v>
      </c>
      <c r="AW62">
        <v>0</v>
      </c>
      <c r="AX62">
        <v>1</v>
      </c>
      <c r="AY62">
        <v>8279190</v>
      </c>
      <c r="AZ62">
        <v>7526536</v>
      </c>
      <c r="BA62">
        <v>9282728</v>
      </c>
      <c r="BB62">
        <v>0</v>
      </c>
      <c r="BC62">
        <v>25088454</v>
      </c>
      <c r="BD62">
        <v>3176726</v>
      </c>
      <c r="BE62">
        <v>2887932</v>
      </c>
      <c r="BF62">
        <v>3561783</v>
      </c>
      <c r="BG62">
        <v>0</v>
      </c>
      <c r="BH62">
        <v>9626441</v>
      </c>
      <c r="BI62" s="481" t="s">
        <v>746</v>
      </c>
      <c r="BJ62" t="s">
        <v>1464</v>
      </c>
      <c r="BK62" t="s">
        <v>1387</v>
      </c>
      <c r="BL62" t="s">
        <v>1465</v>
      </c>
    </row>
    <row r="63" spans="2:64" x14ac:dyDescent="0.25">
      <c r="B63" t="s">
        <v>1069</v>
      </c>
      <c r="C63" t="s">
        <v>1356</v>
      </c>
      <c r="D63" t="s">
        <v>1360</v>
      </c>
      <c r="E63" s="481" t="s">
        <v>747</v>
      </c>
      <c r="F63">
        <v>-12177189</v>
      </c>
      <c r="G63">
        <v>57031000</v>
      </c>
      <c r="H63">
        <v>0</v>
      </c>
      <c r="I63">
        <v>-500000</v>
      </c>
      <c r="J63">
        <v>0</v>
      </c>
      <c r="K63">
        <v>-1100000</v>
      </c>
      <c r="L63">
        <v>55431000</v>
      </c>
      <c r="M63">
        <v>0</v>
      </c>
      <c r="N63">
        <v>0</v>
      </c>
      <c r="O63">
        <v>13199190</v>
      </c>
      <c r="P63">
        <v>13199190</v>
      </c>
      <c r="Q63">
        <v>0</v>
      </c>
      <c r="R63">
        <v>-28435748</v>
      </c>
      <c r="S63">
        <v>-5687150</v>
      </c>
      <c r="T63">
        <v>-22748598</v>
      </c>
      <c r="U63">
        <v>-250837</v>
      </c>
      <c r="V63">
        <v>0</v>
      </c>
      <c r="W63">
        <v>0</v>
      </c>
      <c r="X63">
        <v>-57122333</v>
      </c>
      <c r="Y63">
        <v>-669332</v>
      </c>
      <c r="Z63">
        <v>0.5</v>
      </c>
      <c r="AA63">
        <v>0.4</v>
      </c>
      <c r="AB63">
        <v>0.09</v>
      </c>
      <c r="AC63">
        <v>0.01</v>
      </c>
      <c r="AD63">
        <v>1</v>
      </c>
      <c r="AE63">
        <v>511001</v>
      </c>
      <c r="AF63">
        <v>408800</v>
      </c>
      <c r="AG63">
        <v>91980</v>
      </c>
      <c r="AH63">
        <v>10220</v>
      </c>
      <c r="AI63">
        <v>1022001</v>
      </c>
      <c r="AJ63">
        <v>-521734</v>
      </c>
      <c r="AK63">
        <v>-417387</v>
      </c>
      <c r="AL63">
        <v>-93912</v>
      </c>
      <c r="AM63">
        <v>-10435</v>
      </c>
      <c r="AN63">
        <v>-1043467</v>
      </c>
      <c r="AO63">
        <v>1032734</v>
      </c>
      <c r="AP63">
        <v>826187</v>
      </c>
      <c r="AQ63">
        <v>185892</v>
      </c>
      <c r="AR63">
        <v>20655</v>
      </c>
      <c r="AS63">
        <v>2065468</v>
      </c>
      <c r="AT63">
        <v>0.5</v>
      </c>
      <c r="AU63">
        <v>0.4</v>
      </c>
      <c r="AV63">
        <v>0.09</v>
      </c>
      <c r="AW63">
        <v>0.01</v>
      </c>
      <c r="AX63">
        <v>1</v>
      </c>
      <c r="AY63">
        <v>-845667</v>
      </c>
      <c r="AZ63">
        <v>-676533</v>
      </c>
      <c r="BA63">
        <v>-152220</v>
      </c>
      <c r="BB63">
        <v>-16913</v>
      </c>
      <c r="BC63">
        <v>-1691333</v>
      </c>
      <c r="BD63">
        <v>-334666</v>
      </c>
      <c r="BE63">
        <v>-267733</v>
      </c>
      <c r="BF63">
        <v>-60240</v>
      </c>
      <c r="BG63">
        <v>-6693</v>
      </c>
      <c r="BH63">
        <v>-669332</v>
      </c>
      <c r="BI63" s="481" t="s">
        <v>747</v>
      </c>
      <c r="BJ63" t="s">
        <v>1393</v>
      </c>
      <c r="BK63" t="s">
        <v>2366</v>
      </c>
      <c r="BL63" t="s">
        <v>1466</v>
      </c>
    </row>
    <row r="64" spans="2:64" x14ac:dyDescent="0.25">
      <c r="B64" t="s">
        <v>1070</v>
      </c>
      <c r="C64" t="s">
        <v>1365</v>
      </c>
      <c r="D64" t="s">
        <v>1366</v>
      </c>
      <c r="E64" s="481" t="s">
        <v>749</v>
      </c>
      <c r="F64">
        <v>-29914121</v>
      </c>
      <c r="G64">
        <v>134503091</v>
      </c>
      <c r="H64">
        <v>-301004</v>
      </c>
      <c r="I64">
        <v>-2037000</v>
      </c>
      <c r="J64">
        <v>0</v>
      </c>
      <c r="K64">
        <v>7530000</v>
      </c>
      <c r="L64">
        <v>139695087</v>
      </c>
      <c r="M64">
        <v>342141</v>
      </c>
      <c r="N64">
        <v>0</v>
      </c>
      <c r="O64">
        <v>29245078</v>
      </c>
      <c r="P64">
        <v>29587219</v>
      </c>
      <c r="Q64">
        <v>0</v>
      </c>
      <c r="R64">
        <v>0</v>
      </c>
      <c r="S64">
        <v>0</v>
      </c>
      <c r="T64">
        <v>-135620710</v>
      </c>
      <c r="U64">
        <v>-3593034</v>
      </c>
      <c r="V64">
        <v>0</v>
      </c>
      <c r="W64">
        <v>0</v>
      </c>
      <c r="X64">
        <v>-139213744</v>
      </c>
      <c r="Y64">
        <v>154441</v>
      </c>
      <c r="Z64">
        <v>0</v>
      </c>
      <c r="AA64">
        <v>1</v>
      </c>
      <c r="AB64">
        <v>0</v>
      </c>
      <c r="AC64">
        <v>0</v>
      </c>
      <c r="AD64">
        <v>1</v>
      </c>
      <c r="AE64">
        <v>0</v>
      </c>
      <c r="AF64">
        <v>-669043</v>
      </c>
      <c r="AG64">
        <v>0</v>
      </c>
      <c r="AH64">
        <v>0</v>
      </c>
      <c r="AI64">
        <v>-669043</v>
      </c>
      <c r="AJ64">
        <v>0</v>
      </c>
      <c r="AK64">
        <v>-773645</v>
      </c>
      <c r="AL64">
        <v>0</v>
      </c>
      <c r="AM64">
        <v>0</v>
      </c>
      <c r="AN64">
        <v>-773645</v>
      </c>
      <c r="AO64">
        <v>0</v>
      </c>
      <c r="AP64">
        <v>104602</v>
      </c>
      <c r="AQ64">
        <v>0</v>
      </c>
      <c r="AR64">
        <v>0</v>
      </c>
      <c r="AS64">
        <v>104602</v>
      </c>
      <c r="AT64">
        <v>0</v>
      </c>
      <c r="AU64">
        <v>1</v>
      </c>
      <c r="AV64">
        <v>0</v>
      </c>
      <c r="AW64">
        <v>0</v>
      </c>
      <c r="AX64">
        <v>1</v>
      </c>
      <c r="AY64">
        <v>0</v>
      </c>
      <c r="AZ64">
        <v>823484</v>
      </c>
      <c r="BA64">
        <v>0</v>
      </c>
      <c r="BB64">
        <v>0</v>
      </c>
      <c r="BC64">
        <v>823484</v>
      </c>
      <c r="BD64">
        <v>0</v>
      </c>
      <c r="BE64">
        <v>154441</v>
      </c>
      <c r="BF64">
        <v>0</v>
      </c>
      <c r="BG64">
        <v>0</v>
      </c>
      <c r="BH64">
        <v>154441</v>
      </c>
      <c r="BI64" s="481" t="s">
        <v>749</v>
      </c>
      <c r="BJ64" t="s">
        <v>1365</v>
      </c>
      <c r="BK64" t="s">
        <v>1372</v>
      </c>
      <c r="BL64" t="s">
        <v>1467</v>
      </c>
    </row>
    <row r="65" spans="2:64" x14ac:dyDescent="0.25">
      <c r="B65" t="s">
        <v>1071</v>
      </c>
      <c r="C65" t="s">
        <v>1356</v>
      </c>
      <c r="D65" t="s">
        <v>1366</v>
      </c>
      <c r="E65" s="481" t="s">
        <v>750</v>
      </c>
      <c r="F65">
        <v>-11532993</v>
      </c>
      <c r="G65">
        <v>26309751</v>
      </c>
      <c r="H65">
        <v>0</v>
      </c>
      <c r="I65">
        <v>0</v>
      </c>
      <c r="J65">
        <v>587675</v>
      </c>
      <c r="K65">
        <v>-744512</v>
      </c>
      <c r="L65">
        <v>26152914</v>
      </c>
      <c r="M65">
        <v>0</v>
      </c>
      <c r="N65">
        <v>0</v>
      </c>
      <c r="O65">
        <v>12241295</v>
      </c>
      <c r="P65">
        <v>12241295</v>
      </c>
      <c r="Q65">
        <v>0</v>
      </c>
      <c r="R65">
        <v>-13823373</v>
      </c>
      <c r="S65">
        <v>-2764675</v>
      </c>
      <c r="T65">
        <v>-11058698</v>
      </c>
      <c r="U65">
        <v>-190359</v>
      </c>
      <c r="V65">
        <v>0</v>
      </c>
      <c r="W65">
        <v>0</v>
      </c>
      <c r="X65">
        <v>-27837105</v>
      </c>
      <c r="Y65">
        <v>-975889</v>
      </c>
      <c r="Z65">
        <v>0.5</v>
      </c>
      <c r="AA65">
        <v>0.4</v>
      </c>
      <c r="AB65">
        <v>0.1</v>
      </c>
      <c r="AC65">
        <v>0</v>
      </c>
      <c r="AD65">
        <v>1</v>
      </c>
      <c r="AE65">
        <v>354151</v>
      </c>
      <c r="AF65">
        <v>283321</v>
      </c>
      <c r="AG65">
        <v>70830</v>
      </c>
      <c r="AH65">
        <v>0</v>
      </c>
      <c r="AI65">
        <v>708302</v>
      </c>
      <c r="AJ65">
        <v>-60081</v>
      </c>
      <c r="AK65">
        <v>-48064</v>
      </c>
      <c r="AL65">
        <v>-12016</v>
      </c>
      <c r="AM65">
        <v>0</v>
      </c>
      <c r="AN65">
        <v>-120161</v>
      </c>
      <c r="AO65">
        <v>414232</v>
      </c>
      <c r="AP65">
        <v>331385</v>
      </c>
      <c r="AQ65">
        <v>82846</v>
      </c>
      <c r="AR65">
        <v>0</v>
      </c>
      <c r="AS65">
        <v>828463</v>
      </c>
      <c r="AT65">
        <v>0.5</v>
      </c>
      <c r="AU65">
        <v>0.4</v>
      </c>
      <c r="AV65">
        <v>0.1</v>
      </c>
      <c r="AW65">
        <v>0</v>
      </c>
      <c r="AX65">
        <v>1</v>
      </c>
      <c r="AY65">
        <v>-842096</v>
      </c>
      <c r="AZ65">
        <v>-673676</v>
      </c>
      <c r="BA65">
        <v>-168419</v>
      </c>
      <c r="BB65">
        <v>0</v>
      </c>
      <c r="BC65">
        <v>-1684191</v>
      </c>
      <c r="BD65">
        <v>-487945</v>
      </c>
      <c r="BE65">
        <v>-390356</v>
      </c>
      <c r="BF65">
        <v>-97589</v>
      </c>
      <c r="BG65">
        <v>0</v>
      </c>
      <c r="BH65">
        <v>-975889</v>
      </c>
      <c r="BI65" s="481" t="s">
        <v>750</v>
      </c>
      <c r="BJ65" t="s">
        <v>1454</v>
      </c>
      <c r="BK65" t="s">
        <v>1372</v>
      </c>
      <c r="BL65" t="s">
        <v>1468</v>
      </c>
    </row>
    <row r="66" spans="2:64" x14ac:dyDescent="0.25">
      <c r="B66" t="s">
        <v>1072</v>
      </c>
      <c r="C66" t="s">
        <v>1363</v>
      </c>
      <c r="D66" t="s">
        <v>1367</v>
      </c>
      <c r="E66" s="481" t="s">
        <v>751</v>
      </c>
      <c r="F66">
        <v>-9701453</v>
      </c>
      <c r="G66">
        <v>107591546</v>
      </c>
      <c r="H66">
        <v>0</v>
      </c>
      <c r="I66">
        <v>-1075915</v>
      </c>
      <c r="J66">
        <v>0</v>
      </c>
      <c r="K66">
        <v>-6690726</v>
      </c>
      <c r="L66">
        <v>99824905</v>
      </c>
      <c r="M66">
        <v>0</v>
      </c>
      <c r="N66">
        <v>0</v>
      </c>
      <c r="O66">
        <v>18176609</v>
      </c>
      <c r="P66">
        <v>18176609</v>
      </c>
      <c r="Q66">
        <v>-170789</v>
      </c>
      <c r="R66">
        <v>0</v>
      </c>
      <c r="S66">
        <v>-1043717</v>
      </c>
      <c r="T66">
        <v>-103327962</v>
      </c>
      <c r="U66">
        <v>-369707</v>
      </c>
      <c r="V66">
        <v>0</v>
      </c>
      <c r="W66">
        <v>0</v>
      </c>
      <c r="X66">
        <v>-104912175</v>
      </c>
      <c r="Y66">
        <v>3387886</v>
      </c>
      <c r="Z66">
        <v>0</v>
      </c>
      <c r="AA66">
        <v>0.99</v>
      </c>
      <c r="AB66">
        <v>0</v>
      </c>
      <c r="AC66">
        <v>0.01</v>
      </c>
      <c r="AD66">
        <v>1</v>
      </c>
      <c r="AE66">
        <v>0</v>
      </c>
      <c r="AF66">
        <v>8390404</v>
      </c>
      <c r="AG66">
        <v>0</v>
      </c>
      <c r="AH66">
        <v>84752</v>
      </c>
      <c r="AI66">
        <v>8475156</v>
      </c>
      <c r="AJ66">
        <v>0</v>
      </c>
      <c r="AK66">
        <v>0</v>
      </c>
      <c r="AL66">
        <v>0</v>
      </c>
      <c r="AM66">
        <v>0</v>
      </c>
      <c r="AN66">
        <v>0</v>
      </c>
      <c r="AO66">
        <v>0</v>
      </c>
      <c r="AP66">
        <v>8390404</v>
      </c>
      <c r="AQ66">
        <v>0</v>
      </c>
      <c r="AR66">
        <v>84752</v>
      </c>
      <c r="AS66">
        <v>8475156</v>
      </c>
      <c r="AT66">
        <v>0</v>
      </c>
      <c r="AU66">
        <v>0.99</v>
      </c>
      <c r="AV66">
        <v>0</v>
      </c>
      <c r="AW66">
        <v>0.01</v>
      </c>
      <c r="AX66">
        <v>1</v>
      </c>
      <c r="AY66">
        <v>0</v>
      </c>
      <c r="AZ66">
        <v>-5036397</v>
      </c>
      <c r="BA66">
        <v>0</v>
      </c>
      <c r="BB66">
        <v>-50873</v>
      </c>
      <c r="BC66">
        <v>-5087270</v>
      </c>
      <c r="BD66">
        <v>0</v>
      </c>
      <c r="BE66">
        <v>3354007</v>
      </c>
      <c r="BF66">
        <v>0</v>
      </c>
      <c r="BG66">
        <v>33879</v>
      </c>
      <c r="BH66">
        <v>3387886</v>
      </c>
      <c r="BI66" s="481" t="s">
        <v>751</v>
      </c>
      <c r="BJ66" t="s">
        <v>1390</v>
      </c>
      <c r="BK66" t="s">
        <v>1404</v>
      </c>
      <c r="BL66" t="s">
        <v>1469</v>
      </c>
    </row>
    <row r="67" spans="2:64" x14ac:dyDescent="0.25">
      <c r="B67" t="s">
        <v>1073</v>
      </c>
      <c r="C67" t="s">
        <v>1356</v>
      </c>
      <c r="D67" t="s">
        <v>1357</v>
      </c>
      <c r="E67" s="479" t="s">
        <v>753</v>
      </c>
      <c r="F67">
        <v>-6246213</v>
      </c>
      <c r="G67">
        <v>113233830</v>
      </c>
      <c r="H67">
        <v>0</v>
      </c>
      <c r="I67">
        <v>-1698507</v>
      </c>
      <c r="J67">
        <v>6199868</v>
      </c>
      <c r="K67">
        <v>-4189652</v>
      </c>
      <c r="L67">
        <v>113545539</v>
      </c>
      <c r="M67">
        <v>231581</v>
      </c>
      <c r="N67">
        <v>0</v>
      </c>
      <c r="O67">
        <v>2884364</v>
      </c>
      <c r="P67">
        <v>3115945</v>
      </c>
      <c r="Q67">
        <v>0</v>
      </c>
      <c r="R67">
        <v>-57522035</v>
      </c>
      <c r="S67">
        <v>-11504407</v>
      </c>
      <c r="T67">
        <v>-46017628</v>
      </c>
      <c r="U67">
        <v>-219572</v>
      </c>
      <c r="V67">
        <v>0</v>
      </c>
      <c r="W67">
        <v>0</v>
      </c>
      <c r="X67">
        <v>-115263642</v>
      </c>
      <c r="Y67">
        <v>-4848371</v>
      </c>
      <c r="Z67">
        <v>0.5</v>
      </c>
      <c r="AA67">
        <v>0.4</v>
      </c>
      <c r="AB67">
        <v>0.1</v>
      </c>
      <c r="AC67">
        <v>0</v>
      </c>
      <c r="AD67">
        <v>1</v>
      </c>
      <c r="AE67">
        <v>-1680925</v>
      </c>
      <c r="AF67">
        <v>-1344740</v>
      </c>
      <c r="AG67">
        <v>-336185</v>
      </c>
      <c r="AH67">
        <v>0</v>
      </c>
      <c r="AI67">
        <v>-3361849</v>
      </c>
      <c r="AJ67">
        <v>-1581640</v>
      </c>
      <c r="AK67">
        <v>-1265312</v>
      </c>
      <c r="AL67">
        <v>-316328</v>
      </c>
      <c r="AM67">
        <v>0</v>
      </c>
      <c r="AN67">
        <v>-3163279</v>
      </c>
      <c r="AO67">
        <v>-99285</v>
      </c>
      <c r="AP67">
        <v>-79428</v>
      </c>
      <c r="AQ67">
        <v>-19857</v>
      </c>
      <c r="AR67">
        <v>0</v>
      </c>
      <c r="AS67">
        <v>-198570</v>
      </c>
      <c r="AT67">
        <v>0.5</v>
      </c>
      <c r="AU67">
        <v>0.4</v>
      </c>
      <c r="AV67">
        <v>0.1</v>
      </c>
      <c r="AW67">
        <v>0</v>
      </c>
      <c r="AX67">
        <v>1</v>
      </c>
      <c r="AY67">
        <v>-743261</v>
      </c>
      <c r="AZ67">
        <v>-594609</v>
      </c>
      <c r="BA67">
        <v>-148652</v>
      </c>
      <c r="BB67">
        <v>0</v>
      </c>
      <c r="BC67">
        <v>-1486522</v>
      </c>
      <c r="BD67">
        <v>-2424186</v>
      </c>
      <c r="BE67">
        <v>-1939348</v>
      </c>
      <c r="BF67">
        <v>-484837</v>
      </c>
      <c r="BG67">
        <v>0</v>
      </c>
      <c r="BH67">
        <v>-4848371</v>
      </c>
      <c r="BI67" s="479" t="s">
        <v>753</v>
      </c>
      <c r="BJ67" t="s">
        <v>1371</v>
      </c>
      <c r="BK67" t="s">
        <v>1372</v>
      </c>
      <c r="BL67" t="s">
        <v>1472</v>
      </c>
    </row>
    <row r="68" spans="2:64" x14ac:dyDescent="0.25">
      <c r="B68" t="s">
        <v>1074</v>
      </c>
      <c r="C68" t="s">
        <v>1361</v>
      </c>
      <c r="D68" t="s">
        <v>1362</v>
      </c>
      <c r="E68" s="479" t="s">
        <v>754</v>
      </c>
      <c r="F68">
        <v>-63406447</v>
      </c>
      <c r="G68">
        <v>105627052</v>
      </c>
      <c r="H68">
        <v>0</v>
      </c>
      <c r="I68">
        <v>-2132231</v>
      </c>
      <c r="J68">
        <v>3373322</v>
      </c>
      <c r="K68">
        <v>-2853322</v>
      </c>
      <c r="L68">
        <v>104014821</v>
      </c>
      <c r="M68">
        <v>537370</v>
      </c>
      <c r="N68">
        <v>2183631</v>
      </c>
      <c r="O68">
        <v>25290948</v>
      </c>
      <c r="P68">
        <v>28011949</v>
      </c>
      <c r="Q68">
        <v>0</v>
      </c>
      <c r="R68">
        <v>-33826189</v>
      </c>
      <c r="S68">
        <v>-37926334</v>
      </c>
      <c r="T68">
        <v>-30751082</v>
      </c>
      <c r="U68">
        <v>-6833572</v>
      </c>
      <c r="V68">
        <v>0</v>
      </c>
      <c r="W68">
        <v>0</v>
      </c>
      <c r="X68">
        <v>-109337177</v>
      </c>
      <c r="Y68">
        <v>-40716854</v>
      </c>
      <c r="Z68">
        <v>0.33</v>
      </c>
      <c r="AA68">
        <v>0.3</v>
      </c>
      <c r="AB68">
        <v>0.37</v>
      </c>
      <c r="AC68">
        <v>0</v>
      </c>
      <c r="AD68">
        <v>1</v>
      </c>
      <c r="AE68">
        <v>-12578115</v>
      </c>
      <c r="AF68">
        <v>-11434650</v>
      </c>
      <c r="AG68">
        <v>-14102735</v>
      </c>
      <c r="AH68">
        <v>0</v>
      </c>
      <c r="AI68">
        <v>-38115499</v>
      </c>
      <c r="AJ68">
        <v>-877063</v>
      </c>
      <c r="AK68">
        <v>-797330</v>
      </c>
      <c r="AL68">
        <v>-983373</v>
      </c>
      <c r="AM68">
        <v>0</v>
      </c>
      <c r="AN68">
        <v>-2657766</v>
      </c>
      <c r="AO68">
        <v>-11701052</v>
      </c>
      <c r="AP68">
        <v>-10637320</v>
      </c>
      <c r="AQ68">
        <v>-13119361</v>
      </c>
      <c r="AR68">
        <v>0</v>
      </c>
      <c r="AS68">
        <v>-35457733</v>
      </c>
      <c r="AT68">
        <v>0.33</v>
      </c>
      <c r="AU68">
        <v>0.3</v>
      </c>
      <c r="AV68">
        <v>0.37</v>
      </c>
      <c r="AW68">
        <v>0</v>
      </c>
      <c r="AX68">
        <v>1</v>
      </c>
      <c r="AY68">
        <v>-858447</v>
      </c>
      <c r="AZ68">
        <v>-780407</v>
      </c>
      <c r="BA68">
        <v>-962501</v>
      </c>
      <c r="BB68">
        <v>0</v>
      </c>
      <c r="BC68">
        <v>-2601355</v>
      </c>
      <c r="BD68">
        <v>-13436562</v>
      </c>
      <c r="BE68">
        <v>-12215056</v>
      </c>
      <c r="BF68">
        <v>-15065236</v>
      </c>
      <c r="BG68">
        <v>0</v>
      </c>
      <c r="BH68">
        <v>-40716854</v>
      </c>
      <c r="BI68" s="479" t="s">
        <v>754</v>
      </c>
      <c r="BJ68" t="s">
        <v>1386</v>
      </c>
      <c r="BK68" t="s">
        <v>1387</v>
      </c>
      <c r="BL68" t="s">
        <v>1473</v>
      </c>
    </row>
    <row r="69" spans="2:64" x14ac:dyDescent="0.25">
      <c r="B69" t="s">
        <v>2304</v>
      </c>
      <c r="C69" t="s">
        <v>1365</v>
      </c>
      <c r="D69" t="s">
        <v>1358</v>
      </c>
      <c r="E69" s="479" t="s">
        <v>2302</v>
      </c>
      <c r="F69">
        <v>-14312770</v>
      </c>
      <c r="G69">
        <v>93934556</v>
      </c>
      <c r="H69">
        <v>0</v>
      </c>
      <c r="I69">
        <v>-472593</v>
      </c>
      <c r="J69">
        <v>3191970</v>
      </c>
      <c r="K69">
        <v>-947227</v>
      </c>
      <c r="L69">
        <v>95706706</v>
      </c>
      <c r="M69">
        <v>0</v>
      </c>
      <c r="N69">
        <v>0</v>
      </c>
      <c r="O69">
        <v>13779943</v>
      </c>
      <c r="P69">
        <v>13779943</v>
      </c>
      <c r="Q69">
        <v>-4672753</v>
      </c>
      <c r="R69">
        <v>-51059744</v>
      </c>
      <c r="S69">
        <v>-10256949</v>
      </c>
      <c r="T69">
        <v>-41027797</v>
      </c>
      <c r="U69">
        <v>-1757716</v>
      </c>
      <c r="V69">
        <v>-13429</v>
      </c>
      <c r="W69">
        <v>0</v>
      </c>
      <c r="X69">
        <v>-108788388</v>
      </c>
      <c r="Y69">
        <v>-13614509</v>
      </c>
      <c r="Z69">
        <v>0.5</v>
      </c>
      <c r="AA69">
        <v>0.5</v>
      </c>
      <c r="AB69">
        <v>0</v>
      </c>
      <c r="AC69">
        <v>0</v>
      </c>
      <c r="AD69">
        <v>1</v>
      </c>
      <c r="AE69">
        <v>-266414</v>
      </c>
      <c r="AF69">
        <v>-266414</v>
      </c>
      <c r="AG69">
        <v>0</v>
      </c>
      <c r="AH69">
        <v>0</v>
      </c>
      <c r="AI69">
        <v>-532827</v>
      </c>
      <c r="AJ69">
        <v>-246295</v>
      </c>
      <c r="AK69">
        <v>-246295</v>
      </c>
      <c r="AL69">
        <v>0</v>
      </c>
      <c r="AM69">
        <v>0</v>
      </c>
      <c r="AN69">
        <v>-492590</v>
      </c>
      <c r="AO69">
        <v>-20119</v>
      </c>
      <c r="AP69">
        <v>-20119</v>
      </c>
      <c r="AQ69">
        <v>0</v>
      </c>
      <c r="AR69">
        <v>0</v>
      </c>
      <c r="AS69">
        <v>-40237</v>
      </c>
      <c r="AT69">
        <v>0.5</v>
      </c>
      <c r="AU69">
        <v>0.5</v>
      </c>
      <c r="AV69">
        <v>0</v>
      </c>
      <c r="AW69">
        <v>0</v>
      </c>
      <c r="AX69">
        <v>1</v>
      </c>
      <c r="AY69">
        <v>-6540841</v>
      </c>
      <c r="AZ69">
        <v>-6540841</v>
      </c>
      <c r="BA69">
        <v>0</v>
      </c>
      <c r="BB69">
        <v>0</v>
      </c>
      <c r="BC69">
        <v>-13081682</v>
      </c>
      <c r="BD69">
        <v>-6807255</v>
      </c>
      <c r="BE69">
        <v>-6807255</v>
      </c>
      <c r="BF69">
        <v>0</v>
      </c>
      <c r="BG69">
        <v>0</v>
      </c>
      <c r="BH69">
        <v>-13614509</v>
      </c>
      <c r="BI69" s="479" t="s">
        <v>2302</v>
      </c>
      <c r="BJ69" t="s">
        <v>1365</v>
      </c>
      <c r="BK69" t="s">
        <v>2365</v>
      </c>
      <c r="BL69" t="s">
        <v>2371</v>
      </c>
    </row>
    <row r="70" spans="2:64" x14ac:dyDescent="0.25">
      <c r="B70" t="s">
        <v>1075</v>
      </c>
      <c r="C70" t="s">
        <v>1356</v>
      </c>
      <c r="D70" t="s">
        <v>1360</v>
      </c>
      <c r="E70" s="479" t="s">
        <v>755</v>
      </c>
      <c r="F70">
        <v>-15621533</v>
      </c>
      <c r="G70">
        <v>60068003</v>
      </c>
      <c r="H70">
        <v>0</v>
      </c>
      <c r="I70">
        <v>-1110806</v>
      </c>
      <c r="J70">
        <v>80000</v>
      </c>
      <c r="K70">
        <v>-2800000</v>
      </c>
      <c r="L70">
        <v>56237197</v>
      </c>
      <c r="M70">
        <v>0</v>
      </c>
      <c r="N70">
        <v>0</v>
      </c>
      <c r="O70">
        <v>19917595</v>
      </c>
      <c r="P70">
        <v>19917595</v>
      </c>
      <c r="Q70">
        <v>-49131</v>
      </c>
      <c r="R70">
        <v>-30180126</v>
      </c>
      <c r="S70">
        <v>-6050732</v>
      </c>
      <c r="T70">
        <v>-24202930</v>
      </c>
      <c r="U70">
        <v>-1712819</v>
      </c>
      <c r="V70">
        <v>0</v>
      </c>
      <c r="W70">
        <v>0</v>
      </c>
      <c r="X70">
        <v>-62195738</v>
      </c>
      <c r="Y70">
        <v>-1662479</v>
      </c>
      <c r="Z70">
        <v>0.5</v>
      </c>
      <c r="AA70">
        <v>0.4</v>
      </c>
      <c r="AB70">
        <v>0.1</v>
      </c>
      <c r="AC70">
        <v>0</v>
      </c>
      <c r="AD70">
        <v>1</v>
      </c>
      <c r="AE70">
        <v>2148031</v>
      </c>
      <c r="AF70">
        <v>1718425</v>
      </c>
      <c r="AG70">
        <v>429606</v>
      </c>
      <c r="AH70">
        <v>0</v>
      </c>
      <c r="AI70">
        <v>4296062</v>
      </c>
      <c r="AJ70">
        <v>-758255</v>
      </c>
      <c r="AK70">
        <v>-606604</v>
      </c>
      <c r="AL70">
        <v>-151651</v>
      </c>
      <c r="AM70">
        <v>0</v>
      </c>
      <c r="AN70">
        <v>-1516509</v>
      </c>
      <c r="AO70">
        <v>2906286</v>
      </c>
      <c r="AP70">
        <v>2325028</v>
      </c>
      <c r="AQ70">
        <v>581257</v>
      </c>
      <c r="AR70">
        <v>0</v>
      </c>
      <c r="AS70">
        <v>5812571</v>
      </c>
      <c r="AT70">
        <v>0.5</v>
      </c>
      <c r="AU70">
        <v>0.4</v>
      </c>
      <c r="AV70">
        <v>0.1</v>
      </c>
      <c r="AW70">
        <v>0</v>
      </c>
      <c r="AX70">
        <v>1</v>
      </c>
      <c r="AY70">
        <v>-2979271</v>
      </c>
      <c r="AZ70">
        <v>-2383416</v>
      </c>
      <c r="BA70">
        <v>-595854</v>
      </c>
      <c r="BB70">
        <v>0</v>
      </c>
      <c r="BC70">
        <v>-5958541</v>
      </c>
      <c r="BD70">
        <v>-831240</v>
      </c>
      <c r="BE70">
        <v>-664992</v>
      </c>
      <c r="BF70">
        <v>-166248</v>
      </c>
      <c r="BG70">
        <v>0</v>
      </c>
      <c r="BH70">
        <v>-1662479</v>
      </c>
      <c r="BI70" s="479" t="s">
        <v>755</v>
      </c>
      <c r="BJ70" t="s">
        <v>1434</v>
      </c>
      <c r="BK70" t="s">
        <v>1372</v>
      </c>
      <c r="BL70" t="s">
        <v>1474</v>
      </c>
    </row>
    <row r="71" spans="2:64" x14ac:dyDescent="0.25">
      <c r="B71" t="s">
        <v>1076</v>
      </c>
      <c r="C71" t="s">
        <v>1365</v>
      </c>
      <c r="D71" t="s">
        <v>1369</v>
      </c>
      <c r="E71" s="479" t="s">
        <v>1315</v>
      </c>
      <c r="F71">
        <v>-15540010</v>
      </c>
      <c r="G71">
        <v>30243650</v>
      </c>
      <c r="H71">
        <v>0</v>
      </c>
      <c r="I71">
        <v>-200000</v>
      </c>
      <c r="J71">
        <v>0</v>
      </c>
      <c r="K71">
        <v>0</v>
      </c>
      <c r="L71">
        <v>30043650</v>
      </c>
      <c r="M71">
        <v>0</v>
      </c>
      <c r="N71">
        <v>0</v>
      </c>
      <c r="O71">
        <v>13684291</v>
      </c>
      <c r="P71">
        <v>13684291</v>
      </c>
      <c r="Q71">
        <v>-1388</v>
      </c>
      <c r="R71">
        <v>-15756659</v>
      </c>
      <c r="S71">
        <v>-315637</v>
      </c>
      <c r="T71">
        <v>-15491420</v>
      </c>
      <c r="U71">
        <v>-345376</v>
      </c>
      <c r="V71">
        <v>0</v>
      </c>
      <c r="W71">
        <v>0</v>
      </c>
      <c r="X71">
        <v>-31910480</v>
      </c>
      <c r="Y71">
        <v>-3722549</v>
      </c>
      <c r="Z71">
        <v>0.5</v>
      </c>
      <c r="AA71">
        <v>0.49</v>
      </c>
      <c r="AB71">
        <v>0</v>
      </c>
      <c r="AC71">
        <v>0.01</v>
      </c>
      <c r="AD71">
        <v>1</v>
      </c>
      <c r="AE71">
        <v>-927860</v>
      </c>
      <c r="AF71">
        <v>-909302</v>
      </c>
      <c r="AG71">
        <v>0</v>
      </c>
      <c r="AH71">
        <v>-18557</v>
      </c>
      <c r="AI71">
        <v>-1855719</v>
      </c>
      <c r="AJ71">
        <v>-452528</v>
      </c>
      <c r="AK71">
        <v>-443477</v>
      </c>
      <c r="AL71">
        <v>0</v>
      </c>
      <c r="AM71">
        <v>-9051</v>
      </c>
      <c r="AN71">
        <v>-905055</v>
      </c>
      <c r="AO71">
        <v>-475332</v>
      </c>
      <c r="AP71">
        <v>-465825</v>
      </c>
      <c r="AQ71">
        <v>0</v>
      </c>
      <c r="AR71">
        <v>-9507</v>
      </c>
      <c r="AS71">
        <v>-950664</v>
      </c>
      <c r="AT71">
        <v>0.5</v>
      </c>
      <c r="AU71">
        <v>0.49</v>
      </c>
      <c r="AV71">
        <v>0</v>
      </c>
      <c r="AW71">
        <v>0.01</v>
      </c>
      <c r="AX71">
        <v>1</v>
      </c>
      <c r="AY71">
        <v>-933415</v>
      </c>
      <c r="AZ71">
        <v>-914747</v>
      </c>
      <c r="BA71">
        <v>0</v>
      </c>
      <c r="BB71">
        <v>-18668</v>
      </c>
      <c r="BC71">
        <v>-1866830</v>
      </c>
      <c r="BD71">
        <v>-1861275</v>
      </c>
      <c r="BE71">
        <v>-1824049</v>
      </c>
      <c r="BF71">
        <v>0</v>
      </c>
      <c r="BG71">
        <v>-37225</v>
      </c>
      <c r="BH71">
        <v>-3722549</v>
      </c>
      <c r="BI71" s="479" t="s">
        <v>1315</v>
      </c>
      <c r="BJ71" t="s">
        <v>1365</v>
      </c>
      <c r="BK71" t="s">
        <v>1475</v>
      </c>
      <c r="BL71" t="s">
        <v>1476</v>
      </c>
    </row>
    <row r="72" spans="2:64" x14ac:dyDescent="0.25">
      <c r="B72" t="s">
        <v>1077</v>
      </c>
      <c r="C72" t="s">
        <v>1356</v>
      </c>
      <c r="D72" t="s">
        <v>1357</v>
      </c>
      <c r="E72" s="479" t="s">
        <v>757</v>
      </c>
      <c r="F72">
        <v>-28139065</v>
      </c>
      <c r="G72">
        <v>91386804</v>
      </c>
      <c r="H72">
        <v>-600000</v>
      </c>
      <c r="I72">
        <v>0</v>
      </c>
      <c r="J72">
        <v>0</v>
      </c>
      <c r="K72">
        <v>453152</v>
      </c>
      <c r="L72">
        <v>91239956</v>
      </c>
      <c r="M72">
        <v>0</v>
      </c>
      <c r="N72">
        <v>0</v>
      </c>
      <c r="O72">
        <v>27456440</v>
      </c>
      <c r="P72">
        <v>27456440</v>
      </c>
      <c r="Q72">
        <v>-13742</v>
      </c>
      <c r="R72">
        <v>-41761073</v>
      </c>
      <c r="S72">
        <v>-8352214</v>
      </c>
      <c r="T72">
        <v>-33408858</v>
      </c>
      <c r="U72">
        <v>-168170</v>
      </c>
      <c r="V72">
        <v>0</v>
      </c>
      <c r="W72">
        <v>0</v>
      </c>
      <c r="X72">
        <v>-83704057</v>
      </c>
      <c r="Y72">
        <v>6853274</v>
      </c>
      <c r="Z72">
        <v>0.5</v>
      </c>
      <c r="AA72">
        <v>0.4</v>
      </c>
      <c r="AB72">
        <v>0.09</v>
      </c>
      <c r="AC72">
        <v>0.01</v>
      </c>
      <c r="AD72">
        <v>1</v>
      </c>
      <c r="AE72">
        <v>-341313</v>
      </c>
      <c r="AF72">
        <v>-273050</v>
      </c>
      <c r="AG72">
        <v>-61436</v>
      </c>
      <c r="AH72">
        <v>-6826</v>
      </c>
      <c r="AI72">
        <v>-682625</v>
      </c>
      <c r="AJ72">
        <v>-739765</v>
      </c>
      <c r="AK72">
        <v>-591812</v>
      </c>
      <c r="AL72">
        <v>-133158</v>
      </c>
      <c r="AM72">
        <v>-14795</v>
      </c>
      <c r="AN72">
        <v>-1479529</v>
      </c>
      <c r="AO72">
        <v>398452</v>
      </c>
      <c r="AP72">
        <v>318762</v>
      </c>
      <c r="AQ72">
        <v>71721</v>
      </c>
      <c r="AR72">
        <v>7969</v>
      </c>
      <c r="AS72">
        <v>796904</v>
      </c>
      <c r="AT72">
        <v>0.5</v>
      </c>
      <c r="AU72">
        <v>0.4</v>
      </c>
      <c r="AV72">
        <v>0.09</v>
      </c>
      <c r="AW72">
        <v>0.01</v>
      </c>
      <c r="AX72">
        <v>1</v>
      </c>
      <c r="AY72">
        <v>3767950</v>
      </c>
      <c r="AZ72">
        <v>3014360</v>
      </c>
      <c r="BA72">
        <v>678231</v>
      </c>
      <c r="BB72">
        <v>75359</v>
      </c>
      <c r="BC72">
        <v>7535899</v>
      </c>
      <c r="BD72">
        <v>3426637</v>
      </c>
      <c r="BE72">
        <v>2741310</v>
      </c>
      <c r="BF72">
        <v>616795</v>
      </c>
      <c r="BG72">
        <v>68533</v>
      </c>
      <c r="BH72">
        <v>6853274</v>
      </c>
      <c r="BI72" s="479" t="s">
        <v>757</v>
      </c>
      <c r="BJ72" t="s">
        <v>1381</v>
      </c>
      <c r="BK72" t="s">
        <v>1382</v>
      </c>
      <c r="BL72" t="s">
        <v>1477</v>
      </c>
    </row>
    <row r="73" spans="2:64" x14ac:dyDescent="0.25">
      <c r="B73" t="s">
        <v>1078</v>
      </c>
      <c r="C73" t="s">
        <v>1365</v>
      </c>
      <c r="D73" t="s">
        <v>1359</v>
      </c>
      <c r="E73" s="479" t="s">
        <v>1316</v>
      </c>
      <c r="F73">
        <v>-20635548</v>
      </c>
      <c r="G73">
        <v>89759365</v>
      </c>
      <c r="H73">
        <v>0</v>
      </c>
      <c r="I73">
        <v>-1736977</v>
      </c>
      <c r="J73">
        <v>1367312</v>
      </c>
      <c r="K73">
        <v>-4117556</v>
      </c>
      <c r="L73">
        <v>85272144</v>
      </c>
      <c r="M73">
        <v>169971</v>
      </c>
      <c r="N73">
        <v>0</v>
      </c>
      <c r="O73">
        <v>20804135</v>
      </c>
      <c r="P73">
        <v>20974106</v>
      </c>
      <c r="Q73">
        <v>-808247</v>
      </c>
      <c r="R73">
        <v>-42538734</v>
      </c>
      <c r="S73">
        <v>-851318</v>
      </c>
      <c r="T73">
        <v>-41714563</v>
      </c>
      <c r="U73">
        <v>-1401231</v>
      </c>
      <c r="V73">
        <v>0</v>
      </c>
      <c r="W73">
        <v>0</v>
      </c>
      <c r="X73">
        <v>-87314093</v>
      </c>
      <c r="Y73">
        <v>-1703391</v>
      </c>
      <c r="Z73">
        <v>0.5</v>
      </c>
      <c r="AA73">
        <v>0.49</v>
      </c>
      <c r="AB73">
        <v>0</v>
      </c>
      <c r="AC73">
        <v>0.01</v>
      </c>
      <c r="AD73">
        <v>1</v>
      </c>
      <c r="AE73">
        <v>84294</v>
      </c>
      <c r="AF73">
        <v>82608</v>
      </c>
      <c r="AG73">
        <v>0</v>
      </c>
      <c r="AH73">
        <v>1686</v>
      </c>
      <c r="AI73">
        <v>168587</v>
      </c>
      <c r="AJ73">
        <v>-1383177</v>
      </c>
      <c r="AK73">
        <v>-1355513</v>
      </c>
      <c r="AL73">
        <v>0</v>
      </c>
      <c r="AM73">
        <v>-27664</v>
      </c>
      <c r="AN73">
        <v>-2766354</v>
      </c>
      <c r="AO73">
        <v>1467471</v>
      </c>
      <c r="AP73">
        <v>1438121</v>
      </c>
      <c r="AQ73">
        <v>0</v>
      </c>
      <c r="AR73">
        <v>29349</v>
      </c>
      <c r="AS73">
        <v>2934941</v>
      </c>
      <c r="AT73">
        <v>0.5</v>
      </c>
      <c r="AU73">
        <v>0.49</v>
      </c>
      <c r="AV73">
        <v>0</v>
      </c>
      <c r="AW73">
        <v>0.01</v>
      </c>
      <c r="AX73">
        <v>1</v>
      </c>
      <c r="AY73">
        <v>-935989</v>
      </c>
      <c r="AZ73">
        <v>-917269</v>
      </c>
      <c r="BA73">
        <v>0</v>
      </c>
      <c r="BB73">
        <v>-18720</v>
      </c>
      <c r="BC73">
        <v>-1871978</v>
      </c>
      <c r="BD73">
        <v>-851696</v>
      </c>
      <c r="BE73">
        <v>-834662</v>
      </c>
      <c r="BF73">
        <v>0</v>
      </c>
      <c r="BG73">
        <v>-17034</v>
      </c>
      <c r="BH73">
        <v>-1703391</v>
      </c>
      <c r="BI73" s="479" t="s">
        <v>1316</v>
      </c>
      <c r="BJ73" t="s">
        <v>1365</v>
      </c>
      <c r="BK73" t="s">
        <v>1375</v>
      </c>
      <c r="BL73" t="s">
        <v>1478</v>
      </c>
    </row>
    <row r="74" spans="2:64" x14ac:dyDescent="0.25">
      <c r="B74" t="s">
        <v>1079</v>
      </c>
      <c r="C74" t="s">
        <v>1356</v>
      </c>
      <c r="D74" t="s">
        <v>1359</v>
      </c>
      <c r="E74" s="479" t="s">
        <v>759</v>
      </c>
      <c r="F74">
        <v>-8636381</v>
      </c>
      <c r="G74">
        <v>16911138</v>
      </c>
      <c r="H74">
        <v>0</v>
      </c>
      <c r="I74">
        <v>-169111</v>
      </c>
      <c r="J74">
        <v>337064</v>
      </c>
      <c r="K74">
        <v>2380663</v>
      </c>
      <c r="L74">
        <v>19459754</v>
      </c>
      <c r="M74">
        <v>0</v>
      </c>
      <c r="N74">
        <v>0</v>
      </c>
      <c r="O74">
        <v>5218293</v>
      </c>
      <c r="P74">
        <v>5218293</v>
      </c>
      <c r="Q74">
        <v>0</v>
      </c>
      <c r="R74">
        <v>-8095003</v>
      </c>
      <c r="S74">
        <v>-1619001</v>
      </c>
      <c r="T74">
        <v>-6476002</v>
      </c>
      <c r="U74">
        <v>-355536</v>
      </c>
      <c r="V74">
        <v>0</v>
      </c>
      <c r="W74">
        <v>0</v>
      </c>
      <c r="X74">
        <v>-16545542</v>
      </c>
      <c r="Y74">
        <v>-503876</v>
      </c>
      <c r="Z74">
        <v>0.5</v>
      </c>
      <c r="AA74">
        <v>0.4</v>
      </c>
      <c r="AB74">
        <v>0.09</v>
      </c>
      <c r="AC74">
        <v>0.01</v>
      </c>
      <c r="AD74">
        <v>1</v>
      </c>
      <c r="AE74">
        <v>-1709044</v>
      </c>
      <c r="AF74">
        <v>-1367235</v>
      </c>
      <c r="AG74">
        <v>-307628</v>
      </c>
      <c r="AH74">
        <v>-34181</v>
      </c>
      <c r="AI74">
        <v>-3418088</v>
      </c>
      <c r="AJ74">
        <v>0</v>
      </c>
      <c r="AK74">
        <v>0</v>
      </c>
      <c r="AL74">
        <v>0</v>
      </c>
      <c r="AM74">
        <v>0</v>
      </c>
      <c r="AN74">
        <v>0</v>
      </c>
      <c r="AO74">
        <v>-1709044</v>
      </c>
      <c r="AP74">
        <v>-1367235</v>
      </c>
      <c r="AQ74">
        <v>-307628</v>
      </c>
      <c r="AR74">
        <v>-34181</v>
      </c>
      <c r="AS74">
        <v>-3418088</v>
      </c>
      <c r="AT74">
        <v>0.5</v>
      </c>
      <c r="AU74">
        <v>0.4</v>
      </c>
      <c r="AV74">
        <v>0.09</v>
      </c>
      <c r="AW74">
        <v>0.01</v>
      </c>
      <c r="AX74">
        <v>1</v>
      </c>
      <c r="AY74">
        <v>1457106</v>
      </c>
      <c r="AZ74">
        <v>1165685</v>
      </c>
      <c r="BA74">
        <v>262279</v>
      </c>
      <c r="BB74">
        <v>29142</v>
      </c>
      <c r="BC74">
        <v>2914212</v>
      </c>
      <c r="BD74">
        <v>-251938</v>
      </c>
      <c r="BE74">
        <v>-201550</v>
      </c>
      <c r="BF74">
        <v>-45349</v>
      </c>
      <c r="BG74">
        <v>-5039</v>
      </c>
      <c r="BH74">
        <v>-503876</v>
      </c>
      <c r="BI74" s="479" t="s">
        <v>759</v>
      </c>
      <c r="BJ74" t="s">
        <v>1374</v>
      </c>
      <c r="BK74" t="s">
        <v>1375</v>
      </c>
      <c r="BL74" t="s">
        <v>1479</v>
      </c>
    </row>
    <row r="75" spans="2:64" x14ac:dyDescent="0.25">
      <c r="B75" t="s">
        <v>1080</v>
      </c>
      <c r="C75" t="s">
        <v>1363</v>
      </c>
      <c r="D75" t="s">
        <v>1364</v>
      </c>
      <c r="E75" s="479" t="s">
        <v>760</v>
      </c>
      <c r="F75">
        <v>-22280187</v>
      </c>
      <c r="G75">
        <v>99043728</v>
      </c>
      <c r="H75">
        <v>0</v>
      </c>
      <c r="I75">
        <v>-1438598</v>
      </c>
      <c r="J75">
        <v>0</v>
      </c>
      <c r="K75">
        <v>17658432</v>
      </c>
      <c r="L75">
        <v>115263562</v>
      </c>
      <c r="M75">
        <v>0</v>
      </c>
      <c r="N75">
        <v>0</v>
      </c>
      <c r="O75">
        <v>20793643</v>
      </c>
      <c r="P75">
        <v>20793643</v>
      </c>
      <c r="Q75">
        <v>-1389937</v>
      </c>
      <c r="R75">
        <v>-45610257</v>
      </c>
      <c r="S75">
        <v>-912205</v>
      </c>
      <c r="T75">
        <v>-44698052</v>
      </c>
      <c r="U75">
        <v>-585034</v>
      </c>
      <c r="V75">
        <v>0</v>
      </c>
      <c r="W75">
        <v>0</v>
      </c>
      <c r="X75">
        <v>-93195485</v>
      </c>
      <c r="Y75">
        <v>20581533</v>
      </c>
      <c r="Z75">
        <v>0.5</v>
      </c>
      <c r="AA75">
        <v>0.49</v>
      </c>
      <c r="AB75">
        <v>0</v>
      </c>
      <c r="AC75">
        <v>0.01</v>
      </c>
      <c r="AD75">
        <v>1</v>
      </c>
      <c r="AE75">
        <v>-743272</v>
      </c>
      <c r="AF75">
        <v>-728407</v>
      </c>
      <c r="AG75">
        <v>0</v>
      </c>
      <c r="AH75">
        <v>-14865</v>
      </c>
      <c r="AI75">
        <v>-1486544</v>
      </c>
      <c r="AJ75">
        <v>-485147</v>
      </c>
      <c r="AK75">
        <v>-475444</v>
      </c>
      <c r="AL75">
        <v>0</v>
      </c>
      <c r="AM75">
        <v>-9703</v>
      </c>
      <c r="AN75">
        <v>-970294</v>
      </c>
      <c r="AO75">
        <v>-258125</v>
      </c>
      <c r="AP75">
        <v>-252962</v>
      </c>
      <c r="AQ75">
        <v>0</v>
      </c>
      <c r="AR75">
        <v>-5163</v>
      </c>
      <c r="AS75">
        <v>-516250</v>
      </c>
      <c r="AT75">
        <v>0.5</v>
      </c>
      <c r="AU75">
        <v>0.49</v>
      </c>
      <c r="AV75">
        <v>0</v>
      </c>
      <c r="AW75">
        <v>0.01</v>
      </c>
      <c r="AX75">
        <v>1</v>
      </c>
      <c r="AY75">
        <v>11034039</v>
      </c>
      <c r="AZ75">
        <v>10813358</v>
      </c>
      <c r="BA75">
        <v>0</v>
      </c>
      <c r="BB75">
        <v>220681</v>
      </c>
      <c r="BC75">
        <v>22068077</v>
      </c>
      <c r="BD75">
        <v>10290767</v>
      </c>
      <c r="BE75">
        <v>10084951</v>
      </c>
      <c r="BF75">
        <v>0</v>
      </c>
      <c r="BG75">
        <v>205815</v>
      </c>
      <c r="BH75">
        <v>20581533</v>
      </c>
      <c r="BI75" s="479" t="s">
        <v>760</v>
      </c>
      <c r="BJ75" t="s">
        <v>1390</v>
      </c>
      <c r="BK75" t="s">
        <v>1391</v>
      </c>
      <c r="BL75" t="s">
        <v>1480</v>
      </c>
    </row>
    <row r="76" spans="2:64" x14ac:dyDescent="0.25">
      <c r="B76" t="s">
        <v>1081</v>
      </c>
      <c r="C76" t="s">
        <v>1365</v>
      </c>
      <c r="D76" t="s">
        <v>1366</v>
      </c>
      <c r="E76" s="479" t="s">
        <v>761</v>
      </c>
      <c r="F76">
        <v>-17710890</v>
      </c>
      <c r="G76">
        <v>88187081</v>
      </c>
      <c r="H76">
        <v>0</v>
      </c>
      <c r="I76">
        <v>681159</v>
      </c>
      <c r="J76">
        <v>2529470</v>
      </c>
      <c r="K76">
        <v>-2525290</v>
      </c>
      <c r="L76">
        <v>88872420</v>
      </c>
      <c r="M76">
        <v>0</v>
      </c>
      <c r="N76">
        <v>0</v>
      </c>
      <c r="O76">
        <v>19398335</v>
      </c>
      <c r="P76">
        <v>19398335</v>
      </c>
      <c r="Q76">
        <v>-482709</v>
      </c>
      <c r="R76">
        <v>-41828417</v>
      </c>
      <c r="S76">
        <v>-837579</v>
      </c>
      <c r="T76">
        <v>-41041393</v>
      </c>
      <c r="U76">
        <v>-1511892</v>
      </c>
      <c r="V76">
        <v>-23536</v>
      </c>
      <c r="W76">
        <v>0</v>
      </c>
      <c r="X76">
        <v>-85725526</v>
      </c>
      <c r="Y76">
        <v>4834339</v>
      </c>
      <c r="Z76">
        <v>0.5</v>
      </c>
      <c r="AA76">
        <v>0.49</v>
      </c>
      <c r="AB76">
        <v>0</v>
      </c>
      <c r="AC76">
        <v>0.01</v>
      </c>
      <c r="AD76">
        <v>1</v>
      </c>
      <c r="AE76">
        <v>843723</v>
      </c>
      <c r="AF76">
        <v>826848</v>
      </c>
      <c r="AG76">
        <v>0</v>
      </c>
      <c r="AH76">
        <v>16874</v>
      </c>
      <c r="AI76">
        <v>1687445</v>
      </c>
      <c r="AJ76">
        <v>0</v>
      </c>
      <c r="AK76">
        <v>0</v>
      </c>
      <c r="AL76">
        <v>0</v>
      </c>
      <c r="AM76">
        <v>0</v>
      </c>
      <c r="AN76">
        <v>0</v>
      </c>
      <c r="AO76">
        <v>843723</v>
      </c>
      <c r="AP76">
        <v>826848</v>
      </c>
      <c r="AQ76">
        <v>0</v>
      </c>
      <c r="AR76">
        <v>16874</v>
      </c>
      <c r="AS76">
        <v>1687445</v>
      </c>
      <c r="AT76">
        <v>0.5</v>
      </c>
      <c r="AU76">
        <v>0.49</v>
      </c>
      <c r="AV76">
        <v>0</v>
      </c>
      <c r="AW76">
        <v>0.01</v>
      </c>
      <c r="AX76">
        <v>1</v>
      </c>
      <c r="AY76">
        <v>1573447</v>
      </c>
      <c r="AZ76">
        <v>1541978</v>
      </c>
      <c r="BA76">
        <v>0</v>
      </c>
      <c r="BB76">
        <v>31469</v>
      </c>
      <c r="BC76">
        <v>3146894</v>
      </c>
      <c r="BD76">
        <v>2417170</v>
      </c>
      <c r="BE76">
        <v>2368826</v>
      </c>
      <c r="BF76">
        <v>0</v>
      </c>
      <c r="BG76">
        <v>48343</v>
      </c>
      <c r="BH76">
        <v>4834339</v>
      </c>
      <c r="BI76" s="479" t="s">
        <v>761</v>
      </c>
      <c r="BJ76" t="s">
        <v>1365</v>
      </c>
      <c r="BK76" t="s">
        <v>2369</v>
      </c>
      <c r="BL76" t="s">
        <v>1438</v>
      </c>
    </row>
    <row r="77" spans="2:64" x14ac:dyDescent="0.25">
      <c r="B77" t="s">
        <v>1082</v>
      </c>
      <c r="C77" t="s">
        <v>1356</v>
      </c>
      <c r="D77" t="s">
        <v>1357</v>
      </c>
      <c r="E77" s="479" t="s">
        <v>762</v>
      </c>
      <c r="F77">
        <v>-3922743</v>
      </c>
      <c r="G77">
        <v>42178662</v>
      </c>
      <c r="H77">
        <v>0</v>
      </c>
      <c r="I77">
        <v>-600000</v>
      </c>
      <c r="J77">
        <v>518648</v>
      </c>
      <c r="K77">
        <v>-1884959</v>
      </c>
      <c r="L77">
        <v>40212351</v>
      </c>
      <c r="M77">
        <v>0</v>
      </c>
      <c r="N77">
        <v>0</v>
      </c>
      <c r="O77">
        <v>3753540</v>
      </c>
      <c r="P77">
        <v>3753540</v>
      </c>
      <c r="Q77">
        <v>-25322</v>
      </c>
      <c r="R77">
        <v>-18863698</v>
      </c>
      <c r="S77">
        <v>-3907504</v>
      </c>
      <c r="T77">
        <v>-15630016</v>
      </c>
      <c r="U77">
        <v>-1982240</v>
      </c>
      <c r="V77">
        <v>-199173</v>
      </c>
      <c r="W77">
        <v>0</v>
      </c>
      <c r="X77">
        <v>-40607953</v>
      </c>
      <c r="Y77">
        <v>-564805</v>
      </c>
      <c r="Z77">
        <v>0.5</v>
      </c>
      <c r="AA77">
        <v>0.4</v>
      </c>
      <c r="AB77">
        <v>0.09</v>
      </c>
      <c r="AC77">
        <v>0.01</v>
      </c>
      <c r="AD77">
        <v>1</v>
      </c>
      <c r="AE77">
        <v>-84602</v>
      </c>
      <c r="AF77">
        <v>-67681</v>
      </c>
      <c r="AG77">
        <v>-15228</v>
      </c>
      <c r="AH77">
        <v>-1692</v>
      </c>
      <c r="AI77">
        <v>-169203</v>
      </c>
      <c r="AJ77">
        <v>-699536</v>
      </c>
      <c r="AK77">
        <v>-559629</v>
      </c>
      <c r="AL77">
        <v>-125916</v>
      </c>
      <c r="AM77">
        <v>-13991</v>
      </c>
      <c r="AN77">
        <v>-1399072</v>
      </c>
      <c r="AO77">
        <v>614935</v>
      </c>
      <c r="AP77">
        <v>491948</v>
      </c>
      <c r="AQ77">
        <v>110688</v>
      </c>
      <c r="AR77">
        <v>12299</v>
      </c>
      <c r="AS77">
        <v>1229869</v>
      </c>
      <c r="AT77">
        <v>0.5</v>
      </c>
      <c r="AU77">
        <v>0.4</v>
      </c>
      <c r="AV77">
        <v>0.09</v>
      </c>
      <c r="AW77">
        <v>0.01</v>
      </c>
      <c r="AX77">
        <v>1</v>
      </c>
      <c r="AY77">
        <v>-197801</v>
      </c>
      <c r="AZ77">
        <v>-158241</v>
      </c>
      <c r="BA77">
        <v>-35604</v>
      </c>
      <c r="BB77">
        <v>-3956</v>
      </c>
      <c r="BC77">
        <v>-395602</v>
      </c>
      <c r="BD77">
        <v>-282403</v>
      </c>
      <c r="BE77">
        <v>-225922</v>
      </c>
      <c r="BF77">
        <v>-50832</v>
      </c>
      <c r="BG77">
        <v>-5648</v>
      </c>
      <c r="BH77">
        <v>-564805</v>
      </c>
      <c r="BI77" s="479" t="s">
        <v>762</v>
      </c>
      <c r="BJ77" t="s">
        <v>1381</v>
      </c>
      <c r="BK77" t="s">
        <v>1382</v>
      </c>
      <c r="BL77" t="s">
        <v>1481</v>
      </c>
    </row>
    <row r="78" spans="2:64" x14ac:dyDescent="0.25">
      <c r="B78" t="s">
        <v>1083</v>
      </c>
      <c r="C78" t="s">
        <v>1363</v>
      </c>
      <c r="D78" t="s">
        <v>1367</v>
      </c>
      <c r="E78" s="479" t="s">
        <v>763</v>
      </c>
      <c r="F78">
        <v>-2864389</v>
      </c>
      <c r="G78">
        <v>83563820</v>
      </c>
      <c r="H78">
        <v>-330000</v>
      </c>
      <c r="I78">
        <v>-1970000</v>
      </c>
      <c r="J78">
        <v>0</v>
      </c>
      <c r="K78">
        <v>8955</v>
      </c>
      <c r="L78">
        <v>81272775</v>
      </c>
      <c r="M78">
        <v>245563</v>
      </c>
      <c r="N78">
        <v>0</v>
      </c>
      <c r="O78">
        <v>4482650</v>
      </c>
      <c r="P78">
        <v>4728213</v>
      </c>
      <c r="Q78">
        <v>0</v>
      </c>
      <c r="R78">
        <v>0</v>
      </c>
      <c r="S78">
        <v>-809044</v>
      </c>
      <c r="T78">
        <v>-80095351</v>
      </c>
      <c r="U78">
        <v>-506360</v>
      </c>
      <c r="V78">
        <v>0</v>
      </c>
      <c r="W78">
        <v>0</v>
      </c>
      <c r="X78">
        <v>-81410755</v>
      </c>
      <c r="Y78">
        <v>1725844</v>
      </c>
      <c r="Z78">
        <v>0</v>
      </c>
      <c r="AA78">
        <v>0.99</v>
      </c>
      <c r="AB78">
        <v>0</v>
      </c>
      <c r="AC78">
        <v>0.01</v>
      </c>
      <c r="AD78">
        <v>1</v>
      </c>
      <c r="AE78">
        <v>0</v>
      </c>
      <c r="AF78">
        <v>1602078</v>
      </c>
      <c r="AG78">
        <v>0</v>
      </c>
      <c r="AH78">
        <v>16183</v>
      </c>
      <c r="AI78">
        <v>1618261</v>
      </c>
      <c r="AJ78">
        <v>0</v>
      </c>
      <c r="AK78">
        <v>-1773657</v>
      </c>
      <c r="AL78">
        <v>0</v>
      </c>
      <c r="AM78">
        <v>-17916</v>
      </c>
      <c r="AN78">
        <v>-1791573</v>
      </c>
      <c r="AO78">
        <v>0</v>
      </c>
      <c r="AP78">
        <v>3375736</v>
      </c>
      <c r="AQ78">
        <v>0</v>
      </c>
      <c r="AR78">
        <v>34098</v>
      </c>
      <c r="AS78">
        <v>3409834</v>
      </c>
      <c r="AT78">
        <v>0</v>
      </c>
      <c r="AU78">
        <v>0.99</v>
      </c>
      <c r="AV78">
        <v>0</v>
      </c>
      <c r="AW78">
        <v>0.01</v>
      </c>
      <c r="AX78">
        <v>1</v>
      </c>
      <c r="AY78">
        <v>0</v>
      </c>
      <c r="AZ78">
        <v>106507</v>
      </c>
      <c r="BA78">
        <v>0</v>
      </c>
      <c r="BB78">
        <v>1076</v>
      </c>
      <c r="BC78">
        <v>107583</v>
      </c>
      <c r="BD78">
        <v>0</v>
      </c>
      <c r="BE78">
        <v>1708586</v>
      </c>
      <c r="BF78">
        <v>0</v>
      </c>
      <c r="BG78">
        <v>17258</v>
      </c>
      <c r="BH78">
        <v>1725844</v>
      </c>
      <c r="BI78" s="479" t="s">
        <v>763</v>
      </c>
      <c r="BJ78" t="s">
        <v>1390</v>
      </c>
      <c r="BK78" t="s">
        <v>1404</v>
      </c>
      <c r="BL78" t="s">
        <v>1482</v>
      </c>
    </row>
    <row r="79" spans="2:64" x14ac:dyDescent="0.25">
      <c r="B79" t="s">
        <v>1084</v>
      </c>
      <c r="C79" t="s">
        <v>1365</v>
      </c>
      <c r="D79" t="s">
        <v>1369</v>
      </c>
      <c r="E79" s="479" t="s">
        <v>764</v>
      </c>
      <c r="F79">
        <v>-10386440</v>
      </c>
      <c r="G79">
        <v>107556611</v>
      </c>
      <c r="H79">
        <v>0</v>
      </c>
      <c r="I79">
        <v>-1102137</v>
      </c>
      <c r="J79">
        <v>1677973</v>
      </c>
      <c r="K79">
        <v>-3700000</v>
      </c>
      <c r="L79">
        <v>104432447</v>
      </c>
      <c r="M79">
        <v>0</v>
      </c>
      <c r="N79">
        <v>0</v>
      </c>
      <c r="O79">
        <v>11217094</v>
      </c>
      <c r="P79">
        <v>11217094</v>
      </c>
      <c r="Q79">
        <v>-798246</v>
      </c>
      <c r="R79">
        <v>-53502914</v>
      </c>
      <c r="S79">
        <v>-1075159</v>
      </c>
      <c r="T79">
        <v>-52682800</v>
      </c>
      <c r="U79">
        <v>-1047182</v>
      </c>
      <c r="V79">
        <v>-5138</v>
      </c>
      <c r="W79">
        <v>0</v>
      </c>
      <c r="X79">
        <v>-109111439</v>
      </c>
      <c r="Y79">
        <v>-3848338</v>
      </c>
      <c r="Z79">
        <v>0.5</v>
      </c>
      <c r="AA79">
        <v>0.49</v>
      </c>
      <c r="AB79">
        <v>0</v>
      </c>
      <c r="AC79">
        <v>0.01</v>
      </c>
      <c r="AD79">
        <v>1</v>
      </c>
      <c r="AE79">
        <v>415327</v>
      </c>
      <c r="AF79">
        <v>407020</v>
      </c>
      <c r="AG79">
        <v>0</v>
      </c>
      <c r="AH79">
        <v>8307</v>
      </c>
      <c r="AI79">
        <v>830654</v>
      </c>
      <c r="AJ79">
        <v>-189632</v>
      </c>
      <c r="AK79">
        <v>-185839</v>
      </c>
      <c r="AL79">
        <v>0</v>
      </c>
      <c r="AM79">
        <v>-3793</v>
      </c>
      <c r="AN79">
        <v>-379264</v>
      </c>
      <c r="AO79">
        <v>604959</v>
      </c>
      <c r="AP79">
        <v>592860</v>
      </c>
      <c r="AQ79">
        <v>0</v>
      </c>
      <c r="AR79">
        <v>12099</v>
      </c>
      <c r="AS79">
        <v>1209918</v>
      </c>
      <c r="AT79">
        <v>0.5</v>
      </c>
      <c r="AU79">
        <v>0.49</v>
      </c>
      <c r="AV79">
        <v>0</v>
      </c>
      <c r="AW79">
        <v>0.01</v>
      </c>
      <c r="AX79">
        <v>1</v>
      </c>
      <c r="AY79">
        <v>-2339496</v>
      </c>
      <c r="AZ79">
        <v>-2292706</v>
      </c>
      <c r="BA79">
        <v>0</v>
      </c>
      <c r="BB79">
        <v>-46790</v>
      </c>
      <c r="BC79">
        <v>-4678992</v>
      </c>
      <c r="BD79">
        <v>-1924169</v>
      </c>
      <c r="BE79">
        <v>-1885686</v>
      </c>
      <c r="BF79">
        <v>0</v>
      </c>
      <c r="BG79">
        <v>-38483</v>
      </c>
      <c r="BH79">
        <v>-3848338</v>
      </c>
      <c r="BI79" s="479" t="s">
        <v>764</v>
      </c>
      <c r="BJ79" t="s">
        <v>1365</v>
      </c>
      <c r="BK79" t="s">
        <v>1475</v>
      </c>
      <c r="BL79" t="s">
        <v>1483</v>
      </c>
    </row>
    <row r="80" spans="2:64" x14ac:dyDescent="0.25">
      <c r="B80" t="s">
        <v>1085</v>
      </c>
      <c r="C80" t="s">
        <v>1361</v>
      </c>
      <c r="D80" t="s">
        <v>1362</v>
      </c>
      <c r="E80" s="479" t="s">
        <v>765</v>
      </c>
      <c r="F80">
        <v>-57691471</v>
      </c>
      <c r="G80">
        <v>129909773</v>
      </c>
      <c r="H80">
        <v>0</v>
      </c>
      <c r="I80">
        <v>83958</v>
      </c>
      <c r="J80">
        <v>4887406</v>
      </c>
      <c r="K80">
        <v>-10993168</v>
      </c>
      <c r="L80">
        <v>123887969</v>
      </c>
      <c r="M80">
        <v>0</v>
      </c>
      <c r="N80">
        <v>0</v>
      </c>
      <c r="O80">
        <v>49257376</v>
      </c>
      <c r="P80">
        <v>49257376</v>
      </c>
      <c r="Q80">
        <v>-269523</v>
      </c>
      <c r="R80">
        <v>-42261531</v>
      </c>
      <c r="S80">
        <v>-47384140</v>
      </c>
      <c r="T80">
        <v>-38419573</v>
      </c>
      <c r="U80">
        <v>0</v>
      </c>
      <c r="V80">
        <v>-503695</v>
      </c>
      <c r="W80">
        <v>0</v>
      </c>
      <c r="X80">
        <v>-128838462</v>
      </c>
      <c r="Y80">
        <v>-13384588</v>
      </c>
      <c r="Z80">
        <v>0.33</v>
      </c>
      <c r="AA80">
        <v>0.3</v>
      </c>
      <c r="AB80">
        <v>0.37</v>
      </c>
      <c r="AC80">
        <v>0</v>
      </c>
      <c r="AD80">
        <v>1</v>
      </c>
      <c r="AE80">
        <v>-2783251</v>
      </c>
      <c r="AF80">
        <v>-2530229</v>
      </c>
      <c r="AG80">
        <v>-3120615</v>
      </c>
      <c r="AH80">
        <v>0</v>
      </c>
      <c r="AI80">
        <v>-8434095</v>
      </c>
      <c r="AJ80">
        <v>-2417126</v>
      </c>
      <c r="AK80">
        <v>-2197387</v>
      </c>
      <c r="AL80">
        <v>-2710111</v>
      </c>
      <c r="AM80">
        <v>0</v>
      </c>
      <c r="AN80">
        <v>-7324624</v>
      </c>
      <c r="AO80">
        <v>-366125</v>
      </c>
      <c r="AP80">
        <v>-332841</v>
      </c>
      <c r="AQ80">
        <v>-410504</v>
      </c>
      <c r="AR80">
        <v>0</v>
      </c>
      <c r="AS80">
        <v>-1109471</v>
      </c>
      <c r="AT80">
        <v>0.33</v>
      </c>
      <c r="AU80">
        <v>0.3</v>
      </c>
      <c r="AV80">
        <v>0.37</v>
      </c>
      <c r="AW80">
        <v>0</v>
      </c>
      <c r="AX80">
        <v>1</v>
      </c>
      <c r="AY80">
        <v>-1633663</v>
      </c>
      <c r="AZ80">
        <v>-1485148</v>
      </c>
      <c r="BA80">
        <v>-1831682</v>
      </c>
      <c r="BB80">
        <v>0</v>
      </c>
      <c r="BC80">
        <v>-4950493</v>
      </c>
      <c r="BD80">
        <v>-4416914</v>
      </c>
      <c r="BE80">
        <v>-4015376</v>
      </c>
      <c r="BF80">
        <v>-4952298</v>
      </c>
      <c r="BG80">
        <v>0</v>
      </c>
      <c r="BH80">
        <v>-13384588</v>
      </c>
      <c r="BI80" s="479" t="s">
        <v>765</v>
      </c>
      <c r="BJ80" t="s">
        <v>1386</v>
      </c>
      <c r="BK80" t="s">
        <v>1387</v>
      </c>
      <c r="BL80" t="s">
        <v>1484</v>
      </c>
    </row>
    <row r="81" spans="2:64" x14ac:dyDescent="0.25">
      <c r="B81" t="s">
        <v>1086</v>
      </c>
      <c r="C81" t="s">
        <v>1356</v>
      </c>
      <c r="D81" t="s">
        <v>1360</v>
      </c>
      <c r="E81" s="479" t="s">
        <v>766</v>
      </c>
      <c r="F81">
        <v>-4423383</v>
      </c>
      <c r="G81">
        <v>21712008</v>
      </c>
      <c r="H81">
        <v>0</v>
      </c>
      <c r="I81">
        <v>-110402</v>
      </c>
      <c r="J81">
        <v>152440</v>
      </c>
      <c r="K81">
        <v>400937</v>
      </c>
      <c r="L81">
        <v>22154983</v>
      </c>
      <c r="M81">
        <v>16148</v>
      </c>
      <c r="N81">
        <v>0</v>
      </c>
      <c r="O81">
        <v>3373883</v>
      </c>
      <c r="P81">
        <v>3390031</v>
      </c>
      <c r="Q81">
        <v>0</v>
      </c>
      <c r="R81">
        <v>-10026151</v>
      </c>
      <c r="S81">
        <v>-2005230</v>
      </c>
      <c r="T81">
        <v>-8020921</v>
      </c>
      <c r="U81">
        <v>-1412621</v>
      </c>
      <c r="V81">
        <v>0</v>
      </c>
      <c r="W81">
        <v>0</v>
      </c>
      <c r="X81">
        <v>-21464923</v>
      </c>
      <c r="Y81">
        <v>-343292</v>
      </c>
      <c r="Z81">
        <v>0.5</v>
      </c>
      <c r="AA81">
        <v>0.4</v>
      </c>
      <c r="AB81">
        <v>0.09</v>
      </c>
      <c r="AC81">
        <v>0.01</v>
      </c>
      <c r="AD81">
        <v>1</v>
      </c>
      <c r="AE81">
        <v>-524750</v>
      </c>
      <c r="AF81">
        <v>-419800</v>
      </c>
      <c r="AG81">
        <v>-94455</v>
      </c>
      <c r="AH81">
        <v>-10495</v>
      </c>
      <c r="AI81">
        <v>-1049500</v>
      </c>
      <c r="AJ81">
        <v>-243476</v>
      </c>
      <c r="AK81">
        <v>-194781</v>
      </c>
      <c r="AL81">
        <v>-43826</v>
      </c>
      <c r="AM81">
        <v>-4870</v>
      </c>
      <c r="AN81">
        <v>-486952</v>
      </c>
      <c r="AO81">
        <v>-281274</v>
      </c>
      <c r="AP81">
        <v>-225019</v>
      </c>
      <c r="AQ81">
        <v>-50629</v>
      </c>
      <c r="AR81">
        <v>-5625</v>
      </c>
      <c r="AS81">
        <v>-562548</v>
      </c>
      <c r="AT81">
        <v>0.5</v>
      </c>
      <c r="AU81">
        <v>0.4</v>
      </c>
      <c r="AV81">
        <v>0.09</v>
      </c>
      <c r="AW81">
        <v>0.01</v>
      </c>
      <c r="AX81">
        <v>1</v>
      </c>
      <c r="AY81">
        <v>353104</v>
      </c>
      <c r="AZ81">
        <v>282483</v>
      </c>
      <c r="BA81">
        <v>63559</v>
      </c>
      <c r="BB81">
        <v>7062</v>
      </c>
      <c r="BC81">
        <v>706208</v>
      </c>
      <c r="BD81">
        <v>-171646</v>
      </c>
      <c r="BE81">
        <v>-137317</v>
      </c>
      <c r="BF81">
        <v>-30896</v>
      </c>
      <c r="BG81">
        <v>-3433</v>
      </c>
      <c r="BH81">
        <v>-343292</v>
      </c>
      <c r="BI81" s="479" t="s">
        <v>766</v>
      </c>
      <c r="BJ81" t="s">
        <v>1443</v>
      </c>
      <c r="BK81" t="s">
        <v>1444</v>
      </c>
      <c r="BL81" t="s">
        <v>1485</v>
      </c>
    </row>
    <row r="82" spans="2:64" x14ac:dyDescent="0.25">
      <c r="B82" t="s">
        <v>1087</v>
      </c>
      <c r="C82" t="s">
        <v>1356</v>
      </c>
      <c r="D82" t="s">
        <v>1366</v>
      </c>
      <c r="E82" s="479" t="s">
        <v>767</v>
      </c>
      <c r="F82">
        <v>-10120431</v>
      </c>
      <c r="G82">
        <v>33535593</v>
      </c>
      <c r="H82">
        <v>-161052</v>
      </c>
      <c r="I82">
        <v>-128440</v>
      </c>
      <c r="J82">
        <v>866850</v>
      </c>
      <c r="K82">
        <v>-577872</v>
      </c>
      <c r="L82">
        <v>33535079</v>
      </c>
      <c r="M82">
        <v>93254</v>
      </c>
      <c r="N82">
        <v>342096</v>
      </c>
      <c r="O82">
        <v>11753553</v>
      </c>
      <c r="P82">
        <v>12188903</v>
      </c>
      <c r="Q82">
        <v>-31299</v>
      </c>
      <c r="R82">
        <v>-16116921</v>
      </c>
      <c r="S82">
        <v>-3223384</v>
      </c>
      <c r="T82">
        <v>-12893537</v>
      </c>
      <c r="U82">
        <v>-1934667</v>
      </c>
      <c r="V82">
        <v>0</v>
      </c>
      <c r="W82">
        <v>0</v>
      </c>
      <c r="X82">
        <v>-34199808</v>
      </c>
      <c r="Y82">
        <v>1403743</v>
      </c>
      <c r="Z82">
        <v>0.5</v>
      </c>
      <c r="AA82">
        <v>0.4</v>
      </c>
      <c r="AB82">
        <v>0.09</v>
      </c>
      <c r="AC82">
        <v>0.01</v>
      </c>
      <c r="AD82">
        <v>1</v>
      </c>
      <c r="AE82">
        <v>816561</v>
      </c>
      <c r="AF82">
        <v>653249</v>
      </c>
      <c r="AG82">
        <v>146981</v>
      </c>
      <c r="AH82">
        <v>16331</v>
      </c>
      <c r="AI82">
        <v>1633122</v>
      </c>
      <c r="AJ82">
        <v>-22331</v>
      </c>
      <c r="AK82">
        <v>-17865</v>
      </c>
      <c r="AL82">
        <v>-4020</v>
      </c>
      <c r="AM82">
        <v>-447</v>
      </c>
      <c r="AN82">
        <v>-44662</v>
      </c>
      <c r="AO82">
        <v>838892</v>
      </c>
      <c r="AP82">
        <v>671114</v>
      </c>
      <c r="AQ82">
        <v>151001</v>
      </c>
      <c r="AR82">
        <v>16778</v>
      </c>
      <c r="AS82">
        <v>1677784</v>
      </c>
      <c r="AT82">
        <v>0.5</v>
      </c>
      <c r="AU82">
        <v>0.4</v>
      </c>
      <c r="AV82">
        <v>0.09</v>
      </c>
      <c r="AW82">
        <v>0.01</v>
      </c>
      <c r="AX82">
        <v>1</v>
      </c>
      <c r="AY82">
        <v>-114690</v>
      </c>
      <c r="AZ82">
        <v>-91752</v>
      </c>
      <c r="BA82">
        <v>-20644</v>
      </c>
      <c r="BB82">
        <v>-2294</v>
      </c>
      <c r="BC82">
        <v>-229379</v>
      </c>
      <c r="BD82">
        <v>701872</v>
      </c>
      <c r="BE82">
        <v>561497</v>
      </c>
      <c r="BF82">
        <v>126337</v>
      </c>
      <c r="BG82">
        <v>14037</v>
      </c>
      <c r="BH82">
        <v>1403743</v>
      </c>
      <c r="BI82" s="479" t="s">
        <v>767</v>
      </c>
      <c r="BJ82" t="s">
        <v>1486</v>
      </c>
      <c r="BK82" t="s">
        <v>1487</v>
      </c>
      <c r="BL82" t="s">
        <v>1488</v>
      </c>
    </row>
    <row r="83" spans="2:64" x14ac:dyDescent="0.25">
      <c r="B83" t="s">
        <v>1088</v>
      </c>
      <c r="C83" t="s">
        <v>1356</v>
      </c>
      <c r="D83" t="s">
        <v>1357</v>
      </c>
      <c r="E83" s="479" t="s">
        <v>768</v>
      </c>
      <c r="F83">
        <v>-5641364</v>
      </c>
      <c r="G83">
        <v>26176771</v>
      </c>
      <c r="H83">
        <v>0</v>
      </c>
      <c r="I83">
        <v>-524128</v>
      </c>
      <c r="J83">
        <v>0</v>
      </c>
      <c r="K83">
        <v>-1231702</v>
      </c>
      <c r="L83">
        <v>24420941</v>
      </c>
      <c r="M83">
        <v>0</v>
      </c>
      <c r="N83">
        <v>0</v>
      </c>
      <c r="O83">
        <v>6721584</v>
      </c>
      <c r="P83">
        <v>6721584</v>
      </c>
      <c r="Q83">
        <v>0</v>
      </c>
      <c r="R83">
        <v>-12067363</v>
      </c>
      <c r="S83">
        <v>-2413473</v>
      </c>
      <c r="T83">
        <v>-9653890</v>
      </c>
      <c r="U83">
        <v>0</v>
      </c>
      <c r="V83">
        <v>0</v>
      </c>
      <c r="W83">
        <v>0</v>
      </c>
      <c r="X83">
        <v>-24134726</v>
      </c>
      <c r="Y83">
        <v>1366435</v>
      </c>
      <c r="Z83">
        <v>0.5</v>
      </c>
      <c r="AA83">
        <v>0.4</v>
      </c>
      <c r="AB83">
        <v>0.09</v>
      </c>
      <c r="AC83">
        <v>0.01</v>
      </c>
      <c r="AD83">
        <v>1</v>
      </c>
      <c r="AE83">
        <v>540110</v>
      </c>
      <c r="AF83">
        <v>432088</v>
      </c>
      <c r="AG83">
        <v>97220</v>
      </c>
      <c r="AH83">
        <v>10802</v>
      </c>
      <c r="AI83">
        <v>1080220</v>
      </c>
      <c r="AJ83">
        <v>-201446</v>
      </c>
      <c r="AK83">
        <v>-161157</v>
      </c>
      <c r="AL83">
        <v>-36260</v>
      </c>
      <c r="AM83">
        <v>-4029</v>
      </c>
      <c r="AN83">
        <v>-402892</v>
      </c>
      <c r="AO83">
        <v>741556</v>
      </c>
      <c r="AP83">
        <v>593245</v>
      </c>
      <c r="AQ83">
        <v>133480</v>
      </c>
      <c r="AR83">
        <v>14831</v>
      </c>
      <c r="AS83">
        <v>1483112</v>
      </c>
      <c r="AT83">
        <v>0.5</v>
      </c>
      <c r="AU83">
        <v>0.4</v>
      </c>
      <c r="AV83">
        <v>0.09</v>
      </c>
      <c r="AW83">
        <v>0.01</v>
      </c>
      <c r="AX83">
        <v>1</v>
      </c>
      <c r="AY83">
        <v>143108</v>
      </c>
      <c r="AZ83">
        <v>114486</v>
      </c>
      <c r="BA83">
        <v>25759</v>
      </c>
      <c r="BB83">
        <v>2862</v>
      </c>
      <c r="BC83">
        <v>286215</v>
      </c>
      <c r="BD83">
        <v>683218</v>
      </c>
      <c r="BE83">
        <v>546574</v>
      </c>
      <c r="BF83">
        <v>122979</v>
      </c>
      <c r="BG83">
        <v>13664</v>
      </c>
      <c r="BH83">
        <v>1366435</v>
      </c>
      <c r="BI83" s="479" t="s">
        <v>768</v>
      </c>
      <c r="BJ83" t="s">
        <v>1395</v>
      </c>
      <c r="BK83" t="s">
        <v>2367</v>
      </c>
      <c r="BL83" t="s">
        <v>1489</v>
      </c>
    </row>
    <row r="84" spans="2:64" x14ac:dyDescent="0.25">
      <c r="B84" t="s">
        <v>1089</v>
      </c>
      <c r="C84" t="s">
        <v>1356</v>
      </c>
      <c r="D84" t="s">
        <v>1360</v>
      </c>
      <c r="E84" s="479" t="s">
        <v>769</v>
      </c>
      <c r="F84">
        <v>-10298734</v>
      </c>
      <c r="G84">
        <v>41444930</v>
      </c>
      <c r="H84">
        <v>0</v>
      </c>
      <c r="I84">
        <v>0</v>
      </c>
      <c r="J84">
        <v>610468</v>
      </c>
      <c r="K84">
        <v>-610468</v>
      </c>
      <c r="L84">
        <v>41444930</v>
      </c>
      <c r="M84">
        <v>0</v>
      </c>
      <c r="N84">
        <v>0</v>
      </c>
      <c r="O84">
        <v>12763071</v>
      </c>
      <c r="P84">
        <v>12763071</v>
      </c>
      <c r="Q84">
        <v>0</v>
      </c>
      <c r="R84">
        <v>-19917737</v>
      </c>
      <c r="S84">
        <v>-3983547</v>
      </c>
      <c r="T84">
        <v>-15934189</v>
      </c>
      <c r="U84">
        <v>-205036</v>
      </c>
      <c r="V84">
        <v>0</v>
      </c>
      <c r="W84">
        <v>0</v>
      </c>
      <c r="X84">
        <v>-40040509</v>
      </c>
      <c r="Y84">
        <v>3868758</v>
      </c>
      <c r="Z84">
        <v>0.5</v>
      </c>
      <c r="AA84">
        <v>0.4</v>
      </c>
      <c r="AB84">
        <v>0.1</v>
      </c>
      <c r="AC84">
        <v>0</v>
      </c>
      <c r="AD84">
        <v>1</v>
      </c>
      <c r="AE84">
        <v>1232169</v>
      </c>
      <c r="AF84">
        <v>985735</v>
      </c>
      <c r="AG84">
        <v>246434</v>
      </c>
      <c r="AH84">
        <v>0</v>
      </c>
      <c r="AI84">
        <v>2464337</v>
      </c>
      <c r="AJ84">
        <v>-1124574</v>
      </c>
      <c r="AK84">
        <v>-899659</v>
      </c>
      <c r="AL84">
        <v>-224915</v>
      </c>
      <c r="AM84">
        <v>0</v>
      </c>
      <c r="AN84">
        <v>-2249147</v>
      </c>
      <c r="AO84">
        <v>2356742</v>
      </c>
      <c r="AP84">
        <v>1885394</v>
      </c>
      <c r="AQ84">
        <v>471348</v>
      </c>
      <c r="AR84">
        <v>0</v>
      </c>
      <c r="AS84">
        <v>4713484</v>
      </c>
      <c r="AT84">
        <v>0.5</v>
      </c>
      <c r="AU84">
        <v>0.4</v>
      </c>
      <c r="AV84">
        <v>0.1</v>
      </c>
      <c r="AW84">
        <v>0</v>
      </c>
      <c r="AX84">
        <v>1</v>
      </c>
      <c r="AY84">
        <v>702211</v>
      </c>
      <c r="AZ84">
        <v>561768</v>
      </c>
      <c r="BA84">
        <v>140442</v>
      </c>
      <c r="BB84">
        <v>0</v>
      </c>
      <c r="BC84">
        <v>1404421</v>
      </c>
      <c r="BD84">
        <v>1934379</v>
      </c>
      <c r="BE84">
        <v>1547503</v>
      </c>
      <c r="BF84">
        <v>386876</v>
      </c>
      <c r="BG84">
        <v>0</v>
      </c>
      <c r="BH84">
        <v>3868758</v>
      </c>
      <c r="BI84" s="479" t="s">
        <v>769</v>
      </c>
      <c r="BJ84" t="s">
        <v>1434</v>
      </c>
      <c r="BK84" t="s">
        <v>1372</v>
      </c>
      <c r="BL84" t="s">
        <v>1490</v>
      </c>
    </row>
    <row r="85" spans="2:64" x14ac:dyDescent="0.25">
      <c r="B85" t="s">
        <v>1090</v>
      </c>
      <c r="C85" t="s">
        <v>1356</v>
      </c>
      <c r="D85" t="s">
        <v>1359</v>
      </c>
      <c r="E85" s="479" t="s">
        <v>770</v>
      </c>
      <c r="F85">
        <v>-15623599</v>
      </c>
      <c r="G85">
        <v>37852478</v>
      </c>
      <c r="H85">
        <v>0</v>
      </c>
      <c r="I85">
        <v>989032</v>
      </c>
      <c r="J85">
        <v>0</v>
      </c>
      <c r="K85">
        <v>-116000</v>
      </c>
      <c r="L85">
        <v>38725510</v>
      </c>
      <c r="M85">
        <v>0</v>
      </c>
      <c r="N85">
        <v>0</v>
      </c>
      <c r="O85">
        <v>17463411</v>
      </c>
      <c r="P85">
        <v>17463411</v>
      </c>
      <c r="Q85">
        <v>-192347</v>
      </c>
      <c r="R85">
        <v>-14914505</v>
      </c>
      <c r="S85">
        <v>-2982901</v>
      </c>
      <c r="T85">
        <v>-11931604</v>
      </c>
      <c r="U85">
        <v>-1181998</v>
      </c>
      <c r="V85">
        <v>-5782141</v>
      </c>
      <c r="W85">
        <v>0</v>
      </c>
      <c r="X85">
        <v>-36985496</v>
      </c>
      <c r="Y85">
        <v>3579826</v>
      </c>
      <c r="Z85">
        <v>0.5</v>
      </c>
      <c r="AA85">
        <v>0.4</v>
      </c>
      <c r="AB85">
        <v>0.1</v>
      </c>
      <c r="AC85">
        <v>0</v>
      </c>
      <c r="AD85">
        <v>1</v>
      </c>
      <c r="AE85">
        <v>919906</v>
      </c>
      <c r="AF85">
        <v>735925</v>
      </c>
      <c r="AG85">
        <v>183981</v>
      </c>
      <c r="AH85">
        <v>0</v>
      </c>
      <c r="AI85">
        <v>1839812</v>
      </c>
      <c r="AJ85">
        <v>-158305</v>
      </c>
      <c r="AK85">
        <v>-126644</v>
      </c>
      <c r="AL85">
        <v>-31661</v>
      </c>
      <c r="AM85">
        <v>0</v>
      </c>
      <c r="AN85">
        <v>-316609</v>
      </c>
      <c r="AO85">
        <v>1078211</v>
      </c>
      <c r="AP85">
        <v>862568</v>
      </c>
      <c r="AQ85">
        <v>215642</v>
      </c>
      <c r="AR85">
        <v>0</v>
      </c>
      <c r="AS85">
        <v>2156421</v>
      </c>
      <c r="AT85">
        <v>0.5</v>
      </c>
      <c r="AU85">
        <v>0.4</v>
      </c>
      <c r="AV85">
        <v>0.1</v>
      </c>
      <c r="AW85">
        <v>0</v>
      </c>
      <c r="AX85">
        <v>1</v>
      </c>
      <c r="AY85">
        <v>870007</v>
      </c>
      <c r="AZ85">
        <v>696006</v>
      </c>
      <c r="BA85">
        <v>174001</v>
      </c>
      <c r="BB85">
        <v>0</v>
      </c>
      <c r="BC85">
        <v>1740014</v>
      </c>
      <c r="BD85">
        <v>1789913</v>
      </c>
      <c r="BE85">
        <v>1431930</v>
      </c>
      <c r="BF85">
        <v>357983</v>
      </c>
      <c r="BG85">
        <v>0</v>
      </c>
      <c r="BH85">
        <v>3579826</v>
      </c>
      <c r="BI85" s="479" t="s">
        <v>770</v>
      </c>
      <c r="BJ85" t="s">
        <v>1414</v>
      </c>
      <c r="BK85" t="s">
        <v>1372</v>
      </c>
      <c r="BL85" t="s">
        <v>1491</v>
      </c>
    </row>
    <row r="86" spans="2:64" x14ac:dyDescent="0.25">
      <c r="B86" t="s">
        <v>1091</v>
      </c>
      <c r="C86" t="s">
        <v>1365</v>
      </c>
      <c r="D86" t="s">
        <v>1364</v>
      </c>
      <c r="E86" s="479" t="s">
        <v>1317</v>
      </c>
      <c r="F86">
        <v>-15202596</v>
      </c>
      <c r="G86">
        <v>96014932</v>
      </c>
      <c r="H86">
        <v>0</v>
      </c>
      <c r="I86">
        <v>-2750000</v>
      </c>
      <c r="J86">
        <v>792482</v>
      </c>
      <c r="K86">
        <v>-5572827</v>
      </c>
      <c r="L86">
        <v>88484587</v>
      </c>
      <c r="M86">
        <v>79274</v>
      </c>
      <c r="N86">
        <v>0</v>
      </c>
      <c r="O86">
        <v>16799778</v>
      </c>
      <c r="P86">
        <v>16879052</v>
      </c>
      <c r="Q86">
        <v>-31675</v>
      </c>
      <c r="R86">
        <v>-42741988</v>
      </c>
      <c r="S86">
        <v>-854840</v>
      </c>
      <c r="T86">
        <v>-41887148</v>
      </c>
      <c r="U86">
        <v>-6802333</v>
      </c>
      <c r="V86">
        <v>-233645</v>
      </c>
      <c r="W86">
        <v>0</v>
      </c>
      <c r="X86">
        <v>-92551629</v>
      </c>
      <c r="Y86">
        <v>-2390586</v>
      </c>
      <c r="Z86">
        <v>0.5</v>
      </c>
      <c r="AA86">
        <v>0.49</v>
      </c>
      <c r="AB86">
        <v>0</v>
      </c>
      <c r="AC86">
        <v>0.01</v>
      </c>
      <c r="AD86">
        <v>1</v>
      </c>
      <c r="AE86">
        <v>798591</v>
      </c>
      <c r="AF86">
        <v>782619</v>
      </c>
      <c r="AG86">
        <v>0</v>
      </c>
      <c r="AH86">
        <v>15972</v>
      </c>
      <c r="AI86">
        <v>1597182</v>
      </c>
      <c r="AJ86">
        <v>-469580</v>
      </c>
      <c r="AK86">
        <v>-460188</v>
      </c>
      <c r="AL86">
        <v>0</v>
      </c>
      <c r="AM86">
        <v>-9392</v>
      </c>
      <c r="AN86">
        <v>-939159</v>
      </c>
      <c r="AO86">
        <v>1268171</v>
      </c>
      <c r="AP86">
        <v>1242807</v>
      </c>
      <c r="AQ86">
        <v>0</v>
      </c>
      <c r="AR86">
        <v>25363</v>
      </c>
      <c r="AS86">
        <v>2536341</v>
      </c>
      <c r="AT86">
        <v>0.5</v>
      </c>
      <c r="AU86">
        <v>0.49</v>
      </c>
      <c r="AV86">
        <v>0</v>
      </c>
      <c r="AW86">
        <v>0.01</v>
      </c>
      <c r="AX86">
        <v>1</v>
      </c>
      <c r="AY86">
        <v>-1993884</v>
      </c>
      <c r="AZ86">
        <v>-1954006</v>
      </c>
      <c r="BA86">
        <v>0</v>
      </c>
      <c r="BB86">
        <v>-39878</v>
      </c>
      <c r="BC86">
        <v>-3987768</v>
      </c>
      <c r="BD86">
        <v>-1195293</v>
      </c>
      <c r="BE86">
        <v>-1171387</v>
      </c>
      <c r="BF86">
        <v>0</v>
      </c>
      <c r="BG86">
        <v>-23906</v>
      </c>
      <c r="BH86">
        <v>-2390586</v>
      </c>
      <c r="BI86" s="479" t="s">
        <v>1317</v>
      </c>
      <c r="BJ86" t="s">
        <v>1365</v>
      </c>
      <c r="BK86" t="s">
        <v>1492</v>
      </c>
      <c r="BL86" t="s">
        <v>1493</v>
      </c>
    </row>
    <row r="87" spans="2:64" x14ac:dyDescent="0.25">
      <c r="B87" t="s">
        <v>1092</v>
      </c>
      <c r="C87" t="s">
        <v>1356</v>
      </c>
      <c r="D87" t="s">
        <v>1367</v>
      </c>
      <c r="E87" s="479" t="s">
        <v>772</v>
      </c>
      <c r="F87">
        <v>-1896950</v>
      </c>
      <c r="G87">
        <v>53611173</v>
      </c>
      <c r="H87">
        <v>0</v>
      </c>
      <c r="I87">
        <v>-676000</v>
      </c>
      <c r="J87">
        <v>2509273</v>
      </c>
      <c r="K87">
        <v>-2509273</v>
      </c>
      <c r="L87">
        <v>52935173</v>
      </c>
      <c r="M87">
        <v>0</v>
      </c>
      <c r="N87">
        <v>0</v>
      </c>
      <c r="O87">
        <v>6387718</v>
      </c>
      <c r="P87">
        <v>6387718</v>
      </c>
      <c r="Q87">
        <v>0</v>
      </c>
      <c r="R87">
        <v>-26544443</v>
      </c>
      <c r="S87">
        <v>-5308889</v>
      </c>
      <c r="T87">
        <v>-21235554</v>
      </c>
      <c r="U87">
        <v>-166488</v>
      </c>
      <c r="V87">
        <v>0</v>
      </c>
      <c r="W87">
        <v>0</v>
      </c>
      <c r="X87">
        <v>-53255374</v>
      </c>
      <c r="Y87">
        <v>4170567</v>
      </c>
      <c r="Z87">
        <v>0.5</v>
      </c>
      <c r="AA87">
        <v>0.4</v>
      </c>
      <c r="AB87">
        <v>0.09</v>
      </c>
      <c r="AC87">
        <v>0.01</v>
      </c>
      <c r="AD87">
        <v>1</v>
      </c>
      <c r="AE87">
        <v>2245384</v>
      </c>
      <c r="AF87">
        <v>1796307</v>
      </c>
      <c r="AG87">
        <v>404169</v>
      </c>
      <c r="AH87">
        <v>44908</v>
      </c>
      <c r="AI87">
        <v>4490768</v>
      </c>
      <c r="AJ87">
        <v>0</v>
      </c>
      <c r="AK87">
        <v>0</v>
      </c>
      <c r="AL87">
        <v>0</v>
      </c>
      <c r="AM87">
        <v>0</v>
      </c>
      <c r="AN87">
        <v>0</v>
      </c>
      <c r="AO87">
        <v>2245384</v>
      </c>
      <c r="AP87">
        <v>1796307</v>
      </c>
      <c r="AQ87">
        <v>404169</v>
      </c>
      <c r="AR87">
        <v>44908</v>
      </c>
      <c r="AS87">
        <v>4490768</v>
      </c>
      <c r="AT87">
        <v>0.5</v>
      </c>
      <c r="AU87">
        <v>0.4</v>
      </c>
      <c r="AV87">
        <v>0.09</v>
      </c>
      <c r="AW87">
        <v>0.01</v>
      </c>
      <c r="AX87">
        <v>1</v>
      </c>
      <c r="AY87">
        <v>-160101</v>
      </c>
      <c r="AZ87">
        <v>-128080</v>
      </c>
      <c r="BA87">
        <v>-28818</v>
      </c>
      <c r="BB87">
        <v>-3202</v>
      </c>
      <c r="BC87">
        <v>-320201</v>
      </c>
      <c r="BD87">
        <v>2085284</v>
      </c>
      <c r="BE87">
        <v>1668227</v>
      </c>
      <c r="BF87">
        <v>375351</v>
      </c>
      <c r="BG87">
        <v>41706</v>
      </c>
      <c r="BH87">
        <v>4170567</v>
      </c>
      <c r="BI87" s="479" t="s">
        <v>772</v>
      </c>
      <c r="BJ87" t="s">
        <v>1447</v>
      </c>
      <c r="BK87" t="s">
        <v>2370</v>
      </c>
      <c r="BL87" t="s">
        <v>1494</v>
      </c>
    </row>
    <row r="88" spans="2:64" x14ac:dyDescent="0.25">
      <c r="B88" t="s">
        <v>1093</v>
      </c>
      <c r="C88" t="s">
        <v>1356</v>
      </c>
      <c r="D88" t="s">
        <v>1360</v>
      </c>
      <c r="E88" s="479" t="s">
        <v>773</v>
      </c>
      <c r="F88">
        <v>-10976793</v>
      </c>
      <c r="G88">
        <v>79602978</v>
      </c>
      <c r="H88">
        <v>0</v>
      </c>
      <c r="I88">
        <v>-892541</v>
      </c>
      <c r="J88">
        <v>5970797</v>
      </c>
      <c r="K88">
        <v>-1053944</v>
      </c>
      <c r="L88">
        <v>83627290</v>
      </c>
      <c r="M88">
        <v>963383</v>
      </c>
      <c r="N88">
        <v>4539</v>
      </c>
      <c r="O88">
        <v>15982773</v>
      </c>
      <c r="P88">
        <v>16950695</v>
      </c>
      <c r="Q88">
        <v>-12615</v>
      </c>
      <c r="R88">
        <v>-42489652</v>
      </c>
      <c r="S88">
        <v>-8499727</v>
      </c>
      <c r="T88">
        <v>-33998907</v>
      </c>
      <c r="U88">
        <v>-2149104</v>
      </c>
      <c r="V88">
        <v>0</v>
      </c>
      <c r="W88">
        <v>0</v>
      </c>
      <c r="X88">
        <v>-87150005</v>
      </c>
      <c r="Y88">
        <v>2451187</v>
      </c>
      <c r="Z88">
        <v>0.5</v>
      </c>
      <c r="AA88">
        <v>0.4</v>
      </c>
      <c r="AB88">
        <v>0.1</v>
      </c>
      <c r="AC88">
        <v>0</v>
      </c>
      <c r="AD88">
        <v>1</v>
      </c>
      <c r="AE88">
        <v>2502990</v>
      </c>
      <c r="AF88">
        <v>2002392</v>
      </c>
      <c r="AG88">
        <v>500598</v>
      </c>
      <c r="AH88">
        <v>0</v>
      </c>
      <c r="AI88">
        <v>5005980</v>
      </c>
      <c r="AJ88">
        <v>-981279</v>
      </c>
      <c r="AK88">
        <v>-785023</v>
      </c>
      <c r="AL88">
        <v>-196256</v>
      </c>
      <c r="AM88">
        <v>0</v>
      </c>
      <c r="AN88">
        <v>-1962558</v>
      </c>
      <c r="AO88">
        <v>3484269</v>
      </c>
      <c r="AP88">
        <v>2787415</v>
      </c>
      <c r="AQ88">
        <v>696854</v>
      </c>
      <c r="AR88">
        <v>0</v>
      </c>
      <c r="AS88">
        <v>6968538</v>
      </c>
      <c r="AT88">
        <v>0.5</v>
      </c>
      <c r="AU88">
        <v>0.4</v>
      </c>
      <c r="AV88">
        <v>0.1</v>
      </c>
      <c r="AW88">
        <v>0</v>
      </c>
      <c r="AX88">
        <v>1</v>
      </c>
      <c r="AY88">
        <v>-1277397</v>
      </c>
      <c r="AZ88">
        <v>-1021917</v>
      </c>
      <c r="BA88">
        <v>-255479</v>
      </c>
      <c r="BB88">
        <v>0</v>
      </c>
      <c r="BC88">
        <v>-2554793</v>
      </c>
      <c r="BD88">
        <v>1225594</v>
      </c>
      <c r="BE88">
        <v>980475</v>
      </c>
      <c r="BF88">
        <v>245119</v>
      </c>
      <c r="BG88">
        <v>0</v>
      </c>
      <c r="BH88">
        <v>2451187</v>
      </c>
      <c r="BI88" s="479" t="s">
        <v>773</v>
      </c>
      <c r="BJ88" t="s">
        <v>1384</v>
      </c>
      <c r="BK88" t="s">
        <v>1372</v>
      </c>
      <c r="BL88" t="s">
        <v>1495</v>
      </c>
    </row>
    <row r="89" spans="2:64" x14ac:dyDescent="0.25">
      <c r="B89" t="s">
        <v>1094</v>
      </c>
      <c r="C89" t="s">
        <v>1356</v>
      </c>
      <c r="D89" t="s">
        <v>1357</v>
      </c>
      <c r="E89" s="479" t="s">
        <v>774</v>
      </c>
      <c r="F89">
        <v>-12450070</v>
      </c>
      <c r="G89">
        <v>32032959</v>
      </c>
      <c r="H89">
        <v>-113603</v>
      </c>
      <c r="I89">
        <v>-554847</v>
      </c>
      <c r="J89">
        <v>0</v>
      </c>
      <c r="K89">
        <v>486896</v>
      </c>
      <c r="L89">
        <v>31851405</v>
      </c>
      <c r="M89">
        <v>42885</v>
      </c>
      <c r="N89">
        <v>0</v>
      </c>
      <c r="O89">
        <v>9951936</v>
      </c>
      <c r="P89">
        <v>9994821</v>
      </c>
      <c r="Q89">
        <v>0</v>
      </c>
      <c r="R89">
        <v>-17100988</v>
      </c>
      <c r="S89">
        <v>-3420198</v>
      </c>
      <c r="T89">
        <v>-13680791</v>
      </c>
      <c r="U89">
        <v>-123291</v>
      </c>
      <c r="V89">
        <v>0</v>
      </c>
      <c r="W89">
        <v>0</v>
      </c>
      <c r="X89">
        <v>-34325268</v>
      </c>
      <c r="Y89">
        <v>-4929112</v>
      </c>
      <c r="Z89">
        <v>0.5</v>
      </c>
      <c r="AA89">
        <v>0.4</v>
      </c>
      <c r="AB89">
        <v>0.09</v>
      </c>
      <c r="AC89">
        <v>0.01</v>
      </c>
      <c r="AD89">
        <v>1</v>
      </c>
      <c r="AE89">
        <v>-1249067</v>
      </c>
      <c r="AF89">
        <v>-999254</v>
      </c>
      <c r="AG89">
        <v>-224832</v>
      </c>
      <c r="AH89">
        <v>-24981</v>
      </c>
      <c r="AI89">
        <v>-2498134</v>
      </c>
      <c r="AJ89">
        <v>-493151</v>
      </c>
      <c r="AK89">
        <v>-394521</v>
      </c>
      <c r="AL89">
        <v>-88767</v>
      </c>
      <c r="AM89">
        <v>-9863</v>
      </c>
      <c r="AN89">
        <v>-986302</v>
      </c>
      <c r="AO89">
        <v>-755916</v>
      </c>
      <c r="AP89">
        <v>-604733</v>
      </c>
      <c r="AQ89">
        <v>-136065</v>
      </c>
      <c r="AR89">
        <v>-15118</v>
      </c>
      <c r="AS89">
        <v>-1511832</v>
      </c>
      <c r="AT89">
        <v>0.5</v>
      </c>
      <c r="AU89">
        <v>0.4</v>
      </c>
      <c r="AV89">
        <v>0.09</v>
      </c>
      <c r="AW89">
        <v>0.01</v>
      </c>
      <c r="AX89">
        <v>1</v>
      </c>
      <c r="AY89">
        <v>-1215489</v>
      </c>
      <c r="AZ89">
        <v>-972391</v>
      </c>
      <c r="BA89">
        <v>-218788</v>
      </c>
      <c r="BB89">
        <v>-24310</v>
      </c>
      <c r="BC89">
        <v>-2430978</v>
      </c>
      <c r="BD89">
        <v>-2464556</v>
      </c>
      <c r="BE89">
        <v>-1971645</v>
      </c>
      <c r="BF89">
        <v>-443620</v>
      </c>
      <c r="BG89">
        <v>-49291</v>
      </c>
      <c r="BH89">
        <v>-4929112</v>
      </c>
      <c r="BI89" s="479" t="s">
        <v>774</v>
      </c>
      <c r="BJ89" t="s">
        <v>1496</v>
      </c>
      <c r="BK89" t="s">
        <v>1426</v>
      </c>
      <c r="BL89" t="s">
        <v>1497</v>
      </c>
    </row>
    <row r="90" spans="2:64" x14ac:dyDescent="0.25">
      <c r="B90" t="s">
        <v>1095</v>
      </c>
      <c r="C90" t="s">
        <v>1356</v>
      </c>
      <c r="D90" t="s">
        <v>1357</v>
      </c>
      <c r="E90" s="479" t="s">
        <v>775</v>
      </c>
      <c r="F90">
        <v>-12280345</v>
      </c>
      <c r="G90">
        <v>62185587</v>
      </c>
      <c r="H90">
        <v>-81409</v>
      </c>
      <c r="I90">
        <v>-4352991</v>
      </c>
      <c r="J90">
        <v>1368082</v>
      </c>
      <c r="K90">
        <v>0</v>
      </c>
      <c r="L90">
        <v>59119269</v>
      </c>
      <c r="M90">
        <v>0</v>
      </c>
      <c r="N90">
        <v>0</v>
      </c>
      <c r="O90">
        <v>8647058</v>
      </c>
      <c r="P90">
        <v>8647058</v>
      </c>
      <c r="Q90">
        <v>0</v>
      </c>
      <c r="R90">
        <v>-26172943</v>
      </c>
      <c r="S90">
        <v>-5234589</v>
      </c>
      <c r="T90">
        <v>-20938354</v>
      </c>
      <c r="U90">
        <v>-144639</v>
      </c>
      <c r="V90">
        <v>0</v>
      </c>
      <c r="W90">
        <v>0</v>
      </c>
      <c r="X90">
        <v>-52490525</v>
      </c>
      <c r="Y90">
        <v>2995457</v>
      </c>
      <c r="Z90">
        <v>0.5</v>
      </c>
      <c r="AA90">
        <v>0.4</v>
      </c>
      <c r="AB90">
        <v>0.09</v>
      </c>
      <c r="AC90">
        <v>0.01</v>
      </c>
      <c r="AD90">
        <v>1</v>
      </c>
      <c r="AE90">
        <v>-1816644</v>
      </c>
      <c r="AF90">
        <v>-1453315</v>
      </c>
      <c r="AG90">
        <v>-326996</v>
      </c>
      <c r="AH90">
        <v>-36333</v>
      </c>
      <c r="AI90">
        <v>-3633287</v>
      </c>
      <c r="AJ90">
        <v>-738632</v>
      </c>
      <c r="AK90">
        <v>-590905</v>
      </c>
      <c r="AL90">
        <v>-132954</v>
      </c>
      <c r="AM90">
        <v>-14773</v>
      </c>
      <c r="AN90">
        <v>-1477263</v>
      </c>
      <c r="AO90">
        <v>-1078012</v>
      </c>
      <c r="AP90">
        <v>-862410</v>
      </c>
      <c r="AQ90">
        <v>-194042</v>
      </c>
      <c r="AR90">
        <v>-21560</v>
      </c>
      <c r="AS90">
        <v>-2156024</v>
      </c>
      <c r="AT90">
        <v>0.5</v>
      </c>
      <c r="AU90">
        <v>0.4</v>
      </c>
      <c r="AV90">
        <v>0.09</v>
      </c>
      <c r="AW90">
        <v>0.01</v>
      </c>
      <c r="AX90">
        <v>1</v>
      </c>
      <c r="AY90">
        <v>3314372</v>
      </c>
      <c r="AZ90">
        <v>2651498</v>
      </c>
      <c r="BA90">
        <v>596587</v>
      </c>
      <c r="BB90">
        <v>66287</v>
      </c>
      <c r="BC90">
        <v>6628744</v>
      </c>
      <c r="BD90">
        <v>1497729</v>
      </c>
      <c r="BE90">
        <v>1198183</v>
      </c>
      <c r="BF90">
        <v>269591</v>
      </c>
      <c r="BG90">
        <v>29955</v>
      </c>
      <c r="BH90">
        <v>2995457</v>
      </c>
      <c r="BI90" s="479" t="s">
        <v>775</v>
      </c>
      <c r="BJ90" t="s">
        <v>1395</v>
      </c>
      <c r="BK90" t="s">
        <v>2367</v>
      </c>
      <c r="BL90" t="s">
        <v>1498</v>
      </c>
    </row>
    <row r="91" spans="2:64" x14ac:dyDescent="0.25">
      <c r="B91" t="s">
        <v>1096</v>
      </c>
      <c r="C91" t="s">
        <v>1356</v>
      </c>
      <c r="D91" t="s">
        <v>1357</v>
      </c>
      <c r="E91" s="479" t="s">
        <v>777</v>
      </c>
      <c r="F91">
        <v>-22546479</v>
      </c>
      <c r="G91">
        <v>56557165</v>
      </c>
      <c r="H91">
        <v>0</v>
      </c>
      <c r="I91">
        <v>-250000</v>
      </c>
      <c r="J91">
        <v>3067461</v>
      </c>
      <c r="K91">
        <v>-4787636</v>
      </c>
      <c r="L91">
        <v>54586990</v>
      </c>
      <c r="M91">
        <v>0</v>
      </c>
      <c r="N91">
        <v>0</v>
      </c>
      <c r="O91">
        <v>22975430</v>
      </c>
      <c r="P91">
        <v>22975430</v>
      </c>
      <c r="Q91">
        <v>-263808</v>
      </c>
      <c r="R91">
        <v>-27774553</v>
      </c>
      <c r="S91">
        <v>-5554911</v>
      </c>
      <c r="T91">
        <v>-22219643</v>
      </c>
      <c r="U91">
        <v>-195023</v>
      </c>
      <c r="V91">
        <v>0</v>
      </c>
      <c r="W91">
        <v>0</v>
      </c>
      <c r="X91">
        <v>-56007938</v>
      </c>
      <c r="Y91">
        <v>-991997</v>
      </c>
      <c r="Z91">
        <v>0.5</v>
      </c>
      <c r="AA91">
        <v>0.4</v>
      </c>
      <c r="AB91">
        <v>0.1</v>
      </c>
      <c r="AC91">
        <v>0</v>
      </c>
      <c r="AD91">
        <v>1</v>
      </c>
      <c r="AE91">
        <v>214476</v>
      </c>
      <c r="AF91">
        <v>171580</v>
      </c>
      <c r="AG91">
        <v>42895</v>
      </c>
      <c r="AH91">
        <v>0</v>
      </c>
      <c r="AI91">
        <v>428951</v>
      </c>
      <c r="AJ91">
        <v>-876542</v>
      </c>
      <c r="AK91">
        <v>-701234</v>
      </c>
      <c r="AL91">
        <v>-175308</v>
      </c>
      <c r="AM91">
        <v>0</v>
      </c>
      <c r="AN91">
        <v>-1753084</v>
      </c>
      <c r="AO91">
        <v>1091018</v>
      </c>
      <c r="AP91">
        <v>872814</v>
      </c>
      <c r="AQ91">
        <v>218204</v>
      </c>
      <c r="AR91">
        <v>0</v>
      </c>
      <c r="AS91">
        <v>2182035</v>
      </c>
      <c r="AT91">
        <v>0.5</v>
      </c>
      <c r="AU91">
        <v>0.4</v>
      </c>
      <c r="AV91">
        <v>0.1</v>
      </c>
      <c r="AW91">
        <v>0</v>
      </c>
      <c r="AX91">
        <v>1</v>
      </c>
      <c r="AY91">
        <v>-710474</v>
      </c>
      <c r="AZ91">
        <v>-568379</v>
      </c>
      <c r="BA91">
        <v>-142095</v>
      </c>
      <c r="BB91">
        <v>0</v>
      </c>
      <c r="BC91">
        <v>-1420948</v>
      </c>
      <c r="BD91">
        <v>-495999</v>
      </c>
      <c r="BE91">
        <v>-396799</v>
      </c>
      <c r="BF91">
        <v>-99200</v>
      </c>
      <c r="BG91">
        <v>0</v>
      </c>
      <c r="BH91">
        <v>-991997</v>
      </c>
      <c r="BI91" s="479" t="s">
        <v>777</v>
      </c>
      <c r="BJ91" t="s">
        <v>1499</v>
      </c>
      <c r="BK91" t="s">
        <v>1372</v>
      </c>
      <c r="BL91" t="s">
        <v>1500</v>
      </c>
    </row>
    <row r="92" spans="2:64" x14ac:dyDescent="0.25">
      <c r="B92" t="s">
        <v>1097</v>
      </c>
      <c r="C92" t="s">
        <v>1361</v>
      </c>
      <c r="D92" t="s">
        <v>1362</v>
      </c>
      <c r="E92" s="479" t="s">
        <v>778</v>
      </c>
      <c r="F92">
        <v>-23485210</v>
      </c>
      <c r="G92">
        <v>103045921</v>
      </c>
      <c r="H92">
        <v>0</v>
      </c>
      <c r="I92">
        <v>-7728444</v>
      </c>
      <c r="J92">
        <v>5723837</v>
      </c>
      <c r="K92">
        <v>-3851232</v>
      </c>
      <c r="L92">
        <v>97190082</v>
      </c>
      <c r="M92">
        <v>0</v>
      </c>
      <c r="N92">
        <v>0</v>
      </c>
      <c r="O92">
        <v>12246959</v>
      </c>
      <c r="P92">
        <v>12246959</v>
      </c>
      <c r="Q92">
        <v>-1325564</v>
      </c>
      <c r="R92">
        <v>-31295925</v>
      </c>
      <c r="S92">
        <v>-35089371</v>
      </c>
      <c r="T92">
        <v>-28450841</v>
      </c>
      <c r="U92">
        <v>-309983</v>
      </c>
      <c r="V92">
        <v>0</v>
      </c>
      <c r="W92">
        <v>0</v>
      </c>
      <c r="X92">
        <v>-96471684</v>
      </c>
      <c r="Y92">
        <v>-10519853</v>
      </c>
      <c r="Z92">
        <v>0.33</v>
      </c>
      <c r="AA92">
        <v>0.3</v>
      </c>
      <c r="AB92">
        <v>0.37</v>
      </c>
      <c r="AC92">
        <v>0</v>
      </c>
      <c r="AD92">
        <v>1</v>
      </c>
      <c r="AE92">
        <v>-3708623</v>
      </c>
      <c r="AF92">
        <v>-3371475</v>
      </c>
      <c r="AG92">
        <v>-4158153</v>
      </c>
      <c r="AH92">
        <v>0</v>
      </c>
      <c r="AI92">
        <v>-11238251</v>
      </c>
      <c r="AJ92">
        <v>-814814</v>
      </c>
      <c r="AK92">
        <v>-740740</v>
      </c>
      <c r="AL92">
        <v>-913579</v>
      </c>
      <c r="AM92">
        <v>0</v>
      </c>
      <c r="AN92">
        <v>-2469133</v>
      </c>
      <c r="AO92">
        <v>-2893809</v>
      </c>
      <c r="AP92">
        <v>-2630735</v>
      </c>
      <c r="AQ92">
        <v>-3244574</v>
      </c>
      <c r="AR92">
        <v>0</v>
      </c>
      <c r="AS92">
        <v>-8769118</v>
      </c>
      <c r="AT92">
        <v>0.33</v>
      </c>
      <c r="AU92">
        <v>0.3</v>
      </c>
      <c r="AV92">
        <v>0.37</v>
      </c>
      <c r="AW92">
        <v>0</v>
      </c>
      <c r="AX92">
        <v>1</v>
      </c>
      <c r="AY92">
        <v>237071</v>
      </c>
      <c r="AZ92">
        <v>215519</v>
      </c>
      <c r="BA92">
        <v>265807</v>
      </c>
      <c r="BB92">
        <v>0</v>
      </c>
      <c r="BC92">
        <v>718398</v>
      </c>
      <c r="BD92">
        <v>-3471551</v>
      </c>
      <c r="BE92">
        <v>-3155956</v>
      </c>
      <c r="BF92">
        <v>-3892346</v>
      </c>
      <c r="BG92">
        <v>0</v>
      </c>
      <c r="BH92">
        <v>-10519853</v>
      </c>
      <c r="BI92" s="479" t="s">
        <v>778</v>
      </c>
      <c r="BJ92" t="s">
        <v>1386</v>
      </c>
      <c r="BK92" t="s">
        <v>1387</v>
      </c>
      <c r="BL92" t="s">
        <v>1501</v>
      </c>
    </row>
    <row r="93" spans="2:64" x14ac:dyDescent="0.25">
      <c r="B93" t="s">
        <v>1098</v>
      </c>
      <c r="C93" t="s">
        <v>1356</v>
      </c>
      <c r="D93" t="s">
        <v>1360</v>
      </c>
      <c r="E93" s="479" t="s">
        <v>779</v>
      </c>
      <c r="F93">
        <v>-7328223</v>
      </c>
      <c r="G93">
        <v>32431976</v>
      </c>
      <c r="H93">
        <v>0</v>
      </c>
      <c r="I93">
        <v>-500000</v>
      </c>
      <c r="J93">
        <v>500000</v>
      </c>
      <c r="K93">
        <v>-1938466</v>
      </c>
      <c r="L93">
        <v>30493510</v>
      </c>
      <c r="M93">
        <v>0</v>
      </c>
      <c r="N93">
        <v>0</v>
      </c>
      <c r="O93">
        <v>10059011</v>
      </c>
      <c r="P93">
        <v>10059011</v>
      </c>
      <c r="Q93">
        <v>-131749</v>
      </c>
      <c r="R93">
        <v>-15771422</v>
      </c>
      <c r="S93">
        <v>-3154284</v>
      </c>
      <c r="T93">
        <v>-12617137</v>
      </c>
      <c r="U93">
        <v>-171921</v>
      </c>
      <c r="V93">
        <v>0</v>
      </c>
      <c r="W93">
        <v>0</v>
      </c>
      <c r="X93">
        <v>-31846513</v>
      </c>
      <c r="Y93">
        <v>1377785</v>
      </c>
      <c r="Z93">
        <v>0.5</v>
      </c>
      <c r="AA93">
        <v>0.4</v>
      </c>
      <c r="AB93">
        <v>0.09</v>
      </c>
      <c r="AC93">
        <v>0.01</v>
      </c>
      <c r="AD93">
        <v>1</v>
      </c>
      <c r="AE93">
        <v>1365394</v>
      </c>
      <c r="AF93">
        <v>1092315</v>
      </c>
      <c r="AG93">
        <v>245771</v>
      </c>
      <c r="AH93">
        <v>27308</v>
      </c>
      <c r="AI93">
        <v>2730788</v>
      </c>
      <c r="AJ93">
        <v>-74811</v>
      </c>
      <c r="AK93">
        <v>-59848</v>
      </c>
      <c r="AL93">
        <v>-13466</v>
      </c>
      <c r="AM93">
        <v>-1496</v>
      </c>
      <c r="AN93">
        <v>-149621</v>
      </c>
      <c r="AO93">
        <v>1440205</v>
      </c>
      <c r="AP93">
        <v>1152164</v>
      </c>
      <c r="AQ93">
        <v>259237</v>
      </c>
      <c r="AR93">
        <v>28804</v>
      </c>
      <c r="AS93">
        <v>2880409</v>
      </c>
      <c r="AT93">
        <v>0.5</v>
      </c>
      <c r="AU93">
        <v>0.4</v>
      </c>
      <c r="AV93">
        <v>0.09</v>
      </c>
      <c r="AW93">
        <v>0.01</v>
      </c>
      <c r="AX93">
        <v>1</v>
      </c>
      <c r="AY93">
        <v>-676502</v>
      </c>
      <c r="AZ93">
        <v>-541201</v>
      </c>
      <c r="BA93">
        <v>-121770</v>
      </c>
      <c r="BB93">
        <v>-13530</v>
      </c>
      <c r="BC93">
        <v>-1353003</v>
      </c>
      <c r="BD93">
        <v>688893</v>
      </c>
      <c r="BE93">
        <v>551114</v>
      </c>
      <c r="BF93">
        <v>124001</v>
      </c>
      <c r="BG93">
        <v>13778</v>
      </c>
      <c r="BH93">
        <v>1377785</v>
      </c>
      <c r="BI93" s="479" t="s">
        <v>779</v>
      </c>
      <c r="BJ93" t="s">
        <v>1393</v>
      </c>
      <c r="BK93" t="s">
        <v>2366</v>
      </c>
      <c r="BL93" t="s">
        <v>1502</v>
      </c>
    </row>
    <row r="94" spans="2:64" x14ac:dyDescent="0.25">
      <c r="B94" t="s">
        <v>1099</v>
      </c>
      <c r="C94" t="s">
        <v>1356</v>
      </c>
      <c r="D94" t="s">
        <v>1357</v>
      </c>
      <c r="E94" s="479" t="s">
        <v>780</v>
      </c>
      <c r="F94">
        <v>-6925116</v>
      </c>
      <c r="G94">
        <v>22652699</v>
      </c>
      <c r="H94">
        <v>0</v>
      </c>
      <c r="I94">
        <v>-14778</v>
      </c>
      <c r="J94">
        <v>0</v>
      </c>
      <c r="K94">
        <v>-216120</v>
      </c>
      <c r="L94">
        <v>22421801</v>
      </c>
      <c r="M94">
        <v>0</v>
      </c>
      <c r="N94">
        <v>0</v>
      </c>
      <c r="O94">
        <v>6964238</v>
      </c>
      <c r="P94">
        <v>6964238</v>
      </c>
      <c r="Q94">
        <v>0</v>
      </c>
      <c r="R94">
        <v>-12546799</v>
      </c>
      <c r="S94">
        <v>-2509360</v>
      </c>
      <c r="T94">
        <v>-10037439</v>
      </c>
      <c r="U94">
        <v>-79261</v>
      </c>
      <c r="V94">
        <v>0</v>
      </c>
      <c r="W94">
        <v>0</v>
      </c>
      <c r="X94">
        <v>-25172859</v>
      </c>
      <c r="Y94">
        <v>-2711936</v>
      </c>
      <c r="Z94">
        <v>0.5</v>
      </c>
      <c r="AA94">
        <v>0.4</v>
      </c>
      <c r="AB94">
        <v>0.1</v>
      </c>
      <c r="AC94">
        <v>0</v>
      </c>
      <c r="AD94">
        <v>1</v>
      </c>
      <c r="AE94">
        <v>19561</v>
      </c>
      <c r="AF94">
        <v>15649</v>
      </c>
      <c r="AG94">
        <v>3912</v>
      </c>
      <c r="AH94">
        <v>0</v>
      </c>
      <c r="AI94">
        <v>39122</v>
      </c>
      <c r="AJ94">
        <v>-13590</v>
      </c>
      <c r="AK94">
        <v>-10872</v>
      </c>
      <c r="AL94">
        <v>-2718</v>
      </c>
      <c r="AM94">
        <v>0</v>
      </c>
      <c r="AN94">
        <v>-27180</v>
      </c>
      <c r="AO94">
        <v>33151</v>
      </c>
      <c r="AP94">
        <v>26521</v>
      </c>
      <c r="AQ94">
        <v>6630</v>
      </c>
      <c r="AR94">
        <v>0</v>
      </c>
      <c r="AS94">
        <v>66302</v>
      </c>
      <c r="AT94">
        <v>0.5</v>
      </c>
      <c r="AU94">
        <v>0.4</v>
      </c>
      <c r="AV94">
        <v>0.1</v>
      </c>
      <c r="AW94">
        <v>0</v>
      </c>
      <c r="AX94">
        <v>1</v>
      </c>
      <c r="AY94">
        <v>-1375529</v>
      </c>
      <c r="AZ94">
        <v>-1100423</v>
      </c>
      <c r="BA94">
        <v>-275106</v>
      </c>
      <c r="BB94">
        <v>0</v>
      </c>
      <c r="BC94">
        <v>-2751058</v>
      </c>
      <c r="BD94">
        <v>-1355968</v>
      </c>
      <c r="BE94">
        <v>-1084774</v>
      </c>
      <c r="BF94">
        <v>-271194</v>
      </c>
      <c r="BG94">
        <v>0</v>
      </c>
      <c r="BH94">
        <v>-2711936</v>
      </c>
      <c r="BI94" s="479" t="s">
        <v>780</v>
      </c>
      <c r="BJ94" t="s">
        <v>1499</v>
      </c>
      <c r="BK94" t="s">
        <v>1372</v>
      </c>
      <c r="BL94" t="s">
        <v>1503</v>
      </c>
    </row>
    <row r="95" spans="2:64" x14ac:dyDescent="0.25">
      <c r="B95" t="s">
        <v>1100</v>
      </c>
      <c r="C95" t="s">
        <v>1356</v>
      </c>
      <c r="D95" t="s">
        <v>1359</v>
      </c>
      <c r="E95" s="479" t="s">
        <v>781</v>
      </c>
      <c r="F95">
        <v>-4973682</v>
      </c>
      <c r="G95">
        <v>20900000</v>
      </c>
      <c r="H95">
        <v>0</v>
      </c>
      <c r="I95">
        <v>-530000</v>
      </c>
      <c r="J95">
        <v>1000000</v>
      </c>
      <c r="K95">
        <v>-1415500</v>
      </c>
      <c r="L95">
        <v>19954500</v>
      </c>
      <c r="M95">
        <v>0</v>
      </c>
      <c r="N95">
        <v>0</v>
      </c>
      <c r="O95">
        <v>4670549</v>
      </c>
      <c r="P95">
        <v>4670549</v>
      </c>
      <c r="Q95">
        <v>0</v>
      </c>
      <c r="R95">
        <v>-10745838</v>
      </c>
      <c r="S95">
        <v>-2149168</v>
      </c>
      <c r="T95">
        <v>-8596670</v>
      </c>
      <c r="U95">
        <v>-125249</v>
      </c>
      <c r="V95">
        <v>0</v>
      </c>
      <c r="W95">
        <v>0</v>
      </c>
      <c r="X95">
        <v>-21616925</v>
      </c>
      <c r="Y95">
        <v>-1965558</v>
      </c>
      <c r="Z95">
        <v>0.5</v>
      </c>
      <c r="AA95">
        <v>0.4</v>
      </c>
      <c r="AB95">
        <v>0.09</v>
      </c>
      <c r="AC95">
        <v>0.01</v>
      </c>
      <c r="AD95">
        <v>1</v>
      </c>
      <c r="AE95">
        <v>-151567</v>
      </c>
      <c r="AF95">
        <v>-121253</v>
      </c>
      <c r="AG95">
        <v>-27282</v>
      </c>
      <c r="AH95">
        <v>-3031</v>
      </c>
      <c r="AI95">
        <v>-303133</v>
      </c>
      <c r="AJ95">
        <v>-198484</v>
      </c>
      <c r="AK95">
        <v>-158787</v>
      </c>
      <c r="AL95">
        <v>-35727</v>
      </c>
      <c r="AM95">
        <v>-3970</v>
      </c>
      <c r="AN95">
        <v>-396968</v>
      </c>
      <c r="AO95">
        <v>46918</v>
      </c>
      <c r="AP95">
        <v>37534</v>
      </c>
      <c r="AQ95">
        <v>8445</v>
      </c>
      <c r="AR95">
        <v>938</v>
      </c>
      <c r="AS95">
        <v>93835</v>
      </c>
      <c r="AT95">
        <v>0.5</v>
      </c>
      <c r="AU95">
        <v>0.4</v>
      </c>
      <c r="AV95">
        <v>0.09</v>
      </c>
      <c r="AW95">
        <v>0.01</v>
      </c>
      <c r="AX95">
        <v>1</v>
      </c>
      <c r="AY95">
        <v>-831213</v>
      </c>
      <c r="AZ95">
        <v>-664970</v>
      </c>
      <c r="BA95">
        <v>-149618</v>
      </c>
      <c r="BB95">
        <v>-16624</v>
      </c>
      <c r="BC95">
        <v>-1662425</v>
      </c>
      <c r="BD95">
        <v>-982779</v>
      </c>
      <c r="BE95">
        <v>-786223</v>
      </c>
      <c r="BF95">
        <v>-176900</v>
      </c>
      <c r="BG95">
        <v>-19656</v>
      </c>
      <c r="BH95">
        <v>-1965558</v>
      </c>
      <c r="BI95" s="479" t="s">
        <v>781</v>
      </c>
      <c r="BJ95" t="s">
        <v>1374</v>
      </c>
      <c r="BK95" t="s">
        <v>1375</v>
      </c>
      <c r="BL95" t="s">
        <v>1504</v>
      </c>
    </row>
    <row r="96" spans="2:64" x14ac:dyDescent="0.25">
      <c r="B96" t="s">
        <v>1101</v>
      </c>
      <c r="C96" t="s">
        <v>1356</v>
      </c>
      <c r="D96" t="s">
        <v>1366</v>
      </c>
      <c r="E96" s="479" t="s">
        <v>782</v>
      </c>
      <c r="F96">
        <v>-27745667</v>
      </c>
      <c r="G96">
        <v>74716954</v>
      </c>
      <c r="H96">
        <v>0</v>
      </c>
      <c r="I96">
        <v>-600000</v>
      </c>
      <c r="J96">
        <v>0</v>
      </c>
      <c r="K96">
        <v>-2000000</v>
      </c>
      <c r="L96">
        <v>72116954</v>
      </c>
      <c r="M96">
        <v>0</v>
      </c>
      <c r="N96">
        <v>0</v>
      </c>
      <c r="O96">
        <v>25127986</v>
      </c>
      <c r="P96">
        <v>25127986</v>
      </c>
      <c r="Q96">
        <v>0</v>
      </c>
      <c r="R96">
        <v>-34662297</v>
      </c>
      <c r="S96">
        <v>-6932460</v>
      </c>
      <c r="T96">
        <v>-27946178</v>
      </c>
      <c r="U96">
        <v>0</v>
      </c>
      <c r="V96">
        <v>0</v>
      </c>
      <c r="W96">
        <v>0</v>
      </c>
      <c r="X96">
        <v>-69540935</v>
      </c>
      <c r="Y96">
        <v>-41662</v>
      </c>
      <c r="Z96">
        <v>0.5</v>
      </c>
      <c r="AA96">
        <v>0.4</v>
      </c>
      <c r="AB96">
        <v>0.09</v>
      </c>
      <c r="AC96">
        <v>0.01</v>
      </c>
      <c r="AD96">
        <v>1</v>
      </c>
      <c r="AE96">
        <v>-1308841</v>
      </c>
      <c r="AF96">
        <v>-1047072</v>
      </c>
      <c r="AG96">
        <v>-235591</v>
      </c>
      <c r="AH96">
        <v>-26177</v>
      </c>
      <c r="AI96">
        <v>-2617681</v>
      </c>
      <c r="AJ96">
        <v>-405071</v>
      </c>
      <c r="AK96">
        <v>-324057</v>
      </c>
      <c r="AL96">
        <v>-72913</v>
      </c>
      <c r="AM96">
        <v>-8101</v>
      </c>
      <c r="AN96">
        <v>-810142</v>
      </c>
      <c r="AO96">
        <v>-903770</v>
      </c>
      <c r="AP96">
        <v>-723016</v>
      </c>
      <c r="AQ96">
        <v>-162679</v>
      </c>
      <c r="AR96">
        <v>-18075</v>
      </c>
      <c r="AS96">
        <v>-1807539</v>
      </c>
      <c r="AT96">
        <v>0.5</v>
      </c>
      <c r="AU96">
        <v>0.4</v>
      </c>
      <c r="AV96">
        <v>0.09</v>
      </c>
      <c r="AW96">
        <v>0.01</v>
      </c>
      <c r="AX96">
        <v>1</v>
      </c>
      <c r="AY96">
        <v>1288010</v>
      </c>
      <c r="AZ96">
        <v>1030408</v>
      </c>
      <c r="BA96">
        <v>231842</v>
      </c>
      <c r="BB96">
        <v>25760</v>
      </c>
      <c r="BC96">
        <v>2576019</v>
      </c>
      <c r="BD96">
        <v>-20831</v>
      </c>
      <c r="BE96">
        <v>-16665</v>
      </c>
      <c r="BF96">
        <v>-3750</v>
      </c>
      <c r="BG96">
        <v>-417</v>
      </c>
      <c r="BH96">
        <v>-41662</v>
      </c>
      <c r="BI96" s="479" t="s">
        <v>782</v>
      </c>
      <c r="BJ96" t="s">
        <v>1486</v>
      </c>
      <c r="BK96" t="s">
        <v>1487</v>
      </c>
      <c r="BL96" t="s">
        <v>1505</v>
      </c>
    </row>
    <row r="97" spans="2:64" x14ac:dyDescent="0.25">
      <c r="B97" t="s">
        <v>1102</v>
      </c>
      <c r="C97" t="s">
        <v>1356</v>
      </c>
      <c r="D97" t="s">
        <v>1357</v>
      </c>
      <c r="E97" s="479" t="s">
        <v>783</v>
      </c>
      <c r="F97">
        <v>-7312555</v>
      </c>
      <c r="G97">
        <v>36743996</v>
      </c>
      <c r="H97">
        <v>0</v>
      </c>
      <c r="I97">
        <v>-344292</v>
      </c>
      <c r="J97">
        <v>2748639</v>
      </c>
      <c r="K97">
        <v>-5139631</v>
      </c>
      <c r="L97">
        <v>34008712</v>
      </c>
      <c r="M97">
        <v>0</v>
      </c>
      <c r="N97">
        <v>378066</v>
      </c>
      <c r="O97">
        <v>7005887</v>
      </c>
      <c r="P97">
        <v>7383953</v>
      </c>
      <c r="Q97">
        <v>-171716</v>
      </c>
      <c r="R97">
        <v>-19150558</v>
      </c>
      <c r="S97">
        <v>-3850311</v>
      </c>
      <c r="T97">
        <v>-15401245</v>
      </c>
      <c r="U97">
        <v>-757731</v>
      </c>
      <c r="V97">
        <v>0</v>
      </c>
      <c r="W97">
        <v>0</v>
      </c>
      <c r="X97">
        <v>-39331561</v>
      </c>
      <c r="Y97">
        <v>-5251451</v>
      </c>
      <c r="Z97">
        <v>0.5</v>
      </c>
      <c r="AA97">
        <v>0.4</v>
      </c>
      <c r="AB97">
        <v>0.09</v>
      </c>
      <c r="AC97">
        <v>0.01</v>
      </c>
      <c r="AD97">
        <v>1</v>
      </c>
      <c r="AE97">
        <v>-153334</v>
      </c>
      <c r="AF97">
        <v>-122667</v>
      </c>
      <c r="AG97">
        <v>-27600</v>
      </c>
      <c r="AH97">
        <v>-3067</v>
      </c>
      <c r="AI97">
        <v>-306668</v>
      </c>
      <c r="AJ97">
        <v>-217531</v>
      </c>
      <c r="AK97">
        <v>-174025</v>
      </c>
      <c r="AL97">
        <v>-39156</v>
      </c>
      <c r="AM97">
        <v>-4351</v>
      </c>
      <c r="AN97">
        <v>-435062</v>
      </c>
      <c r="AO97">
        <v>64197</v>
      </c>
      <c r="AP97">
        <v>51358</v>
      </c>
      <c r="AQ97">
        <v>11555</v>
      </c>
      <c r="AR97">
        <v>1284</v>
      </c>
      <c r="AS97">
        <v>128394</v>
      </c>
      <c r="AT97">
        <v>0.5</v>
      </c>
      <c r="AU97">
        <v>0.4</v>
      </c>
      <c r="AV97">
        <v>0.09</v>
      </c>
      <c r="AW97">
        <v>0.01</v>
      </c>
      <c r="AX97">
        <v>1</v>
      </c>
      <c r="AY97">
        <v>-2472392</v>
      </c>
      <c r="AZ97">
        <v>-1977913</v>
      </c>
      <c r="BA97">
        <v>-445030</v>
      </c>
      <c r="BB97">
        <v>-49448</v>
      </c>
      <c r="BC97">
        <v>-4944783</v>
      </c>
      <c r="BD97">
        <v>-2625726</v>
      </c>
      <c r="BE97">
        <v>-2100580</v>
      </c>
      <c r="BF97">
        <v>-472631</v>
      </c>
      <c r="BG97">
        <v>-52515</v>
      </c>
      <c r="BH97">
        <v>-5251451</v>
      </c>
      <c r="BI97" s="479" t="s">
        <v>783</v>
      </c>
      <c r="BJ97" t="s">
        <v>1395</v>
      </c>
      <c r="BK97" t="s">
        <v>2367</v>
      </c>
      <c r="BL97" t="s">
        <v>1506</v>
      </c>
    </row>
    <row r="98" spans="2:64" x14ac:dyDescent="0.25">
      <c r="B98" t="s">
        <v>1103</v>
      </c>
      <c r="C98" t="s">
        <v>1356</v>
      </c>
      <c r="D98" t="s">
        <v>1360</v>
      </c>
      <c r="E98" s="479" t="s">
        <v>784</v>
      </c>
      <c r="F98">
        <v>-4281019</v>
      </c>
      <c r="G98">
        <v>23524210</v>
      </c>
      <c r="H98">
        <v>0</v>
      </c>
      <c r="I98">
        <v>-200000</v>
      </c>
      <c r="J98">
        <v>659276</v>
      </c>
      <c r="K98">
        <v>-115711</v>
      </c>
      <c r="L98">
        <v>23867775</v>
      </c>
      <c r="M98">
        <v>0</v>
      </c>
      <c r="N98">
        <v>0</v>
      </c>
      <c r="O98">
        <v>4588825</v>
      </c>
      <c r="P98">
        <v>4588825</v>
      </c>
      <c r="Q98">
        <v>-19890</v>
      </c>
      <c r="R98">
        <v>-11649889</v>
      </c>
      <c r="S98">
        <v>-2329978</v>
      </c>
      <c r="T98">
        <v>-9319912</v>
      </c>
      <c r="U98">
        <v>-1383531</v>
      </c>
      <c r="V98">
        <v>0</v>
      </c>
      <c r="W98">
        <v>0</v>
      </c>
      <c r="X98">
        <v>-24703200</v>
      </c>
      <c r="Y98">
        <v>-527619</v>
      </c>
      <c r="Z98">
        <v>0.5</v>
      </c>
      <c r="AA98">
        <v>0.4</v>
      </c>
      <c r="AB98">
        <v>0.09</v>
      </c>
      <c r="AC98">
        <v>0.01</v>
      </c>
      <c r="AD98">
        <v>1</v>
      </c>
      <c r="AE98">
        <v>153903</v>
      </c>
      <c r="AF98">
        <v>123122</v>
      </c>
      <c r="AG98">
        <v>27703</v>
      </c>
      <c r="AH98">
        <v>3078</v>
      </c>
      <c r="AI98">
        <v>307806</v>
      </c>
      <c r="AJ98">
        <v>-230571</v>
      </c>
      <c r="AK98">
        <v>-184456</v>
      </c>
      <c r="AL98">
        <v>-41503</v>
      </c>
      <c r="AM98">
        <v>-4611</v>
      </c>
      <c r="AN98">
        <v>-461141</v>
      </c>
      <c r="AO98">
        <v>384474</v>
      </c>
      <c r="AP98">
        <v>307579</v>
      </c>
      <c r="AQ98">
        <v>69205</v>
      </c>
      <c r="AR98">
        <v>7689</v>
      </c>
      <c r="AS98">
        <v>768947</v>
      </c>
      <c r="AT98">
        <v>0.5</v>
      </c>
      <c r="AU98">
        <v>0.4</v>
      </c>
      <c r="AV98">
        <v>0.09</v>
      </c>
      <c r="AW98">
        <v>0.01</v>
      </c>
      <c r="AX98">
        <v>1</v>
      </c>
      <c r="AY98">
        <v>-417713</v>
      </c>
      <c r="AZ98">
        <v>-334170</v>
      </c>
      <c r="BA98">
        <v>-75188</v>
      </c>
      <c r="BB98">
        <v>-8354</v>
      </c>
      <c r="BC98">
        <v>-835425</v>
      </c>
      <c r="BD98">
        <v>-263810</v>
      </c>
      <c r="BE98">
        <v>-211048</v>
      </c>
      <c r="BF98">
        <v>-47486</v>
      </c>
      <c r="BG98">
        <v>-5276</v>
      </c>
      <c r="BH98">
        <v>-527619</v>
      </c>
      <c r="BI98" s="479" t="s">
        <v>784</v>
      </c>
      <c r="BJ98" t="s">
        <v>1443</v>
      </c>
      <c r="BK98" t="s">
        <v>1444</v>
      </c>
      <c r="BL98" t="s">
        <v>1507</v>
      </c>
    </row>
    <row r="99" spans="2:64" x14ac:dyDescent="0.25">
      <c r="B99" t="s">
        <v>1104</v>
      </c>
      <c r="C99" t="s">
        <v>1356</v>
      </c>
      <c r="D99" t="s">
        <v>1360</v>
      </c>
      <c r="E99" s="479" t="s">
        <v>785</v>
      </c>
      <c r="F99">
        <v>-9183355</v>
      </c>
      <c r="G99">
        <v>21625777</v>
      </c>
      <c r="H99">
        <v>-155203</v>
      </c>
      <c r="I99">
        <v>-250000</v>
      </c>
      <c r="J99">
        <v>3292288</v>
      </c>
      <c r="K99">
        <v>-2627206</v>
      </c>
      <c r="L99">
        <v>21885656</v>
      </c>
      <c r="M99">
        <v>1424458</v>
      </c>
      <c r="N99">
        <v>0</v>
      </c>
      <c r="O99">
        <v>8859904</v>
      </c>
      <c r="P99">
        <v>10284362</v>
      </c>
      <c r="Q99">
        <v>0</v>
      </c>
      <c r="R99">
        <v>-11275392</v>
      </c>
      <c r="S99">
        <v>-2255079</v>
      </c>
      <c r="T99">
        <v>-9020314</v>
      </c>
      <c r="U99">
        <v>0</v>
      </c>
      <c r="V99">
        <v>-147250</v>
      </c>
      <c r="W99">
        <v>0</v>
      </c>
      <c r="X99">
        <v>-22698035</v>
      </c>
      <c r="Y99">
        <v>288628</v>
      </c>
      <c r="Z99">
        <v>0.5</v>
      </c>
      <c r="AA99">
        <v>0.4</v>
      </c>
      <c r="AB99">
        <v>0.09</v>
      </c>
      <c r="AC99">
        <v>0.01</v>
      </c>
      <c r="AD99">
        <v>1</v>
      </c>
      <c r="AE99">
        <v>-161726</v>
      </c>
      <c r="AF99">
        <v>-129380</v>
      </c>
      <c r="AG99">
        <v>-29111</v>
      </c>
      <c r="AH99">
        <v>-3235</v>
      </c>
      <c r="AI99">
        <v>-323451</v>
      </c>
      <c r="AJ99">
        <v>-6029</v>
      </c>
      <c r="AK99">
        <v>-4823</v>
      </c>
      <c r="AL99">
        <v>-1085</v>
      </c>
      <c r="AM99">
        <v>-121</v>
      </c>
      <c r="AN99">
        <v>-12058</v>
      </c>
      <c r="AO99">
        <v>-155697</v>
      </c>
      <c r="AP99">
        <v>-124557</v>
      </c>
      <c r="AQ99">
        <v>-28025</v>
      </c>
      <c r="AR99">
        <v>-3114</v>
      </c>
      <c r="AS99">
        <v>-311393</v>
      </c>
      <c r="AT99">
        <v>0.5</v>
      </c>
      <c r="AU99">
        <v>0.4</v>
      </c>
      <c r="AV99">
        <v>0.09</v>
      </c>
      <c r="AW99">
        <v>0.01</v>
      </c>
      <c r="AX99">
        <v>1</v>
      </c>
      <c r="AY99">
        <v>306040</v>
      </c>
      <c r="AZ99">
        <v>244832</v>
      </c>
      <c r="BA99">
        <v>55087</v>
      </c>
      <c r="BB99">
        <v>6121</v>
      </c>
      <c r="BC99">
        <v>612079</v>
      </c>
      <c r="BD99">
        <v>144314</v>
      </c>
      <c r="BE99">
        <v>115451</v>
      </c>
      <c r="BF99">
        <v>25977</v>
      </c>
      <c r="BG99">
        <v>2886</v>
      </c>
      <c r="BH99">
        <v>288628</v>
      </c>
      <c r="BI99" s="479" t="s">
        <v>785</v>
      </c>
      <c r="BJ99" t="s">
        <v>1381</v>
      </c>
      <c r="BK99" t="s">
        <v>1382</v>
      </c>
      <c r="BL99" t="s">
        <v>1508</v>
      </c>
    </row>
    <row r="100" spans="2:64" x14ac:dyDescent="0.25">
      <c r="B100" t="s">
        <v>1105</v>
      </c>
      <c r="C100" t="s">
        <v>1356</v>
      </c>
      <c r="D100" t="s">
        <v>1366</v>
      </c>
      <c r="E100" s="479" t="s">
        <v>786</v>
      </c>
      <c r="F100">
        <v>-3702089</v>
      </c>
      <c r="G100">
        <v>10528000</v>
      </c>
      <c r="H100">
        <v>-110000</v>
      </c>
      <c r="I100">
        <v>115000</v>
      </c>
      <c r="J100">
        <v>193600</v>
      </c>
      <c r="K100">
        <v>-292300</v>
      </c>
      <c r="L100">
        <v>10434300</v>
      </c>
      <c r="M100">
        <v>0</v>
      </c>
      <c r="N100">
        <v>64660</v>
      </c>
      <c r="O100">
        <v>3415139</v>
      </c>
      <c r="P100">
        <v>3479799</v>
      </c>
      <c r="Q100">
        <v>0</v>
      </c>
      <c r="R100">
        <v>-6025009</v>
      </c>
      <c r="S100">
        <v>-1205002</v>
      </c>
      <c r="T100">
        <v>-4820008</v>
      </c>
      <c r="U100">
        <v>-312274</v>
      </c>
      <c r="V100">
        <v>0</v>
      </c>
      <c r="W100">
        <v>0</v>
      </c>
      <c r="X100">
        <v>-12362293</v>
      </c>
      <c r="Y100">
        <v>-2150283</v>
      </c>
      <c r="Z100">
        <v>0.5</v>
      </c>
      <c r="AA100">
        <v>0.4</v>
      </c>
      <c r="AB100">
        <v>0.1</v>
      </c>
      <c r="AC100">
        <v>0</v>
      </c>
      <c r="AD100">
        <v>1</v>
      </c>
      <c r="AE100">
        <v>-143475</v>
      </c>
      <c r="AF100">
        <v>-114780</v>
      </c>
      <c r="AG100">
        <v>-28695</v>
      </c>
      <c r="AH100">
        <v>0</v>
      </c>
      <c r="AI100">
        <v>-286950</v>
      </c>
      <c r="AJ100">
        <v>-69944</v>
      </c>
      <c r="AK100">
        <v>-55955</v>
      </c>
      <c r="AL100">
        <v>-13989</v>
      </c>
      <c r="AM100">
        <v>0</v>
      </c>
      <c r="AN100">
        <v>-139888</v>
      </c>
      <c r="AO100">
        <v>-73531</v>
      </c>
      <c r="AP100">
        <v>-58825</v>
      </c>
      <c r="AQ100">
        <v>-14706</v>
      </c>
      <c r="AR100">
        <v>0</v>
      </c>
      <c r="AS100">
        <v>-147062</v>
      </c>
      <c r="AT100">
        <v>0.5</v>
      </c>
      <c r="AU100">
        <v>0.4</v>
      </c>
      <c r="AV100">
        <v>0.1</v>
      </c>
      <c r="AW100">
        <v>0</v>
      </c>
      <c r="AX100">
        <v>1</v>
      </c>
      <c r="AY100">
        <v>-931667</v>
      </c>
      <c r="AZ100">
        <v>-745333</v>
      </c>
      <c r="BA100">
        <v>-186333</v>
      </c>
      <c r="BB100">
        <v>0</v>
      </c>
      <c r="BC100">
        <v>-1863333</v>
      </c>
      <c r="BD100">
        <v>-1075142</v>
      </c>
      <c r="BE100">
        <v>-860113</v>
      </c>
      <c r="BF100">
        <v>-215028</v>
      </c>
      <c r="BG100">
        <v>0</v>
      </c>
      <c r="BH100">
        <v>-2150283</v>
      </c>
      <c r="BI100" s="479" t="s">
        <v>786</v>
      </c>
      <c r="BJ100" t="s">
        <v>1454</v>
      </c>
      <c r="BK100" t="s">
        <v>1372</v>
      </c>
      <c r="BL100" t="s">
        <v>1509</v>
      </c>
    </row>
    <row r="101" spans="2:64" x14ac:dyDescent="0.25">
      <c r="B101" t="s">
        <v>1106</v>
      </c>
      <c r="C101" t="s">
        <v>1356</v>
      </c>
      <c r="D101" t="s">
        <v>1358</v>
      </c>
      <c r="E101" s="479" t="s">
        <v>787</v>
      </c>
      <c r="F101">
        <v>-11309105</v>
      </c>
      <c r="G101">
        <v>23712819</v>
      </c>
      <c r="H101">
        <v>0</v>
      </c>
      <c r="I101">
        <v>-500000</v>
      </c>
      <c r="J101">
        <v>0</v>
      </c>
      <c r="K101">
        <v>-877374</v>
      </c>
      <c r="L101">
        <v>22335445</v>
      </c>
      <c r="M101">
        <v>0</v>
      </c>
      <c r="N101">
        <v>0</v>
      </c>
      <c r="O101">
        <v>8519510</v>
      </c>
      <c r="P101">
        <v>8519510</v>
      </c>
      <c r="Q101">
        <v>-40864</v>
      </c>
      <c r="R101">
        <v>-11228428</v>
      </c>
      <c r="S101">
        <v>-2292459</v>
      </c>
      <c r="T101">
        <v>-9169834</v>
      </c>
      <c r="U101">
        <v>-427746</v>
      </c>
      <c r="V101">
        <v>0</v>
      </c>
      <c r="W101">
        <v>0</v>
      </c>
      <c r="X101">
        <v>-23159331</v>
      </c>
      <c r="Y101">
        <v>-3613481</v>
      </c>
      <c r="Z101">
        <v>0.5</v>
      </c>
      <c r="AA101">
        <v>0.4</v>
      </c>
      <c r="AB101">
        <v>0.09</v>
      </c>
      <c r="AC101">
        <v>0.01</v>
      </c>
      <c r="AD101">
        <v>1</v>
      </c>
      <c r="AE101">
        <v>-1394798</v>
      </c>
      <c r="AF101">
        <v>-1115838</v>
      </c>
      <c r="AG101">
        <v>-251064</v>
      </c>
      <c r="AH101">
        <v>-27896</v>
      </c>
      <c r="AI101">
        <v>-2789595</v>
      </c>
      <c r="AJ101">
        <v>-516884</v>
      </c>
      <c r="AK101">
        <v>-413507</v>
      </c>
      <c r="AL101">
        <v>-93039</v>
      </c>
      <c r="AM101">
        <v>-10338</v>
      </c>
      <c r="AN101">
        <v>-1033767</v>
      </c>
      <c r="AO101">
        <v>-877914</v>
      </c>
      <c r="AP101">
        <v>-702331</v>
      </c>
      <c r="AQ101">
        <v>-158025</v>
      </c>
      <c r="AR101">
        <v>-17558</v>
      </c>
      <c r="AS101">
        <v>-1755828</v>
      </c>
      <c r="AT101">
        <v>0.5</v>
      </c>
      <c r="AU101">
        <v>0.4</v>
      </c>
      <c r="AV101">
        <v>0.09</v>
      </c>
      <c r="AW101">
        <v>0.01</v>
      </c>
      <c r="AX101">
        <v>1</v>
      </c>
      <c r="AY101">
        <v>-411943</v>
      </c>
      <c r="AZ101">
        <v>-329554</v>
      </c>
      <c r="BA101">
        <v>-74150</v>
      </c>
      <c r="BB101">
        <v>-8239</v>
      </c>
      <c r="BC101">
        <v>-823886</v>
      </c>
      <c r="BD101">
        <v>-1806741</v>
      </c>
      <c r="BE101">
        <v>-1445392</v>
      </c>
      <c r="BF101">
        <v>-325213</v>
      </c>
      <c r="BG101">
        <v>-36135</v>
      </c>
      <c r="BH101">
        <v>-3613481</v>
      </c>
      <c r="BI101" s="479" t="s">
        <v>787</v>
      </c>
      <c r="BJ101" t="s">
        <v>1439</v>
      </c>
      <c r="BK101" t="s">
        <v>1409</v>
      </c>
      <c r="BL101" t="s">
        <v>1510</v>
      </c>
    </row>
    <row r="102" spans="2:64" x14ac:dyDescent="0.25">
      <c r="B102" t="s">
        <v>1107</v>
      </c>
      <c r="C102" t="s">
        <v>1363</v>
      </c>
      <c r="D102" t="s">
        <v>1369</v>
      </c>
      <c r="E102" s="479" t="s">
        <v>788</v>
      </c>
      <c r="F102">
        <v>-18317449</v>
      </c>
      <c r="G102">
        <v>70435211</v>
      </c>
      <c r="H102">
        <v>0</v>
      </c>
      <c r="I102">
        <v>0</v>
      </c>
      <c r="J102">
        <v>4700000</v>
      </c>
      <c r="K102">
        <v>-4700000</v>
      </c>
      <c r="L102">
        <v>70435211</v>
      </c>
      <c r="M102">
        <v>0</v>
      </c>
      <c r="N102">
        <v>0</v>
      </c>
      <c r="O102">
        <v>25264169</v>
      </c>
      <c r="P102">
        <v>25264169</v>
      </c>
      <c r="Q102">
        <v>0</v>
      </c>
      <c r="R102">
        <v>-38171095</v>
      </c>
      <c r="S102">
        <v>-763422</v>
      </c>
      <c r="T102">
        <v>-37407673</v>
      </c>
      <c r="U102">
        <v>-3394927</v>
      </c>
      <c r="V102">
        <v>0</v>
      </c>
      <c r="W102">
        <v>0</v>
      </c>
      <c r="X102">
        <v>-79737117</v>
      </c>
      <c r="Y102">
        <v>-2355186</v>
      </c>
      <c r="Z102">
        <v>0.5</v>
      </c>
      <c r="AA102">
        <v>0.49</v>
      </c>
      <c r="AB102">
        <v>0</v>
      </c>
      <c r="AC102">
        <v>0.01</v>
      </c>
      <c r="AD102">
        <v>1</v>
      </c>
      <c r="AE102">
        <v>3473360</v>
      </c>
      <c r="AF102">
        <v>3403893</v>
      </c>
      <c r="AG102">
        <v>0</v>
      </c>
      <c r="AH102">
        <v>69467</v>
      </c>
      <c r="AI102">
        <v>6946720</v>
      </c>
      <c r="AJ102">
        <v>0</v>
      </c>
      <c r="AK102">
        <v>0</v>
      </c>
      <c r="AL102">
        <v>0</v>
      </c>
      <c r="AM102">
        <v>0</v>
      </c>
      <c r="AN102">
        <v>0</v>
      </c>
      <c r="AO102">
        <v>3473360</v>
      </c>
      <c r="AP102">
        <v>3403893</v>
      </c>
      <c r="AQ102">
        <v>0</v>
      </c>
      <c r="AR102">
        <v>69467</v>
      </c>
      <c r="AS102">
        <v>6946720</v>
      </c>
      <c r="AT102">
        <v>0.5</v>
      </c>
      <c r="AU102">
        <v>0.49</v>
      </c>
      <c r="AV102">
        <v>0</v>
      </c>
      <c r="AW102">
        <v>0.01</v>
      </c>
      <c r="AX102">
        <v>1</v>
      </c>
      <c r="AY102">
        <v>-4650953</v>
      </c>
      <c r="AZ102">
        <v>-4557934</v>
      </c>
      <c r="BA102">
        <v>0</v>
      </c>
      <c r="BB102">
        <v>-93019</v>
      </c>
      <c r="BC102">
        <v>-9301906</v>
      </c>
      <c r="BD102">
        <v>-1177593</v>
      </c>
      <c r="BE102">
        <v>-1154041</v>
      </c>
      <c r="BF102">
        <v>0</v>
      </c>
      <c r="BG102">
        <v>-23552</v>
      </c>
      <c r="BH102">
        <v>-2355186</v>
      </c>
      <c r="BI102" s="479" t="s">
        <v>788</v>
      </c>
      <c r="BJ102" t="s">
        <v>1390</v>
      </c>
      <c r="BK102" t="s">
        <v>1511</v>
      </c>
      <c r="BL102" t="s">
        <v>1512</v>
      </c>
    </row>
    <row r="103" spans="2:64" x14ac:dyDescent="0.25">
      <c r="B103" t="s">
        <v>1108</v>
      </c>
      <c r="C103" t="s">
        <v>1356</v>
      </c>
      <c r="D103" t="s">
        <v>1359</v>
      </c>
      <c r="E103" s="479" t="s">
        <v>789</v>
      </c>
      <c r="F103">
        <v>-7039197</v>
      </c>
      <c r="G103">
        <v>23206545</v>
      </c>
      <c r="H103">
        <v>0</v>
      </c>
      <c r="I103">
        <v>21219</v>
      </c>
      <c r="J103">
        <v>741878</v>
      </c>
      <c r="K103">
        <v>-1082211</v>
      </c>
      <c r="L103">
        <v>22887431</v>
      </c>
      <c r="M103">
        <v>0</v>
      </c>
      <c r="N103">
        <v>0</v>
      </c>
      <c r="O103">
        <v>7135348</v>
      </c>
      <c r="P103">
        <v>7135348</v>
      </c>
      <c r="Q103">
        <v>-4937</v>
      </c>
      <c r="R103">
        <v>-9532594</v>
      </c>
      <c r="S103">
        <v>-1906519</v>
      </c>
      <c r="T103">
        <v>-7626075</v>
      </c>
      <c r="U103">
        <v>-474956</v>
      </c>
      <c r="V103">
        <v>0</v>
      </c>
      <c r="W103">
        <v>0</v>
      </c>
      <c r="X103">
        <v>-19545081</v>
      </c>
      <c r="Y103">
        <v>3438501</v>
      </c>
      <c r="Z103">
        <v>0.5</v>
      </c>
      <c r="AA103">
        <v>0.4</v>
      </c>
      <c r="AB103">
        <v>0.09</v>
      </c>
      <c r="AC103">
        <v>0.01</v>
      </c>
      <c r="AD103">
        <v>1</v>
      </c>
      <c r="AE103">
        <v>48076</v>
      </c>
      <c r="AF103">
        <v>38460</v>
      </c>
      <c r="AG103">
        <v>8654</v>
      </c>
      <c r="AH103">
        <v>962</v>
      </c>
      <c r="AI103">
        <v>96151</v>
      </c>
      <c r="AJ103">
        <v>-350162</v>
      </c>
      <c r="AK103">
        <v>-280129</v>
      </c>
      <c r="AL103">
        <v>-63029</v>
      </c>
      <c r="AM103">
        <v>-7003</v>
      </c>
      <c r="AN103">
        <v>-700323</v>
      </c>
      <c r="AO103">
        <v>398237</v>
      </c>
      <c r="AP103">
        <v>318590</v>
      </c>
      <c r="AQ103">
        <v>71683</v>
      </c>
      <c r="AR103">
        <v>7965</v>
      </c>
      <c r="AS103">
        <v>796474</v>
      </c>
      <c r="AT103">
        <v>0.5</v>
      </c>
      <c r="AU103">
        <v>0.4</v>
      </c>
      <c r="AV103">
        <v>0.09</v>
      </c>
      <c r="AW103">
        <v>0.01</v>
      </c>
      <c r="AX103">
        <v>1</v>
      </c>
      <c r="AY103">
        <v>1671175</v>
      </c>
      <c r="AZ103">
        <v>1336940</v>
      </c>
      <c r="BA103">
        <v>300812</v>
      </c>
      <c r="BB103">
        <v>33424</v>
      </c>
      <c r="BC103">
        <v>3342350</v>
      </c>
      <c r="BD103">
        <v>1719251</v>
      </c>
      <c r="BE103">
        <v>1375400</v>
      </c>
      <c r="BF103">
        <v>309465</v>
      </c>
      <c r="BG103">
        <v>34385</v>
      </c>
      <c r="BH103">
        <v>3438501</v>
      </c>
      <c r="BI103" s="479" t="s">
        <v>789</v>
      </c>
      <c r="BJ103" t="s">
        <v>1378</v>
      </c>
      <c r="BK103" t="s">
        <v>1379</v>
      </c>
      <c r="BL103" t="s">
        <v>1513</v>
      </c>
    </row>
    <row r="104" spans="2:64" x14ac:dyDescent="0.25">
      <c r="B104" t="s">
        <v>1109</v>
      </c>
      <c r="C104" t="s">
        <v>1356</v>
      </c>
      <c r="D104" t="s">
        <v>1366</v>
      </c>
      <c r="E104" s="479" t="s">
        <v>790</v>
      </c>
      <c r="F104">
        <v>-12576426</v>
      </c>
      <c r="G104">
        <v>50043345</v>
      </c>
      <c r="H104">
        <v>0</v>
      </c>
      <c r="I104">
        <v>-392378</v>
      </c>
      <c r="J104">
        <v>2202998</v>
      </c>
      <c r="K104">
        <v>-582071</v>
      </c>
      <c r="L104">
        <v>51271894</v>
      </c>
      <c r="M104">
        <v>0</v>
      </c>
      <c r="N104">
        <v>0</v>
      </c>
      <c r="O104">
        <v>14346572</v>
      </c>
      <c r="P104">
        <v>14346572</v>
      </c>
      <c r="Q104">
        <v>-52729</v>
      </c>
      <c r="R104">
        <v>-25538829</v>
      </c>
      <c r="S104">
        <v>-5107766</v>
      </c>
      <c r="T104">
        <v>-20431063</v>
      </c>
      <c r="U104">
        <v>-167128</v>
      </c>
      <c r="V104">
        <v>0</v>
      </c>
      <c r="W104">
        <v>0</v>
      </c>
      <c r="X104">
        <v>-51297515</v>
      </c>
      <c r="Y104">
        <v>1744525</v>
      </c>
      <c r="Z104">
        <v>0.5</v>
      </c>
      <c r="AA104">
        <v>0.4</v>
      </c>
      <c r="AB104">
        <v>0.1</v>
      </c>
      <c r="AC104">
        <v>0</v>
      </c>
      <c r="AD104">
        <v>1</v>
      </c>
      <c r="AE104">
        <v>885073</v>
      </c>
      <c r="AF104">
        <v>708058</v>
      </c>
      <c r="AG104">
        <v>177015</v>
      </c>
      <c r="AH104">
        <v>0</v>
      </c>
      <c r="AI104">
        <v>1770146</v>
      </c>
      <c r="AJ104">
        <v>-292363</v>
      </c>
      <c r="AK104">
        <v>-233890</v>
      </c>
      <c r="AL104">
        <v>-58473</v>
      </c>
      <c r="AM104">
        <v>0</v>
      </c>
      <c r="AN104">
        <v>-584726</v>
      </c>
      <c r="AO104">
        <v>1177436</v>
      </c>
      <c r="AP104">
        <v>941949</v>
      </c>
      <c r="AQ104">
        <v>235487</v>
      </c>
      <c r="AR104">
        <v>0</v>
      </c>
      <c r="AS104">
        <v>2354872</v>
      </c>
      <c r="AT104">
        <v>0.5</v>
      </c>
      <c r="AU104">
        <v>0.4</v>
      </c>
      <c r="AV104">
        <v>0.1</v>
      </c>
      <c r="AW104">
        <v>0</v>
      </c>
      <c r="AX104">
        <v>1</v>
      </c>
      <c r="AY104">
        <v>-12811</v>
      </c>
      <c r="AZ104">
        <v>-10248</v>
      </c>
      <c r="BA104">
        <v>-2562</v>
      </c>
      <c r="BB104">
        <v>0</v>
      </c>
      <c r="BC104">
        <v>-25621</v>
      </c>
      <c r="BD104">
        <v>872263</v>
      </c>
      <c r="BE104">
        <v>697810</v>
      </c>
      <c r="BF104">
        <v>174453</v>
      </c>
      <c r="BG104">
        <v>0</v>
      </c>
      <c r="BH104">
        <v>1744525</v>
      </c>
      <c r="BI104" s="479" t="s">
        <v>790</v>
      </c>
      <c r="BJ104" t="s">
        <v>1454</v>
      </c>
      <c r="BK104" t="s">
        <v>1372</v>
      </c>
      <c r="BL104" t="s">
        <v>1514</v>
      </c>
    </row>
    <row r="105" spans="2:64" x14ac:dyDescent="0.25">
      <c r="B105" t="s">
        <v>1110</v>
      </c>
      <c r="C105" t="s">
        <v>1356</v>
      </c>
      <c r="D105" t="s">
        <v>1357</v>
      </c>
      <c r="E105" s="479" t="s">
        <v>791</v>
      </c>
      <c r="F105">
        <v>-2684817</v>
      </c>
      <c r="G105">
        <v>15850889</v>
      </c>
      <c r="H105">
        <v>-1000</v>
      </c>
      <c r="I105">
        <v>-338500</v>
      </c>
      <c r="J105">
        <v>0</v>
      </c>
      <c r="K105">
        <v>-371000</v>
      </c>
      <c r="L105">
        <v>15140389</v>
      </c>
      <c r="M105">
        <v>0</v>
      </c>
      <c r="N105">
        <v>0</v>
      </c>
      <c r="O105">
        <v>3785142</v>
      </c>
      <c r="P105">
        <v>3785142</v>
      </c>
      <c r="Q105">
        <v>-42127</v>
      </c>
      <c r="R105">
        <v>-7508070</v>
      </c>
      <c r="S105">
        <v>-1501614</v>
      </c>
      <c r="T105">
        <v>-6006456</v>
      </c>
      <c r="U105">
        <v>-249611</v>
      </c>
      <c r="V105">
        <v>0</v>
      </c>
      <c r="W105">
        <v>0</v>
      </c>
      <c r="X105">
        <v>-15307878</v>
      </c>
      <c r="Y105">
        <v>932836</v>
      </c>
      <c r="Z105">
        <v>0.5</v>
      </c>
      <c r="AA105">
        <v>0.4</v>
      </c>
      <c r="AB105">
        <v>0.09</v>
      </c>
      <c r="AC105">
        <v>0.01</v>
      </c>
      <c r="AD105">
        <v>1</v>
      </c>
      <c r="AE105">
        <v>550163</v>
      </c>
      <c r="AF105">
        <v>440130</v>
      </c>
      <c r="AG105">
        <v>99029</v>
      </c>
      <c r="AH105">
        <v>11003</v>
      </c>
      <c r="AI105">
        <v>1100325</v>
      </c>
      <c r="AJ105">
        <v>-314400</v>
      </c>
      <c r="AK105">
        <v>-251520</v>
      </c>
      <c r="AL105">
        <v>-56592</v>
      </c>
      <c r="AM105">
        <v>-6288</v>
      </c>
      <c r="AN105">
        <v>-628800</v>
      </c>
      <c r="AO105">
        <v>864563</v>
      </c>
      <c r="AP105">
        <v>691650</v>
      </c>
      <c r="AQ105">
        <v>155621</v>
      </c>
      <c r="AR105">
        <v>17291</v>
      </c>
      <c r="AS105">
        <v>1729125</v>
      </c>
      <c r="AT105">
        <v>0.5</v>
      </c>
      <c r="AU105">
        <v>0.4</v>
      </c>
      <c r="AV105">
        <v>0.09</v>
      </c>
      <c r="AW105">
        <v>0.01</v>
      </c>
      <c r="AX105">
        <v>1</v>
      </c>
      <c r="AY105">
        <v>-83745</v>
      </c>
      <c r="AZ105">
        <v>-66996</v>
      </c>
      <c r="BA105">
        <v>-15074</v>
      </c>
      <c r="BB105">
        <v>-1675</v>
      </c>
      <c r="BC105">
        <v>-167489</v>
      </c>
      <c r="BD105">
        <v>466418</v>
      </c>
      <c r="BE105">
        <v>373134</v>
      </c>
      <c r="BF105">
        <v>83955</v>
      </c>
      <c r="BG105">
        <v>9328</v>
      </c>
      <c r="BH105">
        <v>932836</v>
      </c>
      <c r="BI105" s="479" t="s">
        <v>791</v>
      </c>
      <c r="BJ105" t="s">
        <v>1395</v>
      </c>
      <c r="BK105" t="s">
        <v>2367</v>
      </c>
      <c r="BL105" t="s">
        <v>1515</v>
      </c>
    </row>
    <row r="106" spans="2:64" x14ac:dyDescent="0.25">
      <c r="B106" t="s">
        <v>1111</v>
      </c>
      <c r="C106" t="s">
        <v>1356</v>
      </c>
      <c r="D106" t="s">
        <v>1357</v>
      </c>
      <c r="E106" s="479" t="s">
        <v>792</v>
      </c>
      <c r="F106">
        <v>-3230000</v>
      </c>
      <c r="G106">
        <v>22579350</v>
      </c>
      <c r="H106">
        <v>0</v>
      </c>
      <c r="I106">
        <v>-159695</v>
      </c>
      <c r="J106">
        <v>0</v>
      </c>
      <c r="K106">
        <v>790290</v>
      </c>
      <c r="L106">
        <v>23209945</v>
      </c>
      <c r="M106">
        <v>0</v>
      </c>
      <c r="N106">
        <v>0</v>
      </c>
      <c r="O106">
        <v>1582135</v>
      </c>
      <c r="P106">
        <v>1582135</v>
      </c>
      <c r="Q106">
        <v>-128893</v>
      </c>
      <c r="R106">
        <v>-11493945</v>
      </c>
      <c r="S106">
        <v>-2298789</v>
      </c>
      <c r="T106">
        <v>-9195156</v>
      </c>
      <c r="U106">
        <v>-578560</v>
      </c>
      <c r="V106">
        <v>-86737</v>
      </c>
      <c r="W106">
        <v>0</v>
      </c>
      <c r="X106">
        <v>-23782080</v>
      </c>
      <c r="Y106">
        <v>-2220000</v>
      </c>
      <c r="Z106">
        <v>0.5</v>
      </c>
      <c r="AA106">
        <v>0.4</v>
      </c>
      <c r="AB106">
        <v>0.09</v>
      </c>
      <c r="AC106">
        <v>0.01</v>
      </c>
      <c r="AD106">
        <v>1</v>
      </c>
      <c r="AE106">
        <v>-823933</v>
      </c>
      <c r="AF106">
        <v>-659146</v>
      </c>
      <c r="AG106">
        <v>-148308</v>
      </c>
      <c r="AH106">
        <v>-16479</v>
      </c>
      <c r="AI106">
        <v>-1647865</v>
      </c>
      <c r="AJ106">
        <v>-208933</v>
      </c>
      <c r="AK106">
        <v>-167146</v>
      </c>
      <c r="AL106">
        <v>-37608</v>
      </c>
      <c r="AM106">
        <v>-4179</v>
      </c>
      <c r="AN106">
        <v>-417865</v>
      </c>
      <c r="AO106">
        <v>-615000</v>
      </c>
      <c r="AP106">
        <v>-492000</v>
      </c>
      <c r="AQ106">
        <v>-110700</v>
      </c>
      <c r="AR106">
        <v>-12300</v>
      </c>
      <c r="AS106">
        <v>-1230000</v>
      </c>
      <c r="AT106">
        <v>0.5</v>
      </c>
      <c r="AU106">
        <v>0.4</v>
      </c>
      <c r="AV106">
        <v>0.09</v>
      </c>
      <c r="AW106">
        <v>0.01</v>
      </c>
      <c r="AX106">
        <v>1</v>
      </c>
      <c r="AY106">
        <v>-286068</v>
      </c>
      <c r="AZ106">
        <v>-228854</v>
      </c>
      <c r="BA106">
        <v>-51492</v>
      </c>
      <c r="BB106">
        <v>-5721</v>
      </c>
      <c r="BC106">
        <v>-572135</v>
      </c>
      <c r="BD106">
        <v>-1110000</v>
      </c>
      <c r="BE106">
        <v>-888000</v>
      </c>
      <c r="BF106">
        <v>-199800</v>
      </c>
      <c r="BG106">
        <v>-22200</v>
      </c>
      <c r="BH106">
        <v>-2220000</v>
      </c>
      <c r="BI106" s="479" t="s">
        <v>792</v>
      </c>
      <c r="BJ106" t="s">
        <v>1381</v>
      </c>
      <c r="BK106" t="s">
        <v>1382</v>
      </c>
      <c r="BL106" t="s">
        <v>1516</v>
      </c>
    </row>
    <row r="107" spans="2:64" x14ac:dyDescent="0.25">
      <c r="B107" t="s">
        <v>1112</v>
      </c>
      <c r="C107" t="s">
        <v>1356</v>
      </c>
      <c r="D107" t="s">
        <v>1360</v>
      </c>
      <c r="E107" s="479" t="s">
        <v>793</v>
      </c>
      <c r="F107">
        <v>-8058234</v>
      </c>
      <c r="G107">
        <v>28517053</v>
      </c>
      <c r="H107">
        <v>0</v>
      </c>
      <c r="I107">
        <v>-570341</v>
      </c>
      <c r="J107">
        <v>0</v>
      </c>
      <c r="K107">
        <v>-1512759</v>
      </c>
      <c r="L107">
        <v>26433953</v>
      </c>
      <c r="M107">
        <v>0</v>
      </c>
      <c r="N107">
        <v>0</v>
      </c>
      <c r="O107">
        <v>6158901</v>
      </c>
      <c r="P107">
        <v>6158901</v>
      </c>
      <c r="Q107">
        <v>-142092</v>
      </c>
      <c r="R107">
        <v>-12214473</v>
      </c>
      <c r="S107">
        <v>-2442895</v>
      </c>
      <c r="T107">
        <v>-9771579</v>
      </c>
      <c r="U107">
        <v>-1195547</v>
      </c>
      <c r="V107">
        <v>-69815</v>
      </c>
      <c r="W107">
        <v>0</v>
      </c>
      <c r="X107">
        <v>-25836401</v>
      </c>
      <c r="Y107">
        <v>-1301781</v>
      </c>
      <c r="Z107">
        <v>0.5</v>
      </c>
      <c r="AA107">
        <v>0.4</v>
      </c>
      <c r="AB107">
        <v>0.1</v>
      </c>
      <c r="AC107">
        <v>0</v>
      </c>
      <c r="AD107">
        <v>1</v>
      </c>
      <c r="AE107">
        <v>-949667</v>
      </c>
      <c r="AF107">
        <v>-759733</v>
      </c>
      <c r="AG107">
        <v>-189933</v>
      </c>
      <c r="AH107">
        <v>0</v>
      </c>
      <c r="AI107">
        <v>-1899333</v>
      </c>
      <c r="AJ107">
        <v>-485130</v>
      </c>
      <c r="AK107">
        <v>-388104</v>
      </c>
      <c r="AL107">
        <v>-97026</v>
      </c>
      <c r="AM107">
        <v>0</v>
      </c>
      <c r="AN107">
        <v>-970260</v>
      </c>
      <c r="AO107">
        <v>-464537</v>
      </c>
      <c r="AP107">
        <v>-371629</v>
      </c>
      <c r="AQ107">
        <v>-92907</v>
      </c>
      <c r="AR107">
        <v>0</v>
      </c>
      <c r="AS107">
        <v>-929073</v>
      </c>
      <c r="AT107">
        <v>0.5</v>
      </c>
      <c r="AU107">
        <v>0.4</v>
      </c>
      <c r="AV107">
        <v>0.1</v>
      </c>
      <c r="AW107">
        <v>0</v>
      </c>
      <c r="AX107">
        <v>1</v>
      </c>
      <c r="AY107">
        <v>298776</v>
      </c>
      <c r="AZ107">
        <v>239021</v>
      </c>
      <c r="BA107">
        <v>59755</v>
      </c>
      <c r="BB107">
        <v>0</v>
      </c>
      <c r="BC107">
        <v>597552</v>
      </c>
      <c r="BD107">
        <v>-650891</v>
      </c>
      <c r="BE107">
        <v>-520712</v>
      </c>
      <c r="BF107">
        <v>-130178</v>
      </c>
      <c r="BG107">
        <v>0</v>
      </c>
      <c r="BH107">
        <v>-1301781</v>
      </c>
      <c r="BI107" s="479" t="s">
        <v>793</v>
      </c>
      <c r="BJ107" t="s">
        <v>1422</v>
      </c>
      <c r="BK107" t="s">
        <v>1372</v>
      </c>
      <c r="BL107" t="s">
        <v>1517</v>
      </c>
    </row>
    <row r="108" spans="2:64" x14ac:dyDescent="0.25">
      <c r="B108" t="s">
        <v>1113</v>
      </c>
      <c r="C108" t="s">
        <v>1368</v>
      </c>
      <c r="D108" t="s">
        <v>1362</v>
      </c>
      <c r="E108" s="479" t="s">
        <v>794</v>
      </c>
      <c r="F108">
        <v>-10914055</v>
      </c>
      <c r="G108">
        <v>88991464</v>
      </c>
      <c r="H108">
        <v>0</v>
      </c>
      <c r="I108">
        <v>-3600000</v>
      </c>
      <c r="J108">
        <v>0</v>
      </c>
      <c r="K108">
        <v>-3726000</v>
      </c>
      <c r="L108">
        <v>81665464</v>
      </c>
      <c r="M108">
        <v>0</v>
      </c>
      <c r="N108">
        <v>0</v>
      </c>
      <c r="O108">
        <v>21363711</v>
      </c>
      <c r="P108">
        <v>21363711</v>
      </c>
      <c r="Q108">
        <v>-278851</v>
      </c>
      <c r="R108">
        <v>-23415210</v>
      </c>
      <c r="S108">
        <v>-26253417</v>
      </c>
      <c r="T108">
        <v>-21286555</v>
      </c>
      <c r="U108">
        <v>0</v>
      </c>
      <c r="V108">
        <v>0</v>
      </c>
      <c r="W108">
        <v>0</v>
      </c>
      <c r="X108">
        <v>-71234033</v>
      </c>
      <c r="Y108">
        <v>20881087</v>
      </c>
      <c r="Z108">
        <v>0.33</v>
      </c>
      <c r="AA108">
        <v>0.3</v>
      </c>
      <c r="AB108">
        <v>0.37</v>
      </c>
      <c r="AC108">
        <v>0</v>
      </c>
      <c r="AD108">
        <v>1</v>
      </c>
      <c r="AE108">
        <v>3448386</v>
      </c>
      <c r="AF108">
        <v>3134897</v>
      </c>
      <c r="AG108">
        <v>3866373</v>
      </c>
      <c r="AH108">
        <v>0</v>
      </c>
      <c r="AI108">
        <v>10449656</v>
      </c>
      <c r="AJ108">
        <v>-907665</v>
      </c>
      <c r="AK108">
        <v>-825150</v>
      </c>
      <c r="AL108">
        <v>-1017685</v>
      </c>
      <c r="AM108">
        <v>0</v>
      </c>
      <c r="AN108">
        <v>-2750499</v>
      </c>
      <c r="AO108">
        <v>4356051</v>
      </c>
      <c r="AP108">
        <v>3960047</v>
      </c>
      <c r="AQ108">
        <v>4884057</v>
      </c>
      <c r="AR108">
        <v>0</v>
      </c>
      <c r="AS108">
        <v>13200155</v>
      </c>
      <c r="AT108">
        <v>0.33</v>
      </c>
      <c r="AU108">
        <v>0.3</v>
      </c>
      <c r="AV108">
        <v>0.37</v>
      </c>
      <c r="AW108">
        <v>0</v>
      </c>
      <c r="AX108">
        <v>1</v>
      </c>
      <c r="AY108">
        <v>3442372</v>
      </c>
      <c r="AZ108">
        <v>3129429</v>
      </c>
      <c r="BA108">
        <v>3859629</v>
      </c>
      <c r="BB108">
        <v>0</v>
      </c>
      <c r="BC108">
        <v>10431431</v>
      </c>
      <c r="BD108">
        <v>6890759</v>
      </c>
      <c r="BE108">
        <v>6264326</v>
      </c>
      <c r="BF108">
        <v>7726002</v>
      </c>
      <c r="BG108">
        <v>0</v>
      </c>
      <c r="BH108">
        <v>20881087</v>
      </c>
      <c r="BI108" s="479" t="s">
        <v>794</v>
      </c>
      <c r="BJ108" t="s">
        <v>1386</v>
      </c>
      <c r="BK108" t="s">
        <v>1387</v>
      </c>
      <c r="BL108" t="s">
        <v>1518</v>
      </c>
    </row>
    <row r="109" spans="2:64" x14ac:dyDescent="0.25">
      <c r="B109" t="s">
        <v>1114</v>
      </c>
      <c r="C109" t="s">
        <v>1356</v>
      </c>
      <c r="D109" t="s">
        <v>1357</v>
      </c>
      <c r="E109" s="479" t="s">
        <v>795</v>
      </c>
      <c r="F109">
        <v>-24561221</v>
      </c>
      <c r="G109">
        <v>83691925</v>
      </c>
      <c r="H109">
        <v>0</v>
      </c>
      <c r="I109">
        <v>-400000</v>
      </c>
      <c r="J109">
        <v>8017525</v>
      </c>
      <c r="K109">
        <v>-10785404</v>
      </c>
      <c r="L109">
        <v>80524046</v>
      </c>
      <c r="M109">
        <v>0</v>
      </c>
      <c r="N109">
        <v>0</v>
      </c>
      <c r="O109">
        <v>20674430</v>
      </c>
      <c r="P109">
        <v>20674430</v>
      </c>
      <c r="Q109">
        <v>-1897422</v>
      </c>
      <c r="R109">
        <v>-34384813</v>
      </c>
      <c r="S109">
        <v>-6876963</v>
      </c>
      <c r="T109">
        <v>-27507851</v>
      </c>
      <c r="U109">
        <v>-227327</v>
      </c>
      <c r="V109">
        <v>0</v>
      </c>
      <c r="W109">
        <v>0</v>
      </c>
      <c r="X109">
        <v>-70894376</v>
      </c>
      <c r="Y109">
        <v>5742879</v>
      </c>
      <c r="Z109">
        <v>0.5</v>
      </c>
      <c r="AA109">
        <v>0.4</v>
      </c>
      <c r="AB109">
        <v>0.1</v>
      </c>
      <c r="AC109">
        <v>0</v>
      </c>
      <c r="AD109">
        <v>1</v>
      </c>
      <c r="AE109">
        <v>-1943396</v>
      </c>
      <c r="AF109">
        <v>-1554716</v>
      </c>
      <c r="AG109">
        <v>-388679</v>
      </c>
      <c r="AH109">
        <v>0</v>
      </c>
      <c r="AI109">
        <v>-3886791</v>
      </c>
      <c r="AJ109">
        <v>0</v>
      </c>
      <c r="AK109">
        <v>0</v>
      </c>
      <c r="AL109">
        <v>0</v>
      </c>
      <c r="AM109">
        <v>0</v>
      </c>
      <c r="AN109">
        <v>0</v>
      </c>
      <c r="AO109">
        <v>-1943396</v>
      </c>
      <c r="AP109">
        <v>-1554716</v>
      </c>
      <c r="AQ109">
        <v>-388679</v>
      </c>
      <c r="AR109">
        <v>0</v>
      </c>
      <c r="AS109">
        <v>-3886791</v>
      </c>
      <c r="AT109">
        <v>0.5</v>
      </c>
      <c r="AU109">
        <v>0.4</v>
      </c>
      <c r="AV109">
        <v>0.1</v>
      </c>
      <c r="AW109">
        <v>0</v>
      </c>
      <c r="AX109">
        <v>1</v>
      </c>
      <c r="AY109">
        <v>4814835</v>
      </c>
      <c r="AZ109">
        <v>3851868</v>
      </c>
      <c r="BA109">
        <v>962967</v>
      </c>
      <c r="BB109">
        <v>0</v>
      </c>
      <c r="BC109">
        <v>9629670</v>
      </c>
      <c r="BD109">
        <v>2871440</v>
      </c>
      <c r="BE109">
        <v>2297152</v>
      </c>
      <c r="BF109">
        <v>574288</v>
      </c>
      <c r="BG109">
        <v>0</v>
      </c>
      <c r="BH109">
        <v>5742879</v>
      </c>
      <c r="BI109" s="479" t="s">
        <v>795</v>
      </c>
      <c r="BJ109" t="s">
        <v>1499</v>
      </c>
      <c r="BK109" t="s">
        <v>1372</v>
      </c>
      <c r="BL109" t="s">
        <v>1519</v>
      </c>
    </row>
    <row r="110" spans="2:64" x14ac:dyDescent="0.25">
      <c r="B110" t="s">
        <v>1115</v>
      </c>
      <c r="C110" t="s">
        <v>1368</v>
      </c>
      <c r="D110" t="s">
        <v>1362</v>
      </c>
      <c r="E110" s="479" t="s">
        <v>796</v>
      </c>
      <c r="F110">
        <v>-20782247</v>
      </c>
      <c r="G110">
        <v>144749896</v>
      </c>
      <c r="H110">
        <v>0</v>
      </c>
      <c r="I110">
        <v>-11592657</v>
      </c>
      <c r="J110">
        <v>5582361</v>
      </c>
      <c r="K110">
        <v>557510</v>
      </c>
      <c r="L110">
        <v>139297110</v>
      </c>
      <c r="M110">
        <v>0</v>
      </c>
      <c r="N110">
        <v>0</v>
      </c>
      <c r="O110">
        <v>10186312</v>
      </c>
      <c r="P110">
        <v>10186312</v>
      </c>
      <c r="Q110">
        <v>-1439213</v>
      </c>
      <c r="R110">
        <v>-42030305</v>
      </c>
      <c r="S110">
        <v>-47124888</v>
      </c>
      <c r="T110">
        <v>-38209369</v>
      </c>
      <c r="U110">
        <v>-593216</v>
      </c>
      <c r="V110">
        <v>0</v>
      </c>
      <c r="W110">
        <v>0</v>
      </c>
      <c r="X110">
        <v>-129396991</v>
      </c>
      <c r="Y110">
        <v>-695816</v>
      </c>
      <c r="Z110">
        <v>0.33</v>
      </c>
      <c r="AA110">
        <v>0.3</v>
      </c>
      <c r="AB110">
        <v>0.37</v>
      </c>
      <c r="AC110">
        <v>0</v>
      </c>
      <c r="AD110">
        <v>1</v>
      </c>
      <c r="AE110">
        <v>-3496659</v>
      </c>
      <c r="AF110">
        <v>-3178781</v>
      </c>
      <c r="AG110">
        <v>-3920496</v>
      </c>
      <c r="AH110">
        <v>0</v>
      </c>
      <c r="AI110">
        <v>-10595935</v>
      </c>
      <c r="AJ110">
        <v>-2870662</v>
      </c>
      <c r="AK110">
        <v>-2609693</v>
      </c>
      <c r="AL110">
        <v>-3218621</v>
      </c>
      <c r="AM110">
        <v>0</v>
      </c>
      <c r="AN110">
        <v>-8698975</v>
      </c>
      <c r="AO110">
        <v>-625997</v>
      </c>
      <c r="AP110">
        <v>-569088</v>
      </c>
      <c r="AQ110">
        <v>-701875</v>
      </c>
      <c r="AR110">
        <v>0</v>
      </c>
      <c r="AS110">
        <v>-1896960</v>
      </c>
      <c r="AT110">
        <v>0.33</v>
      </c>
      <c r="AU110">
        <v>0.3</v>
      </c>
      <c r="AV110">
        <v>0.37</v>
      </c>
      <c r="AW110">
        <v>0</v>
      </c>
      <c r="AX110">
        <v>1</v>
      </c>
      <c r="AY110">
        <v>3267039</v>
      </c>
      <c r="AZ110">
        <v>2970036</v>
      </c>
      <c r="BA110">
        <v>3663044</v>
      </c>
      <c r="BB110">
        <v>0</v>
      </c>
      <c r="BC110">
        <v>9900119</v>
      </c>
      <c r="BD110">
        <v>-229619</v>
      </c>
      <c r="BE110">
        <v>-208745</v>
      </c>
      <c r="BF110">
        <v>-257452</v>
      </c>
      <c r="BG110">
        <v>0</v>
      </c>
      <c r="BH110">
        <v>-695816</v>
      </c>
      <c r="BI110" s="479" t="s">
        <v>796</v>
      </c>
      <c r="BJ110" t="s">
        <v>1386</v>
      </c>
      <c r="BK110" t="s">
        <v>1387</v>
      </c>
      <c r="BL110" t="s">
        <v>1520</v>
      </c>
    </row>
    <row r="111" spans="2:64" x14ac:dyDescent="0.25">
      <c r="B111" t="s">
        <v>1116</v>
      </c>
      <c r="C111" t="s">
        <v>1365</v>
      </c>
      <c r="D111" t="s">
        <v>1358</v>
      </c>
      <c r="E111" s="479" t="s">
        <v>1318</v>
      </c>
      <c r="F111">
        <v>-5388675</v>
      </c>
      <c r="G111">
        <v>52118699</v>
      </c>
      <c r="H111">
        <v>0</v>
      </c>
      <c r="I111">
        <v>-1000000</v>
      </c>
      <c r="J111">
        <v>4427785</v>
      </c>
      <c r="K111">
        <v>0</v>
      </c>
      <c r="L111">
        <v>55546484</v>
      </c>
      <c r="M111">
        <v>0</v>
      </c>
      <c r="N111">
        <v>0</v>
      </c>
      <c r="O111">
        <v>2194105</v>
      </c>
      <c r="P111">
        <v>2194105</v>
      </c>
      <c r="Q111">
        <v>0</v>
      </c>
      <c r="R111">
        <v>0</v>
      </c>
      <c r="S111">
        <v>-499621</v>
      </c>
      <c r="T111">
        <v>-49462526</v>
      </c>
      <c r="U111">
        <v>-282459</v>
      </c>
      <c r="V111">
        <v>-154618</v>
      </c>
      <c r="W111">
        <v>0</v>
      </c>
      <c r="X111">
        <v>-50399224</v>
      </c>
      <c r="Y111">
        <v>1952690</v>
      </c>
      <c r="Z111">
        <v>0</v>
      </c>
      <c r="AA111">
        <v>0.99</v>
      </c>
      <c r="AB111">
        <v>0</v>
      </c>
      <c r="AC111">
        <v>0.01</v>
      </c>
      <c r="AD111">
        <v>1</v>
      </c>
      <c r="AE111">
        <v>0</v>
      </c>
      <c r="AF111">
        <v>-3162624</v>
      </c>
      <c r="AG111">
        <v>0</v>
      </c>
      <c r="AH111">
        <v>-31946</v>
      </c>
      <c r="AI111">
        <v>-3194570</v>
      </c>
      <c r="AJ111">
        <v>0</v>
      </c>
      <c r="AK111">
        <v>-2499658</v>
      </c>
      <c r="AL111">
        <v>0</v>
      </c>
      <c r="AM111">
        <v>-25249</v>
      </c>
      <c r="AN111">
        <v>-2524907</v>
      </c>
      <c r="AO111">
        <v>0</v>
      </c>
      <c r="AP111">
        <v>-662966</v>
      </c>
      <c r="AQ111">
        <v>0</v>
      </c>
      <c r="AR111">
        <v>-6697</v>
      </c>
      <c r="AS111">
        <v>-669663</v>
      </c>
      <c r="AT111">
        <v>0</v>
      </c>
      <c r="AU111">
        <v>0.99</v>
      </c>
      <c r="AV111">
        <v>0</v>
      </c>
      <c r="AW111">
        <v>0.01</v>
      </c>
      <c r="AX111">
        <v>1</v>
      </c>
      <c r="AY111">
        <v>0</v>
      </c>
      <c r="AZ111">
        <v>5095787</v>
      </c>
      <c r="BA111">
        <v>0</v>
      </c>
      <c r="BB111">
        <v>51473</v>
      </c>
      <c r="BC111">
        <v>5147260</v>
      </c>
      <c r="BD111">
        <v>0</v>
      </c>
      <c r="BE111">
        <v>1933163</v>
      </c>
      <c r="BF111">
        <v>0</v>
      </c>
      <c r="BG111">
        <v>19527</v>
      </c>
      <c r="BH111">
        <v>1952690</v>
      </c>
      <c r="BI111" s="479" t="s">
        <v>1318</v>
      </c>
      <c r="BJ111" t="s">
        <v>1365</v>
      </c>
      <c r="BK111" t="s">
        <v>1458</v>
      </c>
      <c r="BL111" t="s">
        <v>1521</v>
      </c>
    </row>
    <row r="112" spans="2:64" x14ac:dyDescent="0.25">
      <c r="B112" t="s">
        <v>1117</v>
      </c>
      <c r="C112" t="s">
        <v>1368</v>
      </c>
      <c r="D112" t="s">
        <v>1362</v>
      </c>
      <c r="E112" s="479" t="s">
        <v>799</v>
      </c>
      <c r="F112">
        <v>-39875074</v>
      </c>
      <c r="G112">
        <v>225705143</v>
      </c>
      <c r="H112">
        <v>0</v>
      </c>
      <c r="I112">
        <v>-12224000</v>
      </c>
      <c r="J112">
        <v>16000000</v>
      </c>
      <c r="K112">
        <v>-8400000</v>
      </c>
      <c r="L112">
        <v>221081143</v>
      </c>
      <c r="M112">
        <v>0</v>
      </c>
      <c r="N112">
        <v>0</v>
      </c>
      <c r="O112">
        <v>41995046</v>
      </c>
      <c r="P112">
        <v>41995046</v>
      </c>
      <c r="Q112">
        <v>-1196958</v>
      </c>
      <c r="R112">
        <v>-64563546</v>
      </c>
      <c r="S112">
        <v>-72389430</v>
      </c>
      <c r="T112">
        <v>-58694133</v>
      </c>
      <c r="U112">
        <v>-581247</v>
      </c>
      <c r="V112">
        <v>0</v>
      </c>
      <c r="W112">
        <v>0</v>
      </c>
      <c r="X112">
        <v>-197425314</v>
      </c>
      <c r="Y112">
        <v>25775801</v>
      </c>
      <c r="Z112">
        <v>0.33</v>
      </c>
      <c r="AA112">
        <v>0.3</v>
      </c>
      <c r="AB112">
        <v>0.37</v>
      </c>
      <c r="AC112">
        <v>0</v>
      </c>
      <c r="AD112">
        <v>1</v>
      </c>
      <c r="AE112">
        <v>699591</v>
      </c>
      <c r="AF112">
        <v>635992</v>
      </c>
      <c r="AG112">
        <v>784390</v>
      </c>
      <c r="AH112">
        <v>0</v>
      </c>
      <c r="AI112">
        <v>2119972</v>
      </c>
      <c r="AJ112">
        <v>-1940021</v>
      </c>
      <c r="AK112">
        <v>-1763656</v>
      </c>
      <c r="AL112">
        <v>-2175175</v>
      </c>
      <c r="AM112">
        <v>0</v>
      </c>
      <c r="AN112">
        <v>-5878852</v>
      </c>
      <c r="AO112">
        <v>2639612</v>
      </c>
      <c r="AP112">
        <v>2399647</v>
      </c>
      <c r="AQ112">
        <v>2959565</v>
      </c>
      <c r="AR112">
        <v>0</v>
      </c>
      <c r="AS112">
        <v>7998824</v>
      </c>
      <c r="AT112">
        <v>0.33</v>
      </c>
      <c r="AU112">
        <v>0.3</v>
      </c>
      <c r="AV112">
        <v>0.37</v>
      </c>
      <c r="AW112">
        <v>0</v>
      </c>
      <c r="AX112">
        <v>1</v>
      </c>
      <c r="AY112">
        <v>7806424</v>
      </c>
      <c r="AZ112">
        <v>7096749</v>
      </c>
      <c r="BA112">
        <v>8752657</v>
      </c>
      <c r="BB112">
        <v>0</v>
      </c>
      <c r="BC112">
        <v>23655829</v>
      </c>
      <c r="BD112">
        <v>8506014</v>
      </c>
      <c r="BE112">
        <v>7732740</v>
      </c>
      <c r="BF112">
        <v>9537046</v>
      </c>
      <c r="BG112">
        <v>0</v>
      </c>
      <c r="BH112">
        <v>25775801</v>
      </c>
      <c r="BI112" s="479" t="s">
        <v>799</v>
      </c>
      <c r="BJ112" t="s">
        <v>1386</v>
      </c>
      <c r="BK112" t="s">
        <v>1387</v>
      </c>
      <c r="BL112" t="s">
        <v>1522</v>
      </c>
    </row>
    <row r="113" spans="2:64" x14ac:dyDescent="0.25">
      <c r="B113" t="s">
        <v>1118</v>
      </c>
      <c r="C113" t="s">
        <v>1356</v>
      </c>
      <c r="D113" t="s">
        <v>1359</v>
      </c>
      <c r="E113" s="479" t="s">
        <v>800</v>
      </c>
      <c r="F113">
        <v>-11543580</v>
      </c>
      <c r="G113">
        <v>49781682</v>
      </c>
      <c r="H113">
        <v>0</v>
      </c>
      <c r="I113">
        <v>-500000</v>
      </c>
      <c r="J113">
        <v>0</v>
      </c>
      <c r="K113">
        <v>-300000</v>
      </c>
      <c r="L113">
        <v>48981682</v>
      </c>
      <c r="M113">
        <v>0</v>
      </c>
      <c r="N113">
        <v>0</v>
      </c>
      <c r="O113">
        <v>13249583</v>
      </c>
      <c r="P113">
        <v>13249583</v>
      </c>
      <c r="Q113">
        <v>0</v>
      </c>
      <c r="R113">
        <v>-23698670</v>
      </c>
      <c r="S113">
        <v>-4699734</v>
      </c>
      <c r="T113">
        <v>-18798936</v>
      </c>
      <c r="U113">
        <v>-36000</v>
      </c>
      <c r="V113">
        <v>-129000</v>
      </c>
      <c r="W113">
        <v>0</v>
      </c>
      <c r="X113">
        <v>-47362340</v>
      </c>
      <c r="Y113">
        <v>3325345</v>
      </c>
      <c r="Z113">
        <v>0.5</v>
      </c>
      <c r="AA113">
        <v>0.4</v>
      </c>
      <c r="AB113">
        <v>0.09</v>
      </c>
      <c r="AC113">
        <v>0.01</v>
      </c>
      <c r="AD113">
        <v>1</v>
      </c>
      <c r="AE113">
        <v>853002</v>
      </c>
      <c r="AF113">
        <v>682401</v>
      </c>
      <c r="AG113">
        <v>153540</v>
      </c>
      <c r="AH113">
        <v>17060</v>
      </c>
      <c r="AI113">
        <v>1706003</v>
      </c>
      <c r="AJ113">
        <v>-1005293</v>
      </c>
      <c r="AK113">
        <v>-804234</v>
      </c>
      <c r="AL113">
        <v>-180953</v>
      </c>
      <c r="AM113">
        <v>-20106</v>
      </c>
      <c r="AN113">
        <v>-2010585</v>
      </c>
      <c r="AO113">
        <v>1858294</v>
      </c>
      <c r="AP113">
        <v>1486635</v>
      </c>
      <c r="AQ113">
        <v>334493</v>
      </c>
      <c r="AR113">
        <v>37166</v>
      </c>
      <c r="AS113">
        <v>3716588</v>
      </c>
      <c r="AT113">
        <v>0.5</v>
      </c>
      <c r="AU113">
        <v>0.4</v>
      </c>
      <c r="AV113">
        <v>0.09</v>
      </c>
      <c r="AW113">
        <v>0.01</v>
      </c>
      <c r="AX113">
        <v>1</v>
      </c>
      <c r="AY113">
        <v>809671</v>
      </c>
      <c r="AZ113">
        <v>647737</v>
      </c>
      <c r="BA113">
        <v>145741</v>
      </c>
      <c r="BB113">
        <v>16193</v>
      </c>
      <c r="BC113">
        <v>1619342</v>
      </c>
      <c r="BD113">
        <v>1662673</v>
      </c>
      <c r="BE113">
        <v>1330138</v>
      </c>
      <c r="BF113">
        <v>299281</v>
      </c>
      <c r="BG113">
        <v>33253</v>
      </c>
      <c r="BH113">
        <v>3325345</v>
      </c>
      <c r="BI113" s="479" t="s">
        <v>800</v>
      </c>
      <c r="BJ113" t="s">
        <v>1406</v>
      </c>
      <c r="BK113" t="s">
        <v>1407</v>
      </c>
      <c r="BL113" t="s">
        <v>1523</v>
      </c>
    </row>
    <row r="114" spans="2:64" x14ac:dyDescent="0.25">
      <c r="B114" t="s">
        <v>1119</v>
      </c>
      <c r="C114" t="s">
        <v>1361</v>
      </c>
      <c r="D114" t="s">
        <v>1362</v>
      </c>
      <c r="E114" s="479" t="s">
        <v>801</v>
      </c>
      <c r="F114">
        <v>-38533039</v>
      </c>
      <c r="G114">
        <v>60181855</v>
      </c>
      <c r="H114">
        <v>0</v>
      </c>
      <c r="I114">
        <v>-1533400</v>
      </c>
      <c r="J114">
        <v>5421452</v>
      </c>
      <c r="K114">
        <v>-8152056</v>
      </c>
      <c r="L114">
        <v>55917851</v>
      </c>
      <c r="M114">
        <v>0</v>
      </c>
      <c r="N114">
        <v>0</v>
      </c>
      <c r="O114">
        <v>40583077</v>
      </c>
      <c r="P114">
        <v>40583077</v>
      </c>
      <c r="Q114">
        <v>-3342</v>
      </c>
      <c r="R114">
        <v>-20065835</v>
      </c>
      <c r="S114">
        <v>-22498056</v>
      </c>
      <c r="T114">
        <v>-18241667</v>
      </c>
      <c r="U114">
        <v>-288612</v>
      </c>
      <c r="V114">
        <v>0</v>
      </c>
      <c r="W114">
        <v>0</v>
      </c>
      <c r="X114">
        <v>-61097512</v>
      </c>
      <c r="Y114">
        <v>-3129623</v>
      </c>
      <c r="Z114">
        <v>0.33</v>
      </c>
      <c r="AA114">
        <v>0.3</v>
      </c>
      <c r="AB114">
        <v>0.37</v>
      </c>
      <c r="AC114">
        <v>0</v>
      </c>
      <c r="AD114">
        <v>1</v>
      </c>
      <c r="AE114">
        <v>676513</v>
      </c>
      <c r="AF114">
        <v>615011</v>
      </c>
      <c r="AG114">
        <v>758514</v>
      </c>
      <c r="AH114">
        <v>0</v>
      </c>
      <c r="AI114">
        <v>2050038</v>
      </c>
      <c r="AJ114">
        <v>-298378</v>
      </c>
      <c r="AK114">
        <v>-271253</v>
      </c>
      <c r="AL114">
        <v>-334545</v>
      </c>
      <c r="AM114">
        <v>0</v>
      </c>
      <c r="AN114">
        <v>-904176</v>
      </c>
      <c r="AO114">
        <v>974891</v>
      </c>
      <c r="AP114">
        <v>886264</v>
      </c>
      <c r="AQ114">
        <v>1093059</v>
      </c>
      <c r="AR114">
        <v>0</v>
      </c>
      <c r="AS114">
        <v>2954214</v>
      </c>
      <c r="AT114">
        <v>0.33</v>
      </c>
      <c r="AU114">
        <v>0.3</v>
      </c>
      <c r="AV114">
        <v>0.37</v>
      </c>
      <c r="AW114">
        <v>0</v>
      </c>
      <c r="AX114">
        <v>1</v>
      </c>
      <c r="AY114">
        <v>-1709288</v>
      </c>
      <c r="AZ114">
        <v>-1553898</v>
      </c>
      <c r="BA114">
        <v>-1916475</v>
      </c>
      <c r="BB114">
        <v>0</v>
      </c>
      <c r="BC114">
        <v>-5179661</v>
      </c>
      <c r="BD114">
        <v>-1032776</v>
      </c>
      <c r="BE114">
        <v>-938887</v>
      </c>
      <c r="BF114">
        <v>-1157961</v>
      </c>
      <c r="BG114">
        <v>0</v>
      </c>
      <c r="BH114">
        <v>-3129623</v>
      </c>
      <c r="BI114" s="479" t="s">
        <v>801</v>
      </c>
      <c r="BJ114" t="s">
        <v>1386</v>
      </c>
      <c r="BK114" t="s">
        <v>1387</v>
      </c>
      <c r="BL114" t="s">
        <v>1524</v>
      </c>
    </row>
    <row r="115" spans="2:64" x14ac:dyDescent="0.25">
      <c r="B115" t="s">
        <v>1120</v>
      </c>
      <c r="C115" t="s">
        <v>1356</v>
      </c>
      <c r="D115" t="s">
        <v>1360</v>
      </c>
      <c r="E115" s="479" t="s">
        <v>802</v>
      </c>
      <c r="F115">
        <v>-18060158</v>
      </c>
      <c r="G115">
        <v>38784894</v>
      </c>
      <c r="H115">
        <v>0</v>
      </c>
      <c r="I115">
        <v>-200000</v>
      </c>
      <c r="J115">
        <v>1785500</v>
      </c>
      <c r="K115">
        <v>-2611361</v>
      </c>
      <c r="L115">
        <v>37759033</v>
      </c>
      <c r="M115">
        <v>0</v>
      </c>
      <c r="N115">
        <v>0</v>
      </c>
      <c r="O115">
        <v>14109459</v>
      </c>
      <c r="P115">
        <v>14109459</v>
      </c>
      <c r="Q115">
        <v>-87437</v>
      </c>
      <c r="R115">
        <v>-18484588</v>
      </c>
      <c r="S115">
        <v>-3696918</v>
      </c>
      <c r="T115">
        <v>-14787671</v>
      </c>
      <c r="U115">
        <v>-1451331</v>
      </c>
      <c r="V115">
        <v>0</v>
      </c>
      <c r="W115">
        <v>0</v>
      </c>
      <c r="X115">
        <v>-38507945</v>
      </c>
      <c r="Y115">
        <v>-4699611</v>
      </c>
      <c r="Z115">
        <v>0.5</v>
      </c>
      <c r="AA115">
        <v>0.4</v>
      </c>
      <c r="AB115">
        <v>0.09</v>
      </c>
      <c r="AC115">
        <v>0.01</v>
      </c>
      <c r="AD115">
        <v>1</v>
      </c>
      <c r="AE115">
        <v>-1975350</v>
      </c>
      <c r="AF115">
        <v>-1580280</v>
      </c>
      <c r="AG115">
        <v>-355563</v>
      </c>
      <c r="AH115">
        <v>-39507</v>
      </c>
      <c r="AI115">
        <v>-3950699</v>
      </c>
      <c r="AJ115">
        <v>-1099304</v>
      </c>
      <c r="AK115">
        <v>-879443</v>
      </c>
      <c r="AL115">
        <v>-197875</v>
      </c>
      <c r="AM115">
        <v>-21986</v>
      </c>
      <c r="AN115">
        <v>-2198607</v>
      </c>
      <c r="AO115">
        <v>-876046</v>
      </c>
      <c r="AP115">
        <v>-700837</v>
      </c>
      <c r="AQ115">
        <v>-157688</v>
      </c>
      <c r="AR115">
        <v>-17521</v>
      </c>
      <c r="AS115">
        <v>-1752092</v>
      </c>
      <c r="AT115">
        <v>0.5</v>
      </c>
      <c r="AU115">
        <v>0.4</v>
      </c>
      <c r="AV115">
        <v>0.09</v>
      </c>
      <c r="AW115">
        <v>0.01</v>
      </c>
      <c r="AX115">
        <v>1</v>
      </c>
      <c r="AY115">
        <v>-374456</v>
      </c>
      <c r="AZ115">
        <v>-299565</v>
      </c>
      <c r="BA115">
        <v>-67402</v>
      </c>
      <c r="BB115">
        <v>-7489</v>
      </c>
      <c r="BC115">
        <v>-748912</v>
      </c>
      <c r="BD115">
        <v>-2349806</v>
      </c>
      <c r="BE115">
        <v>-1879844</v>
      </c>
      <c r="BF115">
        <v>-422965</v>
      </c>
      <c r="BG115">
        <v>-46996</v>
      </c>
      <c r="BH115">
        <v>-4699611</v>
      </c>
      <c r="BI115" s="479" t="s">
        <v>802</v>
      </c>
      <c r="BJ115" t="s">
        <v>1393</v>
      </c>
      <c r="BK115" t="s">
        <v>2366</v>
      </c>
      <c r="BL115" t="s">
        <v>1525</v>
      </c>
    </row>
    <row r="116" spans="2:64" x14ac:dyDescent="0.25">
      <c r="B116" t="s">
        <v>1121</v>
      </c>
      <c r="C116" t="s">
        <v>1361</v>
      </c>
      <c r="D116" t="s">
        <v>1362</v>
      </c>
      <c r="E116" s="479" t="s">
        <v>804</v>
      </c>
      <c r="F116">
        <v>-20351529</v>
      </c>
      <c r="G116">
        <v>46948011</v>
      </c>
      <c r="H116">
        <v>-238978</v>
      </c>
      <c r="I116">
        <v>965819</v>
      </c>
      <c r="J116">
        <v>0</v>
      </c>
      <c r="K116">
        <v>500000</v>
      </c>
      <c r="L116">
        <v>48174852</v>
      </c>
      <c r="M116">
        <v>293924</v>
      </c>
      <c r="N116">
        <v>0</v>
      </c>
      <c r="O116">
        <v>19638463</v>
      </c>
      <c r="P116">
        <v>19932387</v>
      </c>
      <c r="Q116">
        <v>0</v>
      </c>
      <c r="R116">
        <v>-14089411</v>
      </c>
      <c r="S116">
        <v>-15797219</v>
      </c>
      <c r="T116">
        <v>-12808556</v>
      </c>
      <c r="U116">
        <v>0</v>
      </c>
      <c r="V116">
        <v>0</v>
      </c>
      <c r="W116">
        <v>0</v>
      </c>
      <c r="X116">
        <v>-42695186</v>
      </c>
      <c r="Y116">
        <v>5060524</v>
      </c>
      <c r="Z116">
        <v>0.33</v>
      </c>
      <c r="AA116">
        <v>0.3</v>
      </c>
      <c r="AB116">
        <v>0.37</v>
      </c>
      <c r="AC116">
        <v>0</v>
      </c>
      <c r="AD116">
        <v>1</v>
      </c>
      <c r="AE116">
        <v>-235312</v>
      </c>
      <c r="AF116">
        <v>-213920</v>
      </c>
      <c r="AG116">
        <v>-263834</v>
      </c>
      <c r="AH116">
        <v>0</v>
      </c>
      <c r="AI116">
        <v>-713066</v>
      </c>
      <c r="AJ116">
        <v>-333031</v>
      </c>
      <c r="AK116">
        <v>-302755</v>
      </c>
      <c r="AL116">
        <v>-373398</v>
      </c>
      <c r="AM116">
        <v>0</v>
      </c>
      <c r="AN116">
        <v>-1009184</v>
      </c>
      <c r="AO116">
        <v>97719</v>
      </c>
      <c r="AP116">
        <v>88835</v>
      </c>
      <c r="AQ116">
        <v>109564</v>
      </c>
      <c r="AR116">
        <v>0</v>
      </c>
      <c r="AS116">
        <v>296118</v>
      </c>
      <c r="AT116">
        <v>0.33</v>
      </c>
      <c r="AU116">
        <v>0.3</v>
      </c>
      <c r="AV116">
        <v>0.37</v>
      </c>
      <c r="AW116">
        <v>0</v>
      </c>
      <c r="AX116">
        <v>1</v>
      </c>
      <c r="AY116">
        <v>1905285</v>
      </c>
      <c r="AZ116">
        <v>1732077</v>
      </c>
      <c r="BA116">
        <v>2136228</v>
      </c>
      <c r="BB116">
        <v>0</v>
      </c>
      <c r="BC116">
        <v>5773590</v>
      </c>
      <c r="BD116">
        <v>1669973</v>
      </c>
      <c r="BE116">
        <v>1518157</v>
      </c>
      <c r="BF116">
        <v>1872394</v>
      </c>
      <c r="BG116">
        <v>0</v>
      </c>
      <c r="BH116">
        <v>5060524</v>
      </c>
      <c r="BI116" s="479" t="s">
        <v>804</v>
      </c>
      <c r="BJ116" t="s">
        <v>1386</v>
      </c>
      <c r="BK116" t="s">
        <v>1387</v>
      </c>
      <c r="BL116" t="s">
        <v>1526</v>
      </c>
    </row>
    <row r="117" spans="2:64" x14ac:dyDescent="0.25">
      <c r="B117" t="s">
        <v>1122</v>
      </c>
      <c r="C117" t="s">
        <v>1356</v>
      </c>
      <c r="D117" t="s">
        <v>1357</v>
      </c>
      <c r="E117" s="479" t="s">
        <v>805</v>
      </c>
      <c r="F117">
        <v>-10532730</v>
      </c>
      <c r="G117">
        <v>26362396</v>
      </c>
      <c r="H117">
        <v>0</v>
      </c>
      <c r="I117">
        <v>-486214</v>
      </c>
      <c r="J117">
        <v>190992</v>
      </c>
      <c r="K117">
        <v>-45660</v>
      </c>
      <c r="L117">
        <v>26021514</v>
      </c>
      <c r="M117">
        <v>0</v>
      </c>
      <c r="N117">
        <v>0</v>
      </c>
      <c r="O117">
        <v>9680838</v>
      </c>
      <c r="P117">
        <v>9680838</v>
      </c>
      <c r="Q117">
        <v>-11555</v>
      </c>
      <c r="R117">
        <v>-13460661</v>
      </c>
      <c r="S117">
        <v>-2692132</v>
      </c>
      <c r="T117">
        <v>-10768529</v>
      </c>
      <c r="U117">
        <v>-91827</v>
      </c>
      <c r="V117">
        <v>0</v>
      </c>
      <c r="W117">
        <v>0</v>
      </c>
      <c r="X117">
        <v>-27024704</v>
      </c>
      <c r="Y117">
        <v>-1855082</v>
      </c>
      <c r="Z117">
        <v>0.5</v>
      </c>
      <c r="AA117">
        <v>0.4</v>
      </c>
      <c r="AB117">
        <v>0.09</v>
      </c>
      <c r="AC117">
        <v>0.01</v>
      </c>
      <c r="AD117">
        <v>1</v>
      </c>
      <c r="AE117">
        <v>-425946</v>
      </c>
      <c r="AF117">
        <v>-340757</v>
      </c>
      <c r="AG117">
        <v>-76670</v>
      </c>
      <c r="AH117">
        <v>-8519</v>
      </c>
      <c r="AI117">
        <v>-851892</v>
      </c>
      <c r="AJ117">
        <v>-223011</v>
      </c>
      <c r="AK117">
        <v>-178409</v>
      </c>
      <c r="AL117">
        <v>-40142</v>
      </c>
      <c r="AM117">
        <v>-4460</v>
      </c>
      <c r="AN117">
        <v>-446022</v>
      </c>
      <c r="AO117">
        <v>-202935</v>
      </c>
      <c r="AP117">
        <v>-162348</v>
      </c>
      <c r="AQ117">
        <v>-36528</v>
      </c>
      <c r="AR117">
        <v>-4059</v>
      </c>
      <c r="AS117">
        <v>-405870</v>
      </c>
      <c r="AT117">
        <v>0.5</v>
      </c>
      <c r="AU117">
        <v>0.4</v>
      </c>
      <c r="AV117">
        <v>0.09</v>
      </c>
      <c r="AW117">
        <v>0.01</v>
      </c>
      <c r="AX117">
        <v>1</v>
      </c>
      <c r="AY117">
        <v>-501595</v>
      </c>
      <c r="AZ117">
        <v>-401276</v>
      </c>
      <c r="BA117">
        <v>-90287</v>
      </c>
      <c r="BB117">
        <v>-10032</v>
      </c>
      <c r="BC117">
        <v>-1003190</v>
      </c>
      <c r="BD117">
        <v>-927541</v>
      </c>
      <c r="BE117">
        <v>-742033</v>
      </c>
      <c r="BF117">
        <v>-166957</v>
      </c>
      <c r="BG117">
        <v>-18551</v>
      </c>
      <c r="BH117">
        <v>-1855082</v>
      </c>
      <c r="BI117" s="479" t="s">
        <v>805</v>
      </c>
      <c r="BJ117" t="s">
        <v>1395</v>
      </c>
      <c r="BK117" t="s">
        <v>2367</v>
      </c>
      <c r="BL117" t="s">
        <v>1527</v>
      </c>
    </row>
    <row r="118" spans="2:64" x14ac:dyDescent="0.25">
      <c r="B118" t="s">
        <v>1123</v>
      </c>
      <c r="C118" t="s">
        <v>1365</v>
      </c>
      <c r="D118" t="s">
        <v>1369</v>
      </c>
      <c r="E118" s="479" t="s">
        <v>1319</v>
      </c>
      <c r="F118">
        <v>-9374048</v>
      </c>
      <c r="G118">
        <v>32390476</v>
      </c>
      <c r="H118">
        <v>0</v>
      </c>
      <c r="I118">
        <v>-647810</v>
      </c>
      <c r="J118">
        <v>0</v>
      </c>
      <c r="K118">
        <v>-1622352</v>
      </c>
      <c r="L118">
        <v>30120314</v>
      </c>
      <c r="M118">
        <v>0</v>
      </c>
      <c r="N118">
        <v>0</v>
      </c>
      <c r="O118">
        <v>8559162</v>
      </c>
      <c r="P118">
        <v>8559162</v>
      </c>
      <c r="Q118">
        <v>-42071</v>
      </c>
      <c r="R118">
        <v>-14738875</v>
      </c>
      <c r="S118">
        <v>-294777</v>
      </c>
      <c r="T118">
        <v>-14444097</v>
      </c>
      <c r="U118">
        <v>-561232</v>
      </c>
      <c r="V118">
        <v>0</v>
      </c>
      <c r="W118">
        <v>0</v>
      </c>
      <c r="X118">
        <v>-30081052</v>
      </c>
      <c r="Y118">
        <v>-775624</v>
      </c>
      <c r="Z118">
        <v>0.5</v>
      </c>
      <c r="AA118">
        <v>0.49</v>
      </c>
      <c r="AB118">
        <v>0</v>
      </c>
      <c r="AC118">
        <v>0.01</v>
      </c>
      <c r="AD118">
        <v>1</v>
      </c>
      <c r="AE118">
        <v>-407443</v>
      </c>
      <c r="AF118">
        <v>-399294</v>
      </c>
      <c r="AG118">
        <v>0</v>
      </c>
      <c r="AH118">
        <v>-8149</v>
      </c>
      <c r="AI118">
        <v>-814886</v>
      </c>
      <c r="AJ118">
        <v>-407066</v>
      </c>
      <c r="AK118">
        <v>-398925</v>
      </c>
      <c r="AL118">
        <v>0</v>
      </c>
      <c r="AM118">
        <v>-8141</v>
      </c>
      <c r="AN118">
        <v>-814132</v>
      </c>
      <c r="AO118">
        <v>-377</v>
      </c>
      <c r="AP118">
        <v>-369</v>
      </c>
      <c r="AQ118">
        <v>0</v>
      </c>
      <c r="AR118">
        <v>-8</v>
      </c>
      <c r="AS118">
        <v>-754</v>
      </c>
      <c r="AT118">
        <v>0.5</v>
      </c>
      <c r="AU118">
        <v>0.49</v>
      </c>
      <c r="AV118">
        <v>0</v>
      </c>
      <c r="AW118">
        <v>0.01</v>
      </c>
      <c r="AX118">
        <v>1</v>
      </c>
      <c r="AY118">
        <v>19631</v>
      </c>
      <c r="AZ118">
        <v>19238</v>
      </c>
      <c r="BA118">
        <v>0</v>
      </c>
      <c r="BB118">
        <v>393</v>
      </c>
      <c r="BC118">
        <v>39262</v>
      </c>
      <c r="BD118">
        <v>-387812</v>
      </c>
      <c r="BE118">
        <v>-380056</v>
      </c>
      <c r="BF118">
        <v>0</v>
      </c>
      <c r="BG118">
        <v>-7756</v>
      </c>
      <c r="BH118">
        <v>-775624</v>
      </c>
      <c r="BI118" s="479" t="s">
        <v>1319</v>
      </c>
      <c r="BJ118" t="s">
        <v>1365</v>
      </c>
      <c r="BK118" t="s">
        <v>1528</v>
      </c>
      <c r="BL118" t="s">
        <v>1529</v>
      </c>
    </row>
    <row r="119" spans="2:64" x14ac:dyDescent="0.25">
      <c r="B119" t="s">
        <v>1124</v>
      </c>
      <c r="C119" t="s">
        <v>1356</v>
      </c>
      <c r="D119" t="s">
        <v>1357</v>
      </c>
      <c r="E119" s="479" t="s">
        <v>807</v>
      </c>
      <c r="F119">
        <v>-17953411</v>
      </c>
      <c r="G119">
        <v>19566868</v>
      </c>
      <c r="H119">
        <v>0</v>
      </c>
      <c r="I119">
        <v>-288748</v>
      </c>
      <c r="J119">
        <v>6431</v>
      </c>
      <c r="K119">
        <v>-323459</v>
      </c>
      <c r="L119">
        <v>18961092</v>
      </c>
      <c r="M119">
        <v>0</v>
      </c>
      <c r="N119">
        <v>0</v>
      </c>
      <c r="O119">
        <v>14920966</v>
      </c>
      <c r="P119">
        <v>14920966</v>
      </c>
      <c r="Q119">
        <v>-38123</v>
      </c>
      <c r="R119">
        <v>-9905516</v>
      </c>
      <c r="S119">
        <v>-1981103</v>
      </c>
      <c r="T119">
        <v>-7924413</v>
      </c>
      <c r="U119">
        <v>-127653</v>
      </c>
      <c r="V119">
        <v>0</v>
      </c>
      <c r="W119">
        <v>0</v>
      </c>
      <c r="X119">
        <v>-19976808</v>
      </c>
      <c r="Y119">
        <v>-4048161</v>
      </c>
      <c r="Z119">
        <v>0.5</v>
      </c>
      <c r="AA119">
        <v>0.4</v>
      </c>
      <c r="AB119">
        <v>0.09</v>
      </c>
      <c r="AC119">
        <v>0.01</v>
      </c>
      <c r="AD119">
        <v>1</v>
      </c>
      <c r="AE119">
        <v>-1516223</v>
      </c>
      <c r="AF119">
        <v>-1212978</v>
      </c>
      <c r="AG119">
        <v>-272920</v>
      </c>
      <c r="AH119">
        <v>-30324</v>
      </c>
      <c r="AI119">
        <v>-3032445</v>
      </c>
      <c r="AJ119">
        <v>0</v>
      </c>
      <c r="AK119">
        <v>0</v>
      </c>
      <c r="AL119">
        <v>0</v>
      </c>
      <c r="AM119">
        <v>0</v>
      </c>
      <c r="AN119">
        <v>0</v>
      </c>
      <c r="AO119">
        <v>-1516223</v>
      </c>
      <c r="AP119">
        <v>-1212978</v>
      </c>
      <c r="AQ119">
        <v>-272920</v>
      </c>
      <c r="AR119">
        <v>-30324</v>
      </c>
      <c r="AS119">
        <v>-3032445</v>
      </c>
      <c r="AT119">
        <v>0.5</v>
      </c>
      <c r="AU119">
        <v>0.4</v>
      </c>
      <c r="AV119">
        <v>0.09</v>
      </c>
      <c r="AW119">
        <v>0.01</v>
      </c>
      <c r="AX119">
        <v>1</v>
      </c>
      <c r="AY119">
        <v>-507858</v>
      </c>
      <c r="AZ119">
        <v>-406286</v>
      </c>
      <c r="BA119">
        <v>-91414</v>
      </c>
      <c r="BB119">
        <v>-10157</v>
      </c>
      <c r="BC119">
        <v>-1015716</v>
      </c>
      <c r="BD119">
        <v>-2024081</v>
      </c>
      <c r="BE119">
        <v>-1619264</v>
      </c>
      <c r="BF119">
        <v>-364334</v>
      </c>
      <c r="BG119">
        <v>-40482</v>
      </c>
      <c r="BH119">
        <v>-4048161</v>
      </c>
      <c r="BI119" s="479" t="s">
        <v>807</v>
      </c>
      <c r="BJ119" t="s">
        <v>1496</v>
      </c>
      <c r="BK119" t="s">
        <v>1426</v>
      </c>
      <c r="BL119" t="s">
        <v>1530</v>
      </c>
    </row>
    <row r="120" spans="2:64" x14ac:dyDescent="0.25">
      <c r="B120" t="s">
        <v>1125</v>
      </c>
      <c r="C120" t="s">
        <v>1356</v>
      </c>
      <c r="D120" t="s">
        <v>1357</v>
      </c>
      <c r="E120" s="467" t="s">
        <v>808</v>
      </c>
      <c r="F120">
        <v>-9456372</v>
      </c>
      <c r="G120">
        <v>28663326</v>
      </c>
      <c r="H120">
        <v>0</v>
      </c>
      <c r="I120">
        <v>0</v>
      </c>
      <c r="J120">
        <v>0</v>
      </c>
      <c r="K120">
        <v>0</v>
      </c>
      <c r="L120">
        <v>28663326</v>
      </c>
      <c r="M120">
        <v>205554</v>
      </c>
      <c r="N120">
        <v>0</v>
      </c>
      <c r="O120">
        <v>9276822</v>
      </c>
      <c r="P120">
        <v>9482376</v>
      </c>
      <c r="Q120">
        <v>0</v>
      </c>
      <c r="R120">
        <v>-15185329</v>
      </c>
      <c r="S120">
        <v>-3037066</v>
      </c>
      <c r="T120">
        <v>-12148264</v>
      </c>
      <c r="U120">
        <v>-123523</v>
      </c>
      <c r="V120">
        <v>0</v>
      </c>
      <c r="W120">
        <v>0</v>
      </c>
      <c r="X120">
        <v>-30494182</v>
      </c>
      <c r="Y120">
        <v>-1804852</v>
      </c>
      <c r="Z120">
        <v>0.5</v>
      </c>
      <c r="AA120">
        <v>0.4</v>
      </c>
      <c r="AB120">
        <v>0.09</v>
      </c>
      <c r="AC120">
        <v>0.01</v>
      </c>
      <c r="AD120">
        <v>1</v>
      </c>
      <c r="AE120">
        <v>-89775</v>
      </c>
      <c r="AF120">
        <v>-71820</v>
      </c>
      <c r="AG120">
        <v>-16160</v>
      </c>
      <c r="AH120">
        <v>-1796</v>
      </c>
      <c r="AI120">
        <v>-179550</v>
      </c>
      <c r="AJ120">
        <v>-406307</v>
      </c>
      <c r="AK120">
        <v>-325045</v>
      </c>
      <c r="AL120">
        <v>-73135</v>
      </c>
      <c r="AM120">
        <v>-8126</v>
      </c>
      <c r="AN120">
        <v>-812613</v>
      </c>
      <c r="AO120">
        <v>316532</v>
      </c>
      <c r="AP120">
        <v>253225</v>
      </c>
      <c r="AQ120">
        <v>56976</v>
      </c>
      <c r="AR120">
        <v>6331</v>
      </c>
      <c r="AS120">
        <v>633063</v>
      </c>
      <c r="AT120">
        <v>0.5</v>
      </c>
      <c r="AU120">
        <v>0.4</v>
      </c>
      <c r="AV120">
        <v>0.09</v>
      </c>
      <c r="AW120">
        <v>0.01</v>
      </c>
      <c r="AX120">
        <v>1</v>
      </c>
      <c r="AY120">
        <v>-812651</v>
      </c>
      <c r="AZ120">
        <v>-650121</v>
      </c>
      <c r="BA120">
        <v>-146277</v>
      </c>
      <c r="BB120">
        <v>-16253</v>
      </c>
      <c r="BC120">
        <v>-1625302</v>
      </c>
      <c r="BD120">
        <v>-902426</v>
      </c>
      <c r="BE120">
        <v>-721941</v>
      </c>
      <c r="BF120">
        <v>-162437</v>
      </c>
      <c r="BG120">
        <v>-18049</v>
      </c>
      <c r="BH120">
        <v>-1804852</v>
      </c>
      <c r="BI120" s="467" t="s">
        <v>808</v>
      </c>
      <c r="BJ120" t="s">
        <v>1395</v>
      </c>
      <c r="BK120" t="s">
        <v>2367</v>
      </c>
      <c r="BL120" t="s">
        <v>1531</v>
      </c>
    </row>
    <row r="121" spans="2:64" x14ac:dyDescent="0.25">
      <c r="B121" t="s">
        <v>1126</v>
      </c>
      <c r="C121" t="s">
        <v>1361</v>
      </c>
      <c r="D121" t="s">
        <v>1362</v>
      </c>
      <c r="E121" s="467" t="s">
        <v>809</v>
      </c>
      <c r="F121">
        <v>-25779866</v>
      </c>
      <c r="G121">
        <v>73436116</v>
      </c>
      <c r="H121">
        <v>0</v>
      </c>
      <c r="I121">
        <v>-1291482</v>
      </c>
      <c r="J121">
        <v>0</v>
      </c>
      <c r="K121">
        <v>-2798442</v>
      </c>
      <c r="L121">
        <v>69346192</v>
      </c>
      <c r="M121">
        <v>0</v>
      </c>
      <c r="N121">
        <v>0</v>
      </c>
      <c r="O121">
        <v>25724197</v>
      </c>
      <c r="P121">
        <v>25724197</v>
      </c>
      <c r="Q121">
        <v>-74705</v>
      </c>
      <c r="R121">
        <v>-22948548</v>
      </c>
      <c r="S121">
        <v>-25730191</v>
      </c>
      <c r="T121">
        <v>-20862317</v>
      </c>
      <c r="U121">
        <v>-261203</v>
      </c>
      <c r="V121">
        <v>0</v>
      </c>
      <c r="W121">
        <v>0</v>
      </c>
      <c r="X121">
        <v>-69876964</v>
      </c>
      <c r="Y121">
        <v>-586441</v>
      </c>
      <c r="Z121">
        <v>0.33</v>
      </c>
      <c r="AA121">
        <v>0.3</v>
      </c>
      <c r="AB121">
        <v>0.37</v>
      </c>
      <c r="AC121">
        <v>0</v>
      </c>
      <c r="AD121">
        <v>1</v>
      </c>
      <c r="AE121">
        <v>-18371</v>
      </c>
      <c r="AF121">
        <v>-16701</v>
      </c>
      <c r="AG121">
        <v>-20598</v>
      </c>
      <c r="AH121">
        <v>0</v>
      </c>
      <c r="AI121">
        <v>-55669</v>
      </c>
      <c r="AJ121">
        <v>-1003209</v>
      </c>
      <c r="AK121">
        <v>-912008</v>
      </c>
      <c r="AL121">
        <v>-1124810</v>
      </c>
      <c r="AM121">
        <v>0</v>
      </c>
      <c r="AN121">
        <v>-3040026</v>
      </c>
      <c r="AO121">
        <v>984838</v>
      </c>
      <c r="AP121">
        <v>895307</v>
      </c>
      <c r="AQ121">
        <v>1104212</v>
      </c>
      <c r="AR121">
        <v>0</v>
      </c>
      <c r="AS121">
        <v>2984357</v>
      </c>
      <c r="AT121">
        <v>0.33</v>
      </c>
      <c r="AU121">
        <v>0.3</v>
      </c>
      <c r="AV121">
        <v>0.37</v>
      </c>
      <c r="AW121">
        <v>0</v>
      </c>
      <c r="AX121">
        <v>1</v>
      </c>
      <c r="AY121">
        <v>-175155</v>
      </c>
      <c r="AZ121">
        <v>-159232</v>
      </c>
      <c r="BA121">
        <v>-196386</v>
      </c>
      <c r="BB121">
        <v>0</v>
      </c>
      <c r="BC121">
        <v>-530772</v>
      </c>
      <c r="BD121">
        <v>-193526</v>
      </c>
      <c r="BE121">
        <v>-175932</v>
      </c>
      <c r="BF121">
        <v>-216983</v>
      </c>
      <c r="BG121">
        <v>0</v>
      </c>
      <c r="BH121">
        <v>-586441</v>
      </c>
      <c r="BI121" s="467" t="s">
        <v>809</v>
      </c>
      <c r="BJ121" t="s">
        <v>1386</v>
      </c>
      <c r="BK121" t="s">
        <v>1387</v>
      </c>
      <c r="BL121" t="s">
        <v>1532</v>
      </c>
    </row>
    <row r="122" spans="2:64" x14ac:dyDescent="0.25">
      <c r="B122" t="s">
        <v>1127</v>
      </c>
      <c r="C122" t="s">
        <v>1365</v>
      </c>
      <c r="D122" t="s">
        <v>1367</v>
      </c>
      <c r="E122" s="467" t="s">
        <v>1320</v>
      </c>
      <c r="F122">
        <v>-10589326</v>
      </c>
      <c r="G122">
        <v>43523000</v>
      </c>
      <c r="H122">
        <v>-500000</v>
      </c>
      <c r="I122">
        <v>-500000</v>
      </c>
      <c r="J122">
        <v>0</v>
      </c>
      <c r="K122">
        <v>-2000000</v>
      </c>
      <c r="L122">
        <v>40523000</v>
      </c>
      <c r="M122">
        <v>0</v>
      </c>
      <c r="N122">
        <v>0</v>
      </c>
      <c r="O122">
        <v>13575659</v>
      </c>
      <c r="P122">
        <v>13575659</v>
      </c>
      <c r="Q122">
        <v>0</v>
      </c>
      <c r="R122">
        <v>-19079588</v>
      </c>
      <c r="S122">
        <v>-18697997</v>
      </c>
      <c r="T122">
        <v>-381592</v>
      </c>
      <c r="U122">
        <v>-974808</v>
      </c>
      <c r="V122">
        <v>0</v>
      </c>
      <c r="W122">
        <v>0</v>
      </c>
      <c r="X122">
        <v>-39133985</v>
      </c>
      <c r="Y122">
        <v>4375348</v>
      </c>
      <c r="Z122">
        <v>0.5</v>
      </c>
      <c r="AA122">
        <v>0.49</v>
      </c>
      <c r="AB122">
        <v>0</v>
      </c>
      <c r="AC122">
        <v>0.01</v>
      </c>
      <c r="AD122">
        <v>1</v>
      </c>
      <c r="AE122">
        <v>1493167</v>
      </c>
      <c r="AF122">
        <v>1463303</v>
      </c>
      <c r="AG122">
        <v>0</v>
      </c>
      <c r="AH122">
        <v>29863</v>
      </c>
      <c r="AI122">
        <v>2986333</v>
      </c>
      <c r="AJ122">
        <v>-327605</v>
      </c>
      <c r="AK122">
        <v>-321053</v>
      </c>
      <c r="AL122">
        <v>0</v>
      </c>
      <c r="AM122">
        <v>-6552</v>
      </c>
      <c r="AN122">
        <v>-655210</v>
      </c>
      <c r="AO122">
        <v>1820772</v>
      </c>
      <c r="AP122">
        <v>1784356</v>
      </c>
      <c r="AQ122">
        <v>0</v>
      </c>
      <c r="AR122">
        <v>36415</v>
      </c>
      <c r="AS122">
        <v>3641543</v>
      </c>
      <c r="AT122">
        <v>0.5</v>
      </c>
      <c r="AU122">
        <v>0.49</v>
      </c>
      <c r="AV122">
        <v>0</v>
      </c>
      <c r="AW122">
        <v>0.01</v>
      </c>
      <c r="AX122">
        <v>1</v>
      </c>
      <c r="AY122">
        <v>694508</v>
      </c>
      <c r="AZ122">
        <v>680617</v>
      </c>
      <c r="BA122">
        <v>0</v>
      </c>
      <c r="BB122">
        <v>13890</v>
      </c>
      <c r="BC122">
        <v>1389015</v>
      </c>
      <c r="BD122">
        <v>2187674</v>
      </c>
      <c r="BE122">
        <v>2143921</v>
      </c>
      <c r="BF122">
        <v>0</v>
      </c>
      <c r="BG122">
        <v>43753</v>
      </c>
      <c r="BH122">
        <v>4375348</v>
      </c>
      <c r="BI122" s="467" t="s">
        <v>1320</v>
      </c>
      <c r="BJ122" t="s">
        <v>1365</v>
      </c>
      <c r="BK122" t="s">
        <v>1432</v>
      </c>
      <c r="BL122" t="s">
        <v>1533</v>
      </c>
    </row>
    <row r="123" spans="2:64" x14ac:dyDescent="0.25">
      <c r="B123" t="s">
        <v>1128</v>
      </c>
      <c r="C123" t="s">
        <v>1356</v>
      </c>
      <c r="D123" t="s">
        <v>1360</v>
      </c>
      <c r="E123" s="467" t="s">
        <v>811</v>
      </c>
      <c r="F123">
        <v>-13391423</v>
      </c>
      <c r="G123">
        <v>40900000</v>
      </c>
      <c r="H123">
        <v>0</v>
      </c>
      <c r="I123">
        <v>-350000</v>
      </c>
      <c r="J123">
        <v>0</v>
      </c>
      <c r="K123">
        <v>-1921346</v>
      </c>
      <c r="L123">
        <v>38628654</v>
      </c>
      <c r="M123">
        <v>0</v>
      </c>
      <c r="N123">
        <v>0</v>
      </c>
      <c r="O123">
        <v>12701235</v>
      </c>
      <c r="P123">
        <v>12701235</v>
      </c>
      <c r="Q123">
        <v>0</v>
      </c>
      <c r="R123">
        <v>-20500000</v>
      </c>
      <c r="S123">
        <v>-4100000</v>
      </c>
      <c r="T123">
        <v>-19700000</v>
      </c>
      <c r="U123">
        <v>-145115</v>
      </c>
      <c r="V123">
        <v>0</v>
      </c>
      <c r="W123">
        <v>0</v>
      </c>
      <c r="X123">
        <v>-44445115</v>
      </c>
      <c r="Y123">
        <v>-6506649</v>
      </c>
      <c r="Z123">
        <v>0.5</v>
      </c>
      <c r="AA123">
        <v>0.4</v>
      </c>
      <c r="AB123">
        <v>0.1</v>
      </c>
      <c r="AC123">
        <v>0</v>
      </c>
      <c r="AD123">
        <v>1</v>
      </c>
      <c r="AE123">
        <v>-345094</v>
      </c>
      <c r="AF123">
        <v>-276075</v>
      </c>
      <c r="AG123">
        <v>-69019</v>
      </c>
      <c r="AH123">
        <v>0</v>
      </c>
      <c r="AI123">
        <v>-690188</v>
      </c>
      <c r="AJ123">
        <v>-561641</v>
      </c>
      <c r="AK123">
        <v>-449312</v>
      </c>
      <c r="AL123">
        <v>-112328</v>
      </c>
      <c r="AM123">
        <v>0</v>
      </c>
      <c r="AN123">
        <v>-1123281</v>
      </c>
      <c r="AO123">
        <v>216547</v>
      </c>
      <c r="AP123">
        <v>173237</v>
      </c>
      <c r="AQ123">
        <v>43309</v>
      </c>
      <c r="AR123">
        <v>0</v>
      </c>
      <c r="AS123">
        <v>433093</v>
      </c>
      <c r="AT123">
        <v>0.5</v>
      </c>
      <c r="AU123">
        <v>0.4</v>
      </c>
      <c r="AV123">
        <v>0.1</v>
      </c>
      <c r="AW123">
        <v>0</v>
      </c>
      <c r="AX123">
        <v>1</v>
      </c>
      <c r="AY123">
        <v>-2908231</v>
      </c>
      <c r="AZ123">
        <v>-2326584</v>
      </c>
      <c r="BA123">
        <v>-581646</v>
      </c>
      <c r="BB123">
        <v>0</v>
      </c>
      <c r="BC123">
        <v>-5816461</v>
      </c>
      <c r="BD123">
        <v>-3253325</v>
      </c>
      <c r="BE123">
        <v>-2602660</v>
      </c>
      <c r="BF123">
        <v>-650665</v>
      </c>
      <c r="BG123">
        <v>0</v>
      </c>
      <c r="BH123">
        <v>-6506649</v>
      </c>
      <c r="BI123" s="467" t="s">
        <v>811</v>
      </c>
      <c r="BJ123" t="s">
        <v>1434</v>
      </c>
      <c r="BK123" t="s">
        <v>1372</v>
      </c>
      <c r="BL123" t="s">
        <v>1534</v>
      </c>
    </row>
    <row r="124" spans="2:64" x14ac:dyDescent="0.25">
      <c r="B124" t="s">
        <v>1129</v>
      </c>
      <c r="C124" t="s">
        <v>1356</v>
      </c>
      <c r="D124" t="s">
        <v>1359</v>
      </c>
      <c r="E124" s="467" t="s">
        <v>812</v>
      </c>
      <c r="F124">
        <v>-446791</v>
      </c>
      <c r="G124">
        <v>26021227</v>
      </c>
      <c r="H124">
        <v>-623189</v>
      </c>
      <c r="I124">
        <v>0</v>
      </c>
      <c r="J124">
        <v>0</v>
      </c>
      <c r="K124">
        <v>1148310</v>
      </c>
      <c r="L124">
        <v>26546348</v>
      </c>
      <c r="M124">
        <v>35988</v>
      </c>
      <c r="N124">
        <v>0</v>
      </c>
      <c r="O124">
        <v>1388346</v>
      </c>
      <c r="P124">
        <v>1424334</v>
      </c>
      <c r="Q124">
        <v>0</v>
      </c>
      <c r="R124">
        <v>-13029607</v>
      </c>
      <c r="S124">
        <v>-2605921</v>
      </c>
      <c r="T124">
        <v>-10423686</v>
      </c>
      <c r="U124">
        <v>-134871</v>
      </c>
      <c r="V124">
        <v>0</v>
      </c>
      <c r="W124">
        <v>0</v>
      </c>
      <c r="X124">
        <v>-26194085</v>
      </c>
      <c r="Y124">
        <v>1329806</v>
      </c>
      <c r="Z124">
        <v>0.5</v>
      </c>
      <c r="AA124">
        <v>0.4</v>
      </c>
      <c r="AB124">
        <v>0.09</v>
      </c>
      <c r="AC124">
        <v>0.01</v>
      </c>
      <c r="AD124">
        <v>1</v>
      </c>
      <c r="AE124">
        <v>470778</v>
      </c>
      <c r="AF124">
        <v>376622</v>
      </c>
      <c r="AG124">
        <v>84740</v>
      </c>
      <c r="AH124">
        <v>9416</v>
      </c>
      <c r="AI124">
        <v>941555</v>
      </c>
      <c r="AJ124">
        <v>0</v>
      </c>
      <c r="AK124">
        <v>0</v>
      </c>
      <c r="AL124">
        <v>0</v>
      </c>
      <c r="AM124">
        <v>0</v>
      </c>
      <c r="AN124">
        <v>0</v>
      </c>
      <c r="AO124">
        <v>470778</v>
      </c>
      <c r="AP124">
        <v>376622</v>
      </c>
      <c r="AQ124">
        <v>84740</v>
      </c>
      <c r="AR124">
        <v>9416</v>
      </c>
      <c r="AS124">
        <v>941555</v>
      </c>
      <c r="AT124">
        <v>0.5</v>
      </c>
      <c r="AU124">
        <v>0.4</v>
      </c>
      <c r="AV124">
        <v>0.09</v>
      </c>
      <c r="AW124">
        <v>0.01</v>
      </c>
      <c r="AX124">
        <v>1</v>
      </c>
      <c r="AY124">
        <v>194126</v>
      </c>
      <c r="AZ124">
        <v>155300</v>
      </c>
      <c r="BA124">
        <v>34943</v>
      </c>
      <c r="BB124">
        <v>3883</v>
      </c>
      <c r="BC124">
        <v>388251</v>
      </c>
      <c r="BD124">
        <v>664903</v>
      </c>
      <c r="BE124">
        <v>531922</v>
      </c>
      <c r="BF124">
        <v>119683</v>
      </c>
      <c r="BG124">
        <v>13298</v>
      </c>
      <c r="BH124">
        <v>1329806</v>
      </c>
      <c r="BI124" s="467" t="s">
        <v>812</v>
      </c>
      <c r="BJ124" t="s">
        <v>1374</v>
      </c>
      <c r="BK124" t="s">
        <v>1375</v>
      </c>
      <c r="BL124" t="s">
        <v>1535</v>
      </c>
    </row>
    <row r="125" spans="2:64" x14ac:dyDescent="0.25">
      <c r="B125" t="s">
        <v>1130</v>
      </c>
      <c r="C125" t="s">
        <v>1361</v>
      </c>
      <c r="D125" t="s">
        <v>1362</v>
      </c>
      <c r="E125" s="467" t="s">
        <v>813</v>
      </c>
      <c r="F125">
        <v>-39244535</v>
      </c>
      <c r="G125">
        <v>357446000</v>
      </c>
      <c r="H125">
        <v>-183000</v>
      </c>
      <c r="I125">
        <v>-4538000</v>
      </c>
      <c r="J125">
        <v>0</v>
      </c>
      <c r="K125">
        <v>2256000</v>
      </c>
      <c r="L125">
        <v>354981000</v>
      </c>
      <c r="M125">
        <v>247000</v>
      </c>
      <c r="N125">
        <v>0</v>
      </c>
      <c r="O125">
        <v>42621548</v>
      </c>
      <c r="P125">
        <v>42868548</v>
      </c>
      <c r="Q125">
        <v>0</v>
      </c>
      <c r="R125">
        <v>-113296000</v>
      </c>
      <c r="S125">
        <v>-127029000</v>
      </c>
      <c r="T125">
        <v>-102997000</v>
      </c>
      <c r="U125">
        <v>-579000</v>
      </c>
      <c r="V125">
        <v>0</v>
      </c>
      <c r="W125">
        <v>0</v>
      </c>
      <c r="X125">
        <v>-343901000</v>
      </c>
      <c r="Y125">
        <v>14704013</v>
      </c>
      <c r="Z125">
        <v>0.33</v>
      </c>
      <c r="AA125">
        <v>0.3</v>
      </c>
      <c r="AB125">
        <v>0.37</v>
      </c>
      <c r="AC125">
        <v>0</v>
      </c>
      <c r="AD125">
        <v>1</v>
      </c>
      <c r="AE125">
        <v>1114414</v>
      </c>
      <c r="AF125">
        <v>1013104</v>
      </c>
      <c r="AG125">
        <v>1249495</v>
      </c>
      <c r="AH125">
        <v>0</v>
      </c>
      <c r="AI125">
        <v>3377013</v>
      </c>
      <c r="AJ125">
        <v>-1605126</v>
      </c>
      <c r="AK125">
        <v>-1459206</v>
      </c>
      <c r="AL125">
        <v>-1799687</v>
      </c>
      <c r="AM125">
        <v>0</v>
      </c>
      <c r="AN125">
        <v>-4864019</v>
      </c>
      <c r="AO125">
        <v>2719541</v>
      </c>
      <c r="AP125">
        <v>2472310</v>
      </c>
      <c r="AQ125">
        <v>3049182</v>
      </c>
      <c r="AR125">
        <v>0</v>
      </c>
      <c r="AS125">
        <v>8241032</v>
      </c>
      <c r="AT125">
        <v>0.33</v>
      </c>
      <c r="AU125">
        <v>0.3</v>
      </c>
      <c r="AV125">
        <v>0.37</v>
      </c>
      <c r="AW125">
        <v>0</v>
      </c>
      <c r="AX125">
        <v>1</v>
      </c>
      <c r="AY125">
        <v>3737910</v>
      </c>
      <c r="AZ125">
        <v>3398100</v>
      </c>
      <c r="BA125">
        <v>4190990</v>
      </c>
      <c r="BB125">
        <v>0</v>
      </c>
      <c r="BC125">
        <v>11327000</v>
      </c>
      <c r="BD125">
        <v>4852324</v>
      </c>
      <c r="BE125">
        <v>4411204</v>
      </c>
      <c r="BF125">
        <v>5440485</v>
      </c>
      <c r="BG125">
        <v>0</v>
      </c>
      <c r="BH125">
        <v>14704013</v>
      </c>
      <c r="BI125" s="467" t="s">
        <v>813</v>
      </c>
      <c r="BJ125" t="s">
        <v>1386</v>
      </c>
      <c r="BK125" t="s">
        <v>1387</v>
      </c>
      <c r="BL125" t="s">
        <v>1536</v>
      </c>
    </row>
    <row r="126" spans="2:64" x14ac:dyDescent="0.25">
      <c r="B126" t="s">
        <v>1131</v>
      </c>
      <c r="C126" t="s">
        <v>1356</v>
      </c>
      <c r="D126" t="s">
        <v>1359</v>
      </c>
      <c r="E126" s="467" t="s">
        <v>814</v>
      </c>
      <c r="F126">
        <v>-3622840</v>
      </c>
      <c r="G126">
        <v>35069512</v>
      </c>
      <c r="H126">
        <v>-231000</v>
      </c>
      <c r="I126">
        <v>-413000</v>
      </c>
      <c r="J126">
        <v>677513</v>
      </c>
      <c r="K126">
        <v>-488513</v>
      </c>
      <c r="L126">
        <v>34614512</v>
      </c>
      <c r="M126">
        <v>3820</v>
      </c>
      <c r="N126">
        <v>4394</v>
      </c>
      <c r="O126">
        <v>4311918</v>
      </c>
      <c r="P126">
        <v>4320132</v>
      </c>
      <c r="Q126">
        <v>-3820</v>
      </c>
      <c r="R126">
        <v>-17336595</v>
      </c>
      <c r="S126">
        <v>-3467319</v>
      </c>
      <c r="T126">
        <v>-13869276</v>
      </c>
      <c r="U126">
        <v>-868182</v>
      </c>
      <c r="V126">
        <v>0</v>
      </c>
      <c r="W126">
        <v>0</v>
      </c>
      <c r="X126">
        <v>-35545192</v>
      </c>
      <c r="Y126">
        <v>-233388</v>
      </c>
      <c r="Z126">
        <v>0.5</v>
      </c>
      <c r="AA126">
        <v>0.4</v>
      </c>
      <c r="AB126">
        <v>0.09</v>
      </c>
      <c r="AC126">
        <v>0.01</v>
      </c>
      <c r="AD126">
        <v>1</v>
      </c>
      <c r="AE126">
        <v>344539</v>
      </c>
      <c r="AF126">
        <v>275631</v>
      </c>
      <c r="AG126">
        <v>62017</v>
      </c>
      <c r="AH126">
        <v>6891</v>
      </c>
      <c r="AI126">
        <v>689078</v>
      </c>
      <c r="AJ126">
        <v>0</v>
      </c>
      <c r="AK126">
        <v>0</v>
      </c>
      <c r="AL126">
        <v>0</v>
      </c>
      <c r="AM126">
        <v>0</v>
      </c>
      <c r="AN126">
        <v>0</v>
      </c>
      <c r="AO126">
        <v>344539</v>
      </c>
      <c r="AP126">
        <v>275631</v>
      </c>
      <c r="AQ126">
        <v>62017</v>
      </c>
      <c r="AR126">
        <v>6891</v>
      </c>
      <c r="AS126">
        <v>689078</v>
      </c>
      <c r="AT126">
        <v>0.5</v>
      </c>
      <c r="AU126">
        <v>0.4</v>
      </c>
      <c r="AV126">
        <v>0.09</v>
      </c>
      <c r="AW126">
        <v>0.01</v>
      </c>
      <c r="AX126">
        <v>1</v>
      </c>
      <c r="AY126">
        <v>-461233</v>
      </c>
      <c r="AZ126">
        <v>-368986</v>
      </c>
      <c r="BA126">
        <v>-83022</v>
      </c>
      <c r="BB126">
        <v>-9225</v>
      </c>
      <c r="BC126">
        <v>-922466</v>
      </c>
      <c r="BD126">
        <v>-116694</v>
      </c>
      <c r="BE126">
        <v>-93355</v>
      </c>
      <c r="BF126">
        <v>-21005</v>
      </c>
      <c r="BG126">
        <v>-2334</v>
      </c>
      <c r="BH126">
        <v>-233388</v>
      </c>
      <c r="BI126" s="467" t="s">
        <v>814</v>
      </c>
      <c r="BJ126" t="s">
        <v>1406</v>
      </c>
      <c r="BK126" t="s">
        <v>1407</v>
      </c>
      <c r="BL126" t="s">
        <v>1537</v>
      </c>
    </row>
    <row r="127" spans="2:64" x14ac:dyDescent="0.25">
      <c r="B127" t="s">
        <v>1132</v>
      </c>
      <c r="C127" t="s">
        <v>1356</v>
      </c>
      <c r="D127" t="s">
        <v>1357</v>
      </c>
      <c r="E127" s="467" t="s">
        <v>815</v>
      </c>
      <c r="F127">
        <v>-6993778</v>
      </c>
      <c r="G127">
        <v>43600599</v>
      </c>
      <c r="H127">
        <v>-231109</v>
      </c>
      <c r="I127">
        <v>95985</v>
      </c>
      <c r="J127">
        <v>723422</v>
      </c>
      <c r="K127">
        <v>-105625</v>
      </c>
      <c r="L127">
        <v>44083272</v>
      </c>
      <c r="M127">
        <v>0</v>
      </c>
      <c r="N127">
        <v>0</v>
      </c>
      <c r="O127">
        <v>7437698</v>
      </c>
      <c r="P127">
        <v>7437698</v>
      </c>
      <c r="Q127">
        <v>0</v>
      </c>
      <c r="R127">
        <v>-20314322</v>
      </c>
      <c r="S127">
        <v>-4062864</v>
      </c>
      <c r="T127">
        <v>-16251457</v>
      </c>
      <c r="U127">
        <v>-145195</v>
      </c>
      <c r="V127">
        <v>-189310</v>
      </c>
      <c r="W127">
        <v>0</v>
      </c>
      <c r="X127">
        <v>-40963148</v>
      </c>
      <c r="Y127">
        <v>3564044</v>
      </c>
      <c r="Z127">
        <v>0.5</v>
      </c>
      <c r="AA127">
        <v>0.4</v>
      </c>
      <c r="AB127">
        <v>0.1</v>
      </c>
      <c r="AC127">
        <v>0</v>
      </c>
      <c r="AD127">
        <v>1</v>
      </c>
      <c r="AE127">
        <v>221960</v>
      </c>
      <c r="AF127">
        <v>177568</v>
      </c>
      <c r="AG127">
        <v>44392</v>
      </c>
      <c r="AH127">
        <v>0</v>
      </c>
      <c r="AI127">
        <v>443920</v>
      </c>
      <c r="AJ127">
        <v>0</v>
      </c>
      <c r="AK127">
        <v>0</v>
      </c>
      <c r="AL127">
        <v>0</v>
      </c>
      <c r="AM127">
        <v>0</v>
      </c>
      <c r="AN127">
        <v>0</v>
      </c>
      <c r="AO127">
        <v>221960</v>
      </c>
      <c r="AP127">
        <v>177568</v>
      </c>
      <c r="AQ127">
        <v>44392</v>
      </c>
      <c r="AR127">
        <v>0</v>
      </c>
      <c r="AS127">
        <v>443920</v>
      </c>
      <c r="AT127">
        <v>0.5</v>
      </c>
      <c r="AU127">
        <v>0.4</v>
      </c>
      <c r="AV127">
        <v>0.1</v>
      </c>
      <c r="AW127">
        <v>0</v>
      </c>
      <c r="AX127">
        <v>1</v>
      </c>
      <c r="AY127">
        <v>1560062</v>
      </c>
      <c r="AZ127">
        <v>1248050</v>
      </c>
      <c r="BA127">
        <v>312012</v>
      </c>
      <c r="BB127">
        <v>0</v>
      </c>
      <c r="BC127">
        <v>3120124</v>
      </c>
      <c r="BD127">
        <v>1782022</v>
      </c>
      <c r="BE127">
        <v>1425618</v>
      </c>
      <c r="BF127">
        <v>356404</v>
      </c>
      <c r="BG127">
        <v>0</v>
      </c>
      <c r="BH127">
        <v>3564044</v>
      </c>
      <c r="BI127" s="467" t="s">
        <v>815</v>
      </c>
      <c r="BJ127" t="s">
        <v>1371</v>
      </c>
      <c r="BK127" t="s">
        <v>1372</v>
      </c>
      <c r="BL127" t="s">
        <v>1538</v>
      </c>
    </row>
    <row r="128" spans="2:64" x14ac:dyDescent="0.25">
      <c r="B128" t="s">
        <v>1133</v>
      </c>
      <c r="C128" t="s">
        <v>1361</v>
      </c>
      <c r="D128" t="s">
        <v>1362</v>
      </c>
      <c r="E128" s="467" t="s">
        <v>816</v>
      </c>
      <c r="F128">
        <v>-38809728</v>
      </c>
      <c r="G128">
        <v>173106063</v>
      </c>
      <c r="H128">
        <v>0</v>
      </c>
      <c r="I128">
        <v>-930000</v>
      </c>
      <c r="J128">
        <v>0</v>
      </c>
      <c r="K128">
        <v>-200000</v>
      </c>
      <c r="L128">
        <v>171976063</v>
      </c>
      <c r="M128">
        <v>0</v>
      </c>
      <c r="N128">
        <v>0</v>
      </c>
      <c r="O128">
        <v>50152024</v>
      </c>
      <c r="P128">
        <v>50152024</v>
      </c>
      <c r="Q128">
        <v>-1173896</v>
      </c>
      <c r="R128">
        <v>-56726142</v>
      </c>
      <c r="S128">
        <v>-63602038</v>
      </c>
      <c r="T128">
        <v>-51569220</v>
      </c>
      <c r="U128">
        <v>-415965</v>
      </c>
      <c r="V128">
        <v>0</v>
      </c>
      <c r="W128">
        <v>0</v>
      </c>
      <c r="X128">
        <v>-173487261</v>
      </c>
      <c r="Y128">
        <v>9831098</v>
      </c>
      <c r="Z128">
        <v>0.33</v>
      </c>
      <c r="AA128">
        <v>0.3</v>
      </c>
      <c r="AB128">
        <v>0.37</v>
      </c>
      <c r="AC128">
        <v>0</v>
      </c>
      <c r="AD128">
        <v>1</v>
      </c>
      <c r="AE128">
        <v>3742958</v>
      </c>
      <c r="AF128">
        <v>3402689</v>
      </c>
      <c r="AG128">
        <v>4196650</v>
      </c>
      <c r="AH128">
        <v>0</v>
      </c>
      <c r="AI128">
        <v>11342296</v>
      </c>
      <c r="AJ128">
        <v>-2086001</v>
      </c>
      <c r="AK128">
        <v>-1896364</v>
      </c>
      <c r="AL128">
        <v>-2338849</v>
      </c>
      <c r="AM128">
        <v>0</v>
      </c>
      <c r="AN128">
        <v>-6321214</v>
      </c>
      <c r="AO128">
        <v>5828958</v>
      </c>
      <c r="AP128">
        <v>5299053</v>
      </c>
      <c r="AQ128">
        <v>6535499</v>
      </c>
      <c r="AR128">
        <v>0</v>
      </c>
      <c r="AS128">
        <v>17663510</v>
      </c>
      <c r="AT128">
        <v>0.33</v>
      </c>
      <c r="AU128">
        <v>0.3</v>
      </c>
      <c r="AV128">
        <v>0.37</v>
      </c>
      <c r="AW128">
        <v>0</v>
      </c>
      <c r="AX128">
        <v>1</v>
      </c>
      <c r="AY128">
        <v>-498695</v>
      </c>
      <c r="AZ128">
        <v>-453359</v>
      </c>
      <c r="BA128">
        <v>-559143</v>
      </c>
      <c r="BB128">
        <v>0</v>
      </c>
      <c r="BC128">
        <v>-1511198</v>
      </c>
      <c r="BD128">
        <v>3244262</v>
      </c>
      <c r="BE128">
        <v>2949329</v>
      </c>
      <c r="BF128">
        <v>3637506</v>
      </c>
      <c r="BG128">
        <v>0</v>
      </c>
      <c r="BH128">
        <v>9831098</v>
      </c>
      <c r="BI128" s="467" t="s">
        <v>816</v>
      </c>
      <c r="BJ128" t="s">
        <v>1386</v>
      </c>
      <c r="BK128" t="s">
        <v>1387</v>
      </c>
      <c r="BL128" t="s">
        <v>1539</v>
      </c>
    </row>
    <row r="129" spans="2:64" x14ac:dyDescent="0.25">
      <c r="B129" t="s">
        <v>1134</v>
      </c>
      <c r="C129" t="s">
        <v>1356</v>
      </c>
      <c r="D129" t="s">
        <v>1360</v>
      </c>
      <c r="E129" s="467" t="s">
        <v>817</v>
      </c>
      <c r="F129">
        <v>-10240397</v>
      </c>
      <c r="G129">
        <v>60562128</v>
      </c>
      <c r="H129">
        <v>0</v>
      </c>
      <c r="I129">
        <v>-250000</v>
      </c>
      <c r="J129">
        <v>0</v>
      </c>
      <c r="K129">
        <v>-1000000</v>
      </c>
      <c r="L129">
        <v>59312128</v>
      </c>
      <c r="M129">
        <v>0</v>
      </c>
      <c r="N129">
        <v>0</v>
      </c>
      <c r="O129">
        <v>9150194</v>
      </c>
      <c r="P129">
        <v>9150194</v>
      </c>
      <c r="Q129">
        <v>0</v>
      </c>
      <c r="R129">
        <v>-29950591</v>
      </c>
      <c r="S129">
        <v>-5990119</v>
      </c>
      <c r="T129">
        <v>-23960474</v>
      </c>
      <c r="U129">
        <v>-2270322</v>
      </c>
      <c r="V129">
        <v>-227050</v>
      </c>
      <c r="W129">
        <v>0</v>
      </c>
      <c r="X129">
        <v>-62398556</v>
      </c>
      <c r="Y129">
        <v>-4176631</v>
      </c>
      <c r="Z129">
        <v>0.5</v>
      </c>
      <c r="AA129">
        <v>0.4</v>
      </c>
      <c r="AB129">
        <v>0.09</v>
      </c>
      <c r="AC129">
        <v>0.01</v>
      </c>
      <c r="AD129">
        <v>1</v>
      </c>
      <c r="AE129">
        <v>-545102</v>
      </c>
      <c r="AF129">
        <v>-436081</v>
      </c>
      <c r="AG129">
        <v>-98118</v>
      </c>
      <c r="AH129">
        <v>-10902</v>
      </c>
      <c r="AI129">
        <v>-1090203</v>
      </c>
      <c r="AJ129">
        <v>-787004</v>
      </c>
      <c r="AK129">
        <v>-629603</v>
      </c>
      <c r="AL129">
        <v>-141661</v>
      </c>
      <c r="AM129">
        <v>-15740</v>
      </c>
      <c r="AN129">
        <v>-1574007</v>
      </c>
      <c r="AO129">
        <v>241902</v>
      </c>
      <c r="AP129">
        <v>193522</v>
      </c>
      <c r="AQ129">
        <v>43542</v>
      </c>
      <c r="AR129">
        <v>4838</v>
      </c>
      <c r="AS129">
        <v>483804</v>
      </c>
      <c r="AT129">
        <v>0.5</v>
      </c>
      <c r="AU129">
        <v>0.4</v>
      </c>
      <c r="AV129">
        <v>0.09</v>
      </c>
      <c r="AW129">
        <v>0.01</v>
      </c>
      <c r="AX129">
        <v>1</v>
      </c>
      <c r="AY129">
        <v>-1543214</v>
      </c>
      <c r="AZ129">
        <v>-1234571</v>
      </c>
      <c r="BA129">
        <v>-277779</v>
      </c>
      <c r="BB129">
        <v>-30864</v>
      </c>
      <c r="BC129">
        <v>-3086428</v>
      </c>
      <c r="BD129">
        <v>-2088316</v>
      </c>
      <c r="BE129">
        <v>-1670652</v>
      </c>
      <c r="BF129">
        <v>-375897</v>
      </c>
      <c r="BG129">
        <v>-41766</v>
      </c>
      <c r="BH129">
        <v>-4176631</v>
      </c>
      <c r="BI129" s="467" t="s">
        <v>817</v>
      </c>
      <c r="BJ129" t="s">
        <v>1443</v>
      </c>
      <c r="BK129" t="s">
        <v>1444</v>
      </c>
      <c r="BL129" t="s">
        <v>1540</v>
      </c>
    </row>
    <row r="130" spans="2:64" x14ac:dyDescent="0.25">
      <c r="B130" t="s">
        <v>1135</v>
      </c>
      <c r="C130" t="s">
        <v>1356</v>
      </c>
      <c r="D130" t="s">
        <v>1358</v>
      </c>
      <c r="E130" s="467" t="s">
        <v>818</v>
      </c>
      <c r="F130">
        <v>4147121</v>
      </c>
      <c r="G130">
        <v>20768700</v>
      </c>
      <c r="H130">
        <v>-21410</v>
      </c>
      <c r="I130">
        <v>503060</v>
      </c>
      <c r="J130">
        <v>79508</v>
      </c>
      <c r="K130">
        <v>3784007</v>
      </c>
      <c r="L130">
        <v>25113865</v>
      </c>
      <c r="M130">
        <v>0</v>
      </c>
      <c r="N130">
        <v>0</v>
      </c>
      <c r="O130">
        <v>0</v>
      </c>
      <c r="P130">
        <v>0</v>
      </c>
      <c r="Q130">
        <v>0</v>
      </c>
      <c r="R130">
        <v>-7483994</v>
      </c>
      <c r="S130">
        <v>-1496799</v>
      </c>
      <c r="T130">
        <v>-5987196</v>
      </c>
      <c r="U130">
        <v>-120023</v>
      </c>
      <c r="V130">
        <v>0</v>
      </c>
      <c r="W130">
        <v>-447723</v>
      </c>
      <c r="X130">
        <v>-15535735</v>
      </c>
      <c r="Y130">
        <v>13725251</v>
      </c>
      <c r="Z130">
        <v>0.5</v>
      </c>
      <c r="AA130">
        <v>0.4</v>
      </c>
      <c r="AB130">
        <v>0.09</v>
      </c>
      <c r="AC130">
        <v>0.01</v>
      </c>
      <c r="AD130">
        <v>1</v>
      </c>
      <c r="AE130">
        <v>1849699</v>
      </c>
      <c r="AF130">
        <v>1479759</v>
      </c>
      <c r="AG130">
        <v>332946</v>
      </c>
      <c r="AH130">
        <v>36994</v>
      </c>
      <c r="AI130">
        <v>3699398</v>
      </c>
      <c r="AJ130">
        <v>-28374</v>
      </c>
      <c r="AK130">
        <v>-22699</v>
      </c>
      <c r="AL130">
        <v>-5107</v>
      </c>
      <c r="AM130">
        <v>-567</v>
      </c>
      <c r="AN130">
        <v>-56748</v>
      </c>
      <c r="AO130">
        <v>1878073</v>
      </c>
      <c r="AP130">
        <v>1502458</v>
      </c>
      <c r="AQ130">
        <v>338053</v>
      </c>
      <c r="AR130">
        <v>37561</v>
      </c>
      <c r="AS130">
        <v>3756146</v>
      </c>
      <c r="AT130">
        <v>0.5</v>
      </c>
      <c r="AU130">
        <v>0.4</v>
      </c>
      <c r="AV130">
        <v>0.09</v>
      </c>
      <c r="AW130">
        <v>0.01</v>
      </c>
      <c r="AX130">
        <v>1</v>
      </c>
      <c r="AY130">
        <v>5012927</v>
      </c>
      <c r="AZ130">
        <v>4010341</v>
      </c>
      <c r="BA130">
        <v>902327</v>
      </c>
      <c r="BB130">
        <v>100259</v>
      </c>
      <c r="BC130">
        <v>10025853</v>
      </c>
      <c r="BD130">
        <v>6862626</v>
      </c>
      <c r="BE130">
        <v>5490100</v>
      </c>
      <c r="BF130">
        <v>1235273</v>
      </c>
      <c r="BG130">
        <v>137253</v>
      </c>
      <c r="BH130">
        <v>13725251</v>
      </c>
      <c r="BI130" s="467" t="s">
        <v>818</v>
      </c>
      <c r="BJ130" t="s">
        <v>1439</v>
      </c>
      <c r="BK130" t="s">
        <v>1409</v>
      </c>
      <c r="BL130" t="s">
        <v>1541</v>
      </c>
    </row>
    <row r="131" spans="2:64" x14ac:dyDescent="0.25">
      <c r="B131" t="s">
        <v>1136</v>
      </c>
      <c r="C131" t="s">
        <v>1356</v>
      </c>
      <c r="D131" t="s">
        <v>1360</v>
      </c>
      <c r="E131" s="467" t="s">
        <v>819</v>
      </c>
      <c r="F131">
        <v>-14394060</v>
      </c>
      <c r="G131">
        <v>48478139</v>
      </c>
      <c r="H131">
        <v>0</v>
      </c>
      <c r="I131">
        <v>-47515</v>
      </c>
      <c r="J131">
        <v>350891</v>
      </c>
      <c r="K131">
        <v>-1170425</v>
      </c>
      <c r="L131">
        <v>47611090</v>
      </c>
      <c r="M131">
        <v>0</v>
      </c>
      <c r="N131">
        <v>100193</v>
      </c>
      <c r="O131">
        <v>12748555</v>
      </c>
      <c r="P131">
        <v>12848748</v>
      </c>
      <c r="Q131">
        <v>-68778</v>
      </c>
      <c r="R131">
        <v>-23492756</v>
      </c>
      <c r="S131">
        <v>-4698551</v>
      </c>
      <c r="T131">
        <v>-18794204</v>
      </c>
      <c r="U131">
        <v>-1071696</v>
      </c>
      <c r="V131">
        <v>0</v>
      </c>
      <c r="W131">
        <v>0</v>
      </c>
      <c r="X131">
        <v>-48125985</v>
      </c>
      <c r="Y131">
        <v>-2060207</v>
      </c>
      <c r="Z131">
        <v>0.5</v>
      </c>
      <c r="AA131">
        <v>0.4</v>
      </c>
      <c r="AB131">
        <v>0.1</v>
      </c>
      <c r="AC131">
        <v>0</v>
      </c>
      <c r="AD131">
        <v>1</v>
      </c>
      <c r="AE131">
        <v>-822753</v>
      </c>
      <c r="AF131">
        <v>-658202</v>
      </c>
      <c r="AG131">
        <v>-164551</v>
      </c>
      <c r="AH131">
        <v>0</v>
      </c>
      <c r="AI131">
        <v>-1645505</v>
      </c>
      <c r="AJ131">
        <v>-397384</v>
      </c>
      <c r="AK131">
        <v>-317907</v>
      </c>
      <c r="AL131">
        <v>-79477</v>
      </c>
      <c r="AM131">
        <v>0</v>
      </c>
      <c r="AN131">
        <v>-794767</v>
      </c>
      <c r="AO131">
        <v>-425369</v>
      </c>
      <c r="AP131">
        <v>-340295</v>
      </c>
      <c r="AQ131">
        <v>-85074</v>
      </c>
      <c r="AR131">
        <v>0</v>
      </c>
      <c r="AS131">
        <v>-850738</v>
      </c>
      <c r="AT131">
        <v>0.5</v>
      </c>
      <c r="AU131">
        <v>0.4</v>
      </c>
      <c r="AV131">
        <v>0.1</v>
      </c>
      <c r="AW131">
        <v>0</v>
      </c>
      <c r="AX131">
        <v>1</v>
      </c>
      <c r="AY131">
        <v>-207351</v>
      </c>
      <c r="AZ131">
        <v>-165881</v>
      </c>
      <c r="BA131">
        <v>-41470</v>
      </c>
      <c r="BB131">
        <v>0</v>
      </c>
      <c r="BC131">
        <v>-414702</v>
      </c>
      <c r="BD131">
        <v>-1030104</v>
      </c>
      <c r="BE131">
        <v>-824083</v>
      </c>
      <c r="BF131">
        <v>-206021</v>
      </c>
      <c r="BG131">
        <v>0</v>
      </c>
      <c r="BH131">
        <v>-2060207</v>
      </c>
      <c r="BI131" s="467" t="s">
        <v>819</v>
      </c>
      <c r="BJ131" t="s">
        <v>1384</v>
      </c>
      <c r="BK131" t="s">
        <v>1372</v>
      </c>
      <c r="BL131" t="s">
        <v>1542</v>
      </c>
    </row>
    <row r="132" spans="2:64" x14ac:dyDescent="0.25">
      <c r="B132" t="s">
        <v>1137</v>
      </c>
      <c r="C132" t="s">
        <v>1365</v>
      </c>
      <c r="D132" t="s">
        <v>1357</v>
      </c>
      <c r="E132" s="467" t="s">
        <v>2412</v>
      </c>
      <c r="F132">
        <v>-12926758</v>
      </c>
      <c r="G132">
        <v>33287284</v>
      </c>
      <c r="H132">
        <v>0</v>
      </c>
      <c r="I132">
        <v>-506476</v>
      </c>
      <c r="J132">
        <v>1247274</v>
      </c>
      <c r="K132">
        <v>-2262054</v>
      </c>
      <c r="L132">
        <v>31766028</v>
      </c>
      <c r="M132">
        <v>0</v>
      </c>
      <c r="N132">
        <v>0</v>
      </c>
      <c r="O132">
        <v>13964248</v>
      </c>
      <c r="P132">
        <v>13964248</v>
      </c>
      <c r="Q132">
        <v>-219634</v>
      </c>
      <c r="R132">
        <v>-16121514</v>
      </c>
      <c r="S132">
        <v>-322430</v>
      </c>
      <c r="T132">
        <v>-15799084</v>
      </c>
      <c r="U132">
        <v>-675378</v>
      </c>
      <c r="V132">
        <v>0</v>
      </c>
      <c r="W132">
        <v>0</v>
      </c>
      <c r="X132">
        <v>-33138040</v>
      </c>
      <c r="Y132">
        <v>-334522</v>
      </c>
      <c r="Z132">
        <v>0.5</v>
      </c>
      <c r="AA132">
        <v>0.49</v>
      </c>
      <c r="AB132">
        <v>0</v>
      </c>
      <c r="AC132">
        <v>0.01</v>
      </c>
      <c r="AD132">
        <v>1</v>
      </c>
      <c r="AE132">
        <v>518745</v>
      </c>
      <c r="AF132">
        <v>508370</v>
      </c>
      <c r="AG132">
        <v>0</v>
      </c>
      <c r="AH132">
        <v>10375</v>
      </c>
      <c r="AI132">
        <v>1037490</v>
      </c>
      <c r="AJ132">
        <v>-557450</v>
      </c>
      <c r="AK132">
        <v>-546301</v>
      </c>
      <c r="AL132">
        <v>0</v>
      </c>
      <c r="AM132">
        <v>-11149</v>
      </c>
      <c r="AN132">
        <v>-1114899</v>
      </c>
      <c r="AO132">
        <v>1076195</v>
      </c>
      <c r="AP132">
        <v>1054671</v>
      </c>
      <c r="AQ132">
        <v>0</v>
      </c>
      <c r="AR132">
        <v>21524</v>
      </c>
      <c r="AS132">
        <v>2152389</v>
      </c>
      <c r="AT132">
        <v>0.5</v>
      </c>
      <c r="AU132">
        <v>0.49</v>
      </c>
      <c r="AV132">
        <v>0</v>
      </c>
      <c r="AW132">
        <v>0.01</v>
      </c>
      <c r="AX132">
        <v>1</v>
      </c>
      <c r="AY132">
        <v>-686006</v>
      </c>
      <c r="AZ132">
        <v>-672286</v>
      </c>
      <c r="BA132">
        <v>0</v>
      </c>
      <c r="BB132">
        <v>-13720</v>
      </c>
      <c r="BC132">
        <v>-1372012</v>
      </c>
      <c r="BD132">
        <v>-167261</v>
      </c>
      <c r="BE132">
        <v>-163916</v>
      </c>
      <c r="BF132">
        <v>0</v>
      </c>
      <c r="BG132">
        <v>-3345</v>
      </c>
      <c r="BH132">
        <v>-334522</v>
      </c>
      <c r="BI132" s="467" t="s">
        <v>1321</v>
      </c>
      <c r="BJ132" t="s">
        <v>1365</v>
      </c>
      <c r="BK132" t="s">
        <v>2367</v>
      </c>
      <c r="BL132" t="s">
        <v>1543</v>
      </c>
    </row>
    <row r="133" spans="2:64" x14ac:dyDescent="0.25">
      <c r="B133" t="s">
        <v>1138</v>
      </c>
      <c r="C133" t="s">
        <v>1365</v>
      </c>
      <c r="D133" t="s">
        <v>1366</v>
      </c>
      <c r="E133" s="467" t="s">
        <v>1322</v>
      </c>
      <c r="F133">
        <v>-1076962</v>
      </c>
      <c r="G133">
        <v>1116645</v>
      </c>
      <c r="H133">
        <v>0</v>
      </c>
      <c r="I133">
        <v>5000</v>
      </c>
      <c r="J133">
        <v>0</v>
      </c>
      <c r="K133">
        <v>111884</v>
      </c>
      <c r="L133">
        <v>1233529</v>
      </c>
      <c r="M133">
        <v>0</v>
      </c>
      <c r="N133">
        <v>0</v>
      </c>
      <c r="O133">
        <v>981308</v>
      </c>
      <c r="P133">
        <v>981308</v>
      </c>
      <c r="Q133">
        <v>0</v>
      </c>
      <c r="R133">
        <v>-554744</v>
      </c>
      <c r="S133">
        <v>-24371</v>
      </c>
      <c r="T133">
        <v>-554744</v>
      </c>
      <c r="U133">
        <v>0</v>
      </c>
      <c r="V133">
        <v>0</v>
      </c>
      <c r="W133">
        <v>0</v>
      </c>
      <c r="X133">
        <v>-1133859</v>
      </c>
      <c r="Y133">
        <v>4016</v>
      </c>
      <c r="Z133">
        <v>0.5</v>
      </c>
      <c r="AA133">
        <v>0.5</v>
      </c>
      <c r="AB133">
        <v>0</v>
      </c>
      <c r="AC133">
        <v>0</v>
      </c>
      <c r="AD133">
        <v>1</v>
      </c>
      <c r="AE133">
        <v>-47827</v>
      </c>
      <c r="AF133">
        <v>-47827</v>
      </c>
      <c r="AG133">
        <v>0</v>
      </c>
      <c r="AH133">
        <v>0</v>
      </c>
      <c r="AI133">
        <v>-95654</v>
      </c>
      <c r="AJ133">
        <v>-50964</v>
      </c>
      <c r="AK133">
        <v>-50964</v>
      </c>
      <c r="AL133">
        <v>0</v>
      </c>
      <c r="AM133">
        <v>0</v>
      </c>
      <c r="AN133">
        <v>-101928</v>
      </c>
      <c r="AO133">
        <v>3137</v>
      </c>
      <c r="AP133">
        <v>3137</v>
      </c>
      <c r="AQ133">
        <v>0</v>
      </c>
      <c r="AR133">
        <v>0</v>
      </c>
      <c r="AS133">
        <v>6274</v>
      </c>
      <c r="AT133">
        <v>0.5</v>
      </c>
      <c r="AU133">
        <v>0.5</v>
      </c>
      <c r="AV133">
        <v>0</v>
      </c>
      <c r="AW133">
        <v>0</v>
      </c>
      <c r="AX133">
        <v>1</v>
      </c>
      <c r="AY133">
        <v>49835</v>
      </c>
      <c r="AZ133">
        <v>49835</v>
      </c>
      <c r="BA133">
        <v>0</v>
      </c>
      <c r="BB133">
        <v>0</v>
      </c>
      <c r="BC133">
        <v>99670</v>
      </c>
      <c r="BD133">
        <v>2008</v>
      </c>
      <c r="BE133">
        <v>2008</v>
      </c>
      <c r="BF133">
        <v>0</v>
      </c>
      <c r="BG133">
        <v>0</v>
      </c>
      <c r="BH133">
        <v>4016</v>
      </c>
      <c r="BI133" s="467" t="s">
        <v>1322</v>
      </c>
      <c r="BJ133" t="s">
        <v>1365</v>
      </c>
      <c r="BK133" t="s">
        <v>1372</v>
      </c>
      <c r="BL133" t="s">
        <v>1544</v>
      </c>
    </row>
    <row r="134" spans="2:64" x14ac:dyDescent="0.25">
      <c r="B134" t="s">
        <v>1139</v>
      </c>
      <c r="C134" t="s">
        <v>1368</v>
      </c>
      <c r="D134" t="s">
        <v>1362</v>
      </c>
      <c r="E134" s="467" t="s">
        <v>822</v>
      </c>
      <c r="F134">
        <v>-63730370</v>
      </c>
      <c r="G134">
        <v>257645961</v>
      </c>
      <c r="H134">
        <v>0</v>
      </c>
      <c r="I134">
        <v>-1975444</v>
      </c>
      <c r="J134">
        <v>1258033</v>
      </c>
      <c r="K134">
        <v>-4659950</v>
      </c>
      <c r="L134">
        <v>252268600</v>
      </c>
      <c r="M134">
        <v>0</v>
      </c>
      <c r="N134">
        <v>0</v>
      </c>
      <c r="O134">
        <v>79496860</v>
      </c>
      <c r="P134">
        <v>79496860</v>
      </c>
      <c r="Q134">
        <v>-197816</v>
      </c>
      <c r="R134">
        <v>-81101365</v>
      </c>
      <c r="S134">
        <v>-90931833</v>
      </c>
      <c r="T134">
        <v>-73728513</v>
      </c>
      <c r="U134">
        <v>-806436</v>
      </c>
      <c r="V134">
        <v>0</v>
      </c>
      <c r="W134">
        <v>0</v>
      </c>
      <c r="X134">
        <v>-246765963</v>
      </c>
      <c r="Y134">
        <v>21269127</v>
      </c>
      <c r="Z134">
        <v>0.33</v>
      </c>
      <c r="AA134">
        <v>0.3</v>
      </c>
      <c r="AB134">
        <v>0.37</v>
      </c>
      <c r="AC134">
        <v>0</v>
      </c>
      <c r="AD134">
        <v>1</v>
      </c>
      <c r="AE134">
        <v>5202942</v>
      </c>
      <c r="AF134">
        <v>4729947</v>
      </c>
      <c r="AG134">
        <v>5833601</v>
      </c>
      <c r="AH134">
        <v>0</v>
      </c>
      <c r="AI134">
        <v>15766490</v>
      </c>
      <c r="AJ134">
        <v>-1211459</v>
      </c>
      <c r="AK134">
        <v>-1101327</v>
      </c>
      <c r="AL134">
        <v>-1358303</v>
      </c>
      <c r="AM134">
        <v>0</v>
      </c>
      <c r="AN134">
        <v>-3671089</v>
      </c>
      <c r="AO134">
        <v>6414401</v>
      </c>
      <c r="AP134">
        <v>5831274</v>
      </c>
      <c r="AQ134">
        <v>7191904</v>
      </c>
      <c r="AR134">
        <v>0</v>
      </c>
      <c r="AS134">
        <v>19437579</v>
      </c>
      <c r="AT134">
        <v>0.33</v>
      </c>
      <c r="AU134">
        <v>0.3</v>
      </c>
      <c r="AV134">
        <v>0.37</v>
      </c>
      <c r="AW134">
        <v>0</v>
      </c>
      <c r="AX134">
        <v>1</v>
      </c>
      <c r="AY134">
        <v>1815870</v>
      </c>
      <c r="AZ134">
        <v>1650791</v>
      </c>
      <c r="BA134">
        <v>2035976</v>
      </c>
      <c r="BB134">
        <v>0</v>
      </c>
      <c r="BC134">
        <v>5502637</v>
      </c>
      <c r="BD134">
        <v>7018812</v>
      </c>
      <c r="BE134">
        <v>6380738</v>
      </c>
      <c r="BF134">
        <v>7869577</v>
      </c>
      <c r="BG134">
        <v>0</v>
      </c>
      <c r="BH134">
        <v>21269127</v>
      </c>
      <c r="BI134" s="467" t="s">
        <v>822</v>
      </c>
      <c r="BJ134" t="s">
        <v>1386</v>
      </c>
      <c r="BK134" t="s">
        <v>1387</v>
      </c>
      <c r="BL134" t="s">
        <v>1545</v>
      </c>
    </row>
    <row r="135" spans="2:64" x14ac:dyDescent="0.25">
      <c r="B135" t="s">
        <v>1140</v>
      </c>
      <c r="C135" t="s">
        <v>1368</v>
      </c>
      <c r="D135" t="s">
        <v>1362</v>
      </c>
      <c r="E135" s="467" t="s">
        <v>823</v>
      </c>
      <c r="F135">
        <v>-169974105</v>
      </c>
      <c r="G135">
        <v>290759761</v>
      </c>
      <c r="H135">
        <v>0</v>
      </c>
      <c r="I135">
        <v>-2798451</v>
      </c>
      <c r="J135">
        <v>0</v>
      </c>
      <c r="K135">
        <v>4310451</v>
      </c>
      <c r="L135">
        <v>292271761</v>
      </c>
      <c r="M135">
        <v>0</v>
      </c>
      <c r="N135">
        <v>0</v>
      </c>
      <c r="O135">
        <v>163823072</v>
      </c>
      <c r="P135">
        <v>163823072</v>
      </c>
      <c r="Q135">
        <v>0</v>
      </c>
      <c r="R135">
        <v>-97573869</v>
      </c>
      <c r="S135">
        <v>-109401005</v>
      </c>
      <c r="T135">
        <v>-89314218</v>
      </c>
      <c r="U135">
        <v>0</v>
      </c>
      <c r="V135">
        <v>0</v>
      </c>
      <c r="W135">
        <v>0</v>
      </c>
      <c r="X135">
        <v>-296289092</v>
      </c>
      <c r="Y135">
        <v>-10168364</v>
      </c>
      <c r="Z135">
        <v>0.33</v>
      </c>
      <c r="AA135">
        <v>0.3</v>
      </c>
      <c r="AB135">
        <v>0.37</v>
      </c>
      <c r="AC135">
        <v>0</v>
      </c>
      <c r="AD135">
        <v>1</v>
      </c>
      <c r="AE135">
        <v>-2029841</v>
      </c>
      <c r="AF135">
        <v>-1845310</v>
      </c>
      <c r="AG135">
        <v>-2275882</v>
      </c>
      <c r="AH135">
        <v>0</v>
      </c>
      <c r="AI135">
        <v>-6151033</v>
      </c>
      <c r="AJ135">
        <v>-4730985</v>
      </c>
      <c r="AK135">
        <v>-4300895</v>
      </c>
      <c r="AL135">
        <v>-5304437</v>
      </c>
      <c r="AM135">
        <v>0</v>
      </c>
      <c r="AN135">
        <v>-14336317</v>
      </c>
      <c r="AO135">
        <v>2701144</v>
      </c>
      <c r="AP135">
        <v>2455585</v>
      </c>
      <c r="AQ135">
        <v>3028555</v>
      </c>
      <c r="AR135">
        <v>0</v>
      </c>
      <c r="AS135">
        <v>8185284</v>
      </c>
      <c r="AT135">
        <v>0.33</v>
      </c>
      <c r="AU135">
        <v>0.3</v>
      </c>
      <c r="AV135">
        <v>0.37</v>
      </c>
      <c r="AW135">
        <v>0</v>
      </c>
      <c r="AX135">
        <v>1</v>
      </c>
      <c r="AY135">
        <v>-1325719</v>
      </c>
      <c r="AZ135">
        <v>-1205199</v>
      </c>
      <c r="BA135">
        <v>-1486412</v>
      </c>
      <c r="BB135">
        <v>0</v>
      </c>
      <c r="BC135">
        <v>-4017331</v>
      </c>
      <c r="BD135">
        <v>-3355560</v>
      </c>
      <c r="BE135">
        <v>-3050509</v>
      </c>
      <c r="BF135">
        <v>-3762295</v>
      </c>
      <c r="BG135">
        <v>0</v>
      </c>
      <c r="BH135">
        <v>-10168364</v>
      </c>
      <c r="BI135" s="467" t="s">
        <v>823</v>
      </c>
      <c r="BJ135" t="s">
        <v>1386</v>
      </c>
      <c r="BK135" t="s">
        <v>1387</v>
      </c>
      <c r="BL135" t="s">
        <v>1546</v>
      </c>
    </row>
    <row r="136" spans="2:64" x14ac:dyDescent="0.25">
      <c r="B136" t="s">
        <v>1141</v>
      </c>
      <c r="C136" t="s">
        <v>1356</v>
      </c>
      <c r="D136" t="s">
        <v>1360</v>
      </c>
      <c r="E136" s="467" t="s">
        <v>824</v>
      </c>
      <c r="F136">
        <v>-6529306</v>
      </c>
      <c r="G136">
        <v>44572494</v>
      </c>
      <c r="H136">
        <v>0</v>
      </c>
      <c r="I136">
        <v>-627962</v>
      </c>
      <c r="J136">
        <v>1450694</v>
      </c>
      <c r="K136">
        <v>-1242772</v>
      </c>
      <c r="L136">
        <v>44152454</v>
      </c>
      <c r="M136">
        <v>30362</v>
      </c>
      <c r="N136">
        <v>0</v>
      </c>
      <c r="O136">
        <v>7090974</v>
      </c>
      <c r="P136">
        <v>7121336</v>
      </c>
      <c r="Q136">
        <v>0</v>
      </c>
      <c r="R136">
        <v>-19139630</v>
      </c>
      <c r="S136">
        <v>-3835544</v>
      </c>
      <c r="T136">
        <v>-15342176</v>
      </c>
      <c r="U136">
        <v>-3143123</v>
      </c>
      <c r="V136">
        <v>-44293</v>
      </c>
      <c r="W136">
        <v>0</v>
      </c>
      <c r="X136">
        <v>-41504766</v>
      </c>
      <c r="Y136">
        <v>3239718</v>
      </c>
      <c r="Z136">
        <v>0.5</v>
      </c>
      <c r="AA136">
        <v>0.4</v>
      </c>
      <c r="AB136">
        <v>0.1</v>
      </c>
      <c r="AC136">
        <v>0</v>
      </c>
      <c r="AD136">
        <v>1</v>
      </c>
      <c r="AE136">
        <v>280834</v>
      </c>
      <c r="AF136">
        <v>224667</v>
      </c>
      <c r="AG136">
        <v>56167</v>
      </c>
      <c r="AH136">
        <v>0</v>
      </c>
      <c r="AI136">
        <v>561668</v>
      </c>
      <c r="AJ136">
        <v>0</v>
      </c>
      <c r="AK136">
        <v>0</v>
      </c>
      <c r="AL136">
        <v>0</v>
      </c>
      <c r="AM136">
        <v>0</v>
      </c>
      <c r="AN136">
        <v>0</v>
      </c>
      <c r="AO136">
        <v>280834</v>
      </c>
      <c r="AP136">
        <v>224667</v>
      </c>
      <c r="AQ136">
        <v>56167</v>
      </c>
      <c r="AR136">
        <v>0</v>
      </c>
      <c r="AS136">
        <v>561668</v>
      </c>
      <c r="AT136">
        <v>0.5</v>
      </c>
      <c r="AU136">
        <v>0.4</v>
      </c>
      <c r="AV136">
        <v>0.1</v>
      </c>
      <c r="AW136">
        <v>0</v>
      </c>
      <c r="AX136">
        <v>1</v>
      </c>
      <c r="AY136">
        <v>1339025</v>
      </c>
      <c r="AZ136">
        <v>1071220</v>
      </c>
      <c r="BA136">
        <v>267805</v>
      </c>
      <c r="BB136">
        <v>0</v>
      </c>
      <c r="BC136">
        <v>2678050</v>
      </c>
      <c r="BD136">
        <v>1619859</v>
      </c>
      <c r="BE136">
        <v>1295887</v>
      </c>
      <c r="BF136">
        <v>323972</v>
      </c>
      <c r="BG136">
        <v>0</v>
      </c>
      <c r="BH136">
        <v>3239718</v>
      </c>
      <c r="BI136" s="467" t="s">
        <v>824</v>
      </c>
      <c r="BJ136" t="s">
        <v>1422</v>
      </c>
      <c r="BK136" t="s">
        <v>1372</v>
      </c>
      <c r="BL136" t="s">
        <v>1547</v>
      </c>
    </row>
    <row r="137" spans="2:64" x14ac:dyDescent="0.25">
      <c r="B137" t="s">
        <v>1142</v>
      </c>
      <c r="C137" t="s">
        <v>1365</v>
      </c>
      <c r="D137" t="s">
        <v>1364</v>
      </c>
      <c r="E137" s="467" t="s">
        <v>1323</v>
      </c>
      <c r="F137">
        <v>-13027034</v>
      </c>
      <c r="G137">
        <v>77000000</v>
      </c>
      <c r="H137">
        <v>0</v>
      </c>
      <c r="I137">
        <v>-3783946</v>
      </c>
      <c r="J137">
        <v>5000000</v>
      </c>
      <c r="K137">
        <v>0</v>
      </c>
      <c r="L137">
        <v>78216054</v>
      </c>
      <c r="M137">
        <v>0</v>
      </c>
      <c r="N137">
        <v>0</v>
      </c>
      <c r="O137">
        <v>12716438</v>
      </c>
      <c r="P137">
        <v>12716438</v>
      </c>
      <c r="Q137">
        <v>-1133942</v>
      </c>
      <c r="R137">
        <v>-34363612</v>
      </c>
      <c r="S137">
        <v>-691563</v>
      </c>
      <c r="T137">
        <v>-33886563</v>
      </c>
      <c r="U137">
        <v>-4011588</v>
      </c>
      <c r="V137">
        <v>0</v>
      </c>
      <c r="W137">
        <v>0</v>
      </c>
      <c r="X137">
        <v>-74087268</v>
      </c>
      <c r="Y137">
        <v>3818190</v>
      </c>
      <c r="Z137">
        <v>0.5</v>
      </c>
      <c r="AA137">
        <v>0.49</v>
      </c>
      <c r="AB137">
        <v>0</v>
      </c>
      <c r="AC137">
        <v>0.01</v>
      </c>
      <c r="AD137">
        <v>1</v>
      </c>
      <c r="AE137">
        <v>-155298</v>
      </c>
      <c r="AF137">
        <v>-152192</v>
      </c>
      <c r="AG137">
        <v>0</v>
      </c>
      <c r="AH137">
        <v>-3106</v>
      </c>
      <c r="AI137">
        <v>-310596</v>
      </c>
      <c r="AJ137">
        <v>-1529290</v>
      </c>
      <c r="AK137">
        <v>-1498704</v>
      </c>
      <c r="AL137">
        <v>0</v>
      </c>
      <c r="AM137">
        <v>-30586</v>
      </c>
      <c r="AN137">
        <v>-3058579</v>
      </c>
      <c r="AO137">
        <v>1373992</v>
      </c>
      <c r="AP137">
        <v>1346512</v>
      </c>
      <c r="AQ137">
        <v>0</v>
      </c>
      <c r="AR137">
        <v>27480</v>
      </c>
      <c r="AS137">
        <v>2747983</v>
      </c>
      <c r="AT137">
        <v>0.5</v>
      </c>
      <c r="AU137">
        <v>0.49</v>
      </c>
      <c r="AV137">
        <v>0</v>
      </c>
      <c r="AW137">
        <v>0.01</v>
      </c>
      <c r="AX137">
        <v>1</v>
      </c>
      <c r="AY137">
        <v>2064393</v>
      </c>
      <c r="AZ137">
        <v>2023105</v>
      </c>
      <c r="BA137">
        <v>0</v>
      </c>
      <c r="BB137">
        <v>41288</v>
      </c>
      <c r="BC137">
        <v>4128786</v>
      </c>
      <c r="BD137">
        <v>1909095</v>
      </c>
      <c r="BE137">
        <v>1870913</v>
      </c>
      <c r="BF137">
        <v>0</v>
      </c>
      <c r="BG137">
        <v>38182</v>
      </c>
      <c r="BH137">
        <v>3818190</v>
      </c>
      <c r="BI137" s="467" t="s">
        <v>1323</v>
      </c>
      <c r="BJ137" t="s">
        <v>1365</v>
      </c>
      <c r="BK137" t="s">
        <v>1492</v>
      </c>
      <c r="BL137" t="s">
        <v>1548</v>
      </c>
    </row>
    <row r="138" spans="2:64" x14ac:dyDescent="0.25">
      <c r="B138" t="s">
        <v>1143</v>
      </c>
      <c r="C138" t="s">
        <v>1361</v>
      </c>
      <c r="D138" t="s">
        <v>1362</v>
      </c>
      <c r="E138" s="467" t="s">
        <v>826</v>
      </c>
      <c r="F138">
        <v>-28365703</v>
      </c>
      <c r="G138">
        <v>74140948</v>
      </c>
      <c r="H138">
        <v>0</v>
      </c>
      <c r="I138">
        <v>724351</v>
      </c>
      <c r="J138">
        <v>0</v>
      </c>
      <c r="K138">
        <v>-3510511</v>
      </c>
      <c r="L138">
        <v>71354788</v>
      </c>
      <c r="M138">
        <v>0</v>
      </c>
      <c r="N138">
        <v>0</v>
      </c>
      <c r="O138">
        <v>25427046</v>
      </c>
      <c r="P138">
        <v>25427046</v>
      </c>
      <c r="Q138">
        <v>0</v>
      </c>
      <c r="R138">
        <v>-23771248</v>
      </c>
      <c r="S138">
        <v>-21610226</v>
      </c>
      <c r="T138">
        <v>-26652612</v>
      </c>
      <c r="U138">
        <v>-226887</v>
      </c>
      <c r="V138">
        <v>0</v>
      </c>
      <c r="W138">
        <v>0</v>
      </c>
      <c r="X138">
        <v>-72260973</v>
      </c>
      <c r="Y138">
        <v>-3844842</v>
      </c>
      <c r="Z138">
        <v>0.33</v>
      </c>
      <c r="AA138">
        <v>0.3</v>
      </c>
      <c r="AB138">
        <v>0.37</v>
      </c>
      <c r="AC138">
        <v>0</v>
      </c>
      <c r="AD138">
        <v>1</v>
      </c>
      <c r="AE138">
        <v>-969757</v>
      </c>
      <c r="AF138">
        <v>-881597</v>
      </c>
      <c r="AG138">
        <v>-1087303</v>
      </c>
      <c r="AH138">
        <v>0</v>
      </c>
      <c r="AI138">
        <v>-2938657</v>
      </c>
      <c r="AJ138">
        <v>-2036113</v>
      </c>
      <c r="AK138">
        <v>-1851011</v>
      </c>
      <c r="AL138">
        <v>-2282914</v>
      </c>
      <c r="AM138">
        <v>0</v>
      </c>
      <c r="AN138">
        <v>-6170038</v>
      </c>
      <c r="AO138">
        <v>1066356</v>
      </c>
      <c r="AP138">
        <v>969414</v>
      </c>
      <c r="AQ138">
        <v>1195611</v>
      </c>
      <c r="AR138">
        <v>0</v>
      </c>
      <c r="AS138">
        <v>3231381</v>
      </c>
      <c r="AT138">
        <v>0.33</v>
      </c>
      <c r="AU138">
        <v>0.3</v>
      </c>
      <c r="AV138">
        <v>0.37</v>
      </c>
      <c r="AW138">
        <v>0</v>
      </c>
      <c r="AX138">
        <v>1</v>
      </c>
      <c r="AY138">
        <v>-299041</v>
      </c>
      <c r="AZ138">
        <v>-271856</v>
      </c>
      <c r="BA138">
        <v>-335288</v>
      </c>
      <c r="BB138">
        <v>0</v>
      </c>
      <c r="BC138">
        <v>-906185</v>
      </c>
      <c r="BD138">
        <v>-1268798</v>
      </c>
      <c r="BE138">
        <v>-1153453</v>
      </c>
      <c r="BF138">
        <v>-1422592</v>
      </c>
      <c r="BG138">
        <v>0</v>
      </c>
      <c r="BH138">
        <v>-3844842</v>
      </c>
      <c r="BI138" s="467" t="s">
        <v>826</v>
      </c>
      <c r="BJ138" t="s">
        <v>1386</v>
      </c>
      <c r="BK138" t="s">
        <v>1387</v>
      </c>
      <c r="BL138" t="s">
        <v>1549</v>
      </c>
    </row>
    <row r="139" spans="2:64" x14ac:dyDescent="0.25">
      <c r="B139" t="s">
        <v>1144</v>
      </c>
      <c r="C139" t="s">
        <v>1363</v>
      </c>
      <c r="D139" t="s">
        <v>1364</v>
      </c>
      <c r="E139" s="467" t="s">
        <v>2418</v>
      </c>
      <c r="F139" s="660">
        <v>-27342900</v>
      </c>
      <c r="G139" s="660">
        <v>93098026</v>
      </c>
      <c r="H139" s="660">
        <v>0</v>
      </c>
      <c r="I139" s="660">
        <v>-2300000</v>
      </c>
      <c r="J139" s="660">
        <v>2000000</v>
      </c>
      <c r="K139" s="660">
        <v>-3000000</v>
      </c>
      <c r="L139" s="660">
        <v>89798026</v>
      </c>
      <c r="M139" s="660">
        <v>0</v>
      </c>
      <c r="N139" s="660">
        <v>0</v>
      </c>
      <c r="O139" s="660">
        <v>30886825</v>
      </c>
      <c r="P139" s="660">
        <v>30886825</v>
      </c>
      <c r="Q139" s="660">
        <v>-1088027</v>
      </c>
      <c r="R139" s="660">
        <v>-43717334</v>
      </c>
      <c r="S139" s="660">
        <v>-874347</v>
      </c>
      <c r="T139" s="660">
        <v>-42842987</v>
      </c>
      <c r="U139" s="660">
        <v>-1039026</v>
      </c>
      <c r="V139" s="660">
        <v>-236305</v>
      </c>
      <c r="W139" s="660">
        <v>0</v>
      </c>
      <c r="X139" s="660">
        <v>-89798026</v>
      </c>
      <c r="Y139" s="660">
        <v>3543925</v>
      </c>
      <c r="Z139" s="660">
        <v>0.5</v>
      </c>
      <c r="AA139" s="660">
        <v>0.49</v>
      </c>
      <c r="AB139" s="660">
        <v>0</v>
      </c>
      <c r="AC139" s="660">
        <v>0.01</v>
      </c>
      <c r="AD139" s="660">
        <v>1</v>
      </c>
      <c r="AE139" s="660">
        <v>1771963</v>
      </c>
      <c r="AF139" s="660">
        <v>1736523</v>
      </c>
      <c r="AG139" s="660">
        <v>0</v>
      </c>
      <c r="AH139" s="660">
        <v>35439</v>
      </c>
      <c r="AI139" s="660">
        <v>3543925</v>
      </c>
      <c r="AJ139" s="660">
        <v>-1304585</v>
      </c>
      <c r="AK139" s="660">
        <v>-1278493</v>
      </c>
      <c r="AL139" s="660">
        <v>0</v>
      </c>
      <c r="AM139" s="660">
        <v>-26092</v>
      </c>
      <c r="AN139" s="660">
        <v>-2609169</v>
      </c>
      <c r="AO139" s="660">
        <v>3076547</v>
      </c>
      <c r="AP139" s="660">
        <v>3015016</v>
      </c>
      <c r="AQ139" s="660">
        <v>0</v>
      </c>
      <c r="AR139" s="660">
        <v>61531</v>
      </c>
      <c r="AS139" s="660">
        <v>6153094</v>
      </c>
      <c r="AT139" s="660">
        <v>0.5</v>
      </c>
      <c r="AU139" s="660">
        <v>0.49</v>
      </c>
      <c r="AV139" s="660">
        <v>0</v>
      </c>
      <c r="AW139" s="660">
        <v>0.01</v>
      </c>
      <c r="AX139" s="660">
        <v>1</v>
      </c>
      <c r="AY139" s="660">
        <v>0</v>
      </c>
      <c r="AZ139" s="660">
        <v>0</v>
      </c>
      <c r="BA139" s="660">
        <v>0</v>
      </c>
      <c r="BB139" s="660">
        <v>0</v>
      </c>
      <c r="BC139" s="660">
        <v>0</v>
      </c>
      <c r="BD139" s="660">
        <v>1771963</v>
      </c>
      <c r="BE139" s="660">
        <v>1736523</v>
      </c>
      <c r="BF139" s="660">
        <v>0</v>
      </c>
      <c r="BG139" s="660">
        <v>35439</v>
      </c>
      <c r="BH139" s="660">
        <v>3543925</v>
      </c>
      <c r="BI139" s="467" t="s">
        <v>827</v>
      </c>
      <c r="BJ139" t="s">
        <v>1390</v>
      </c>
      <c r="BK139" t="s">
        <v>1419</v>
      </c>
      <c r="BL139" t="s">
        <v>1550</v>
      </c>
    </row>
    <row r="140" spans="2:64" x14ac:dyDescent="0.25">
      <c r="B140" t="s">
        <v>1145</v>
      </c>
      <c r="C140" t="s">
        <v>1363</v>
      </c>
      <c r="D140" t="s">
        <v>1358</v>
      </c>
      <c r="E140" s="467" t="s">
        <v>828</v>
      </c>
      <c r="F140">
        <v>-7801994</v>
      </c>
      <c r="G140">
        <v>45680789</v>
      </c>
      <c r="H140">
        <v>0</v>
      </c>
      <c r="I140">
        <v>0</v>
      </c>
      <c r="J140">
        <v>2463185</v>
      </c>
      <c r="K140">
        <v>-1020005</v>
      </c>
      <c r="L140">
        <v>47123969</v>
      </c>
      <c r="M140">
        <v>0</v>
      </c>
      <c r="N140">
        <v>0</v>
      </c>
      <c r="O140">
        <v>8428219</v>
      </c>
      <c r="P140">
        <v>8428219</v>
      </c>
      <c r="Q140">
        <v>-230433</v>
      </c>
      <c r="R140">
        <v>0</v>
      </c>
      <c r="S140">
        <v>-46062522</v>
      </c>
      <c r="T140">
        <v>-465278</v>
      </c>
      <c r="U140">
        <v>-135177</v>
      </c>
      <c r="V140">
        <v>0</v>
      </c>
      <c r="W140">
        <v>0</v>
      </c>
      <c r="X140">
        <v>-46893410</v>
      </c>
      <c r="Y140">
        <v>856784</v>
      </c>
      <c r="Z140">
        <v>0</v>
      </c>
      <c r="AA140">
        <v>0.99</v>
      </c>
      <c r="AB140">
        <v>0</v>
      </c>
      <c r="AC140">
        <v>0.01</v>
      </c>
      <c r="AD140">
        <v>1</v>
      </c>
      <c r="AE140">
        <v>0</v>
      </c>
      <c r="AF140">
        <v>619963</v>
      </c>
      <c r="AG140">
        <v>0</v>
      </c>
      <c r="AH140">
        <v>6262</v>
      </c>
      <c r="AI140">
        <v>626225</v>
      </c>
      <c r="AJ140">
        <v>0</v>
      </c>
      <c r="AK140">
        <v>-1795145</v>
      </c>
      <c r="AL140">
        <v>0</v>
      </c>
      <c r="AM140">
        <v>-18133</v>
      </c>
      <c r="AN140">
        <v>-1813278</v>
      </c>
      <c r="AO140">
        <v>0</v>
      </c>
      <c r="AP140">
        <v>2415108</v>
      </c>
      <c r="AQ140">
        <v>0</v>
      </c>
      <c r="AR140">
        <v>24395</v>
      </c>
      <c r="AS140">
        <v>2439503</v>
      </c>
      <c r="AT140">
        <v>0</v>
      </c>
      <c r="AU140">
        <v>0.99</v>
      </c>
      <c r="AV140">
        <v>0</v>
      </c>
      <c r="AW140">
        <v>0.01</v>
      </c>
      <c r="AX140">
        <v>1</v>
      </c>
      <c r="AY140">
        <v>0</v>
      </c>
      <c r="AZ140">
        <v>228253</v>
      </c>
      <c r="BA140">
        <v>0</v>
      </c>
      <c r="BB140">
        <v>2306</v>
      </c>
      <c r="BC140">
        <v>230559</v>
      </c>
      <c r="BD140">
        <v>0</v>
      </c>
      <c r="BE140">
        <v>848216</v>
      </c>
      <c r="BF140">
        <v>0</v>
      </c>
      <c r="BG140">
        <v>8568</v>
      </c>
      <c r="BH140">
        <v>856784</v>
      </c>
      <c r="BI140" s="467" t="s">
        <v>828</v>
      </c>
      <c r="BJ140" t="s">
        <v>1390</v>
      </c>
      <c r="BK140" t="s">
        <v>1551</v>
      </c>
      <c r="BL140" t="s">
        <v>1552</v>
      </c>
    </row>
    <row r="141" spans="2:64" x14ac:dyDescent="0.25">
      <c r="B141" t="s">
        <v>1146</v>
      </c>
      <c r="C141" t="s">
        <v>1368</v>
      </c>
      <c r="D141" t="s">
        <v>1362</v>
      </c>
      <c r="E141" s="467" t="s">
        <v>829</v>
      </c>
      <c r="F141">
        <v>-40173125</v>
      </c>
      <c r="G141">
        <v>160479073</v>
      </c>
      <c r="H141">
        <v>0</v>
      </c>
      <c r="I141">
        <v>519000</v>
      </c>
      <c r="J141">
        <v>1494000</v>
      </c>
      <c r="K141">
        <v>-7191000</v>
      </c>
      <c r="L141">
        <v>155301073</v>
      </c>
      <c r="M141">
        <v>0</v>
      </c>
      <c r="N141">
        <v>0</v>
      </c>
      <c r="O141">
        <v>37243931</v>
      </c>
      <c r="P141">
        <v>37243931</v>
      </c>
      <c r="Q141">
        <v>-450504</v>
      </c>
      <c r="R141">
        <v>-54929325</v>
      </c>
      <c r="S141">
        <v>-61587425</v>
      </c>
      <c r="T141">
        <v>-49935750</v>
      </c>
      <c r="U141">
        <v>-564534</v>
      </c>
      <c r="V141">
        <v>0</v>
      </c>
      <c r="W141">
        <v>0</v>
      </c>
      <c r="X141">
        <v>-167467538</v>
      </c>
      <c r="Y141">
        <v>-15095659</v>
      </c>
      <c r="Z141">
        <v>0.33</v>
      </c>
      <c r="AA141">
        <v>0.3</v>
      </c>
      <c r="AB141">
        <v>0.37</v>
      </c>
      <c r="AC141">
        <v>0</v>
      </c>
      <c r="AD141">
        <v>1</v>
      </c>
      <c r="AE141">
        <v>-966634</v>
      </c>
      <c r="AF141">
        <v>-878758</v>
      </c>
      <c r="AG141">
        <v>-1083802</v>
      </c>
      <c r="AH141">
        <v>0</v>
      </c>
      <c r="AI141">
        <v>-2929194</v>
      </c>
      <c r="AJ141">
        <v>0</v>
      </c>
      <c r="AK141">
        <v>0</v>
      </c>
      <c r="AL141">
        <v>0</v>
      </c>
      <c r="AM141">
        <v>0</v>
      </c>
      <c r="AN141">
        <v>0</v>
      </c>
      <c r="AO141">
        <v>-966634</v>
      </c>
      <c r="AP141">
        <v>-878758</v>
      </c>
      <c r="AQ141">
        <v>-1083802</v>
      </c>
      <c r="AR141">
        <v>0</v>
      </c>
      <c r="AS141">
        <v>-2929194</v>
      </c>
      <c r="AT141">
        <v>0.33</v>
      </c>
      <c r="AU141">
        <v>0.3</v>
      </c>
      <c r="AV141">
        <v>0.37</v>
      </c>
      <c r="AW141">
        <v>0</v>
      </c>
      <c r="AX141">
        <v>1</v>
      </c>
      <c r="AY141">
        <v>-4014933</v>
      </c>
      <c r="AZ141">
        <v>-3649940</v>
      </c>
      <c r="BA141">
        <v>-4501592</v>
      </c>
      <c r="BB141">
        <v>0</v>
      </c>
      <c r="BC141">
        <v>-12166465</v>
      </c>
      <c r="BD141">
        <v>-4981567</v>
      </c>
      <c r="BE141">
        <v>-4528698</v>
      </c>
      <c r="BF141">
        <v>-5585394</v>
      </c>
      <c r="BG141">
        <v>0</v>
      </c>
      <c r="BH141">
        <v>-15095659</v>
      </c>
      <c r="BI141" s="467" t="s">
        <v>829</v>
      </c>
      <c r="BJ141" t="s">
        <v>1386</v>
      </c>
      <c r="BK141" t="s">
        <v>1387</v>
      </c>
      <c r="BL141" t="s">
        <v>1553</v>
      </c>
    </row>
    <row r="142" spans="2:64" x14ac:dyDescent="0.25">
      <c r="B142" t="s">
        <v>1147</v>
      </c>
      <c r="C142" t="s">
        <v>1356</v>
      </c>
      <c r="D142" t="s">
        <v>1358</v>
      </c>
      <c r="E142" s="467" t="s">
        <v>830</v>
      </c>
      <c r="F142">
        <v>-5846832</v>
      </c>
      <c r="G142">
        <v>63837192</v>
      </c>
      <c r="H142">
        <v>0</v>
      </c>
      <c r="I142">
        <v>-200000</v>
      </c>
      <c r="J142">
        <v>0</v>
      </c>
      <c r="K142">
        <v>1165861</v>
      </c>
      <c r="L142">
        <v>64803053</v>
      </c>
      <c r="M142">
        <v>0</v>
      </c>
      <c r="N142">
        <v>0</v>
      </c>
      <c r="O142">
        <v>11408410</v>
      </c>
      <c r="P142">
        <v>11408410</v>
      </c>
      <c r="Q142">
        <v>0</v>
      </c>
      <c r="R142">
        <v>-29027992</v>
      </c>
      <c r="S142">
        <v>-5805599</v>
      </c>
      <c r="T142">
        <v>-23222394</v>
      </c>
      <c r="U142">
        <v>-3045063</v>
      </c>
      <c r="V142">
        <v>-215192</v>
      </c>
      <c r="W142">
        <v>0</v>
      </c>
      <c r="X142">
        <v>-61316240</v>
      </c>
      <c r="Y142">
        <v>9048391</v>
      </c>
      <c r="Z142">
        <v>0.5</v>
      </c>
      <c r="AA142">
        <v>0.4</v>
      </c>
      <c r="AB142">
        <v>0.09</v>
      </c>
      <c r="AC142">
        <v>0.01</v>
      </c>
      <c r="AD142">
        <v>1</v>
      </c>
      <c r="AE142">
        <v>2780789</v>
      </c>
      <c r="AF142">
        <v>2224631</v>
      </c>
      <c r="AG142">
        <v>500542</v>
      </c>
      <c r="AH142">
        <v>55616</v>
      </c>
      <c r="AI142">
        <v>5561578</v>
      </c>
      <c r="AJ142">
        <v>-553992</v>
      </c>
      <c r="AK142">
        <v>-443193</v>
      </c>
      <c r="AL142">
        <v>-99718</v>
      </c>
      <c r="AM142">
        <v>-11080</v>
      </c>
      <c r="AN142">
        <v>-1107983</v>
      </c>
      <c r="AO142">
        <v>3334781</v>
      </c>
      <c r="AP142">
        <v>2667824</v>
      </c>
      <c r="AQ142">
        <v>600260</v>
      </c>
      <c r="AR142">
        <v>66696</v>
      </c>
      <c r="AS142">
        <v>6669561</v>
      </c>
      <c r="AT142">
        <v>0.5</v>
      </c>
      <c r="AU142">
        <v>0.4</v>
      </c>
      <c r="AV142">
        <v>0.09</v>
      </c>
      <c r="AW142">
        <v>0.01</v>
      </c>
      <c r="AX142">
        <v>1</v>
      </c>
      <c r="AY142">
        <v>1743407</v>
      </c>
      <c r="AZ142">
        <v>1394725</v>
      </c>
      <c r="BA142">
        <v>313813</v>
      </c>
      <c r="BB142">
        <v>34868</v>
      </c>
      <c r="BC142">
        <v>3486813</v>
      </c>
      <c r="BD142">
        <v>4524196</v>
      </c>
      <c r="BE142">
        <v>3619356</v>
      </c>
      <c r="BF142">
        <v>814355</v>
      </c>
      <c r="BG142">
        <v>90484</v>
      </c>
      <c r="BH142">
        <v>9048391</v>
      </c>
      <c r="BI142" s="467" t="s">
        <v>830</v>
      </c>
      <c r="BJ142" t="s">
        <v>1439</v>
      </c>
      <c r="BK142" t="s">
        <v>1409</v>
      </c>
      <c r="BL142" t="s">
        <v>1554</v>
      </c>
    </row>
    <row r="143" spans="2:64" x14ac:dyDescent="0.25">
      <c r="B143" t="s">
        <v>1148</v>
      </c>
      <c r="C143" t="s">
        <v>1363</v>
      </c>
      <c r="D143" t="s">
        <v>1364</v>
      </c>
      <c r="E143" s="467" t="s">
        <v>831</v>
      </c>
      <c r="F143">
        <v>-66046795</v>
      </c>
      <c r="G143">
        <v>353815389</v>
      </c>
      <c r="H143">
        <v>0</v>
      </c>
      <c r="I143">
        <v>-2498470</v>
      </c>
      <c r="J143">
        <v>4538676</v>
      </c>
      <c r="K143">
        <v>-11740311</v>
      </c>
      <c r="L143">
        <v>344115284</v>
      </c>
      <c r="M143">
        <v>0</v>
      </c>
      <c r="N143">
        <v>98515</v>
      </c>
      <c r="O143">
        <v>57504415</v>
      </c>
      <c r="P143">
        <v>57602930</v>
      </c>
      <c r="Q143">
        <v>-1928779</v>
      </c>
      <c r="R143">
        <v>-171528155</v>
      </c>
      <c r="S143">
        <v>-3430563</v>
      </c>
      <c r="T143">
        <v>-168097591</v>
      </c>
      <c r="U143">
        <v>-5288506</v>
      </c>
      <c r="V143">
        <v>0</v>
      </c>
      <c r="W143">
        <v>0</v>
      </c>
      <c r="X143">
        <v>-350273594</v>
      </c>
      <c r="Y143">
        <v>-14602175</v>
      </c>
      <c r="Z143">
        <v>0.5</v>
      </c>
      <c r="AA143">
        <v>0.49</v>
      </c>
      <c r="AB143">
        <v>0</v>
      </c>
      <c r="AC143">
        <v>0.01</v>
      </c>
      <c r="AD143">
        <v>1</v>
      </c>
      <c r="AE143">
        <v>-4271190</v>
      </c>
      <c r="AF143">
        <v>-4185766</v>
      </c>
      <c r="AG143">
        <v>0</v>
      </c>
      <c r="AH143">
        <v>-85424</v>
      </c>
      <c r="AI143">
        <v>-8542380</v>
      </c>
      <c r="AJ143">
        <v>-12479237</v>
      </c>
      <c r="AK143">
        <v>-12229652</v>
      </c>
      <c r="AL143">
        <v>0</v>
      </c>
      <c r="AM143">
        <v>-249585</v>
      </c>
      <c r="AN143">
        <v>-24958474</v>
      </c>
      <c r="AO143">
        <v>8208047</v>
      </c>
      <c r="AP143">
        <v>8043886</v>
      </c>
      <c r="AQ143">
        <v>0</v>
      </c>
      <c r="AR143">
        <v>164161</v>
      </c>
      <c r="AS143">
        <v>16416094</v>
      </c>
      <c r="AT143">
        <v>0.5</v>
      </c>
      <c r="AU143">
        <v>0.49</v>
      </c>
      <c r="AV143">
        <v>0</v>
      </c>
      <c r="AW143">
        <v>0.01</v>
      </c>
      <c r="AX143">
        <v>1</v>
      </c>
      <c r="AY143">
        <v>-3029898</v>
      </c>
      <c r="AZ143">
        <v>-2969300</v>
      </c>
      <c r="BA143">
        <v>0</v>
      </c>
      <c r="BB143">
        <v>-60598</v>
      </c>
      <c r="BC143">
        <v>-6059795</v>
      </c>
      <c r="BD143">
        <v>-7301088</v>
      </c>
      <c r="BE143">
        <v>-7155066</v>
      </c>
      <c r="BF143">
        <v>0</v>
      </c>
      <c r="BG143">
        <v>-146022</v>
      </c>
      <c r="BH143">
        <v>-14602175</v>
      </c>
      <c r="BI143" s="467" t="s">
        <v>831</v>
      </c>
      <c r="BJ143" t="s">
        <v>1390</v>
      </c>
      <c r="BK143" t="s">
        <v>1419</v>
      </c>
      <c r="BL143" t="s">
        <v>1555</v>
      </c>
    </row>
    <row r="144" spans="2:64" x14ac:dyDescent="0.25">
      <c r="B144" t="s">
        <v>1149</v>
      </c>
      <c r="C144" t="s">
        <v>1365</v>
      </c>
      <c r="D144" t="s">
        <v>1359</v>
      </c>
      <c r="E144" s="467" t="s">
        <v>1324</v>
      </c>
      <c r="F144">
        <v>-29925170</v>
      </c>
      <c r="G144">
        <v>100391373</v>
      </c>
      <c r="H144">
        <v>0</v>
      </c>
      <c r="I144">
        <v>-1398393</v>
      </c>
      <c r="J144">
        <v>3000000</v>
      </c>
      <c r="K144">
        <v>-3222800</v>
      </c>
      <c r="L144">
        <v>98770180</v>
      </c>
      <c r="M144">
        <v>156931</v>
      </c>
      <c r="N144">
        <v>0</v>
      </c>
      <c r="O144">
        <v>37019081</v>
      </c>
      <c r="P144">
        <v>37176012</v>
      </c>
      <c r="Q144">
        <v>0</v>
      </c>
      <c r="R144">
        <v>-46861183</v>
      </c>
      <c r="S144">
        <v>-939649</v>
      </c>
      <c r="T144">
        <v>-46042796</v>
      </c>
      <c r="U144">
        <v>-608517</v>
      </c>
      <c r="V144">
        <v>-575988</v>
      </c>
      <c r="W144">
        <v>0</v>
      </c>
      <c r="X144">
        <v>-95028133</v>
      </c>
      <c r="Y144">
        <v>10992889</v>
      </c>
      <c r="Z144">
        <v>0.5</v>
      </c>
      <c r="AA144">
        <v>0.49</v>
      </c>
      <c r="AB144">
        <v>0</v>
      </c>
      <c r="AC144">
        <v>0.01</v>
      </c>
      <c r="AD144">
        <v>1</v>
      </c>
      <c r="AE144">
        <v>3546956</v>
      </c>
      <c r="AF144">
        <v>3476016</v>
      </c>
      <c r="AG144">
        <v>0</v>
      </c>
      <c r="AH144">
        <v>70939</v>
      </c>
      <c r="AI144">
        <v>7093911</v>
      </c>
      <c r="AJ144">
        <v>-1829745</v>
      </c>
      <c r="AK144">
        <v>-1793150</v>
      </c>
      <c r="AL144">
        <v>0</v>
      </c>
      <c r="AM144">
        <v>-36595</v>
      </c>
      <c r="AN144">
        <v>-3659489</v>
      </c>
      <c r="AO144">
        <v>5376700</v>
      </c>
      <c r="AP144">
        <v>5269166</v>
      </c>
      <c r="AQ144">
        <v>0</v>
      </c>
      <c r="AR144">
        <v>107534</v>
      </c>
      <c r="AS144">
        <v>10753400</v>
      </c>
      <c r="AT144">
        <v>0.5</v>
      </c>
      <c r="AU144">
        <v>0.49</v>
      </c>
      <c r="AV144">
        <v>0</v>
      </c>
      <c r="AW144">
        <v>0.01</v>
      </c>
      <c r="AX144">
        <v>1</v>
      </c>
      <c r="AY144">
        <v>1949489</v>
      </c>
      <c r="AZ144">
        <v>1910499</v>
      </c>
      <c r="BA144">
        <v>0</v>
      </c>
      <c r="BB144">
        <v>38990</v>
      </c>
      <c r="BC144">
        <v>3898978</v>
      </c>
      <c r="BD144">
        <v>5496445</v>
      </c>
      <c r="BE144">
        <v>5386516</v>
      </c>
      <c r="BF144">
        <v>0</v>
      </c>
      <c r="BG144">
        <v>109929</v>
      </c>
      <c r="BH144">
        <v>10992889</v>
      </c>
      <c r="BI144" s="467" t="s">
        <v>1324</v>
      </c>
      <c r="BJ144" t="s">
        <v>1365</v>
      </c>
      <c r="BK144" t="s">
        <v>1407</v>
      </c>
      <c r="BL144" t="s">
        <v>1556</v>
      </c>
    </row>
    <row r="145" spans="2:64" x14ac:dyDescent="0.25">
      <c r="B145" t="s">
        <v>1150</v>
      </c>
      <c r="C145" t="s">
        <v>1356</v>
      </c>
      <c r="D145" t="s">
        <v>1357</v>
      </c>
      <c r="E145" s="467" t="s">
        <v>833</v>
      </c>
      <c r="F145">
        <v>-6215336</v>
      </c>
      <c r="G145">
        <v>24109171</v>
      </c>
      <c r="H145">
        <v>-75314</v>
      </c>
      <c r="I145">
        <v>-453955</v>
      </c>
      <c r="J145">
        <v>0</v>
      </c>
      <c r="K145">
        <v>76090</v>
      </c>
      <c r="L145">
        <v>23655992</v>
      </c>
      <c r="M145">
        <v>0</v>
      </c>
      <c r="N145">
        <v>0</v>
      </c>
      <c r="O145">
        <v>3659615</v>
      </c>
      <c r="P145">
        <v>3659615</v>
      </c>
      <c r="Q145">
        <v>-8174</v>
      </c>
      <c r="R145">
        <v>-11249374</v>
      </c>
      <c r="S145">
        <v>-2388127</v>
      </c>
      <c r="T145">
        <v>-9552506</v>
      </c>
      <c r="U145">
        <v>-1210307</v>
      </c>
      <c r="V145">
        <v>0</v>
      </c>
      <c r="W145">
        <v>0</v>
      </c>
      <c r="X145">
        <v>-24408488</v>
      </c>
      <c r="Y145">
        <v>-3308217</v>
      </c>
      <c r="Z145">
        <v>0.5</v>
      </c>
      <c r="AA145">
        <v>0.4</v>
      </c>
      <c r="AB145">
        <v>0.09</v>
      </c>
      <c r="AC145">
        <v>0.01</v>
      </c>
      <c r="AD145">
        <v>1</v>
      </c>
      <c r="AE145">
        <v>-1277861</v>
      </c>
      <c r="AF145">
        <v>-1022288</v>
      </c>
      <c r="AG145">
        <v>-230015</v>
      </c>
      <c r="AH145">
        <v>-25557</v>
      </c>
      <c r="AI145">
        <v>-2555721</v>
      </c>
      <c r="AJ145">
        <v>-24338</v>
      </c>
      <c r="AK145">
        <v>-19470</v>
      </c>
      <c r="AL145">
        <v>-4381</v>
      </c>
      <c r="AM145">
        <v>-487</v>
      </c>
      <c r="AN145">
        <v>-48675</v>
      </c>
      <c r="AO145">
        <v>-1253523</v>
      </c>
      <c r="AP145">
        <v>-1002818</v>
      </c>
      <c r="AQ145">
        <v>-225634</v>
      </c>
      <c r="AR145">
        <v>-25070</v>
      </c>
      <c r="AS145">
        <v>-2507046</v>
      </c>
      <c r="AT145">
        <v>0.5</v>
      </c>
      <c r="AU145">
        <v>0.4</v>
      </c>
      <c r="AV145">
        <v>0.09</v>
      </c>
      <c r="AW145">
        <v>0.01</v>
      </c>
      <c r="AX145">
        <v>1</v>
      </c>
      <c r="AY145">
        <v>-376248</v>
      </c>
      <c r="AZ145">
        <v>-300998</v>
      </c>
      <c r="BA145">
        <v>-67725</v>
      </c>
      <c r="BB145">
        <v>-7525</v>
      </c>
      <c r="BC145">
        <v>-752496</v>
      </c>
      <c r="BD145">
        <v>-1654109</v>
      </c>
      <c r="BE145">
        <v>-1323287</v>
      </c>
      <c r="BF145">
        <v>-297740</v>
      </c>
      <c r="BG145">
        <v>-33082</v>
      </c>
      <c r="BH145">
        <v>-3308217</v>
      </c>
      <c r="BI145" s="467" t="s">
        <v>833</v>
      </c>
      <c r="BJ145" t="s">
        <v>1496</v>
      </c>
      <c r="BK145" t="s">
        <v>1426</v>
      </c>
      <c r="BL145" t="s">
        <v>1557</v>
      </c>
    </row>
    <row r="146" spans="2:64" x14ac:dyDescent="0.25">
      <c r="B146" t="s">
        <v>1151</v>
      </c>
      <c r="C146" t="s">
        <v>1368</v>
      </c>
      <c r="D146" t="s">
        <v>1362</v>
      </c>
      <c r="E146" s="467" t="s">
        <v>834</v>
      </c>
      <c r="F146">
        <v>-25873706</v>
      </c>
      <c r="G146">
        <v>59019845</v>
      </c>
      <c r="H146">
        <v>0</v>
      </c>
      <c r="I146">
        <v>121843</v>
      </c>
      <c r="J146">
        <v>0</v>
      </c>
      <c r="K146">
        <v>2412459</v>
      </c>
      <c r="L146">
        <v>61554147</v>
      </c>
      <c r="M146">
        <v>0</v>
      </c>
      <c r="N146">
        <v>0</v>
      </c>
      <c r="O146">
        <v>25730614</v>
      </c>
      <c r="P146">
        <v>25730614</v>
      </c>
      <c r="Q146">
        <v>-191792</v>
      </c>
      <c r="R146">
        <v>-19370424</v>
      </c>
      <c r="S146">
        <v>-21718355</v>
      </c>
      <c r="T146">
        <v>-17609477</v>
      </c>
      <c r="U146">
        <v>-289042</v>
      </c>
      <c r="V146">
        <v>0</v>
      </c>
      <c r="W146">
        <v>0</v>
      </c>
      <c r="X146">
        <v>-59179090</v>
      </c>
      <c r="Y146">
        <v>2231965</v>
      </c>
      <c r="Z146">
        <v>0.33</v>
      </c>
      <c r="AA146">
        <v>0.3</v>
      </c>
      <c r="AB146">
        <v>0.37</v>
      </c>
      <c r="AC146">
        <v>0</v>
      </c>
      <c r="AD146">
        <v>1</v>
      </c>
      <c r="AE146">
        <v>-47220</v>
      </c>
      <c r="AF146">
        <v>-42928</v>
      </c>
      <c r="AG146">
        <v>-52944</v>
      </c>
      <c r="AH146">
        <v>0</v>
      </c>
      <c r="AI146">
        <v>-143092</v>
      </c>
      <c r="AJ146">
        <v>-1100506</v>
      </c>
      <c r="AK146">
        <v>-1000460</v>
      </c>
      <c r="AL146">
        <v>-1233901</v>
      </c>
      <c r="AM146">
        <v>0</v>
      </c>
      <c r="AN146">
        <v>-3334867</v>
      </c>
      <c r="AO146">
        <v>1053286</v>
      </c>
      <c r="AP146">
        <v>957533</v>
      </c>
      <c r="AQ146">
        <v>1180957</v>
      </c>
      <c r="AR146">
        <v>0</v>
      </c>
      <c r="AS146">
        <v>3191775</v>
      </c>
      <c r="AT146">
        <v>0.33</v>
      </c>
      <c r="AU146">
        <v>0.3</v>
      </c>
      <c r="AV146">
        <v>0.37</v>
      </c>
      <c r="AW146">
        <v>0</v>
      </c>
      <c r="AX146">
        <v>1</v>
      </c>
      <c r="AY146">
        <v>783769</v>
      </c>
      <c r="AZ146">
        <v>712517</v>
      </c>
      <c r="BA146">
        <v>878771</v>
      </c>
      <c r="BB146">
        <v>0</v>
      </c>
      <c r="BC146">
        <v>2375057</v>
      </c>
      <c r="BD146">
        <v>736548</v>
      </c>
      <c r="BE146">
        <v>669590</v>
      </c>
      <c r="BF146">
        <v>825827</v>
      </c>
      <c r="BG146">
        <v>0</v>
      </c>
      <c r="BH146">
        <v>2231965</v>
      </c>
      <c r="BI146" s="467" t="s">
        <v>834</v>
      </c>
      <c r="BJ146" t="s">
        <v>1386</v>
      </c>
      <c r="BK146" t="s">
        <v>1387</v>
      </c>
      <c r="BL146" t="s">
        <v>1558</v>
      </c>
    </row>
    <row r="147" spans="2:64" x14ac:dyDescent="0.25">
      <c r="B147" t="s">
        <v>1152</v>
      </c>
      <c r="C147" t="s">
        <v>1356</v>
      </c>
      <c r="D147" t="s">
        <v>1367</v>
      </c>
      <c r="E147" s="467" t="s">
        <v>835</v>
      </c>
      <c r="F147">
        <v>-7232989</v>
      </c>
      <c r="G147">
        <v>34828096</v>
      </c>
      <c r="H147">
        <v>0</v>
      </c>
      <c r="I147">
        <v>-311000</v>
      </c>
      <c r="J147">
        <v>0</v>
      </c>
      <c r="K147">
        <v>-922000</v>
      </c>
      <c r="L147">
        <v>33595096</v>
      </c>
      <c r="M147">
        <v>0</v>
      </c>
      <c r="N147">
        <v>0</v>
      </c>
      <c r="O147">
        <v>7209781</v>
      </c>
      <c r="P147">
        <v>7209781</v>
      </c>
      <c r="Q147">
        <v>0</v>
      </c>
      <c r="R147">
        <v>-16423944</v>
      </c>
      <c r="S147">
        <v>-3284789</v>
      </c>
      <c r="T147">
        <v>-13139155</v>
      </c>
      <c r="U147">
        <v>0</v>
      </c>
      <c r="V147">
        <v>-118000</v>
      </c>
      <c r="W147">
        <v>0</v>
      </c>
      <c r="X147">
        <v>-32965888</v>
      </c>
      <c r="Y147">
        <v>606000</v>
      </c>
      <c r="Z147">
        <v>0.5</v>
      </c>
      <c r="AA147">
        <v>0.4</v>
      </c>
      <c r="AB147">
        <v>0.09</v>
      </c>
      <c r="AC147">
        <v>0.01</v>
      </c>
      <c r="AD147">
        <v>1</v>
      </c>
      <c r="AE147">
        <v>-11604</v>
      </c>
      <c r="AF147">
        <v>-9283</v>
      </c>
      <c r="AG147">
        <v>-2089</v>
      </c>
      <c r="AH147">
        <v>-232</v>
      </c>
      <c r="AI147">
        <v>-23208</v>
      </c>
      <c r="AJ147">
        <v>-577645</v>
      </c>
      <c r="AK147">
        <v>-462116</v>
      </c>
      <c r="AL147">
        <v>-103976</v>
      </c>
      <c r="AM147">
        <v>-11553</v>
      </c>
      <c r="AN147">
        <v>-1155290</v>
      </c>
      <c r="AO147">
        <v>566041</v>
      </c>
      <c r="AP147">
        <v>452833</v>
      </c>
      <c r="AQ147">
        <v>101887</v>
      </c>
      <c r="AR147">
        <v>11321</v>
      </c>
      <c r="AS147">
        <v>1132082</v>
      </c>
      <c r="AT147">
        <v>0.5</v>
      </c>
      <c r="AU147">
        <v>0.4</v>
      </c>
      <c r="AV147">
        <v>0.09</v>
      </c>
      <c r="AW147">
        <v>0.01</v>
      </c>
      <c r="AX147">
        <v>1</v>
      </c>
      <c r="AY147">
        <v>314604</v>
      </c>
      <c r="AZ147">
        <v>251683</v>
      </c>
      <c r="BA147">
        <v>56629</v>
      </c>
      <c r="BB147">
        <v>6292</v>
      </c>
      <c r="BC147">
        <v>629208</v>
      </c>
      <c r="BD147">
        <v>303000</v>
      </c>
      <c r="BE147">
        <v>242400</v>
      </c>
      <c r="BF147">
        <v>54540</v>
      </c>
      <c r="BG147">
        <v>6060</v>
      </c>
      <c r="BH147">
        <v>606000</v>
      </c>
      <c r="BI147" s="467" t="s">
        <v>835</v>
      </c>
      <c r="BJ147" t="s">
        <v>1447</v>
      </c>
      <c r="BK147" t="s">
        <v>2370</v>
      </c>
      <c r="BL147" t="s">
        <v>1559</v>
      </c>
    </row>
    <row r="148" spans="2:64" x14ac:dyDescent="0.25">
      <c r="B148" t="s">
        <v>1153</v>
      </c>
      <c r="C148" t="s">
        <v>1356</v>
      </c>
      <c r="D148" t="s">
        <v>1359</v>
      </c>
      <c r="E148" s="467" t="s">
        <v>836</v>
      </c>
      <c r="F148">
        <v>-10093154</v>
      </c>
      <c r="G148">
        <v>41501528</v>
      </c>
      <c r="H148">
        <v>0</v>
      </c>
      <c r="I148">
        <v>-250000</v>
      </c>
      <c r="J148">
        <v>552702</v>
      </c>
      <c r="K148">
        <v>-1241808</v>
      </c>
      <c r="L148">
        <v>40562422</v>
      </c>
      <c r="M148">
        <v>27090</v>
      </c>
      <c r="N148">
        <v>0</v>
      </c>
      <c r="O148">
        <v>10110087</v>
      </c>
      <c r="P148">
        <v>10137177</v>
      </c>
      <c r="Q148">
        <v>-2633</v>
      </c>
      <c r="R148">
        <v>-19376447</v>
      </c>
      <c r="S148">
        <v>-3875290</v>
      </c>
      <c r="T148">
        <v>-15501158</v>
      </c>
      <c r="U148">
        <v>-145360</v>
      </c>
      <c r="V148">
        <v>-290</v>
      </c>
      <c r="W148">
        <v>0</v>
      </c>
      <c r="X148">
        <v>-38901178</v>
      </c>
      <c r="Y148">
        <v>1705267</v>
      </c>
      <c r="Z148">
        <v>0.5</v>
      </c>
      <c r="AA148">
        <v>0.4</v>
      </c>
      <c r="AB148">
        <v>0.1</v>
      </c>
      <c r="AC148">
        <v>0</v>
      </c>
      <c r="AD148">
        <v>1</v>
      </c>
      <c r="AE148">
        <v>8467</v>
      </c>
      <c r="AF148">
        <v>6773</v>
      </c>
      <c r="AG148">
        <v>1693</v>
      </c>
      <c r="AH148">
        <v>0</v>
      </c>
      <c r="AI148">
        <v>16933</v>
      </c>
      <c r="AJ148">
        <v>-601424</v>
      </c>
      <c r="AK148">
        <v>-481139</v>
      </c>
      <c r="AL148">
        <v>-120285</v>
      </c>
      <c r="AM148">
        <v>0</v>
      </c>
      <c r="AN148">
        <v>-1202847</v>
      </c>
      <c r="AO148">
        <v>609890</v>
      </c>
      <c r="AP148">
        <v>487912</v>
      </c>
      <c r="AQ148">
        <v>121978</v>
      </c>
      <c r="AR148">
        <v>0</v>
      </c>
      <c r="AS148">
        <v>1219780</v>
      </c>
      <c r="AT148">
        <v>0.5</v>
      </c>
      <c r="AU148">
        <v>0.4</v>
      </c>
      <c r="AV148">
        <v>0.1</v>
      </c>
      <c r="AW148">
        <v>0</v>
      </c>
      <c r="AX148">
        <v>1</v>
      </c>
      <c r="AY148">
        <v>844167</v>
      </c>
      <c r="AZ148">
        <v>675334</v>
      </c>
      <c r="BA148">
        <v>168833</v>
      </c>
      <c r="BB148">
        <v>0</v>
      </c>
      <c r="BC148">
        <v>1688334</v>
      </c>
      <c r="BD148">
        <v>852634</v>
      </c>
      <c r="BE148">
        <v>682107</v>
      </c>
      <c r="BF148">
        <v>170527</v>
      </c>
      <c r="BG148">
        <v>0</v>
      </c>
      <c r="BH148">
        <v>1705267</v>
      </c>
      <c r="BI148" s="467" t="s">
        <v>836</v>
      </c>
      <c r="BJ148" t="s">
        <v>1414</v>
      </c>
      <c r="BK148" t="s">
        <v>1372</v>
      </c>
      <c r="BL148" t="s">
        <v>1560</v>
      </c>
    </row>
    <row r="149" spans="2:64" x14ac:dyDescent="0.25">
      <c r="B149" t="s">
        <v>1154</v>
      </c>
      <c r="C149" t="s">
        <v>1363</v>
      </c>
      <c r="D149" t="s">
        <v>1358</v>
      </c>
      <c r="E149" s="467" t="s">
        <v>837</v>
      </c>
      <c r="F149">
        <v>-63748927</v>
      </c>
      <c r="G149">
        <v>169029875</v>
      </c>
      <c r="H149">
        <v>0</v>
      </c>
      <c r="I149">
        <v>0</v>
      </c>
      <c r="J149">
        <v>12333078</v>
      </c>
      <c r="K149">
        <v>-12514165</v>
      </c>
      <c r="L149">
        <v>168848788</v>
      </c>
      <c r="M149">
        <v>0</v>
      </c>
      <c r="N149">
        <v>0</v>
      </c>
      <c r="O149">
        <v>73631369</v>
      </c>
      <c r="P149">
        <v>73631369</v>
      </c>
      <c r="Q149">
        <v>0</v>
      </c>
      <c r="R149">
        <v>0</v>
      </c>
      <c r="S149">
        <v>-1667526</v>
      </c>
      <c r="T149">
        <v>-165085095</v>
      </c>
      <c r="U149">
        <v>0</v>
      </c>
      <c r="V149">
        <v>-776539</v>
      </c>
      <c r="W149">
        <v>0</v>
      </c>
      <c r="X149">
        <v>-167529160</v>
      </c>
      <c r="Y149">
        <v>11202070</v>
      </c>
      <c r="Z149">
        <v>0</v>
      </c>
      <c r="AA149">
        <v>0.99</v>
      </c>
      <c r="AB149">
        <v>0</v>
      </c>
      <c r="AC149">
        <v>0.01</v>
      </c>
      <c r="AD149">
        <v>1</v>
      </c>
      <c r="AE149">
        <v>0</v>
      </c>
      <c r="AF149">
        <v>9783618</v>
      </c>
      <c r="AG149">
        <v>0</v>
      </c>
      <c r="AH149">
        <v>98824</v>
      </c>
      <c r="AI149">
        <v>9882442</v>
      </c>
      <c r="AJ149">
        <v>0</v>
      </c>
      <c r="AK149">
        <v>-3310491</v>
      </c>
      <c r="AL149">
        <v>0</v>
      </c>
      <c r="AM149">
        <v>-33439</v>
      </c>
      <c r="AN149">
        <v>-3343930</v>
      </c>
      <c r="AO149">
        <v>0</v>
      </c>
      <c r="AP149">
        <v>13094108</v>
      </c>
      <c r="AQ149">
        <v>0</v>
      </c>
      <c r="AR149">
        <v>132264</v>
      </c>
      <c r="AS149">
        <v>13226372</v>
      </c>
      <c r="AT149">
        <v>0</v>
      </c>
      <c r="AU149">
        <v>0.99</v>
      </c>
      <c r="AV149">
        <v>0</v>
      </c>
      <c r="AW149">
        <v>0.01</v>
      </c>
      <c r="AX149">
        <v>1</v>
      </c>
      <c r="AY149">
        <v>0</v>
      </c>
      <c r="AZ149">
        <v>1306432</v>
      </c>
      <c r="BA149">
        <v>0</v>
      </c>
      <c r="BB149">
        <v>13196</v>
      </c>
      <c r="BC149">
        <v>1319628</v>
      </c>
      <c r="BD149">
        <v>0</v>
      </c>
      <c r="BE149">
        <v>11090049</v>
      </c>
      <c r="BF149">
        <v>0</v>
      </c>
      <c r="BG149">
        <v>112021</v>
      </c>
      <c r="BH149">
        <v>11202070</v>
      </c>
      <c r="BI149" s="467" t="s">
        <v>837</v>
      </c>
      <c r="BJ149" t="s">
        <v>1390</v>
      </c>
      <c r="BK149" t="s">
        <v>1551</v>
      </c>
      <c r="BL149" t="s">
        <v>1561</v>
      </c>
    </row>
    <row r="150" spans="2:64" x14ac:dyDescent="0.25">
      <c r="B150" t="s">
        <v>1155</v>
      </c>
      <c r="C150" t="s">
        <v>1365</v>
      </c>
      <c r="D150" t="s">
        <v>1360</v>
      </c>
      <c r="E150" s="467" t="s">
        <v>1325</v>
      </c>
      <c r="F150">
        <v>-24365079</v>
      </c>
      <c r="G150">
        <v>62623691</v>
      </c>
      <c r="H150">
        <v>0</v>
      </c>
      <c r="I150">
        <v>-1198171</v>
      </c>
      <c r="J150">
        <v>0</v>
      </c>
      <c r="K150">
        <v>-2943313</v>
      </c>
      <c r="L150">
        <v>58482207</v>
      </c>
      <c r="M150">
        <v>6028</v>
      </c>
      <c r="N150">
        <v>0</v>
      </c>
      <c r="O150">
        <v>0</v>
      </c>
      <c r="P150">
        <v>6028</v>
      </c>
      <c r="Q150">
        <v>-6028</v>
      </c>
      <c r="R150">
        <v>-28804428</v>
      </c>
      <c r="S150">
        <v>-576089</v>
      </c>
      <c r="T150">
        <v>-28228340</v>
      </c>
      <c r="U150">
        <v>0</v>
      </c>
      <c r="V150">
        <v>0</v>
      </c>
      <c r="W150">
        <v>-1890264</v>
      </c>
      <c r="X150">
        <v>-59505149</v>
      </c>
      <c r="Y150">
        <v>-25381993</v>
      </c>
      <c r="Z150">
        <v>0.5</v>
      </c>
      <c r="AA150">
        <v>0.49</v>
      </c>
      <c r="AB150">
        <v>0</v>
      </c>
      <c r="AC150">
        <v>0.01</v>
      </c>
      <c r="AD150">
        <v>1</v>
      </c>
      <c r="AE150">
        <v>-13127672</v>
      </c>
      <c r="AF150">
        <v>-12865118</v>
      </c>
      <c r="AG150">
        <v>0</v>
      </c>
      <c r="AH150">
        <v>-262553</v>
      </c>
      <c r="AI150">
        <v>-26255343</v>
      </c>
      <c r="AJ150">
        <v>-416848</v>
      </c>
      <c r="AK150">
        <v>-408511</v>
      </c>
      <c r="AL150">
        <v>0</v>
      </c>
      <c r="AM150">
        <v>-8337</v>
      </c>
      <c r="AN150">
        <v>-833696</v>
      </c>
      <c r="AO150">
        <v>-12710824</v>
      </c>
      <c r="AP150">
        <v>-12456607</v>
      </c>
      <c r="AQ150">
        <v>0</v>
      </c>
      <c r="AR150">
        <v>-254216</v>
      </c>
      <c r="AS150">
        <v>-25421647</v>
      </c>
      <c r="AT150">
        <v>0.5</v>
      </c>
      <c r="AU150">
        <v>0.49</v>
      </c>
      <c r="AV150">
        <v>0</v>
      </c>
      <c r="AW150">
        <v>0.01</v>
      </c>
      <c r="AX150">
        <v>1</v>
      </c>
      <c r="AY150">
        <v>436675</v>
      </c>
      <c r="AZ150">
        <v>427942</v>
      </c>
      <c r="BA150">
        <v>0</v>
      </c>
      <c r="BB150">
        <v>8734</v>
      </c>
      <c r="BC150">
        <v>873350</v>
      </c>
      <c r="BD150">
        <v>-12690997</v>
      </c>
      <c r="BE150">
        <v>-12437177</v>
      </c>
      <c r="BF150">
        <v>0</v>
      </c>
      <c r="BG150">
        <v>-253820</v>
      </c>
      <c r="BH150">
        <v>-25381993</v>
      </c>
      <c r="BI150" s="467" t="s">
        <v>1325</v>
      </c>
      <c r="BJ150" t="s">
        <v>1365</v>
      </c>
      <c r="BK150" t="s">
        <v>1401</v>
      </c>
      <c r="BL150" t="s">
        <v>1562</v>
      </c>
    </row>
    <row r="151" spans="2:64" x14ac:dyDescent="0.25">
      <c r="B151" t="s">
        <v>1156</v>
      </c>
      <c r="C151" t="s">
        <v>1356</v>
      </c>
      <c r="D151" t="s">
        <v>1357</v>
      </c>
      <c r="E151" s="467" t="s">
        <v>839</v>
      </c>
      <c r="F151">
        <v>-15981105</v>
      </c>
      <c r="G151">
        <v>54856363</v>
      </c>
      <c r="H151">
        <v>0</v>
      </c>
      <c r="I151">
        <v>200000</v>
      </c>
      <c r="J151">
        <v>1500000</v>
      </c>
      <c r="K151">
        <v>-2703498</v>
      </c>
      <c r="L151">
        <v>53852865</v>
      </c>
      <c r="M151">
        <v>0</v>
      </c>
      <c r="N151">
        <v>0</v>
      </c>
      <c r="O151">
        <v>9728898</v>
      </c>
      <c r="P151">
        <v>9728898</v>
      </c>
      <c r="Q151">
        <v>0</v>
      </c>
      <c r="R151">
        <v>-25672953</v>
      </c>
      <c r="S151">
        <v>-5145591</v>
      </c>
      <c r="T151">
        <v>-20582363</v>
      </c>
      <c r="U151">
        <v>-440165</v>
      </c>
      <c r="V151">
        <v>0</v>
      </c>
      <c r="W151">
        <v>0</v>
      </c>
      <c r="X151">
        <v>-51841072</v>
      </c>
      <c r="Y151">
        <v>-4240414</v>
      </c>
      <c r="Z151">
        <v>0.5</v>
      </c>
      <c r="AA151">
        <v>0.4</v>
      </c>
      <c r="AB151">
        <v>0.09</v>
      </c>
      <c r="AC151">
        <v>0.01</v>
      </c>
      <c r="AD151">
        <v>1</v>
      </c>
      <c r="AE151">
        <v>-3126104</v>
      </c>
      <c r="AF151">
        <v>-2500883</v>
      </c>
      <c r="AG151">
        <v>-562699</v>
      </c>
      <c r="AH151">
        <v>-62522</v>
      </c>
      <c r="AI151">
        <v>-6252207</v>
      </c>
      <c r="AJ151">
        <v>-731525</v>
      </c>
      <c r="AK151">
        <v>-585220</v>
      </c>
      <c r="AL151">
        <v>-131675</v>
      </c>
      <c r="AM151">
        <v>-14631</v>
      </c>
      <c r="AN151">
        <v>-1463050</v>
      </c>
      <c r="AO151">
        <v>-2394579</v>
      </c>
      <c r="AP151">
        <v>-1915663</v>
      </c>
      <c r="AQ151">
        <v>-431024</v>
      </c>
      <c r="AR151">
        <v>-47892</v>
      </c>
      <c r="AS151">
        <v>-4789157</v>
      </c>
      <c r="AT151">
        <v>0.5</v>
      </c>
      <c r="AU151">
        <v>0.4</v>
      </c>
      <c r="AV151">
        <v>0.09</v>
      </c>
      <c r="AW151">
        <v>0.01</v>
      </c>
      <c r="AX151">
        <v>1</v>
      </c>
      <c r="AY151">
        <v>1005897</v>
      </c>
      <c r="AZ151">
        <v>804717</v>
      </c>
      <c r="BA151">
        <v>181061</v>
      </c>
      <c r="BB151">
        <v>20118</v>
      </c>
      <c r="BC151">
        <v>2011793</v>
      </c>
      <c r="BD151">
        <v>-2120207</v>
      </c>
      <c r="BE151">
        <v>-1696166</v>
      </c>
      <c r="BF151">
        <v>-381637</v>
      </c>
      <c r="BG151">
        <v>-42404</v>
      </c>
      <c r="BH151">
        <v>-4240414</v>
      </c>
      <c r="BI151" s="467" t="s">
        <v>839</v>
      </c>
      <c r="BJ151" t="s">
        <v>1381</v>
      </c>
      <c r="BK151" t="s">
        <v>1382</v>
      </c>
      <c r="BL151" t="s">
        <v>1563</v>
      </c>
    </row>
    <row r="152" spans="2:64" x14ac:dyDescent="0.25">
      <c r="B152" t="s">
        <v>1157</v>
      </c>
      <c r="C152" t="s">
        <v>1356</v>
      </c>
      <c r="D152" t="s">
        <v>1360</v>
      </c>
      <c r="E152" s="467" t="s">
        <v>840</v>
      </c>
      <c r="F152">
        <v>-3376936</v>
      </c>
      <c r="G152">
        <v>13165437</v>
      </c>
      <c r="H152">
        <v>0</v>
      </c>
      <c r="I152">
        <v>-967122</v>
      </c>
      <c r="J152">
        <v>0</v>
      </c>
      <c r="K152">
        <v>-659000</v>
      </c>
      <c r="L152">
        <v>11539315</v>
      </c>
      <c r="M152">
        <v>3966</v>
      </c>
      <c r="N152">
        <v>0</v>
      </c>
      <c r="O152">
        <v>2738682</v>
      </c>
      <c r="P152">
        <v>2742648</v>
      </c>
      <c r="Q152">
        <v>0</v>
      </c>
      <c r="R152">
        <v>-5986883</v>
      </c>
      <c r="S152">
        <v>-5986883</v>
      </c>
      <c r="T152">
        <v>-88597</v>
      </c>
      <c r="U152">
        <v>-746164</v>
      </c>
      <c r="V152">
        <v>0</v>
      </c>
      <c r="W152">
        <v>0</v>
      </c>
      <c r="X152">
        <v>-12808527</v>
      </c>
      <c r="Y152">
        <v>-1903500</v>
      </c>
      <c r="Z152">
        <v>0.5</v>
      </c>
      <c r="AA152">
        <v>0.4</v>
      </c>
      <c r="AB152">
        <v>0.09</v>
      </c>
      <c r="AC152">
        <v>0.01</v>
      </c>
      <c r="AD152">
        <v>1</v>
      </c>
      <c r="AE152">
        <v>-319127</v>
      </c>
      <c r="AF152">
        <v>-255302</v>
      </c>
      <c r="AG152">
        <v>-57443</v>
      </c>
      <c r="AH152">
        <v>-6383</v>
      </c>
      <c r="AI152">
        <v>-638254</v>
      </c>
      <c r="AJ152">
        <v>-33049</v>
      </c>
      <c r="AK152">
        <v>-26439</v>
      </c>
      <c r="AL152">
        <v>-5949</v>
      </c>
      <c r="AM152">
        <v>-661</v>
      </c>
      <c r="AN152">
        <v>-66097</v>
      </c>
      <c r="AO152">
        <v>-286079</v>
      </c>
      <c r="AP152">
        <v>-228863</v>
      </c>
      <c r="AQ152">
        <v>-51494</v>
      </c>
      <c r="AR152">
        <v>-5722</v>
      </c>
      <c r="AS152">
        <v>-572157</v>
      </c>
      <c r="AT152">
        <v>0.5</v>
      </c>
      <c r="AU152">
        <v>0.4</v>
      </c>
      <c r="AV152">
        <v>0.09</v>
      </c>
      <c r="AW152">
        <v>0.01</v>
      </c>
      <c r="AX152">
        <v>1</v>
      </c>
      <c r="AY152">
        <v>-632623</v>
      </c>
      <c r="AZ152">
        <v>-506098</v>
      </c>
      <c r="BA152">
        <v>-113872</v>
      </c>
      <c r="BB152">
        <v>-12652</v>
      </c>
      <c r="BC152">
        <v>-1265246</v>
      </c>
      <c r="BD152">
        <v>-951750</v>
      </c>
      <c r="BE152">
        <v>-761400</v>
      </c>
      <c r="BF152">
        <v>-171315</v>
      </c>
      <c r="BG152">
        <v>-19035</v>
      </c>
      <c r="BH152">
        <v>-1903500</v>
      </c>
      <c r="BI152" s="467" t="s">
        <v>840</v>
      </c>
      <c r="BJ152" t="s">
        <v>1393</v>
      </c>
      <c r="BK152" t="s">
        <v>2366</v>
      </c>
      <c r="BL152" t="s">
        <v>1564</v>
      </c>
    </row>
    <row r="153" spans="2:64" x14ac:dyDescent="0.25">
      <c r="B153" t="s">
        <v>1158</v>
      </c>
      <c r="C153" t="s">
        <v>1356</v>
      </c>
      <c r="D153" t="s">
        <v>1367</v>
      </c>
      <c r="E153" s="467" t="s">
        <v>841</v>
      </c>
      <c r="F153">
        <v>-5012893</v>
      </c>
      <c r="G153">
        <v>14528255</v>
      </c>
      <c r="H153">
        <v>-50000</v>
      </c>
      <c r="I153">
        <v>0</v>
      </c>
      <c r="J153">
        <v>0</v>
      </c>
      <c r="K153">
        <v>0</v>
      </c>
      <c r="L153">
        <v>14478255</v>
      </c>
      <c r="M153">
        <v>0</v>
      </c>
      <c r="N153">
        <v>0</v>
      </c>
      <c r="O153">
        <v>5473836</v>
      </c>
      <c r="P153">
        <v>5473836</v>
      </c>
      <c r="Q153">
        <v>0</v>
      </c>
      <c r="R153">
        <v>-7328491</v>
      </c>
      <c r="S153">
        <v>-1465699</v>
      </c>
      <c r="T153">
        <v>-5862794</v>
      </c>
      <c r="U153">
        <v>0</v>
      </c>
      <c r="V153">
        <v>0</v>
      </c>
      <c r="W153">
        <v>0</v>
      </c>
      <c r="X153">
        <v>-14656984</v>
      </c>
      <c r="Y153">
        <v>282214</v>
      </c>
      <c r="Z153">
        <v>0.5</v>
      </c>
      <c r="AA153">
        <v>0.4</v>
      </c>
      <c r="AB153">
        <v>0.09</v>
      </c>
      <c r="AC153">
        <v>0.01</v>
      </c>
      <c r="AD153">
        <v>1</v>
      </c>
      <c r="AE153">
        <v>230472</v>
      </c>
      <c r="AF153">
        <v>184377</v>
      </c>
      <c r="AG153">
        <v>41485</v>
      </c>
      <c r="AH153">
        <v>4609</v>
      </c>
      <c r="AI153">
        <v>460943</v>
      </c>
      <c r="AJ153">
        <v>-425551</v>
      </c>
      <c r="AK153">
        <v>-340440</v>
      </c>
      <c r="AL153">
        <v>-76599</v>
      </c>
      <c r="AM153">
        <v>-8511</v>
      </c>
      <c r="AN153">
        <v>-851101</v>
      </c>
      <c r="AO153">
        <v>656022</v>
      </c>
      <c r="AP153">
        <v>524818</v>
      </c>
      <c r="AQ153">
        <v>118084</v>
      </c>
      <c r="AR153">
        <v>13120</v>
      </c>
      <c r="AS153">
        <v>1312044</v>
      </c>
      <c r="AT153">
        <v>0.5</v>
      </c>
      <c r="AU153">
        <v>0.4</v>
      </c>
      <c r="AV153">
        <v>0.09</v>
      </c>
      <c r="AW153">
        <v>0.01</v>
      </c>
      <c r="AX153">
        <v>1</v>
      </c>
      <c r="AY153">
        <v>-89365</v>
      </c>
      <c r="AZ153">
        <v>-71492</v>
      </c>
      <c r="BA153">
        <v>-16086</v>
      </c>
      <c r="BB153">
        <v>-1787</v>
      </c>
      <c r="BC153">
        <v>-178729</v>
      </c>
      <c r="BD153">
        <v>141107</v>
      </c>
      <c r="BE153">
        <v>112886</v>
      </c>
      <c r="BF153">
        <v>25399</v>
      </c>
      <c r="BG153">
        <v>2822</v>
      </c>
      <c r="BH153">
        <v>282214</v>
      </c>
      <c r="BI153" s="467" t="s">
        <v>841</v>
      </c>
      <c r="BJ153" t="s">
        <v>1431</v>
      </c>
      <c r="BK153" t="s">
        <v>1432</v>
      </c>
      <c r="BL153" t="s">
        <v>1565</v>
      </c>
    </row>
    <row r="154" spans="2:64" x14ac:dyDescent="0.25">
      <c r="B154" t="s">
        <v>1159</v>
      </c>
      <c r="C154" t="s">
        <v>1363</v>
      </c>
      <c r="D154" t="s">
        <v>1358</v>
      </c>
      <c r="E154" s="467" t="s">
        <v>842</v>
      </c>
      <c r="F154">
        <v>-75292726</v>
      </c>
      <c r="G154">
        <v>318947224</v>
      </c>
      <c r="H154">
        <v>0</v>
      </c>
      <c r="I154">
        <v>-15881407</v>
      </c>
      <c r="J154">
        <v>0</v>
      </c>
      <c r="K154">
        <v>-15096295</v>
      </c>
      <c r="L154">
        <v>287969522</v>
      </c>
      <c r="M154">
        <v>0</v>
      </c>
      <c r="N154">
        <v>0</v>
      </c>
      <c r="O154">
        <v>102368804</v>
      </c>
      <c r="P154">
        <v>102368804</v>
      </c>
      <c r="Q154">
        <v>-1319079</v>
      </c>
      <c r="R154">
        <v>0</v>
      </c>
      <c r="S154">
        <v>-2976898</v>
      </c>
      <c r="T154">
        <v>-294712871</v>
      </c>
      <c r="U154">
        <v>-340103</v>
      </c>
      <c r="V154">
        <v>-1116855</v>
      </c>
      <c r="W154">
        <v>0</v>
      </c>
      <c r="X154">
        <v>-300465806</v>
      </c>
      <c r="Y154">
        <v>14579794</v>
      </c>
      <c r="Z154">
        <v>0</v>
      </c>
      <c r="AA154">
        <v>0.99</v>
      </c>
      <c r="AB154">
        <v>0</v>
      </c>
      <c r="AC154">
        <v>0.01</v>
      </c>
      <c r="AD154">
        <v>1</v>
      </c>
      <c r="AE154">
        <v>0</v>
      </c>
      <c r="AF154">
        <v>26805317</v>
      </c>
      <c r="AG154">
        <v>0</v>
      </c>
      <c r="AH154">
        <v>270761</v>
      </c>
      <c r="AI154">
        <v>27076078</v>
      </c>
      <c r="AJ154">
        <v>0</v>
      </c>
      <c r="AK154">
        <v>-13679624</v>
      </c>
      <c r="AL154">
        <v>0</v>
      </c>
      <c r="AM154">
        <v>-138178</v>
      </c>
      <c r="AN154">
        <v>-13817802</v>
      </c>
      <c r="AO154">
        <v>0</v>
      </c>
      <c r="AP154">
        <v>40484941</v>
      </c>
      <c r="AQ154">
        <v>0</v>
      </c>
      <c r="AR154">
        <v>408939</v>
      </c>
      <c r="AS154">
        <v>40893880</v>
      </c>
      <c r="AT154">
        <v>0</v>
      </c>
      <c r="AU154">
        <v>0.99</v>
      </c>
      <c r="AV154">
        <v>0</v>
      </c>
      <c r="AW154">
        <v>0.01</v>
      </c>
      <c r="AX154">
        <v>1</v>
      </c>
      <c r="AY154">
        <v>0</v>
      </c>
      <c r="AZ154">
        <v>-12371321</v>
      </c>
      <c r="BA154">
        <v>0</v>
      </c>
      <c r="BB154">
        <v>-124963</v>
      </c>
      <c r="BC154">
        <v>-12496284</v>
      </c>
      <c r="BD154">
        <v>0</v>
      </c>
      <c r="BE154">
        <v>14433996</v>
      </c>
      <c r="BF154">
        <v>0</v>
      </c>
      <c r="BG154">
        <v>145798</v>
      </c>
      <c r="BH154">
        <v>14579794</v>
      </c>
      <c r="BI154" s="467" t="s">
        <v>842</v>
      </c>
      <c r="BJ154" t="s">
        <v>1390</v>
      </c>
      <c r="BK154" t="s">
        <v>2368</v>
      </c>
      <c r="BL154" t="s">
        <v>1566</v>
      </c>
    </row>
    <row r="155" spans="2:64" x14ac:dyDescent="0.25">
      <c r="B155" t="s">
        <v>1160</v>
      </c>
      <c r="C155" t="s">
        <v>1356</v>
      </c>
      <c r="D155" t="s">
        <v>1359</v>
      </c>
      <c r="E155" s="467" t="s">
        <v>843</v>
      </c>
      <c r="F155">
        <v>-4492794</v>
      </c>
      <c r="G155">
        <v>26517201</v>
      </c>
      <c r="H155">
        <v>0</v>
      </c>
      <c r="I155">
        <v>-690751</v>
      </c>
      <c r="J155">
        <v>1243898</v>
      </c>
      <c r="K155">
        <v>-883344</v>
      </c>
      <c r="L155">
        <v>26187004</v>
      </c>
      <c r="M155">
        <v>162706</v>
      </c>
      <c r="N155">
        <v>1858</v>
      </c>
      <c r="O155">
        <v>6499791</v>
      </c>
      <c r="P155">
        <v>6664355</v>
      </c>
      <c r="Q155">
        <v>0</v>
      </c>
      <c r="R155">
        <v>-10505358</v>
      </c>
      <c r="S155">
        <v>-2101071</v>
      </c>
      <c r="T155">
        <v>-8404286</v>
      </c>
      <c r="U155">
        <v>-216385</v>
      </c>
      <c r="V155">
        <v>0</v>
      </c>
      <c r="W155">
        <v>0</v>
      </c>
      <c r="X155">
        <v>-21227100</v>
      </c>
      <c r="Y155">
        <v>7131465</v>
      </c>
      <c r="Z155">
        <v>0.5</v>
      </c>
      <c r="AA155">
        <v>0.4</v>
      </c>
      <c r="AB155">
        <v>0.09</v>
      </c>
      <c r="AC155">
        <v>0.01</v>
      </c>
      <c r="AD155">
        <v>1</v>
      </c>
      <c r="AE155">
        <v>1003499</v>
      </c>
      <c r="AF155">
        <v>802799</v>
      </c>
      <c r="AG155">
        <v>180630</v>
      </c>
      <c r="AH155">
        <v>20070</v>
      </c>
      <c r="AI155">
        <v>2006997</v>
      </c>
      <c r="AJ155">
        <v>-359111</v>
      </c>
      <c r="AK155">
        <v>-287288</v>
      </c>
      <c r="AL155">
        <v>-64640</v>
      </c>
      <c r="AM155">
        <v>-7182</v>
      </c>
      <c r="AN155">
        <v>-718221</v>
      </c>
      <c r="AO155">
        <v>1362609</v>
      </c>
      <c r="AP155">
        <v>1090087</v>
      </c>
      <c r="AQ155">
        <v>245270</v>
      </c>
      <c r="AR155">
        <v>27252</v>
      </c>
      <c r="AS155">
        <v>2725218</v>
      </c>
      <c r="AT155">
        <v>0.5</v>
      </c>
      <c r="AU155">
        <v>0.4</v>
      </c>
      <c r="AV155">
        <v>0.09</v>
      </c>
      <c r="AW155">
        <v>0.01</v>
      </c>
      <c r="AX155">
        <v>1</v>
      </c>
      <c r="AY155">
        <v>2562234</v>
      </c>
      <c r="AZ155">
        <v>2049787</v>
      </c>
      <c r="BA155">
        <v>461202</v>
      </c>
      <c r="BB155">
        <v>51245</v>
      </c>
      <c r="BC155">
        <v>5124468</v>
      </c>
      <c r="BD155">
        <v>3565733</v>
      </c>
      <c r="BE155">
        <v>2852586</v>
      </c>
      <c r="BF155">
        <v>641832</v>
      </c>
      <c r="BG155">
        <v>71315</v>
      </c>
      <c r="BH155">
        <v>7131465</v>
      </c>
      <c r="BI155" s="467" t="s">
        <v>843</v>
      </c>
      <c r="BJ155" t="s">
        <v>1378</v>
      </c>
      <c r="BK155" t="s">
        <v>1379</v>
      </c>
      <c r="BL155" t="s">
        <v>1567</v>
      </c>
    </row>
    <row r="156" spans="2:64" x14ac:dyDescent="0.25">
      <c r="B156" t="s">
        <v>1161</v>
      </c>
      <c r="C156" t="s">
        <v>1365</v>
      </c>
      <c r="D156" t="s">
        <v>1357</v>
      </c>
      <c r="E156" s="467" t="s">
        <v>1326</v>
      </c>
      <c r="F156">
        <v>-22171848</v>
      </c>
      <c r="G156">
        <v>89059602</v>
      </c>
      <c r="H156">
        <v>0</v>
      </c>
      <c r="I156">
        <v>-1501851</v>
      </c>
      <c r="J156">
        <v>0</v>
      </c>
      <c r="K156">
        <v>-1845056</v>
      </c>
      <c r="L156">
        <v>85712695</v>
      </c>
      <c r="M156">
        <v>0</v>
      </c>
      <c r="N156">
        <v>63271</v>
      </c>
      <c r="O156">
        <v>15734911</v>
      </c>
      <c r="P156">
        <v>15798182</v>
      </c>
      <c r="Q156">
        <v>-328448</v>
      </c>
      <c r="R156">
        <v>-42231161</v>
      </c>
      <c r="S156">
        <v>-844623</v>
      </c>
      <c r="T156">
        <v>-41386537</v>
      </c>
      <c r="U156">
        <v>-322387</v>
      </c>
      <c r="V156">
        <v>0</v>
      </c>
      <c r="W156">
        <v>0</v>
      </c>
      <c r="X156">
        <v>-85113156</v>
      </c>
      <c r="Y156">
        <v>-5774127</v>
      </c>
      <c r="Z156">
        <v>0.5</v>
      </c>
      <c r="AA156">
        <v>0.49</v>
      </c>
      <c r="AB156">
        <v>0</v>
      </c>
      <c r="AC156">
        <v>0.01</v>
      </c>
      <c r="AD156">
        <v>1</v>
      </c>
      <c r="AE156">
        <v>-3218469</v>
      </c>
      <c r="AF156">
        <v>-3154099</v>
      </c>
      <c r="AG156">
        <v>0</v>
      </c>
      <c r="AH156">
        <v>-64369</v>
      </c>
      <c r="AI156">
        <v>-6436937</v>
      </c>
      <c r="AJ156">
        <v>-529820</v>
      </c>
      <c r="AK156">
        <v>-519223</v>
      </c>
      <c r="AL156">
        <v>0</v>
      </c>
      <c r="AM156">
        <v>-10596</v>
      </c>
      <c r="AN156">
        <v>-1059639</v>
      </c>
      <c r="AO156">
        <v>-2688649</v>
      </c>
      <c r="AP156">
        <v>-2634876</v>
      </c>
      <c r="AQ156">
        <v>0</v>
      </c>
      <c r="AR156">
        <v>-53773</v>
      </c>
      <c r="AS156">
        <v>-5377298</v>
      </c>
      <c r="AT156">
        <v>0.5</v>
      </c>
      <c r="AU156">
        <v>0.49</v>
      </c>
      <c r="AV156">
        <v>0</v>
      </c>
      <c r="AW156">
        <v>0.01</v>
      </c>
      <c r="AX156">
        <v>1</v>
      </c>
      <c r="AY156">
        <v>331405</v>
      </c>
      <c r="AZ156">
        <v>324777</v>
      </c>
      <c r="BA156">
        <v>0</v>
      </c>
      <c r="BB156">
        <v>6628</v>
      </c>
      <c r="BC156">
        <v>662810</v>
      </c>
      <c r="BD156">
        <v>-2887064</v>
      </c>
      <c r="BE156">
        <v>-2829322</v>
      </c>
      <c r="BF156">
        <v>0</v>
      </c>
      <c r="BG156">
        <v>-57741</v>
      </c>
      <c r="BH156">
        <v>-5774127</v>
      </c>
      <c r="BI156" s="467" t="s">
        <v>1326</v>
      </c>
      <c r="BJ156" t="s">
        <v>1365</v>
      </c>
      <c r="BK156" t="s">
        <v>1382</v>
      </c>
      <c r="BL156" t="s">
        <v>1568</v>
      </c>
    </row>
    <row r="157" spans="2:64" x14ac:dyDescent="0.25">
      <c r="B157" t="s">
        <v>1162</v>
      </c>
      <c r="C157" t="s">
        <v>1356</v>
      </c>
      <c r="D157" t="s">
        <v>1359</v>
      </c>
      <c r="E157" s="467" t="s">
        <v>845</v>
      </c>
      <c r="F157">
        <v>-1757735</v>
      </c>
      <c r="G157">
        <v>13283815</v>
      </c>
      <c r="H157">
        <v>0</v>
      </c>
      <c r="I157">
        <v>-26108</v>
      </c>
      <c r="J157">
        <v>425001</v>
      </c>
      <c r="K157">
        <v>-4978</v>
      </c>
      <c r="L157">
        <v>13677730</v>
      </c>
      <c r="M157">
        <v>0</v>
      </c>
      <c r="N157">
        <v>0</v>
      </c>
      <c r="O157">
        <v>655667</v>
      </c>
      <c r="P157">
        <v>655667</v>
      </c>
      <c r="Q157">
        <v>-10285</v>
      </c>
      <c r="R157">
        <v>-7480874</v>
      </c>
      <c r="S157">
        <v>-1496174</v>
      </c>
      <c r="T157">
        <v>-5984698</v>
      </c>
      <c r="U157">
        <v>-206271</v>
      </c>
      <c r="V157">
        <v>-91649</v>
      </c>
      <c r="W157">
        <v>0</v>
      </c>
      <c r="X157">
        <v>-15269951</v>
      </c>
      <c r="Y157">
        <v>-2694289</v>
      </c>
      <c r="Z157">
        <v>0.5</v>
      </c>
      <c r="AA157">
        <v>0.4</v>
      </c>
      <c r="AB157">
        <v>0.09</v>
      </c>
      <c r="AC157">
        <v>0.01</v>
      </c>
      <c r="AD157">
        <v>1</v>
      </c>
      <c r="AE157">
        <v>-551034</v>
      </c>
      <c r="AF157">
        <v>-440827</v>
      </c>
      <c r="AG157">
        <v>-99186</v>
      </c>
      <c r="AH157">
        <v>-11021</v>
      </c>
      <c r="AI157">
        <v>-1102068</v>
      </c>
      <c r="AJ157">
        <v>-168614</v>
      </c>
      <c r="AK157">
        <v>-134891</v>
      </c>
      <c r="AL157">
        <v>-30351</v>
      </c>
      <c r="AM157">
        <v>-3372</v>
      </c>
      <c r="AN157">
        <v>-337228</v>
      </c>
      <c r="AO157">
        <v>-382420</v>
      </c>
      <c r="AP157">
        <v>-305936</v>
      </c>
      <c r="AQ157">
        <v>-68836</v>
      </c>
      <c r="AR157">
        <v>-7648</v>
      </c>
      <c r="AS157">
        <v>-764840</v>
      </c>
      <c r="AT157">
        <v>0.5</v>
      </c>
      <c r="AU157">
        <v>0.4</v>
      </c>
      <c r="AV157">
        <v>0.09</v>
      </c>
      <c r="AW157">
        <v>0.01</v>
      </c>
      <c r="AX157">
        <v>1</v>
      </c>
      <c r="AY157">
        <v>-796111</v>
      </c>
      <c r="AZ157">
        <v>-636888</v>
      </c>
      <c r="BA157">
        <v>-143300</v>
      </c>
      <c r="BB157">
        <v>-15922</v>
      </c>
      <c r="BC157">
        <v>-1592221</v>
      </c>
      <c r="BD157">
        <v>-1347145</v>
      </c>
      <c r="BE157">
        <v>-1077716</v>
      </c>
      <c r="BF157">
        <v>-242486</v>
      </c>
      <c r="BG157">
        <v>-26943</v>
      </c>
      <c r="BH157">
        <v>-2694289</v>
      </c>
      <c r="BI157" s="467" t="s">
        <v>845</v>
      </c>
      <c r="BJ157" t="s">
        <v>1406</v>
      </c>
      <c r="BK157" t="s">
        <v>1407</v>
      </c>
      <c r="BL157" t="s">
        <v>1569</v>
      </c>
    </row>
    <row r="158" spans="2:64" x14ac:dyDescent="0.25">
      <c r="B158" t="s">
        <v>1163</v>
      </c>
      <c r="C158" t="s">
        <v>1361</v>
      </c>
      <c r="D158" t="s">
        <v>1362</v>
      </c>
      <c r="E158" s="467" t="s">
        <v>847</v>
      </c>
      <c r="F158">
        <v>-14385186</v>
      </c>
      <c r="G158">
        <v>74515857</v>
      </c>
      <c r="H158">
        <v>0</v>
      </c>
      <c r="I158">
        <v>-602470</v>
      </c>
      <c r="J158">
        <v>3481883</v>
      </c>
      <c r="K158">
        <v>-5197964</v>
      </c>
      <c r="L158">
        <v>72197306</v>
      </c>
      <c r="M158">
        <v>0</v>
      </c>
      <c r="N158">
        <v>0</v>
      </c>
      <c r="O158">
        <v>13052272</v>
      </c>
      <c r="P158">
        <v>13052272</v>
      </c>
      <c r="Q158">
        <v>-95122</v>
      </c>
      <c r="R158">
        <v>-25130935</v>
      </c>
      <c r="S158">
        <v>-28177110</v>
      </c>
      <c r="T158">
        <v>-22846305</v>
      </c>
      <c r="U158">
        <v>-250091</v>
      </c>
      <c r="V158">
        <v>0</v>
      </c>
      <c r="W158">
        <v>0</v>
      </c>
      <c r="X158">
        <v>-76499563</v>
      </c>
      <c r="Y158">
        <v>-5635171</v>
      </c>
      <c r="Z158">
        <v>0.33</v>
      </c>
      <c r="AA158">
        <v>0.3</v>
      </c>
      <c r="AB158">
        <v>0.37</v>
      </c>
      <c r="AC158">
        <v>0</v>
      </c>
      <c r="AD158">
        <v>1</v>
      </c>
      <c r="AE158">
        <v>-439862</v>
      </c>
      <c r="AF158">
        <v>-399874</v>
      </c>
      <c r="AG158">
        <v>-493178</v>
      </c>
      <c r="AH158">
        <v>0</v>
      </c>
      <c r="AI158">
        <v>-1332914</v>
      </c>
      <c r="AJ158">
        <v>-631660</v>
      </c>
      <c r="AK158">
        <v>-574237</v>
      </c>
      <c r="AL158">
        <v>-708225</v>
      </c>
      <c r="AM158">
        <v>0</v>
      </c>
      <c r="AN158">
        <v>-1914122</v>
      </c>
      <c r="AO158">
        <v>191799</v>
      </c>
      <c r="AP158">
        <v>174362</v>
      </c>
      <c r="AQ158">
        <v>215047</v>
      </c>
      <c r="AR158">
        <v>0</v>
      </c>
      <c r="AS158">
        <v>581208</v>
      </c>
      <c r="AT158">
        <v>0.33</v>
      </c>
      <c r="AU158">
        <v>0.3</v>
      </c>
      <c r="AV158">
        <v>0.37</v>
      </c>
      <c r="AW158">
        <v>0</v>
      </c>
      <c r="AX158">
        <v>1</v>
      </c>
      <c r="AY158">
        <v>-1419745</v>
      </c>
      <c r="AZ158">
        <v>-1290677</v>
      </c>
      <c r="BA158">
        <v>-1591835</v>
      </c>
      <c r="BB158">
        <v>0</v>
      </c>
      <c r="BC158">
        <v>-4302257</v>
      </c>
      <c r="BD158">
        <v>-1859606</v>
      </c>
      <c r="BE158">
        <v>-1690551</v>
      </c>
      <c r="BF158">
        <v>-2085013</v>
      </c>
      <c r="BG158">
        <v>0</v>
      </c>
      <c r="BH158">
        <v>-5635171</v>
      </c>
      <c r="BI158" s="467" t="s">
        <v>847</v>
      </c>
      <c r="BJ158" t="s">
        <v>1386</v>
      </c>
      <c r="BK158" t="s">
        <v>1387</v>
      </c>
      <c r="BL158" t="s">
        <v>1571</v>
      </c>
    </row>
    <row r="159" spans="2:64" x14ac:dyDescent="0.25">
      <c r="B159" t="s">
        <v>1164</v>
      </c>
      <c r="C159" t="s">
        <v>1356</v>
      </c>
      <c r="D159" t="s">
        <v>1366</v>
      </c>
      <c r="E159" s="467" t="s">
        <v>848</v>
      </c>
      <c r="F159">
        <v>-4347784</v>
      </c>
      <c r="G159">
        <v>14619476</v>
      </c>
      <c r="H159">
        <v>-1</v>
      </c>
      <c r="I159">
        <v>-90240</v>
      </c>
      <c r="J159">
        <v>181345</v>
      </c>
      <c r="K159">
        <v>-181345</v>
      </c>
      <c r="L159">
        <v>14529234</v>
      </c>
      <c r="M159">
        <v>0</v>
      </c>
      <c r="N159">
        <v>0</v>
      </c>
      <c r="O159">
        <v>4145706</v>
      </c>
      <c r="P159">
        <v>4145706</v>
      </c>
      <c r="Q159">
        <v>-15591</v>
      </c>
      <c r="R159">
        <v>-7199343</v>
      </c>
      <c r="S159">
        <v>-1439869</v>
      </c>
      <c r="T159">
        <v>-5759474</v>
      </c>
      <c r="U159">
        <v>-324656</v>
      </c>
      <c r="V159">
        <v>-36043</v>
      </c>
      <c r="W159">
        <v>0</v>
      </c>
      <c r="X159">
        <v>-14774976</v>
      </c>
      <c r="Y159">
        <v>-447820</v>
      </c>
      <c r="Z159">
        <v>0.5</v>
      </c>
      <c r="AA159">
        <v>0.4</v>
      </c>
      <c r="AB159">
        <v>0.09</v>
      </c>
      <c r="AC159">
        <v>0.01</v>
      </c>
      <c r="AD159">
        <v>1</v>
      </c>
      <c r="AE159">
        <v>-101039</v>
      </c>
      <c r="AF159">
        <v>-80831</v>
      </c>
      <c r="AG159">
        <v>-18187</v>
      </c>
      <c r="AH159">
        <v>-2021</v>
      </c>
      <c r="AI159">
        <v>-202078</v>
      </c>
      <c r="AJ159">
        <v>-190026</v>
      </c>
      <c r="AK159">
        <v>-152020</v>
      </c>
      <c r="AL159">
        <v>-34205</v>
      </c>
      <c r="AM159">
        <v>-3801</v>
      </c>
      <c r="AN159">
        <v>-380051</v>
      </c>
      <c r="AO159">
        <v>88987</v>
      </c>
      <c r="AP159">
        <v>71189</v>
      </c>
      <c r="AQ159">
        <v>16018</v>
      </c>
      <c r="AR159">
        <v>1780</v>
      </c>
      <c r="AS159">
        <v>177973</v>
      </c>
      <c r="AT159">
        <v>0.5</v>
      </c>
      <c r="AU159">
        <v>0.4</v>
      </c>
      <c r="AV159">
        <v>0.09</v>
      </c>
      <c r="AW159">
        <v>0.01</v>
      </c>
      <c r="AX159">
        <v>1</v>
      </c>
      <c r="AY159">
        <v>-122871</v>
      </c>
      <c r="AZ159">
        <v>-98297</v>
      </c>
      <c r="BA159">
        <v>-22117</v>
      </c>
      <c r="BB159">
        <v>-2457</v>
      </c>
      <c r="BC159">
        <v>-245742</v>
      </c>
      <c r="BD159">
        <v>-223910</v>
      </c>
      <c r="BE159">
        <v>-179128</v>
      </c>
      <c r="BF159">
        <v>-40304</v>
      </c>
      <c r="BG159">
        <v>-4478</v>
      </c>
      <c r="BH159">
        <v>-447820</v>
      </c>
      <c r="BI159" s="467" t="s">
        <v>848</v>
      </c>
      <c r="BJ159" t="s">
        <v>1486</v>
      </c>
      <c r="BK159" t="s">
        <v>1487</v>
      </c>
      <c r="BL159" t="s">
        <v>1572</v>
      </c>
    </row>
    <row r="160" spans="2:64" x14ac:dyDescent="0.25">
      <c r="B160" t="s">
        <v>1165</v>
      </c>
      <c r="C160" t="s">
        <v>1356</v>
      </c>
      <c r="D160" t="s">
        <v>1360</v>
      </c>
      <c r="E160" s="467" t="s">
        <v>849</v>
      </c>
      <c r="F160">
        <v>-2536728</v>
      </c>
      <c r="G160">
        <v>24751640</v>
      </c>
      <c r="H160">
        <v>0</v>
      </c>
      <c r="I160">
        <v>284720</v>
      </c>
      <c r="J160">
        <v>160504</v>
      </c>
      <c r="K160">
        <v>-1514126</v>
      </c>
      <c r="L160">
        <v>23682738</v>
      </c>
      <c r="M160">
        <v>19408</v>
      </c>
      <c r="N160">
        <v>0</v>
      </c>
      <c r="O160">
        <v>2276918</v>
      </c>
      <c r="P160">
        <v>2296326</v>
      </c>
      <c r="Q160">
        <v>0</v>
      </c>
      <c r="R160">
        <v>-12296856</v>
      </c>
      <c r="S160">
        <v>-2459371</v>
      </c>
      <c r="T160">
        <v>-9837485</v>
      </c>
      <c r="U160">
        <v>-822614</v>
      </c>
      <c r="V160">
        <v>0</v>
      </c>
      <c r="W160">
        <v>0</v>
      </c>
      <c r="X160">
        <v>-25416326</v>
      </c>
      <c r="Y160">
        <v>-1973990</v>
      </c>
      <c r="Z160">
        <v>0.5</v>
      </c>
      <c r="AA160">
        <v>0.4</v>
      </c>
      <c r="AB160">
        <v>0.1</v>
      </c>
      <c r="AC160">
        <v>0</v>
      </c>
      <c r="AD160">
        <v>1</v>
      </c>
      <c r="AE160">
        <v>-129905</v>
      </c>
      <c r="AF160">
        <v>-103924</v>
      </c>
      <c r="AG160">
        <v>-25981</v>
      </c>
      <c r="AH160">
        <v>0</v>
      </c>
      <c r="AI160">
        <v>-259810</v>
      </c>
      <c r="AJ160">
        <v>0</v>
      </c>
      <c r="AK160">
        <v>0</v>
      </c>
      <c r="AL160">
        <v>0</v>
      </c>
      <c r="AM160">
        <v>0</v>
      </c>
      <c r="AN160">
        <v>0</v>
      </c>
      <c r="AO160">
        <v>-129905</v>
      </c>
      <c r="AP160">
        <v>-103924</v>
      </c>
      <c r="AQ160">
        <v>-25981</v>
      </c>
      <c r="AR160">
        <v>0</v>
      </c>
      <c r="AS160">
        <v>-259810</v>
      </c>
      <c r="AT160">
        <v>0.5</v>
      </c>
      <c r="AU160">
        <v>0.4</v>
      </c>
      <c r="AV160">
        <v>0.1</v>
      </c>
      <c r="AW160">
        <v>0</v>
      </c>
      <c r="AX160">
        <v>1</v>
      </c>
      <c r="AY160">
        <v>-857090</v>
      </c>
      <c r="AZ160">
        <v>-685672</v>
      </c>
      <c r="BA160">
        <v>-171418</v>
      </c>
      <c r="BB160">
        <v>0</v>
      </c>
      <c r="BC160">
        <v>-1714180</v>
      </c>
      <c r="BD160">
        <v>-986995</v>
      </c>
      <c r="BE160">
        <v>-789596</v>
      </c>
      <c r="BF160">
        <v>-197399</v>
      </c>
      <c r="BG160">
        <v>0</v>
      </c>
      <c r="BH160">
        <v>-1973990</v>
      </c>
      <c r="BI160" s="467" t="s">
        <v>849</v>
      </c>
      <c r="BJ160" t="s">
        <v>1384</v>
      </c>
      <c r="BK160" t="s">
        <v>1372</v>
      </c>
      <c r="BL160" t="s">
        <v>1573</v>
      </c>
    </row>
    <row r="161" spans="2:64" x14ac:dyDescent="0.25">
      <c r="B161" t="s">
        <v>1166</v>
      </c>
      <c r="C161" t="s">
        <v>1356</v>
      </c>
      <c r="D161" t="s">
        <v>1357</v>
      </c>
      <c r="E161" s="467" t="s">
        <v>850</v>
      </c>
      <c r="F161">
        <v>-11155428</v>
      </c>
      <c r="G161">
        <v>44978547</v>
      </c>
      <c r="H161">
        <v>0</v>
      </c>
      <c r="I161">
        <v>-162609</v>
      </c>
      <c r="J161">
        <v>2226642</v>
      </c>
      <c r="K161">
        <v>-1134625</v>
      </c>
      <c r="L161">
        <v>45907955</v>
      </c>
      <c r="M161">
        <v>0</v>
      </c>
      <c r="N161">
        <v>0</v>
      </c>
      <c r="O161">
        <v>11100373</v>
      </c>
      <c r="P161">
        <v>11100373</v>
      </c>
      <c r="Q161">
        <v>-39929</v>
      </c>
      <c r="R161">
        <v>-22943993</v>
      </c>
      <c r="S161">
        <v>-4588799</v>
      </c>
      <c r="T161">
        <v>-18355195</v>
      </c>
      <c r="U161">
        <v>-1212384</v>
      </c>
      <c r="V161">
        <v>0</v>
      </c>
      <c r="W161">
        <v>0</v>
      </c>
      <c r="X161">
        <v>-47140300</v>
      </c>
      <c r="Y161">
        <v>-1287400</v>
      </c>
      <c r="Z161">
        <v>0.5</v>
      </c>
      <c r="AA161">
        <v>0.4</v>
      </c>
      <c r="AB161">
        <v>0.1</v>
      </c>
      <c r="AC161">
        <v>0</v>
      </c>
      <c r="AD161">
        <v>1</v>
      </c>
      <c r="AE161">
        <v>-27528</v>
      </c>
      <c r="AF161">
        <v>-22022</v>
      </c>
      <c r="AG161">
        <v>-5506</v>
      </c>
      <c r="AH161">
        <v>0</v>
      </c>
      <c r="AI161">
        <v>-55055</v>
      </c>
      <c r="AJ161">
        <v>-600663</v>
      </c>
      <c r="AK161">
        <v>-480530</v>
      </c>
      <c r="AL161">
        <v>-120133</v>
      </c>
      <c r="AM161">
        <v>0</v>
      </c>
      <c r="AN161">
        <v>-1201325</v>
      </c>
      <c r="AO161">
        <v>573135</v>
      </c>
      <c r="AP161">
        <v>458508</v>
      </c>
      <c r="AQ161">
        <v>114627</v>
      </c>
      <c r="AR161">
        <v>0</v>
      </c>
      <c r="AS161">
        <v>1146270</v>
      </c>
      <c r="AT161">
        <v>0.5</v>
      </c>
      <c r="AU161">
        <v>0.4</v>
      </c>
      <c r="AV161">
        <v>0.1</v>
      </c>
      <c r="AW161">
        <v>0</v>
      </c>
      <c r="AX161">
        <v>1</v>
      </c>
      <c r="AY161">
        <v>-616173</v>
      </c>
      <c r="AZ161">
        <v>-492938</v>
      </c>
      <c r="BA161">
        <v>-123235</v>
      </c>
      <c r="BB161">
        <v>0</v>
      </c>
      <c r="BC161">
        <v>-1232345</v>
      </c>
      <c r="BD161">
        <v>-643700</v>
      </c>
      <c r="BE161">
        <v>-514960</v>
      </c>
      <c r="BF161">
        <v>-128740</v>
      </c>
      <c r="BG161">
        <v>0</v>
      </c>
      <c r="BH161">
        <v>-1287400</v>
      </c>
      <c r="BI161" s="467" t="s">
        <v>850</v>
      </c>
      <c r="BJ161" t="s">
        <v>1371</v>
      </c>
      <c r="BK161" t="s">
        <v>1372</v>
      </c>
      <c r="BL161" t="s">
        <v>1574</v>
      </c>
    </row>
    <row r="162" spans="2:64" x14ac:dyDescent="0.25">
      <c r="B162" t="s">
        <v>1167</v>
      </c>
      <c r="C162" t="s">
        <v>1365</v>
      </c>
      <c r="D162" t="s">
        <v>1369</v>
      </c>
      <c r="E162" s="467" t="s">
        <v>1327</v>
      </c>
      <c r="F162">
        <v>-14803114</v>
      </c>
      <c r="G162">
        <v>33794444</v>
      </c>
      <c r="H162">
        <v>0</v>
      </c>
      <c r="I162">
        <v>-976413</v>
      </c>
      <c r="J162">
        <v>1101653</v>
      </c>
      <c r="K162">
        <v>-968070</v>
      </c>
      <c r="L162">
        <v>32951614</v>
      </c>
      <c r="M162">
        <v>507245</v>
      </c>
      <c r="N162">
        <v>0</v>
      </c>
      <c r="O162">
        <v>12035733</v>
      </c>
      <c r="P162">
        <v>12542978</v>
      </c>
      <c r="Q162">
        <v>-507245</v>
      </c>
      <c r="R162">
        <v>-15649518</v>
      </c>
      <c r="S162">
        <v>-312990</v>
      </c>
      <c r="T162">
        <v>-15336527</v>
      </c>
      <c r="U162">
        <v>-541982</v>
      </c>
      <c r="V162">
        <v>0</v>
      </c>
      <c r="W162">
        <v>0</v>
      </c>
      <c r="X162">
        <v>-32348262</v>
      </c>
      <c r="Y162">
        <v>-1656784</v>
      </c>
      <c r="Z162">
        <v>0.5</v>
      </c>
      <c r="AA162">
        <v>0.49</v>
      </c>
      <c r="AB162">
        <v>0</v>
      </c>
      <c r="AC162">
        <v>0.01</v>
      </c>
      <c r="AD162">
        <v>1</v>
      </c>
      <c r="AE162">
        <v>-1383691</v>
      </c>
      <c r="AF162">
        <v>-1356017</v>
      </c>
      <c r="AG162">
        <v>0</v>
      </c>
      <c r="AH162">
        <v>-27674</v>
      </c>
      <c r="AI162">
        <v>-2767381</v>
      </c>
      <c r="AJ162">
        <v>-616655</v>
      </c>
      <c r="AK162">
        <v>-604321</v>
      </c>
      <c r="AL162">
        <v>0</v>
      </c>
      <c r="AM162">
        <v>-12333</v>
      </c>
      <c r="AN162">
        <v>-1233309</v>
      </c>
      <c r="AO162">
        <v>-767036</v>
      </c>
      <c r="AP162">
        <v>-751695</v>
      </c>
      <c r="AQ162">
        <v>0</v>
      </c>
      <c r="AR162">
        <v>-15341</v>
      </c>
      <c r="AS162">
        <v>-1534072</v>
      </c>
      <c r="AT162">
        <v>0.5</v>
      </c>
      <c r="AU162">
        <v>0.49</v>
      </c>
      <c r="AV162">
        <v>0</v>
      </c>
      <c r="AW162">
        <v>0.01</v>
      </c>
      <c r="AX162">
        <v>1</v>
      </c>
      <c r="AY162">
        <v>555299</v>
      </c>
      <c r="AZ162">
        <v>544193</v>
      </c>
      <c r="BA162">
        <v>0</v>
      </c>
      <c r="BB162">
        <v>11106</v>
      </c>
      <c r="BC162">
        <v>1110597</v>
      </c>
      <c r="BD162">
        <v>-828392</v>
      </c>
      <c r="BE162">
        <v>-811824</v>
      </c>
      <c r="BF162">
        <v>0</v>
      </c>
      <c r="BG162">
        <v>-16568</v>
      </c>
      <c r="BH162">
        <v>-1656784</v>
      </c>
      <c r="BI162" s="467" t="s">
        <v>1327</v>
      </c>
      <c r="BJ162" t="s">
        <v>1365</v>
      </c>
      <c r="BK162" t="s">
        <v>1528</v>
      </c>
      <c r="BL162" t="s">
        <v>1575</v>
      </c>
    </row>
    <row r="163" spans="2:64" x14ac:dyDescent="0.25">
      <c r="B163" t="s">
        <v>1168</v>
      </c>
      <c r="C163" t="s">
        <v>1365</v>
      </c>
      <c r="D163" t="s">
        <v>1357</v>
      </c>
      <c r="E163" s="467" t="s">
        <v>1328</v>
      </c>
      <c r="F163">
        <v>57789743</v>
      </c>
      <c r="G163">
        <v>180809530</v>
      </c>
      <c r="H163">
        <v>0</v>
      </c>
      <c r="I163">
        <v>-1000000</v>
      </c>
      <c r="J163">
        <v>4600000</v>
      </c>
      <c r="K163">
        <v>6200000</v>
      </c>
      <c r="L163">
        <v>190609530</v>
      </c>
      <c r="M163">
        <v>0</v>
      </c>
      <c r="N163">
        <v>0</v>
      </c>
      <c r="O163">
        <v>50812062</v>
      </c>
      <c r="P163">
        <v>50812062</v>
      </c>
      <c r="Q163">
        <v>0</v>
      </c>
      <c r="R163">
        <v>-66853220</v>
      </c>
      <c r="S163">
        <v>-1337064</v>
      </c>
      <c r="T163">
        <v>-65516155</v>
      </c>
      <c r="U163">
        <v>-529000</v>
      </c>
      <c r="V163">
        <v>0</v>
      </c>
      <c r="W163">
        <v>0</v>
      </c>
      <c r="X163">
        <v>-134235439</v>
      </c>
      <c r="Y163">
        <v>164975896</v>
      </c>
      <c r="Z163">
        <v>0.5</v>
      </c>
      <c r="AA163">
        <v>0.49</v>
      </c>
      <c r="AB163">
        <v>0</v>
      </c>
      <c r="AC163">
        <v>0.01</v>
      </c>
      <c r="AD163">
        <v>1</v>
      </c>
      <c r="AE163">
        <v>54300903</v>
      </c>
      <c r="AF163">
        <v>53214884</v>
      </c>
      <c r="AG163">
        <v>0</v>
      </c>
      <c r="AH163">
        <v>1086018</v>
      </c>
      <c r="AI163">
        <v>108601805</v>
      </c>
      <c r="AJ163">
        <v>-2795935</v>
      </c>
      <c r="AK163">
        <v>-2740016</v>
      </c>
      <c r="AL163">
        <v>0</v>
      </c>
      <c r="AM163">
        <v>-55919</v>
      </c>
      <c r="AN163">
        <v>-5591869</v>
      </c>
      <c r="AO163">
        <v>57096837</v>
      </c>
      <c r="AP163">
        <v>55954900</v>
      </c>
      <c r="AQ163">
        <v>0</v>
      </c>
      <c r="AR163">
        <v>1141937</v>
      </c>
      <c r="AS163">
        <v>114193674</v>
      </c>
      <c r="AT163">
        <v>0.5</v>
      </c>
      <c r="AU163">
        <v>0.49</v>
      </c>
      <c r="AV163">
        <v>0</v>
      </c>
      <c r="AW163">
        <v>0.01</v>
      </c>
      <c r="AX163">
        <v>1</v>
      </c>
      <c r="AY163">
        <v>28187046</v>
      </c>
      <c r="AZ163">
        <v>27623305</v>
      </c>
      <c r="BA163">
        <v>0</v>
      </c>
      <c r="BB163">
        <v>563741</v>
      </c>
      <c r="BC163">
        <v>56374091</v>
      </c>
      <c r="BD163">
        <v>82487948</v>
      </c>
      <c r="BE163">
        <v>80838189</v>
      </c>
      <c r="BF163">
        <v>0</v>
      </c>
      <c r="BG163">
        <v>1649759</v>
      </c>
      <c r="BH163">
        <v>164975896</v>
      </c>
      <c r="BI163" s="467" t="s">
        <v>1328</v>
      </c>
      <c r="BJ163" t="s">
        <v>1365</v>
      </c>
      <c r="BK163" t="s">
        <v>1437</v>
      </c>
      <c r="BL163" t="s">
        <v>1576</v>
      </c>
    </row>
    <row r="164" spans="2:64" x14ac:dyDescent="0.25">
      <c r="B164" t="s">
        <v>1169</v>
      </c>
      <c r="C164" t="s">
        <v>1356</v>
      </c>
      <c r="D164" t="s">
        <v>1357</v>
      </c>
      <c r="E164" s="467" t="s">
        <v>2409</v>
      </c>
      <c r="F164">
        <v>-22398269</v>
      </c>
      <c r="G164">
        <v>36929720</v>
      </c>
      <c r="H164">
        <v>0</v>
      </c>
      <c r="I164">
        <v>0</v>
      </c>
      <c r="J164">
        <v>1317592</v>
      </c>
      <c r="K164">
        <v>0</v>
      </c>
      <c r="L164">
        <v>38247312</v>
      </c>
      <c r="M164">
        <v>0</v>
      </c>
      <c r="N164">
        <v>0</v>
      </c>
      <c r="O164">
        <v>6487142</v>
      </c>
      <c r="P164">
        <v>6487142</v>
      </c>
      <c r="Q164">
        <v>-53096</v>
      </c>
      <c r="R164">
        <v>-21677198</v>
      </c>
      <c r="S164">
        <v>-4335440</v>
      </c>
      <c r="T164">
        <v>-17341759</v>
      </c>
      <c r="U164">
        <v>-146606</v>
      </c>
      <c r="V164">
        <v>0</v>
      </c>
      <c r="W164">
        <v>0</v>
      </c>
      <c r="X164">
        <v>-43554099</v>
      </c>
      <c r="Y164">
        <v>-21217914</v>
      </c>
      <c r="Z164">
        <v>0.5</v>
      </c>
      <c r="AA164">
        <v>0.4</v>
      </c>
      <c r="AB164">
        <v>0.1</v>
      </c>
      <c r="AC164">
        <v>0</v>
      </c>
      <c r="AD164">
        <v>1</v>
      </c>
      <c r="AE164">
        <v>-7955564</v>
      </c>
      <c r="AF164">
        <v>-6364451</v>
      </c>
      <c r="AG164">
        <v>-1591113</v>
      </c>
      <c r="AH164">
        <v>0</v>
      </c>
      <c r="AI164">
        <v>-15911127</v>
      </c>
      <c r="AJ164">
        <v>-347502</v>
      </c>
      <c r="AK164">
        <v>-278001</v>
      </c>
      <c r="AL164">
        <v>-69500</v>
      </c>
      <c r="AM164">
        <v>0</v>
      </c>
      <c r="AN164">
        <v>-695003</v>
      </c>
      <c r="AO164">
        <v>-7608062</v>
      </c>
      <c r="AP164">
        <v>-6086450</v>
      </c>
      <c r="AQ164">
        <v>-1521612</v>
      </c>
      <c r="AR164">
        <v>0</v>
      </c>
      <c r="AS164">
        <v>-15216124</v>
      </c>
      <c r="AT164">
        <v>0.5</v>
      </c>
      <c r="AU164">
        <v>0.4</v>
      </c>
      <c r="AV164">
        <v>0.1</v>
      </c>
      <c r="AW164">
        <v>0</v>
      </c>
      <c r="AX164">
        <v>1</v>
      </c>
      <c r="AY164">
        <v>-2653394</v>
      </c>
      <c r="AZ164">
        <v>-2122715</v>
      </c>
      <c r="BA164">
        <v>-530679</v>
      </c>
      <c r="BB164">
        <v>0</v>
      </c>
      <c r="BC164">
        <v>-5306787</v>
      </c>
      <c r="BD164">
        <v>-10608957</v>
      </c>
      <c r="BE164">
        <v>-8487166</v>
      </c>
      <c r="BF164">
        <v>-2121791</v>
      </c>
      <c r="BG164">
        <v>0</v>
      </c>
      <c r="BH164">
        <v>-21217914</v>
      </c>
      <c r="BI164" s="467" t="s">
        <v>853</v>
      </c>
      <c r="BJ164" t="s">
        <v>1499</v>
      </c>
      <c r="BK164" t="s">
        <v>1372</v>
      </c>
      <c r="BL164" t="s">
        <v>1577</v>
      </c>
    </row>
    <row r="165" spans="2:64" x14ac:dyDescent="0.25">
      <c r="B165" t="s">
        <v>1170</v>
      </c>
      <c r="C165" t="s">
        <v>1356</v>
      </c>
      <c r="D165" t="s">
        <v>1357</v>
      </c>
      <c r="E165" s="467" t="s">
        <v>854</v>
      </c>
      <c r="F165">
        <v>-15818325</v>
      </c>
      <c r="G165">
        <v>61316215</v>
      </c>
      <c r="H165">
        <v>0</v>
      </c>
      <c r="I165">
        <v>-195000</v>
      </c>
      <c r="J165">
        <v>2160076</v>
      </c>
      <c r="K165">
        <v>-711912</v>
      </c>
      <c r="L165">
        <v>62569379</v>
      </c>
      <c r="M165">
        <v>0</v>
      </c>
      <c r="N165">
        <v>0</v>
      </c>
      <c r="O165">
        <v>17424062</v>
      </c>
      <c r="P165">
        <v>17424062</v>
      </c>
      <c r="Q165">
        <v>-191155</v>
      </c>
      <c r="R165">
        <v>-32333914</v>
      </c>
      <c r="S165">
        <v>-6466782</v>
      </c>
      <c r="T165">
        <v>-25867130</v>
      </c>
      <c r="U165">
        <v>-288837</v>
      </c>
      <c r="V165">
        <v>-2855</v>
      </c>
      <c r="W165">
        <v>0</v>
      </c>
      <c r="X165">
        <v>-65150673</v>
      </c>
      <c r="Y165">
        <v>-975557</v>
      </c>
      <c r="Z165">
        <v>0.5</v>
      </c>
      <c r="AA165">
        <v>0.4</v>
      </c>
      <c r="AB165">
        <v>0.09</v>
      </c>
      <c r="AC165">
        <v>0.01</v>
      </c>
      <c r="AD165">
        <v>1</v>
      </c>
      <c r="AE165">
        <v>802869</v>
      </c>
      <c r="AF165">
        <v>642295</v>
      </c>
      <c r="AG165">
        <v>144516</v>
      </c>
      <c r="AH165">
        <v>16057</v>
      </c>
      <c r="AI165">
        <v>1605737</v>
      </c>
      <c r="AJ165">
        <v>-36073</v>
      </c>
      <c r="AK165">
        <v>-28858</v>
      </c>
      <c r="AL165">
        <v>-6493</v>
      </c>
      <c r="AM165">
        <v>-721</v>
      </c>
      <c r="AN165">
        <v>-72146</v>
      </c>
      <c r="AO165">
        <v>838942</v>
      </c>
      <c r="AP165">
        <v>671153</v>
      </c>
      <c r="AQ165">
        <v>151009</v>
      </c>
      <c r="AR165">
        <v>16779</v>
      </c>
      <c r="AS165">
        <v>1677883</v>
      </c>
      <c r="AT165">
        <v>0.5</v>
      </c>
      <c r="AU165">
        <v>0.4</v>
      </c>
      <c r="AV165">
        <v>0.09</v>
      </c>
      <c r="AW165">
        <v>0.01</v>
      </c>
      <c r="AX165">
        <v>1</v>
      </c>
      <c r="AY165">
        <v>-1290647</v>
      </c>
      <c r="AZ165">
        <v>-1032518</v>
      </c>
      <c r="BA165">
        <v>-232316</v>
      </c>
      <c r="BB165">
        <v>-25813</v>
      </c>
      <c r="BC165">
        <v>-2581294</v>
      </c>
      <c r="BD165">
        <v>-487779</v>
      </c>
      <c r="BE165">
        <v>-390223</v>
      </c>
      <c r="BF165">
        <v>-87800</v>
      </c>
      <c r="BG165">
        <v>-9756</v>
      </c>
      <c r="BH165">
        <v>-975557</v>
      </c>
      <c r="BI165" s="467" t="s">
        <v>854</v>
      </c>
      <c r="BJ165" t="s">
        <v>1395</v>
      </c>
      <c r="BK165" t="s">
        <v>2367</v>
      </c>
      <c r="BL165" t="s">
        <v>1578</v>
      </c>
    </row>
    <row r="166" spans="2:64" x14ac:dyDescent="0.25">
      <c r="B166" t="s">
        <v>1171</v>
      </c>
      <c r="C166" t="s">
        <v>1356</v>
      </c>
      <c r="D166" t="s">
        <v>1359</v>
      </c>
      <c r="E166" s="467" t="s">
        <v>855</v>
      </c>
      <c r="F166">
        <v>-14433088</v>
      </c>
      <c r="G166">
        <v>41149572</v>
      </c>
      <c r="H166">
        <v>0</v>
      </c>
      <c r="I166">
        <v>-350000</v>
      </c>
      <c r="J166">
        <v>355475</v>
      </c>
      <c r="K166">
        <v>-837726</v>
      </c>
      <c r="L166">
        <v>40317321</v>
      </c>
      <c r="M166">
        <v>0</v>
      </c>
      <c r="N166">
        <v>0</v>
      </c>
      <c r="O166">
        <v>14319129</v>
      </c>
      <c r="P166">
        <v>14319129</v>
      </c>
      <c r="Q166">
        <v>0</v>
      </c>
      <c r="R166">
        <v>-19370383</v>
      </c>
      <c r="S166">
        <v>-3874077</v>
      </c>
      <c r="T166">
        <v>-15496307</v>
      </c>
      <c r="U166">
        <v>-1024933</v>
      </c>
      <c r="V166">
        <v>0</v>
      </c>
      <c r="W166">
        <v>0</v>
      </c>
      <c r="X166">
        <v>-39765700</v>
      </c>
      <c r="Y166">
        <v>437662</v>
      </c>
      <c r="Z166">
        <v>0.5</v>
      </c>
      <c r="AA166">
        <v>0.4</v>
      </c>
      <c r="AB166">
        <v>0.09</v>
      </c>
      <c r="AC166">
        <v>0.01</v>
      </c>
      <c r="AD166">
        <v>1</v>
      </c>
      <c r="AE166">
        <v>-56980</v>
      </c>
      <c r="AF166">
        <v>-45584</v>
      </c>
      <c r="AG166">
        <v>-10256</v>
      </c>
      <c r="AH166">
        <v>-1140</v>
      </c>
      <c r="AI166">
        <v>-113959</v>
      </c>
      <c r="AJ166">
        <v>-425932</v>
      </c>
      <c r="AK166">
        <v>-340746</v>
      </c>
      <c r="AL166">
        <v>-76668</v>
      </c>
      <c r="AM166">
        <v>-8519</v>
      </c>
      <c r="AN166">
        <v>-851864</v>
      </c>
      <c r="AO166">
        <v>368953</v>
      </c>
      <c r="AP166">
        <v>295162</v>
      </c>
      <c r="AQ166">
        <v>66411</v>
      </c>
      <c r="AR166">
        <v>7379</v>
      </c>
      <c r="AS166">
        <v>737905</v>
      </c>
      <c r="AT166">
        <v>0.5</v>
      </c>
      <c r="AU166">
        <v>0.4</v>
      </c>
      <c r="AV166">
        <v>0.09</v>
      </c>
      <c r="AW166">
        <v>0.01</v>
      </c>
      <c r="AX166">
        <v>1</v>
      </c>
      <c r="AY166">
        <v>275811</v>
      </c>
      <c r="AZ166">
        <v>220648</v>
      </c>
      <c r="BA166">
        <v>49646</v>
      </c>
      <c r="BB166">
        <v>5516</v>
      </c>
      <c r="BC166">
        <v>551621</v>
      </c>
      <c r="BD166">
        <v>218831</v>
      </c>
      <c r="BE166">
        <v>175065</v>
      </c>
      <c r="BF166">
        <v>39390</v>
      </c>
      <c r="BG166">
        <v>4377</v>
      </c>
      <c r="BH166">
        <v>437662</v>
      </c>
      <c r="BI166" s="467" t="s">
        <v>855</v>
      </c>
      <c r="BJ166" t="s">
        <v>1378</v>
      </c>
      <c r="BK166" t="s">
        <v>1379</v>
      </c>
      <c r="BL166" t="s">
        <v>1579</v>
      </c>
    </row>
    <row r="167" spans="2:64" x14ac:dyDescent="0.25">
      <c r="B167" t="s">
        <v>1172</v>
      </c>
      <c r="C167" t="s">
        <v>1363</v>
      </c>
      <c r="D167" t="s">
        <v>1369</v>
      </c>
      <c r="E167" s="467" t="s">
        <v>856</v>
      </c>
      <c r="F167">
        <v>-50033465</v>
      </c>
      <c r="G167">
        <v>121872234</v>
      </c>
      <c r="H167">
        <v>0</v>
      </c>
      <c r="I167">
        <v>-2428470</v>
      </c>
      <c r="J167">
        <v>3793853</v>
      </c>
      <c r="K167">
        <v>-8153545</v>
      </c>
      <c r="L167">
        <v>115084072</v>
      </c>
      <c r="M167">
        <v>0</v>
      </c>
      <c r="N167">
        <v>0</v>
      </c>
      <c r="O167">
        <v>42603374</v>
      </c>
      <c r="P167">
        <v>42603374</v>
      </c>
      <c r="Q167">
        <v>-1508788</v>
      </c>
      <c r="R167">
        <v>-47208856</v>
      </c>
      <c r="S167">
        <v>-944177</v>
      </c>
      <c r="T167">
        <v>-46264678</v>
      </c>
      <c r="U167">
        <v>-976442</v>
      </c>
      <c r="V167">
        <v>-1468082</v>
      </c>
      <c r="W167">
        <v>0</v>
      </c>
      <c r="X167">
        <v>-98371023</v>
      </c>
      <c r="Y167">
        <v>9282958</v>
      </c>
      <c r="Z167">
        <v>0.5</v>
      </c>
      <c r="AA167">
        <v>0.49</v>
      </c>
      <c r="AB167">
        <v>0</v>
      </c>
      <c r="AC167">
        <v>0.01</v>
      </c>
      <c r="AD167">
        <v>1</v>
      </c>
      <c r="AE167">
        <v>-3715046</v>
      </c>
      <c r="AF167">
        <v>-3640745</v>
      </c>
      <c r="AG167">
        <v>0</v>
      </c>
      <c r="AH167">
        <v>-74301</v>
      </c>
      <c r="AI167">
        <v>-7430091</v>
      </c>
      <c r="AJ167">
        <v>-366024</v>
      </c>
      <c r="AK167">
        <v>-358703</v>
      </c>
      <c r="AL167">
        <v>0</v>
      </c>
      <c r="AM167">
        <v>-7320</v>
      </c>
      <c r="AN167">
        <v>-732047</v>
      </c>
      <c r="AO167">
        <v>-3349022</v>
      </c>
      <c r="AP167">
        <v>-3282042</v>
      </c>
      <c r="AQ167">
        <v>0</v>
      </c>
      <c r="AR167">
        <v>-66980</v>
      </c>
      <c r="AS167">
        <v>-6698044</v>
      </c>
      <c r="AT167">
        <v>0.5</v>
      </c>
      <c r="AU167">
        <v>0.49</v>
      </c>
      <c r="AV167">
        <v>0</v>
      </c>
      <c r="AW167">
        <v>0.01</v>
      </c>
      <c r="AX167">
        <v>1</v>
      </c>
      <c r="AY167">
        <v>8356525</v>
      </c>
      <c r="AZ167">
        <v>8189394</v>
      </c>
      <c r="BA167">
        <v>0</v>
      </c>
      <c r="BB167">
        <v>167130</v>
      </c>
      <c r="BC167">
        <v>16713049</v>
      </c>
      <c r="BD167">
        <v>4641479</v>
      </c>
      <c r="BE167">
        <v>4548649</v>
      </c>
      <c r="BF167">
        <v>0</v>
      </c>
      <c r="BG167">
        <v>92830</v>
      </c>
      <c r="BH167">
        <v>9282958</v>
      </c>
      <c r="BI167" s="467" t="s">
        <v>856</v>
      </c>
      <c r="BJ167" t="s">
        <v>1390</v>
      </c>
      <c r="BK167" t="s">
        <v>1511</v>
      </c>
      <c r="BL167" t="s">
        <v>1580</v>
      </c>
    </row>
    <row r="168" spans="2:64" x14ac:dyDescent="0.25">
      <c r="B168" t="s">
        <v>1173</v>
      </c>
      <c r="C168" t="s">
        <v>1356</v>
      </c>
      <c r="D168" t="s">
        <v>1367</v>
      </c>
      <c r="E168" s="467" t="s">
        <v>857</v>
      </c>
      <c r="F168">
        <v>-9593976</v>
      </c>
      <c r="G168">
        <v>33302607</v>
      </c>
      <c r="H168">
        <v>-400000</v>
      </c>
      <c r="I168">
        <v>0</v>
      </c>
      <c r="J168">
        <v>0</v>
      </c>
      <c r="K168">
        <v>-139205</v>
      </c>
      <c r="L168">
        <v>32763402</v>
      </c>
      <c r="M168">
        <v>0</v>
      </c>
      <c r="N168">
        <v>0</v>
      </c>
      <c r="O168">
        <v>12023520</v>
      </c>
      <c r="P168">
        <v>12023520</v>
      </c>
      <c r="Q168">
        <v>-162970</v>
      </c>
      <c r="R168">
        <v>-16732814</v>
      </c>
      <c r="S168">
        <v>-3346563</v>
      </c>
      <c r="T168">
        <v>-13516864</v>
      </c>
      <c r="U168">
        <v>0</v>
      </c>
      <c r="V168">
        <v>0</v>
      </c>
      <c r="W168">
        <v>0</v>
      </c>
      <c r="X168">
        <v>-33759211</v>
      </c>
      <c r="Y168">
        <v>1433735</v>
      </c>
      <c r="Z168">
        <v>0.5</v>
      </c>
      <c r="AA168">
        <v>0.4</v>
      </c>
      <c r="AB168">
        <v>0.09</v>
      </c>
      <c r="AC168">
        <v>0.01</v>
      </c>
      <c r="AD168">
        <v>1</v>
      </c>
      <c r="AE168">
        <v>1214772</v>
      </c>
      <c r="AF168">
        <v>971818</v>
      </c>
      <c r="AG168">
        <v>218659</v>
      </c>
      <c r="AH168">
        <v>24295</v>
      </c>
      <c r="AI168">
        <v>2429544</v>
      </c>
      <c r="AJ168">
        <v>-257569</v>
      </c>
      <c r="AK168">
        <v>-206055</v>
      </c>
      <c r="AL168">
        <v>-46362</v>
      </c>
      <c r="AM168">
        <v>-5151</v>
      </c>
      <c r="AN168">
        <v>-515138</v>
      </c>
      <c r="AO168">
        <v>1472341</v>
      </c>
      <c r="AP168">
        <v>1177873</v>
      </c>
      <c r="AQ168">
        <v>265021</v>
      </c>
      <c r="AR168">
        <v>29447</v>
      </c>
      <c r="AS168">
        <v>2944682</v>
      </c>
      <c r="AT168">
        <v>0.5</v>
      </c>
      <c r="AU168">
        <v>0.4</v>
      </c>
      <c r="AV168">
        <v>0.09</v>
      </c>
      <c r="AW168">
        <v>0.01</v>
      </c>
      <c r="AX168">
        <v>1</v>
      </c>
      <c r="AY168">
        <v>-497905</v>
      </c>
      <c r="AZ168">
        <v>-398324</v>
      </c>
      <c r="BA168">
        <v>-89623</v>
      </c>
      <c r="BB168">
        <v>-9958</v>
      </c>
      <c r="BC168">
        <v>-995809</v>
      </c>
      <c r="BD168">
        <v>716868</v>
      </c>
      <c r="BE168">
        <v>573494</v>
      </c>
      <c r="BF168">
        <v>129036</v>
      </c>
      <c r="BG168">
        <v>14337</v>
      </c>
      <c r="BH168">
        <v>1433735</v>
      </c>
      <c r="BI168" s="467" t="s">
        <v>857</v>
      </c>
      <c r="BJ168" t="s">
        <v>1447</v>
      </c>
      <c r="BK168" t="s">
        <v>2370</v>
      </c>
      <c r="BL168" t="s">
        <v>1581</v>
      </c>
    </row>
    <row r="169" spans="2:64" x14ac:dyDescent="0.25">
      <c r="B169" t="s">
        <v>1174</v>
      </c>
      <c r="C169" t="s">
        <v>1361</v>
      </c>
      <c r="D169" t="s">
        <v>1362</v>
      </c>
      <c r="E169" s="467" t="s">
        <v>858</v>
      </c>
      <c r="F169">
        <v>-47792547</v>
      </c>
      <c r="G169">
        <v>148620734</v>
      </c>
      <c r="H169">
        <v>0</v>
      </c>
      <c r="I169">
        <v>-2498339</v>
      </c>
      <c r="J169">
        <v>0</v>
      </c>
      <c r="K169">
        <v>-337380</v>
      </c>
      <c r="L169">
        <v>145785015</v>
      </c>
      <c r="M169">
        <v>0</v>
      </c>
      <c r="N169">
        <v>247182</v>
      </c>
      <c r="O169">
        <v>41308679</v>
      </c>
      <c r="P169">
        <v>41555861</v>
      </c>
      <c r="Q169">
        <v>0</v>
      </c>
      <c r="R169">
        <v>-42987755</v>
      </c>
      <c r="S169">
        <v>-48257490</v>
      </c>
      <c r="T169">
        <v>-39127695</v>
      </c>
      <c r="U169">
        <v>-3474525</v>
      </c>
      <c r="V169">
        <v>0</v>
      </c>
      <c r="W169">
        <v>0</v>
      </c>
      <c r="X169">
        <v>-133847465</v>
      </c>
      <c r="Y169">
        <v>5700864</v>
      </c>
      <c r="Z169">
        <v>0.33</v>
      </c>
      <c r="AA169">
        <v>0.3</v>
      </c>
      <c r="AB169">
        <v>0.37</v>
      </c>
      <c r="AC169">
        <v>0</v>
      </c>
      <c r="AD169">
        <v>1</v>
      </c>
      <c r="AE169">
        <v>-2139676</v>
      </c>
      <c r="AF169">
        <v>-1945160</v>
      </c>
      <c r="AG169">
        <v>-2399031</v>
      </c>
      <c r="AH169">
        <v>0</v>
      </c>
      <c r="AI169">
        <v>-6483868</v>
      </c>
      <c r="AJ169">
        <v>0</v>
      </c>
      <c r="AK169">
        <v>0</v>
      </c>
      <c r="AL169">
        <v>0</v>
      </c>
      <c r="AM169">
        <v>0</v>
      </c>
      <c r="AN169">
        <v>0</v>
      </c>
      <c r="AO169">
        <v>-2139676</v>
      </c>
      <c r="AP169">
        <v>-1945160</v>
      </c>
      <c r="AQ169">
        <v>-2399031</v>
      </c>
      <c r="AR169">
        <v>0</v>
      </c>
      <c r="AS169">
        <v>-6483868</v>
      </c>
      <c r="AT169">
        <v>0.33</v>
      </c>
      <c r="AU169">
        <v>0.3</v>
      </c>
      <c r="AV169">
        <v>0.37</v>
      </c>
      <c r="AW169">
        <v>0</v>
      </c>
      <c r="AX169">
        <v>1</v>
      </c>
      <c r="AY169">
        <v>4020962</v>
      </c>
      <c r="AZ169">
        <v>3655420</v>
      </c>
      <c r="BA169">
        <v>4508351</v>
      </c>
      <c r="BB169">
        <v>0</v>
      </c>
      <c r="BC169">
        <v>12184732</v>
      </c>
      <c r="BD169">
        <v>1881285</v>
      </c>
      <c r="BE169">
        <v>1710259</v>
      </c>
      <c r="BF169">
        <v>2109320</v>
      </c>
      <c r="BG169">
        <v>0</v>
      </c>
      <c r="BH169">
        <v>5700864</v>
      </c>
      <c r="BI169" s="467" t="s">
        <v>858</v>
      </c>
      <c r="BJ169" t="s">
        <v>1386</v>
      </c>
      <c r="BK169" t="s">
        <v>1387</v>
      </c>
      <c r="BL169" t="s">
        <v>1582</v>
      </c>
    </row>
    <row r="170" spans="2:64" x14ac:dyDescent="0.25">
      <c r="B170" t="s">
        <v>1175</v>
      </c>
      <c r="C170" t="s">
        <v>1356</v>
      </c>
      <c r="D170" t="s">
        <v>1366</v>
      </c>
      <c r="E170" s="467" t="s">
        <v>859</v>
      </c>
      <c r="F170">
        <v>-11307160</v>
      </c>
      <c r="G170">
        <v>24941004</v>
      </c>
      <c r="H170">
        <v>0</v>
      </c>
      <c r="I170">
        <v>-186453</v>
      </c>
      <c r="J170">
        <v>1627323</v>
      </c>
      <c r="K170">
        <v>-1625816</v>
      </c>
      <c r="L170">
        <v>24756058</v>
      </c>
      <c r="M170">
        <v>894643</v>
      </c>
      <c r="N170">
        <v>0</v>
      </c>
      <c r="O170">
        <v>12323204</v>
      </c>
      <c r="P170">
        <v>13217847</v>
      </c>
      <c r="Q170">
        <v>0</v>
      </c>
      <c r="R170">
        <v>-13514839</v>
      </c>
      <c r="S170">
        <v>-2702968</v>
      </c>
      <c r="T170">
        <v>-10811872</v>
      </c>
      <c r="U170">
        <v>-607177</v>
      </c>
      <c r="V170">
        <v>-27082</v>
      </c>
      <c r="W170">
        <v>0</v>
      </c>
      <c r="X170">
        <v>-27663938</v>
      </c>
      <c r="Y170">
        <v>-997193</v>
      </c>
      <c r="Z170">
        <v>0.5</v>
      </c>
      <c r="AA170">
        <v>0.4</v>
      </c>
      <c r="AB170">
        <v>0.09</v>
      </c>
      <c r="AC170">
        <v>0.01</v>
      </c>
      <c r="AD170">
        <v>1</v>
      </c>
      <c r="AE170">
        <v>508022</v>
      </c>
      <c r="AF170">
        <v>406418</v>
      </c>
      <c r="AG170">
        <v>91444</v>
      </c>
      <c r="AH170">
        <v>10160</v>
      </c>
      <c r="AI170">
        <v>1016044</v>
      </c>
      <c r="AJ170">
        <v>-192542</v>
      </c>
      <c r="AK170">
        <v>-154034</v>
      </c>
      <c r="AL170">
        <v>-34658</v>
      </c>
      <c r="AM170">
        <v>-3851</v>
      </c>
      <c r="AN170">
        <v>-385084</v>
      </c>
      <c r="AO170">
        <v>700564</v>
      </c>
      <c r="AP170">
        <v>560451</v>
      </c>
      <c r="AQ170">
        <v>126102</v>
      </c>
      <c r="AR170">
        <v>14011</v>
      </c>
      <c r="AS170">
        <v>1401128</v>
      </c>
      <c r="AT170">
        <v>0.5</v>
      </c>
      <c r="AU170">
        <v>0.4</v>
      </c>
      <c r="AV170">
        <v>0.09</v>
      </c>
      <c r="AW170">
        <v>0.01</v>
      </c>
      <c r="AX170">
        <v>1</v>
      </c>
      <c r="AY170">
        <v>-1006619</v>
      </c>
      <c r="AZ170">
        <v>-805295</v>
      </c>
      <c r="BA170">
        <v>-181191</v>
      </c>
      <c r="BB170">
        <v>-20132</v>
      </c>
      <c r="BC170">
        <v>-2013237</v>
      </c>
      <c r="BD170">
        <v>-498597</v>
      </c>
      <c r="BE170">
        <v>-398877</v>
      </c>
      <c r="BF170">
        <v>-89747</v>
      </c>
      <c r="BG170">
        <v>-9972</v>
      </c>
      <c r="BH170">
        <v>-997193</v>
      </c>
      <c r="BI170" s="467" t="s">
        <v>859</v>
      </c>
      <c r="BJ170" t="s">
        <v>1486</v>
      </c>
      <c r="BK170" t="s">
        <v>1487</v>
      </c>
      <c r="BL170" t="s">
        <v>1583</v>
      </c>
    </row>
    <row r="171" spans="2:64" x14ac:dyDescent="0.25">
      <c r="B171" t="s">
        <v>1176</v>
      </c>
      <c r="C171" t="s">
        <v>1356</v>
      </c>
      <c r="D171" t="s">
        <v>1359</v>
      </c>
      <c r="E171" s="467" t="s">
        <v>860</v>
      </c>
      <c r="F171">
        <v>-2940069</v>
      </c>
      <c r="G171">
        <v>17364655</v>
      </c>
      <c r="H171">
        <v>0</v>
      </c>
      <c r="I171">
        <v>0</v>
      </c>
      <c r="J171">
        <v>436679</v>
      </c>
      <c r="K171">
        <v>-961095</v>
      </c>
      <c r="L171">
        <v>16840239</v>
      </c>
      <c r="M171">
        <v>39530</v>
      </c>
      <c r="N171">
        <v>0</v>
      </c>
      <c r="O171">
        <v>4156829</v>
      </c>
      <c r="P171">
        <v>4196359</v>
      </c>
      <c r="Q171">
        <v>0</v>
      </c>
      <c r="R171">
        <v>-8114341</v>
      </c>
      <c r="S171">
        <v>-1622868</v>
      </c>
      <c r="T171">
        <v>-6491473</v>
      </c>
      <c r="U171">
        <v>0</v>
      </c>
      <c r="V171">
        <v>0</v>
      </c>
      <c r="W171">
        <v>0</v>
      </c>
      <c r="X171">
        <v>-16228682</v>
      </c>
      <c r="Y171">
        <v>1867847</v>
      </c>
      <c r="Z171">
        <v>0.5</v>
      </c>
      <c r="AA171">
        <v>0.4</v>
      </c>
      <c r="AB171">
        <v>0.09</v>
      </c>
      <c r="AC171">
        <v>0.01</v>
      </c>
      <c r="AD171">
        <v>1</v>
      </c>
      <c r="AE171">
        <v>608380</v>
      </c>
      <c r="AF171">
        <v>486704</v>
      </c>
      <c r="AG171">
        <v>109508</v>
      </c>
      <c r="AH171">
        <v>12168</v>
      </c>
      <c r="AI171">
        <v>1216760</v>
      </c>
      <c r="AJ171">
        <v>-93641</v>
      </c>
      <c r="AK171">
        <v>-74912</v>
      </c>
      <c r="AL171">
        <v>-16855</v>
      </c>
      <c r="AM171">
        <v>-1873</v>
      </c>
      <c r="AN171">
        <v>-187281</v>
      </c>
      <c r="AO171">
        <v>702021</v>
      </c>
      <c r="AP171">
        <v>561616</v>
      </c>
      <c r="AQ171">
        <v>126364</v>
      </c>
      <c r="AR171">
        <v>14040</v>
      </c>
      <c r="AS171">
        <v>1404041</v>
      </c>
      <c r="AT171">
        <v>0.5</v>
      </c>
      <c r="AU171">
        <v>0.4</v>
      </c>
      <c r="AV171">
        <v>0.09</v>
      </c>
      <c r="AW171">
        <v>0.01</v>
      </c>
      <c r="AX171">
        <v>1</v>
      </c>
      <c r="AY171">
        <v>325544</v>
      </c>
      <c r="AZ171">
        <v>260435</v>
      </c>
      <c r="BA171">
        <v>58598</v>
      </c>
      <c r="BB171">
        <v>6511</v>
      </c>
      <c r="BC171">
        <v>651087</v>
      </c>
      <c r="BD171">
        <v>933924</v>
      </c>
      <c r="BE171">
        <v>747139</v>
      </c>
      <c r="BF171">
        <v>168106</v>
      </c>
      <c r="BG171">
        <v>18678</v>
      </c>
      <c r="BH171">
        <v>1867847</v>
      </c>
      <c r="BI171" s="467" t="s">
        <v>860</v>
      </c>
      <c r="BJ171" t="s">
        <v>1374</v>
      </c>
      <c r="BK171" t="s">
        <v>1375</v>
      </c>
      <c r="BL171" t="s">
        <v>1584</v>
      </c>
    </row>
    <row r="172" spans="2:64" x14ac:dyDescent="0.25">
      <c r="B172" t="s">
        <v>1177</v>
      </c>
      <c r="C172" t="s">
        <v>1365</v>
      </c>
      <c r="D172" t="s">
        <v>1364</v>
      </c>
      <c r="E172" s="467" t="s">
        <v>1329</v>
      </c>
      <c r="F172">
        <v>-11636480</v>
      </c>
      <c r="G172">
        <v>59704974</v>
      </c>
      <c r="H172">
        <v>-597050</v>
      </c>
      <c r="I172">
        <v>0</v>
      </c>
      <c r="J172">
        <v>821687</v>
      </c>
      <c r="K172">
        <v>7423412</v>
      </c>
      <c r="L172">
        <v>67353023</v>
      </c>
      <c r="M172">
        <v>0</v>
      </c>
      <c r="N172">
        <v>0</v>
      </c>
      <c r="O172">
        <v>13880792</v>
      </c>
      <c r="P172">
        <v>13880792</v>
      </c>
      <c r="Q172">
        <v>-180197</v>
      </c>
      <c r="R172">
        <v>-28238659</v>
      </c>
      <c r="S172">
        <v>-567383</v>
      </c>
      <c r="T172">
        <v>-27801790</v>
      </c>
      <c r="U172">
        <v>-588753</v>
      </c>
      <c r="V172">
        <v>0</v>
      </c>
      <c r="W172">
        <v>0</v>
      </c>
      <c r="X172">
        <v>-57376782</v>
      </c>
      <c r="Y172">
        <v>12220553</v>
      </c>
      <c r="Z172">
        <v>0.5</v>
      </c>
      <c r="AA172">
        <v>0.49</v>
      </c>
      <c r="AB172">
        <v>0</v>
      </c>
      <c r="AC172">
        <v>0.01</v>
      </c>
      <c r="AD172">
        <v>1</v>
      </c>
      <c r="AE172">
        <v>1122156</v>
      </c>
      <c r="AF172">
        <v>1099713</v>
      </c>
      <c r="AG172">
        <v>0</v>
      </c>
      <c r="AH172">
        <v>22443</v>
      </c>
      <c r="AI172">
        <v>2244312</v>
      </c>
      <c r="AJ172">
        <v>-370444</v>
      </c>
      <c r="AK172">
        <v>-363035</v>
      </c>
      <c r="AL172">
        <v>0</v>
      </c>
      <c r="AM172">
        <v>-7409</v>
      </c>
      <c r="AN172">
        <v>-740888</v>
      </c>
      <c r="AO172">
        <v>1492600</v>
      </c>
      <c r="AP172">
        <v>1462748</v>
      </c>
      <c r="AQ172">
        <v>0</v>
      </c>
      <c r="AR172">
        <v>29852</v>
      </c>
      <c r="AS172">
        <v>2985200</v>
      </c>
      <c r="AT172">
        <v>0.5</v>
      </c>
      <c r="AU172">
        <v>0.49</v>
      </c>
      <c r="AV172">
        <v>0</v>
      </c>
      <c r="AW172">
        <v>0.01</v>
      </c>
      <c r="AX172">
        <v>1</v>
      </c>
      <c r="AY172">
        <v>4988121</v>
      </c>
      <c r="AZ172">
        <v>4888358</v>
      </c>
      <c r="BA172">
        <v>0</v>
      </c>
      <c r="BB172">
        <v>99762</v>
      </c>
      <c r="BC172">
        <v>9976241</v>
      </c>
      <c r="BD172">
        <v>6110277</v>
      </c>
      <c r="BE172">
        <v>5988071</v>
      </c>
      <c r="BF172">
        <v>0</v>
      </c>
      <c r="BG172">
        <v>122206</v>
      </c>
      <c r="BH172">
        <v>12220553</v>
      </c>
      <c r="BI172" s="467" t="s">
        <v>1329</v>
      </c>
      <c r="BJ172" t="s">
        <v>1365</v>
      </c>
      <c r="BK172" t="s">
        <v>1492</v>
      </c>
      <c r="BL172" t="s">
        <v>1585</v>
      </c>
    </row>
    <row r="173" spans="2:64" x14ac:dyDescent="0.25">
      <c r="B173" t="s">
        <v>1178</v>
      </c>
      <c r="C173" t="s">
        <v>1356</v>
      </c>
      <c r="D173" t="s">
        <v>1360</v>
      </c>
      <c r="E173" s="467" t="s">
        <v>862</v>
      </c>
      <c r="F173">
        <v>-13937556</v>
      </c>
      <c r="G173">
        <v>34715628</v>
      </c>
      <c r="H173">
        <v>0</v>
      </c>
      <c r="I173">
        <v>-490000</v>
      </c>
      <c r="J173">
        <v>731945</v>
      </c>
      <c r="K173">
        <v>-1275109</v>
      </c>
      <c r="L173">
        <v>33682464</v>
      </c>
      <c r="M173">
        <v>0</v>
      </c>
      <c r="N173">
        <v>0</v>
      </c>
      <c r="O173">
        <v>13361682</v>
      </c>
      <c r="P173">
        <v>13361682</v>
      </c>
      <c r="Q173">
        <v>-207570</v>
      </c>
      <c r="R173">
        <v>-15778373</v>
      </c>
      <c r="S173">
        <v>-3155675</v>
      </c>
      <c r="T173">
        <v>-12622699</v>
      </c>
      <c r="U173">
        <v>-210293</v>
      </c>
      <c r="V173">
        <v>0</v>
      </c>
      <c r="W173">
        <v>0</v>
      </c>
      <c r="X173">
        <v>-31974610</v>
      </c>
      <c r="Y173">
        <v>1131980</v>
      </c>
      <c r="Z173">
        <v>0.5</v>
      </c>
      <c r="AA173">
        <v>0.4</v>
      </c>
      <c r="AB173">
        <v>0.1</v>
      </c>
      <c r="AC173">
        <v>0</v>
      </c>
      <c r="AD173">
        <v>1</v>
      </c>
      <c r="AE173">
        <v>-287937</v>
      </c>
      <c r="AF173">
        <v>-230350</v>
      </c>
      <c r="AG173">
        <v>-57587</v>
      </c>
      <c r="AH173">
        <v>0</v>
      </c>
      <c r="AI173">
        <v>-575874</v>
      </c>
      <c r="AJ173">
        <v>-519647</v>
      </c>
      <c r="AK173">
        <v>-415718</v>
      </c>
      <c r="AL173">
        <v>-103929</v>
      </c>
      <c r="AM173">
        <v>0</v>
      </c>
      <c r="AN173">
        <v>-1039294</v>
      </c>
      <c r="AO173">
        <v>231710</v>
      </c>
      <c r="AP173">
        <v>185368</v>
      </c>
      <c r="AQ173">
        <v>46342</v>
      </c>
      <c r="AR173">
        <v>0</v>
      </c>
      <c r="AS173">
        <v>463420</v>
      </c>
      <c r="AT173">
        <v>0.5</v>
      </c>
      <c r="AU173">
        <v>0.4</v>
      </c>
      <c r="AV173">
        <v>0.1</v>
      </c>
      <c r="AW173">
        <v>0</v>
      </c>
      <c r="AX173">
        <v>1</v>
      </c>
      <c r="AY173">
        <v>853927</v>
      </c>
      <c r="AZ173">
        <v>683142</v>
      </c>
      <c r="BA173">
        <v>170785</v>
      </c>
      <c r="BB173">
        <v>0</v>
      </c>
      <c r="BC173">
        <v>1707854</v>
      </c>
      <c r="BD173">
        <v>565990</v>
      </c>
      <c r="BE173">
        <v>452792</v>
      </c>
      <c r="BF173">
        <v>113198</v>
      </c>
      <c r="BG173">
        <v>0</v>
      </c>
      <c r="BH173">
        <v>1131980</v>
      </c>
      <c r="BI173" s="467" t="s">
        <v>862</v>
      </c>
      <c r="BJ173" t="s">
        <v>1434</v>
      </c>
      <c r="BK173" t="s">
        <v>1372</v>
      </c>
      <c r="BL173" t="s">
        <v>1586</v>
      </c>
    </row>
    <row r="174" spans="2:64" x14ac:dyDescent="0.25">
      <c r="B174" t="s">
        <v>1179</v>
      </c>
      <c r="C174" t="s">
        <v>1356</v>
      </c>
      <c r="D174" t="s">
        <v>1359</v>
      </c>
      <c r="E174" s="467" t="s">
        <v>863</v>
      </c>
      <c r="F174">
        <v>-7656103</v>
      </c>
      <c r="G174">
        <v>27420658</v>
      </c>
      <c r="H174">
        <v>0</v>
      </c>
      <c r="I174">
        <v>-1564</v>
      </c>
      <c r="J174">
        <v>87587</v>
      </c>
      <c r="K174">
        <v>-988700</v>
      </c>
      <c r="L174">
        <v>26517981</v>
      </c>
      <c r="M174">
        <v>0</v>
      </c>
      <c r="N174">
        <v>48549</v>
      </c>
      <c r="O174">
        <v>9409117</v>
      </c>
      <c r="P174">
        <v>9457666</v>
      </c>
      <c r="Q174">
        <v>-76399</v>
      </c>
      <c r="R174">
        <v>-12137468</v>
      </c>
      <c r="S174">
        <v>-2427494</v>
      </c>
      <c r="T174">
        <v>-9709975</v>
      </c>
      <c r="U174">
        <v>-2494091</v>
      </c>
      <c r="V174">
        <v>0</v>
      </c>
      <c r="W174">
        <v>0</v>
      </c>
      <c r="X174">
        <v>-26845427</v>
      </c>
      <c r="Y174">
        <v>1474117</v>
      </c>
      <c r="Z174">
        <v>0.5</v>
      </c>
      <c r="AA174">
        <v>0.4</v>
      </c>
      <c r="AB174">
        <v>0.1</v>
      </c>
      <c r="AC174">
        <v>0</v>
      </c>
      <c r="AD174">
        <v>1</v>
      </c>
      <c r="AE174">
        <v>876507</v>
      </c>
      <c r="AF174">
        <v>701206</v>
      </c>
      <c r="AG174">
        <v>175301</v>
      </c>
      <c r="AH174">
        <v>0</v>
      </c>
      <c r="AI174">
        <v>1753014</v>
      </c>
      <c r="AJ174">
        <v>-164117</v>
      </c>
      <c r="AK174">
        <v>-131294</v>
      </c>
      <c r="AL174">
        <v>-32823</v>
      </c>
      <c r="AM174">
        <v>0</v>
      </c>
      <c r="AN174">
        <v>-328234</v>
      </c>
      <c r="AO174">
        <v>1040624</v>
      </c>
      <c r="AP174">
        <v>832499</v>
      </c>
      <c r="AQ174">
        <v>208125</v>
      </c>
      <c r="AR174">
        <v>0</v>
      </c>
      <c r="AS174">
        <v>2081248</v>
      </c>
      <c r="AT174">
        <v>0.5</v>
      </c>
      <c r="AU174">
        <v>0.4</v>
      </c>
      <c r="AV174">
        <v>0.1</v>
      </c>
      <c r="AW174">
        <v>0</v>
      </c>
      <c r="AX174">
        <v>1</v>
      </c>
      <c r="AY174">
        <v>-139449</v>
      </c>
      <c r="AZ174">
        <v>-111559</v>
      </c>
      <c r="BA174">
        <v>-27890</v>
      </c>
      <c r="BB174">
        <v>0</v>
      </c>
      <c r="BC174">
        <v>-278897</v>
      </c>
      <c r="BD174">
        <v>737059</v>
      </c>
      <c r="BE174">
        <v>589647</v>
      </c>
      <c r="BF174">
        <v>147412</v>
      </c>
      <c r="BG174">
        <v>0</v>
      </c>
      <c r="BH174">
        <v>1474117</v>
      </c>
      <c r="BI174" s="467" t="s">
        <v>863</v>
      </c>
      <c r="BJ174" t="s">
        <v>1414</v>
      </c>
      <c r="BK174" t="s">
        <v>1372</v>
      </c>
      <c r="BL174" t="s">
        <v>1587</v>
      </c>
    </row>
    <row r="175" spans="2:64" x14ac:dyDescent="0.25">
      <c r="B175" t="s">
        <v>1180</v>
      </c>
      <c r="C175" t="s">
        <v>1365</v>
      </c>
      <c r="D175" t="s">
        <v>1364</v>
      </c>
      <c r="E175" s="467" t="s">
        <v>1330</v>
      </c>
      <c r="F175">
        <v>-900235</v>
      </c>
      <c r="G175">
        <v>80355141</v>
      </c>
      <c r="H175">
        <v>-155834</v>
      </c>
      <c r="I175">
        <v>-319500</v>
      </c>
      <c r="J175">
        <v>6730051</v>
      </c>
      <c r="K175">
        <v>-7023462</v>
      </c>
      <c r="L175">
        <v>79586396</v>
      </c>
      <c r="M175">
        <v>362178</v>
      </c>
      <c r="N175">
        <v>0</v>
      </c>
      <c r="O175">
        <v>3153147</v>
      </c>
      <c r="P175">
        <v>3515325</v>
      </c>
      <c r="Q175">
        <v>0</v>
      </c>
      <c r="R175">
        <v>-35363585</v>
      </c>
      <c r="S175">
        <v>-707272</v>
      </c>
      <c r="T175">
        <v>-34656313</v>
      </c>
      <c r="U175">
        <v>-8315387</v>
      </c>
      <c r="V175">
        <v>-235081</v>
      </c>
      <c r="W175">
        <v>0</v>
      </c>
      <c r="X175">
        <v>-79277638</v>
      </c>
      <c r="Y175">
        <v>2923848</v>
      </c>
      <c r="Z175">
        <v>0.5</v>
      </c>
      <c r="AA175">
        <v>0.49</v>
      </c>
      <c r="AB175">
        <v>0</v>
      </c>
      <c r="AC175">
        <v>0.01</v>
      </c>
      <c r="AD175">
        <v>1</v>
      </c>
      <c r="AE175">
        <v>1126456</v>
      </c>
      <c r="AF175">
        <v>1103927</v>
      </c>
      <c r="AG175">
        <v>0</v>
      </c>
      <c r="AH175">
        <v>22529</v>
      </c>
      <c r="AI175">
        <v>2252912</v>
      </c>
      <c r="AJ175">
        <v>-940277</v>
      </c>
      <c r="AK175">
        <v>-921471</v>
      </c>
      <c r="AL175">
        <v>0</v>
      </c>
      <c r="AM175">
        <v>-18806</v>
      </c>
      <c r="AN175">
        <v>-1880553</v>
      </c>
      <c r="AO175">
        <v>2066733</v>
      </c>
      <c r="AP175">
        <v>2025398</v>
      </c>
      <c r="AQ175">
        <v>0</v>
      </c>
      <c r="AR175">
        <v>41335</v>
      </c>
      <c r="AS175">
        <v>4133465</v>
      </c>
      <c r="AT175">
        <v>0.5</v>
      </c>
      <c r="AU175">
        <v>0.49</v>
      </c>
      <c r="AV175">
        <v>0</v>
      </c>
      <c r="AW175">
        <v>0.01</v>
      </c>
      <c r="AX175">
        <v>1</v>
      </c>
      <c r="AY175">
        <v>335468</v>
      </c>
      <c r="AZ175">
        <v>328759</v>
      </c>
      <c r="BA175">
        <v>0</v>
      </c>
      <c r="BB175">
        <v>6709</v>
      </c>
      <c r="BC175">
        <v>670936</v>
      </c>
      <c r="BD175">
        <v>1461924</v>
      </c>
      <c r="BE175">
        <v>1432686</v>
      </c>
      <c r="BF175">
        <v>0</v>
      </c>
      <c r="BG175">
        <v>29238</v>
      </c>
      <c r="BH175">
        <v>2923848</v>
      </c>
      <c r="BI175" s="467" t="s">
        <v>1330</v>
      </c>
      <c r="BJ175" t="s">
        <v>1365</v>
      </c>
      <c r="BK175" t="s">
        <v>1492</v>
      </c>
      <c r="BL175" t="s">
        <v>1588</v>
      </c>
    </row>
    <row r="176" spans="2:64" x14ac:dyDescent="0.25">
      <c r="B176" t="s">
        <v>1181</v>
      </c>
      <c r="C176" t="s">
        <v>1356</v>
      </c>
      <c r="D176" t="s">
        <v>1360</v>
      </c>
      <c r="E176" s="467" t="s">
        <v>865</v>
      </c>
      <c r="F176">
        <v>-11069314</v>
      </c>
      <c r="G176">
        <v>24431911</v>
      </c>
      <c r="H176">
        <v>0</v>
      </c>
      <c r="I176">
        <v>-75000</v>
      </c>
      <c r="J176">
        <v>218333</v>
      </c>
      <c r="K176">
        <v>-562484</v>
      </c>
      <c r="L176">
        <v>24012760</v>
      </c>
      <c r="M176">
        <v>0</v>
      </c>
      <c r="N176">
        <v>0</v>
      </c>
      <c r="O176">
        <v>8486164</v>
      </c>
      <c r="P176">
        <v>8486164</v>
      </c>
      <c r="Q176">
        <v>0</v>
      </c>
      <c r="R176">
        <v>-10017640</v>
      </c>
      <c r="S176">
        <v>-2064492</v>
      </c>
      <c r="T176">
        <v>-8257969</v>
      </c>
      <c r="U176">
        <v>-1334710</v>
      </c>
      <c r="V176">
        <v>-62616</v>
      </c>
      <c r="W176">
        <v>0</v>
      </c>
      <c r="X176">
        <v>-21737427</v>
      </c>
      <c r="Y176">
        <v>-307817</v>
      </c>
      <c r="Z176">
        <v>0.5</v>
      </c>
      <c r="AA176">
        <v>0.4</v>
      </c>
      <c r="AB176">
        <v>0.1</v>
      </c>
      <c r="AC176">
        <v>0</v>
      </c>
      <c r="AD176">
        <v>1</v>
      </c>
      <c r="AE176">
        <v>-1291575</v>
      </c>
      <c r="AF176">
        <v>-1033260</v>
      </c>
      <c r="AG176">
        <v>-258315</v>
      </c>
      <c r="AH176">
        <v>0</v>
      </c>
      <c r="AI176">
        <v>-2583150</v>
      </c>
      <c r="AJ176">
        <v>0</v>
      </c>
      <c r="AK176">
        <v>0</v>
      </c>
      <c r="AL176">
        <v>0</v>
      </c>
      <c r="AM176">
        <v>0</v>
      </c>
      <c r="AN176">
        <v>0</v>
      </c>
      <c r="AO176">
        <v>-1291575</v>
      </c>
      <c r="AP176">
        <v>-1033260</v>
      </c>
      <c r="AQ176">
        <v>-258315</v>
      </c>
      <c r="AR176">
        <v>0</v>
      </c>
      <c r="AS176">
        <v>-2583150</v>
      </c>
      <c r="AT176">
        <v>0.5</v>
      </c>
      <c r="AU176">
        <v>0.4</v>
      </c>
      <c r="AV176">
        <v>0.1</v>
      </c>
      <c r="AW176">
        <v>0</v>
      </c>
      <c r="AX176">
        <v>1</v>
      </c>
      <c r="AY176">
        <v>1137667</v>
      </c>
      <c r="AZ176">
        <v>910133</v>
      </c>
      <c r="BA176">
        <v>227533</v>
      </c>
      <c r="BB176">
        <v>0</v>
      </c>
      <c r="BC176">
        <v>2275333</v>
      </c>
      <c r="BD176">
        <v>-153909</v>
      </c>
      <c r="BE176">
        <v>-123127</v>
      </c>
      <c r="BF176">
        <v>-30782</v>
      </c>
      <c r="BG176">
        <v>0</v>
      </c>
      <c r="BH176">
        <v>-307817</v>
      </c>
      <c r="BI176" s="467" t="s">
        <v>865</v>
      </c>
      <c r="BJ176" t="s">
        <v>1422</v>
      </c>
      <c r="BK176" t="s">
        <v>1372</v>
      </c>
      <c r="BL176" t="s">
        <v>1589</v>
      </c>
    </row>
    <row r="177" spans="2:64" x14ac:dyDescent="0.25">
      <c r="B177" t="s">
        <v>1182</v>
      </c>
      <c r="C177" t="s">
        <v>1365</v>
      </c>
      <c r="D177" t="s">
        <v>1359</v>
      </c>
      <c r="E177" s="467" t="s">
        <v>1331</v>
      </c>
      <c r="F177">
        <v>-9278917</v>
      </c>
      <c r="G177">
        <v>129960740</v>
      </c>
      <c r="H177">
        <v>0</v>
      </c>
      <c r="I177">
        <v>74000</v>
      </c>
      <c r="J177">
        <v>0</v>
      </c>
      <c r="K177">
        <v>-3508952</v>
      </c>
      <c r="L177">
        <v>126525788</v>
      </c>
      <c r="M177">
        <v>227389</v>
      </c>
      <c r="N177">
        <v>0</v>
      </c>
      <c r="O177">
        <v>11385965</v>
      </c>
      <c r="P177">
        <v>11613354</v>
      </c>
      <c r="Q177">
        <v>0</v>
      </c>
      <c r="R177">
        <v>-67068484</v>
      </c>
      <c r="S177">
        <v>-1341370</v>
      </c>
      <c r="T177">
        <v>-65727115</v>
      </c>
      <c r="U177">
        <v>0</v>
      </c>
      <c r="V177">
        <v>-1098415</v>
      </c>
      <c r="W177">
        <v>0</v>
      </c>
      <c r="X177">
        <v>-135235384</v>
      </c>
      <c r="Y177">
        <v>-6375159</v>
      </c>
      <c r="Z177">
        <v>0.5</v>
      </c>
      <c r="AA177">
        <v>0.49</v>
      </c>
      <c r="AB177">
        <v>0</v>
      </c>
      <c r="AC177">
        <v>0.01</v>
      </c>
      <c r="AD177">
        <v>1</v>
      </c>
      <c r="AE177">
        <v>1053524</v>
      </c>
      <c r="AF177">
        <v>1032454</v>
      </c>
      <c r="AG177">
        <v>0</v>
      </c>
      <c r="AH177">
        <v>21070</v>
      </c>
      <c r="AI177">
        <v>2107048</v>
      </c>
      <c r="AJ177">
        <v>-586949</v>
      </c>
      <c r="AK177">
        <v>-575210</v>
      </c>
      <c r="AL177">
        <v>0</v>
      </c>
      <c r="AM177">
        <v>-11739</v>
      </c>
      <c r="AN177">
        <v>-1173898</v>
      </c>
      <c r="AO177">
        <v>1640473</v>
      </c>
      <c r="AP177">
        <v>1607664</v>
      </c>
      <c r="AQ177">
        <v>0</v>
      </c>
      <c r="AR177">
        <v>32809</v>
      </c>
      <c r="AS177">
        <v>3280946</v>
      </c>
      <c r="AT177">
        <v>0.5</v>
      </c>
      <c r="AU177">
        <v>0.49</v>
      </c>
      <c r="AV177">
        <v>0</v>
      </c>
      <c r="AW177">
        <v>0.01</v>
      </c>
      <c r="AX177">
        <v>1</v>
      </c>
      <c r="AY177">
        <v>-4241104</v>
      </c>
      <c r="AZ177">
        <v>-4156281</v>
      </c>
      <c r="BA177">
        <v>0</v>
      </c>
      <c r="BB177">
        <v>-84822</v>
      </c>
      <c r="BC177">
        <v>-8482207</v>
      </c>
      <c r="BD177">
        <v>-3187580</v>
      </c>
      <c r="BE177">
        <v>-3123828</v>
      </c>
      <c r="BF177">
        <v>0</v>
      </c>
      <c r="BG177">
        <v>-63752</v>
      </c>
      <c r="BH177">
        <v>-6375159</v>
      </c>
      <c r="BI177" s="467" t="s">
        <v>1331</v>
      </c>
      <c r="BJ177" t="s">
        <v>1365</v>
      </c>
      <c r="BK177" t="s">
        <v>1590</v>
      </c>
      <c r="BL177" t="s">
        <v>1591</v>
      </c>
    </row>
    <row r="178" spans="2:64" x14ac:dyDescent="0.25">
      <c r="B178" t="s">
        <v>1183</v>
      </c>
      <c r="C178" t="s">
        <v>1365</v>
      </c>
      <c r="D178" t="s">
        <v>1366</v>
      </c>
      <c r="E178" s="467" t="s">
        <v>1332</v>
      </c>
      <c r="F178">
        <v>-5536662</v>
      </c>
      <c r="G178">
        <v>52950373</v>
      </c>
      <c r="H178">
        <v>0</v>
      </c>
      <c r="I178">
        <v>-733931</v>
      </c>
      <c r="J178">
        <v>3368744</v>
      </c>
      <c r="K178">
        <v>3741553</v>
      </c>
      <c r="L178">
        <v>59326739</v>
      </c>
      <c r="M178">
        <v>25040</v>
      </c>
      <c r="N178">
        <v>30757</v>
      </c>
      <c r="O178">
        <v>8495860</v>
      </c>
      <c r="P178">
        <v>8551657</v>
      </c>
      <c r="Q178">
        <v>0</v>
      </c>
      <c r="R178">
        <v>-27498828</v>
      </c>
      <c r="S178">
        <v>-549977</v>
      </c>
      <c r="T178">
        <v>-26948851</v>
      </c>
      <c r="U178">
        <v>-1141615</v>
      </c>
      <c r="V178">
        <v>-72180</v>
      </c>
      <c r="W178">
        <v>0</v>
      </c>
      <c r="X178">
        <v>-56211451</v>
      </c>
      <c r="Y178">
        <v>6130283</v>
      </c>
      <c r="Z178">
        <v>0.5</v>
      </c>
      <c r="AA178">
        <v>0.49</v>
      </c>
      <c r="AB178">
        <v>0</v>
      </c>
      <c r="AC178">
        <v>0.01</v>
      </c>
      <c r="AD178">
        <v>1</v>
      </c>
      <c r="AE178">
        <v>1479599</v>
      </c>
      <c r="AF178">
        <v>1450007</v>
      </c>
      <c r="AG178">
        <v>0</v>
      </c>
      <c r="AH178">
        <v>29592</v>
      </c>
      <c r="AI178">
        <v>2959198</v>
      </c>
      <c r="AJ178">
        <v>-144722</v>
      </c>
      <c r="AK178">
        <v>-141828</v>
      </c>
      <c r="AL178">
        <v>0</v>
      </c>
      <c r="AM178">
        <v>-2894</v>
      </c>
      <c r="AN178">
        <v>-289444</v>
      </c>
      <c r="AO178">
        <v>1624321</v>
      </c>
      <c r="AP178">
        <v>1591835</v>
      </c>
      <c r="AQ178">
        <v>0</v>
      </c>
      <c r="AR178">
        <v>32486</v>
      </c>
      <c r="AS178">
        <v>3248642</v>
      </c>
      <c r="AT178">
        <v>0.5</v>
      </c>
      <c r="AU178">
        <v>0.49</v>
      </c>
      <c r="AV178">
        <v>0</v>
      </c>
      <c r="AW178">
        <v>0.01</v>
      </c>
      <c r="AX178">
        <v>1</v>
      </c>
      <c r="AY178">
        <v>1585543</v>
      </c>
      <c r="AZ178">
        <v>1553832</v>
      </c>
      <c r="BA178">
        <v>0</v>
      </c>
      <c r="BB178">
        <v>31711</v>
      </c>
      <c r="BC178">
        <v>3171085</v>
      </c>
      <c r="BD178">
        <v>3065142</v>
      </c>
      <c r="BE178">
        <v>3003839</v>
      </c>
      <c r="BF178">
        <v>0</v>
      </c>
      <c r="BG178">
        <v>61303</v>
      </c>
      <c r="BH178">
        <v>6130283</v>
      </c>
      <c r="BI178" s="467" t="s">
        <v>1332</v>
      </c>
      <c r="BJ178" t="s">
        <v>1365</v>
      </c>
      <c r="BK178" t="s">
        <v>1399</v>
      </c>
      <c r="BL178" t="s">
        <v>1592</v>
      </c>
    </row>
    <row r="179" spans="2:64" x14ac:dyDescent="0.25">
      <c r="B179" t="s">
        <v>1184</v>
      </c>
      <c r="C179" t="s">
        <v>1363</v>
      </c>
      <c r="D179" t="s">
        <v>1369</v>
      </c>
      <c r="E179" s="467" t="s">
        <v>867</v>
      </c>
      <c r="F179">
        <v>-9409576</v>
      </c>
      <c r="G179">
        <v>59152896</v>
      </c>
      <c r="H179">
        <v>0</v>
      </c>
      <c r="I179">
        <v>-577479</v>
      </c>
      <c r="J179">
        <v>1242419</v>
      </c>
      <c r="K179">
        <v>-1152940</v>
      </c>
      <c r="L179">
        <v>58664896</v>
      </c>
      <c r="M179">
        <v>0</v>
      </c>
      <c r="N179">
        <v>0</v>
      </c>
      <c r="O179">
        <v>9390290</v>
      </c>
      <c r="P179">
        <v>9390290</v>
      </c>
      <c r="Q179">
        <v>0</v>
      </c>
      <c r="R179">
        <v>-27974780</v>
      </c>
      <c r="S179">
        <v>-559496</v>
      </c>
      <c r="T179">
        <v>-27415285</v>
      </c>
      <c r="U179">
        <v>-155298</v>
      </c>
      <c r="V179">
        <v>-228394</v>
      </c>
      <c r="W179">
        <v>0</v>
      </c>
      <c r="X179">
        <v>-56333253</v>
      </c>
      <c r="Y179">
        <v>2312357</v>
      </c>
      <c r="Z179">
        <v>0.5</v>
      </c>
      <c r="AA179">
        <v>0.49</v>
      </c>
      <c r="AB179">
        <v>0</v>
      </c>
      <c r="AC179">
        <v>0.01</v>
      </c>
      <c r="AD179">
        <v>1</v>
      </c>
      <c r="AE179">
        <v>-9643</v>
      </c>
      <c r="AF179">
        <v>-9450</v>
      </c>
      <c r="AG179">
        <v>0</v>
      </c>
      <c r="AH179">
        <v>-193</v>
      </c>
      <c r="AI179">
        <v>-19286</v>
      </c>
      <c r="AJ179">
        <v>-717551</v>
      </c>
      <c r="AK179">
        <v>-703199</v>
      </c>
      <c r="AL179">
        <v>0</v>
      </c>
      <c r="AM179">
        <v>-14351</v>
      </c>
      <c r="AN179">
        <v>-1435101</v>
      </c>
      <c r="AO179">
        <v>707908</v>
      </c>
      <c r="AP179">
        <v>693749</v>
      </c>
      <c r="AQ179">
        <v>0</v>
      </c>
      <c r="AR179">
        <v>14158</v>
      </c>
      <c r="AS179">
        <v>1415815</v>
      </c>
      <c r="AT179">
        <v>0.5</v>
      </c>
      <c r="AU179">
        <v>0.49</v>
      </c>
      <c r="AV179">
        <v>0</v>
      </c>
      <c r="AW179">
        <v>0.01</v>
      </c>
      <c r="AX179">
        <v>1</v>
      </c>
      <c r="AY179">
        <v>1165822</v>
      </c>
      <c r="AZ179">
        <v>1142505</v>
      </c>
      <c r="BA179">
        <v>0</v>
      </c>
      <c r="BB179">
        <v>23316</v>
      </c>
      <c r="BC179">
        <v>2331643</v>
      </c>
      <c r="BD179">
        <v>1156179</v>
      </c>
      <c r="BE179">
        <v>1133055</v>
      </c>
      <c r="BF179">
        <v>0</v>
      </c>
      <c r="BG179">
        <v>23124</v>
      </c>
      <c r="BH179">
        <v>2312357</v>
      </c>
      <c r="BI179" s="467" t="s">
        <v>867</v>
      </c>
      <c r="BJ179" t="s">
        <v>1390</v>
      </c>
      <c r="BK179" t="s">
        <v>1511</v>
      </c>
      <c r="BL179" t="s">
        <v>1593</v>
      </c>
    </row>
    <row r="180" spans="2:64" x14ac:dyDescent="0.25">
      <c r="B180" t="s">
        <v>1185</v>
      </c>
      <c r="C180" t="s">
        <v>1356</v>
      </c>
      <c r="D180" t="s">
        <v>1367</v>
      </c>
      <c r="E180" s="467" t="s">
        <v>868</v>
      </c>
      <c r="F180">
        <v>-6328433</v>
      </c>
      <c r="G180">
        <v>53485630</v>
      </c>
      <c r="H180">
        <v>0</v>
      </c>
      <c r="I180">
        <v>-600000</v>
      </c>
      <c r="J180">
        <v>0</v>
      </c>
      <c r="K180">
        <v>-1500000</v>
      </c>
      <c r="L180">
        <v>51385630</v>
      </c>
      <c r="M180">
        <v>28100</v>
      </c>
      <c r="N180">
        <v>0</v>
      </c>
      <c r="O180">
        <v>7494779</v>
      </c>
      <c r="P180">
        <v>7522879</v>
      </c>
      <c r="Q180">
        <v>-28100</v>
      </c>
      <c r="R180">
        <v>-25547668</v>
      </c>
      <c r="S180">
        <v>-5109534</v>
      </c>
      <c r="T180">
        <v>-20438134</v>
      </c>
      <c r="U180">
        <v>-109606</v>
      </c>
      <c r="V180">
        <v>0</v>
      </c>
      <c r="W180">
        <v>0</v>
      </c>
      <c r="X180">
        <v>-51233042</v>
      </c>
      <c r="Y180">
        <v>1347034</v>
      </c>
      <c r="Z180">
        <v>0.5</v>
      </c>
      <c r="AA180">
        <v>0.4</v>
      </c>
      <c r="AB180">
        <v>0.1</v>
      </c>
      <c r="AC180">
        <v>0</v>
      </c>
      <c r="AD180">
        <v>1</v>
      </c>
      <c r="AE180">
        <v>583173</v>
      </c>
      <c r="AF180">
        <v>466538</v>
      </c>
      <c r="AG180">
        <v>116635</v>
      </c>
      <c r="AH180">
        <v>0</v>
      </c>
      <c r="AI180">
        <v>1166346</v>
      </c>
      <c r="AJ180">
        <v>-277840</v>
      </c>
      <c r="AK180">
        <v>-222272</v>
      </c>
      <c r="AL180">
        <v>-55568</v>
      </c>
      <c r="AM180">
        <v>0</v>
      </c>
      <c r="AN180">
        <v>-555680</v>
      </c>
      <c r="AO180">
        <v>861013</v>
      </c>
      <c r="AP180">
        <v>688810</v>
      </c>
      <c r="AQ180">
        <v>172203</v>
      </c>
      <c r="AR180">
        <v>0</v>
      </c>
      <c r="AS180">
        <v>1722026</v>
      </c>
      <c r="AT180">
        <v>0.5</v>
      </c>
      <c r="AU180">
        <v>0.4</v>
      </c>
      <c r="AV180">
        <v>0.1</v>
      </c>
      <c r="AW180">
        <v>0</v>
      </c>
      <c r="AX180">
        <v>1</v>
      </c>
      <c r="AY180">
        <v>90344</v>
      </c>
      <c r="AZ180">
        <v>72275</v>
      </c>
      <c r="BA180">
        <v>18069</v>
      </c>
      <c r="BB180">
        <v>0</v>
      </c>
      <c r="BC180">
        <v>180688</v>
      </c>
      <c r="BD180">
        <v>673517</v>
      </c>
      <c r="BE180">
        <v>538814</v>
      </c>
      <c r="BF180">
        <v>134703</v>
      </c>
      <c r="BG180">
        <v>0</v>
      </c>
      <c r="BH180">
        <v>1347034</v>
      </c>
      <c r="BI180" s="467" t="s">
        <v>868</v>
      </c>
      <c r="BJ180" t="s">
        <v>1594</v>
      </c>
      <c r="BK180" t="s">
        <v>1372</v>
      </c>
      <c r="BL180" t="s">
        <v>1595</v>
      </c>
    </row>
    <row r="181" spans="2:64" x14ac:dyDescent="0.25">
      <c r="B181" t="s">
        <v>1186</v>
      </c>
      <c r="C181" t="s">
        <v>1356</v>
      </c>
      <c r="D181" t="s">
        <v>1359</v>
      </c>
      <c r="E181" s="467" t="s">
        <v>869</v>
      </c>
      <c r="F181">
        <v>-2902200</v>
      </c>
      <c r="G181">
        <v>77278840</v>
      </c>
      <c r="H181">
        <v>0</v>
      </c>
      <c r="I181">
        <v>55639</v>
      </c>
      <c r="J181">
        <v>1431444</v>
      </c>
      <c r="K181">
        <v>-2501100</v>
      </c>
      <c r="L181">
        <v>76264823</v>
      </c>
      <c r="M181">
        <v>0</v>
      </c>
      <c r="N181">
        <v>0</v>
      </c>
      <c r="O181">
        <v>4015660</v>
      </c>
      <c r="P181">
        <v>4015660</v>
      </c>
      <c r="Q181">
        <v>-36612</v>
      </c>
      <c r="R181">
        <v>-36573864</v>
      </c>
      <c r="S181">
        <v>-7314772</v>
      </c>
      <c r="T181">
        <v>-29259090</v>
      </c>
      <c r="U181">
        <v>-344988</v>
      </c>
      <c r="V181">
        <v>-2819</v>
      </c>
      <c r="W181">
        <v>0</v>
      </c>
      <c r="X181">
        <v>-73532145</v>
      </c>
      <c r="Y181">
        <v>3846138</v>
      </c>
      <c r="Z181">
        <v>0.5</v>
      </c>
      <c r="AA181">
        <v>0.4</v>
      </c>
      <c r="AB181">
        <v>0.09</v>
      </c>
      <c r="AC181">
        <v>0.01</v>
      </c>
      <c r="AD181">
        <v>1</v>
      </c>
      <c r="AE181">
        <v>556730</v>
      </c>
      <c r="AF181">
        <v>445384</v>
      </c>
      <c r="AG181">
        <v>100211</v>
      </c>
      <c r="AH181">
        <v>11135</v>
      </c>
      <c r="AI181">
        <v>1113460</v>
      </c>
      <c r="AJ181">
        <v>-269395</v>
      </c>
      <c r="AK181">
        <v>-215516</v>
      </c>
      <c r="AL181">
        <v>-48491</v>
      </c>
      <c r="AM181">
        <v>-5388</v>
      </c>
      <c r="AN181">
        <v>-538789</v>
      </c>
      <c r="AO181">
        <v>826125</v>
      </c>
      <c r="AP181">
        <v>660900</v>
      </c>
      <c r="AQ181">
        <v>148702</v>
      </c>
      <c r="AR181">
        <v>16522</v>
      </c>
      <c r="AS181">
        <v>1652249</v>
      </c>
      <c r="AT181">
        <v>0.5</v>
      </c>
      <c r="AU181">
        <v>0.4</v>
      </c>
      <c r="AV181">
        <v>0.09</v>
      </c>
      <c r="AW181">
        <v>0.01</v>
      </c>
      <c r="AX181">
        <v>1</v>
      </c>
      <c r="AY181">
        <v>1366339</v>
      </c>
      <c r="AZ181">
        <v>1093071</v>
      </c>
      <c r="BA181">
        <v>245941</v>
      </c>
      <c r="BB181">
        <v>27327</v>
      </c>
      <c r="BC181">
        <v>2732678</v>
      </c>
      <c r="BD181">
        <v>1923069</v>
      </c>
      <c r="BE181">
        <v>1538455</v>
      </c>
      <c r="BF181">
        <v>346152</v>
      </c>
      <c r="BG181">
        <v>38461</v>
      </c>
      <c r="BH181">
        <v>3846138</v>
      </c>
      <c r="BI181" s="467" t="s">
        <v>869</v>
      </c>
      <c r="BJ181" t="s">
        <v>1406</v>
      </c>
      <c r="BK181" t="s">
        <v>1407</v>
      </c>
      <c r="BL181" t="s">
        <v>1596</v>
      </c>
    </row>
    <row r="182" spans="2:64" x14ac:dyDescent="0.25">
      <c r="B182" t="s">
        <v>2305</v>
      </c>
      <c r="C182" t="s">
        <v>1365</v>
      </c>
      <c r="D182" t="s">
        <v>1364</v>
      </c>
      <c r="E182" s="467" t="s">
        <v>1470</v>
      </c>
      <c r="F182">
        <v>-59351124</v>
      </c>
      <c r="G182">
        <v>196326898</v>
      </c>
      <c r="H182">
        <v>-200000</v>
      </c>
      <c r="I182">
        <v>-969823</v>
      </c>
      <c r="J182">
        <v>4269662</v>
      </c>
      <c r="K182">
        <v>-7784861</v>
      </c>
      <c r="L182">
        <v>191641876</v>
      </c>
      <c r="M182">
        <v>583874</v>
      </c>
      <c r="N182">
        <v>0</v>
      </c>
      <c r="O182">
        <v>45631561</v>
      </c>
      <c r="P182">
        <v>46215435</v>
      </c>
      <c r="Q182">
        <v>-110478</v>
      </c>
      <c r="R182">
        <v>-87130889</v>
      </c>
      <c r="S182">
        <v>-17426178</v>
      </c>
      <c r="T182">
        <v>-69704711</v>
      </c>
      <c r="U182">
        <v>-10703697</v>
      </c>
      <c r="V182">
        <v>-192305</v>
      </c>
      <c r="W182">
        <v>0</v>
      </c>
      <c r="X182">
        <v>-185268258</v>
      </c>
      <c r="Y182">
        <v>-6762071</v>
      </c>
      <c r="Z182">
        <v>0.5</v>
      </c>
      <c r="AA182">
        <v>0.49</v>
      </c>
      <c r="AB182">
        <v>0</v>
      </c>
      <c r="AC182">
        <v>0.01</v>
      </c>
      <c r="AD182">
        <v>1</v>
      </c>
      <c r="AE182">
        <v>-6859782</v>
      </c>
      <c r="AF182">
        <v>-6722586</v>
      </c>
      <c r="AG182">
        <v>0</v>
      </c>
      <c r="AH182">
        <v>-137196</v>
      </c>
      <c r="AI182">
        <v>-13719563</v>
      </c>
      <c r="AJ182">
        <v>-921991</v>
      </c>
      <c r="AK182">
        <v>-903551</v>
      </c>
      <c r="AL182">
        <v>0</v>
      </c>
      <c r="AM182">
        <v>-18440</v>
      </c>
      <c r="AN182">
        <v>-1843982</v>
      </c>
      <c r="AO182">
        <v>-5937791</v>
      </c>
      <c r="AP182">
        <v>-5819035</v>
      </c>
      <c r="AQ182">
        <v>0</v>
      </c>
      <c r="AR182">
        <v>-118756</v>
      </c>
      <c r="AS182">
        <v>-11875581</v>
      </c>
      <c r="AT182">
        <v>0.5</v>
      </c>
      <c r="AU182">
        <v>0.49</v>
      </c>
      <c r="AV182">
        <v>0</v>
      </c>
      <c r="AW182">
        <v>0.01</v>
      </c>
      <c r="AX182">
        <v>1</v>
      </c>
      <c r="AY182">
        <v>3478746</v>
      </c>
      <c r="AZ182">
        <v>3409171</v>
      </c>
      <c r="BA182">
        <v>0</v>
      </c>
      <c r="BB182">
        <v>69575</v>
      </c>
      <c r="BC182">
        <v>6957492</v>
      </c>
      <c r="BD182">
        <v>-3381036</v>
      </c>
      <c r="BE182">
        <v>-3313415</v>
      </c>
      <c r="BF182">
        <v>0</v>
      </c>
      <c r="BG182">
        <v>-67621</v>
      </c>
      <c r="BH182">
        <v>-6762071</v>
      </c>
      <c r="BI182" s="467" t="s">
        <v>1470</v>
      </c>
      <c r="BJ182" t="s">
        <v>1365</v>
      </c>
      <c r="BK182" t="s">
        <v>1471</v>
      </c>
      <c r="BL182" t="s">
        <v>2372</v>
      </c>
    </row>
    <row r="183" spans="2:64" x14ac:dyDescent="0.25">
      <c r="B183" t="s">
        <v>1187</v>
      </c>
      <c r="C183" t="s">
        <v>1365</v>
      </c>
      <c r="D183" t="s">
        <v>1369</v>
      </c>
      <c r="E183" s="467" t="s">
        <v>870</v>
      </c>
      <c r="F183">
        <v>-25015250</v>
      </c>
      <c r="G183">
        <v>75541813</v>
      </c>
      <c r="H183">
        <v>0</v>
      </c>
      <c r="I183">
        <v>-1529021</v>
      </c>
      <c r="J183">
        <v>0</v>
      </c>
      <c r="K183">
        <v>0</v>
      </c>
      <c r="L183">
        <v>74012792</v>
      </c>
      <c r="M183">
        <v>187063</v>
      </c>
      <c r="N183">
        <v>2730</v>
      </c>
      <c r="O183">
        <v>25094188</v>
      </c>
      <c r="P183">
        <v>25283981</v>
      </c>
      <c r="Q183">
        <v>0</v>
      </c>
      <c r="R183">
        <v>-36152719</v>
      </c>
      <c r="S183">
        <v>0</v>
      </c>
      <c r="T183">
        <v>-36152719</v>
      </c>
      <c r="U183">
        <v>-5863467</v>
      </c>
      <c r="V183">
        <v>0</v>
      </c>
      <c r="W183">
        <v>0</v>
      </c>
      <c r="X183">
        <v>-78168905</v>
      </c>
      <c r="Y183">
        <v>-3887382</v>
      </c>
      <c r="Z183">
        <v>0.5</v>
      </c>
      <c r="AA183">
        <v>0.5</v>
      </c>
      <c r="AB183">
        <v>0</v>
      </c>
      <c r="AC183">
        <v>0</v>
      </c>
      <c r="AD183">
        <v>1</v>
      </c>
      <c r="AE183">
        <v>39469</v>
      </c>
      <c r="AF183">
        <v>39469</v>
      </c>
      <c r="AG183">
        <v>0</v>
      </c>
      <c r="AH183">
        <v>0</v>
      </c>
      <c r="AI183">
        <v>78938</v>
      </c>
      <c r="AJ183">
        <v>-341979</v>
      </c>
      <c r="AK183">
        <v>-341979</v>
      </c>
      <c r="AL183">
        <v>0</v>
      </c>
      <c r="AM183">
        <v>0</v>
      </c>
      <c r="AN183">
        <v>-683958</v>
      </c>
      <c r="AO183">
        <v>381448</v>
      </c>
      <c r="AP183">
        <v>381448</v>
      </c>
      <c r="AQ183">
        <v>0</v>
      </c>
      <c r="AR183">
        <v>0</v>
      </c>
      <c r="AS183">
        <v>762896</v>
      </c>
      <c r="AT183">
        <v>0.5</v>
      </c>
      <c r="AU183">
        <v>0.5</v>
      </c>
      <c r="AV183">
        <v>0</v>
      </c>
      <c r="AW183">
        <v>0</v>
      </c>
      <c r="AX183">
        <v>1</v>
      </c>
      <c r="AY183">
        <v>-1983160</v>
      </c>
      <c r="AZ183">
        <v>-1983160</v>
      </c>
      <c r="BA183">
        <v>0</v>
      </c>
      <c r="BB183">
        <v>0</v>
      </c>
      <c r="BC183">
        <v>-3966320</v>
      </c>
      <c r="BD183">
        <v>-1943691</v>
      </c>
      <c r="BE183">
        <v>-1943691</v>
      </c>
      <c r="BF183">
        <v>0</v>
      </c>
      <c r="BG183">
        <v>0</v>
      </c>
      <c r="BH183">
        <v>-3887382</v>
      </c>
      <c r="BI183" s="467" t="s">
        <v>870</v>
      </c>
      <c r="BJ183" t="s">
        <v>1365</v>
      </c>
      <c r="BK183" t="s">
        <v>1372</v>
      </c>
      <c r="BL183" t="s">
        <v>1597</v>
      </c>
    </row>
    <row r="184" spans="2:64" x14ac:dyDescent="0.25">
      <c r="B184" t="s">
        <v>1188</v>
      </c>
      <c r="C184" t="s">
        <v>1356</v>
      </c>
      <c r="D184" t="s">
        <v>1360</v>
      </c>
      <c r="E184" s="467" t="s">
        <v>871</v>
      </c>
      <c r="F184">
        <v>-23616747</v>
      </c>
      <c r="G184">
        <v>68187663</v>
      </c>
      <c r="H184">
        <v>0</v>
      </c>
      <c r="I184">
        <v>-951364</v>
      </c>
      <c r="J184">
        <v>1621587</v>
      </c>
      <c r="K184">
        <v>-561772</v>
      </c>
      <c r="L184">
        <v>68296114</v>
      </c>
      <c r="M184">
        <v>17550</v>
      </c>
      <c r="N184">
        <v>0</v>
      </c>
      <c r="O184">
        <v>27018175</v>
      </c>
      <c r="P184">
        <v>27035725</v>
      </c>
      <c r="Q184">
        <v>0</v>
      </c>
      <c r="R184">
        <v>-30282790</v>
      </c>
      <c r="S184">
        <v>-6056558</v>
      </c>
      <c r="T184">
        <v>-24226232</v>
      </c>
      <c r="U184">
        <v>-271812</v>
      </c>
      <c r="V184">
        <v>0</v>
      </c>
      <c r="W184">
        <v>0</v>
      </c>
      <c r="X184">
        <v>-60837392</v>
      </c>
      <c r="Y184">
        <v>10877700</v>
      </c>
      <c r="Z184">
        <v>0.5</v>
      </c>
      <c r="AA184">
        <v>0.4</v>
      </c>
      <c r="AB184">
        <v>0.1</v>
      </c>
      <c r="AC184">
        <v>0</v>
      </c>
      <c r="AD184">
        <v>1</v>
      </c>
      <c r="AE184">
        <v>1700714</v>
      </c>
      <c r="AF184">
        <v>1360571</v>
      </c>
      <c r="AG184">
        <v>340143</v>
      </c>
      <c r="AH184">
        <v>0</v>
      </c>
      <c r="AI184">
        <v>3401428</v>
      </c>
      <c r="AJ184">
        <v>-359738</v>
      </c>
      <c r="AK184">
        <v>-287790</v>
      </c>
      <c r="AL184">
        <v>-71948</v>
      </c>
      <c r="AM184">
        <v>0</v>
      </c>
      <c r="AN184">
        <v>-719476</v>
      </c>
      <c r="AO184">
        <v>2060452</v>
      </c>
      <c r="AP184">
        <v>1648362</v>
      </c>
      <c r="AQ184">
        <v>412090</v>
      </c>
      <c r="AR184">
        <v>0</v>
      </c>
      <c r="AS184">
        <v>4120904</v>
      </c>
      <c r="AT184">
        <v>0.5</v>
      </c>
      <c r="AU184">
        <v>0.4</v>
      </c>
      <c r="AV184">
        <v>0.1</v>
      </c>
      <c r="AW184">
        <v>0</v>
      </c>
      <c r="AX184">
        <v>1</v>
      </c>
      <c r="AY184">
        <v>3738136</v>
      </c>
      <c r="AZ184">
        <v>2990509</v>
      </c>
      <c r="BA184">
        <v>747627</v>
      </c>
      <c r="BB184">
        <v>0</v>
      </c>
      <c r="BC184">
        <v>7476272</v>
      </c>
      <c r="BD184">
        <v>5438850</v>
      </c>
      <c r="BE184">
        <v>4351080</v>
      </c>
      <c r="BF184">
        <v>1087770</v>
      </c>
      <c r="BG184">
        <v>0</v>
      </c>
      <c r="BH184">
        <v>10877700</v>
      </c>
      <c r="BI184" s="467" t="s">
        <v>871</v>
      </c>
      <c r="BJ184" t="s">
        <v>1422</v>
      </c>
      <c r="BK184" t="s">
        <v>1372</v>
      </c>
      <c r="BL184" t="s">
        <v>1598</v>
      </c>
    </row>
    <row r="185" spans="2:64" x14ac:dyDescent="0.25">
      <c r="B185" t="s">
        <v>1189</v>
      </c>
      <c r="C185" t="s">
        <v>1365</v>
      </c>
      <c r="D185" t="s">
        <v>1359</v>
      </c>
      <c r="E185" s="467" t="s">
        <v>1333</v>
      </c>
      <c r="F185">
        <v>-42644029</v>
      </c>
      <c r="G185">
        <v>119472721</v>
      </c>
      <c r="H185">
        <v>0</v>
      </c>
      <c r="I185">
        <v>-3000000</v>
      </c>
      <c r="J185">
        <v>2222789</v>
      </c>
      <c r="K185">
        <v>-4000000</v>
      </c>
      <c r="L185">
        <v>114695510</v>
      </c>
      <c r="M185">
        <v>0</v>
      </c>
      <c r="N185">
        <v>0</v>
      </c>
      <c r="O185">
        <v>36642553</v>
      </c>
      <c r="P185">
        <v>36642553</v>
      </c>
      <c r="Q185">
        <v>0</v>
      </c>
      <c r="R185">
        <v>-57257414</v>
      </c>
      <c r="S185">
        <v>-1145148</v>
      </c>
      <c r="T185">
        <v>-56112265</v>
      </c>
      <c r="U185">
        <v>-459493</v>
      </c>
      <c r="V185">
        <v>0</v>
      </c>
      <c r="W185">
        <v>0</v>
      </c>
      <c r="X185">
        <v>-114974320</v>
      </c>
      <c r="Y185">
        <v>-6280286</v>
      </c>
      <c r="Z185">
        <v>0.5</v>
      </c>
      <c r="AA185">
        <v>0.49</v>
      </c>
      <c r="AB185">
        <v>0</v>
      </c>
      <c r="AC185">
        <v>0.01</v>
      </c>
      <c r="AD185">
        <v>1</v>
      </c>
      <c r="AE185">
        <v>-3000738</v>
      </c>
      <c r="AF185">
        <v>-2940723</v>
      </c>
      <c r="AG185">
        <v>0</v>
      </c>
      <c r="AH185">
        <v>-60015</v>
      </c>
      <c r="AI185">
        <v>-6001476</v>
      </c>
      <c r="AJ185">
        <v>-492925</v>
      </c>
      <c r="AK185">
        <v>-483066</v>
      </c>
      <c r="AL185">
        <v>0</v>
      </c>
      <c r="AM185">
        <v>-9858</v>
      </c>
      <c r="AN185">
        <v>-985849</v>
      </c>
      <c r="AO185">
        <v>-2507814</v>
      </c>
      <c r="AP185">
        <v>-2457657</v>
      </c>
      <c r="AQ185">
        <v>0</v>
      </c>
      <c r="AR185">
        <v>-50156</v>
      </c>
      <c r="AS185">
        <v>-5015627</v>
      </c>
      <c r="AT185">
        <v>0.5</v>
      </c>
      <c r="AU185">
        <v>0.49</v>
      </c>
      <c r="AV185">
        <v>0</v>
      </c>
      <c r="AW185">
        <v>0.01</v>
      </c>
      <c r="AX185">
        <v>1</v>
      </c>
      <c r="AY185">
        <v>-139405</v>
      </c>
      <c r="AZ185">
        <v>-136617</v>
      </c>
      <c r="BA185">
        <v>0</v>
      </c>
      <c r="BB185">
        <v>-2788</v>
      </c>
      <c r="BC185">
        <v>-278810</v>
      </c>
      <c r="BD185">
        <v>-3140143</v>
      </c>
      <c r="BE185">
        <v>-3077340</v>
      </c>
      <c r="BF185">
        <v>0</v>
      </c>
      <c r="BG185">
        <v>-62803</v>
      </c>
      <c r="BH185">
        <v>-6280286</v>
      </c>
      <c r="BI185" s="467" t="s">
        <v>1333</v>
      </c>
      <c r="BJ185" t="s">
        <v>1365</v>
      </c>
      <c r="BK185" t="s">
        <v>1379</v>
      </c>
      <c r="BL185" t="s">
        <v>1599</v>
      </c>
    </row>
    <row r="186" spans="2:64" x14ac:dyDescent="0.25">
      <c r="B186" t="s">
        <v>1190</v>
      </c>
      <c r="C186" t="s">
        <v>1356</v>
      </c>
      <c r="D186" t="s">
        <v>1367</v>
      </c>
      <c r="E186" s="467" t="s">
        <v>873</v>
      </c>
      <c r="F186">
        <v>-5406477</v>
      </c>
      <c r="G186">
        <v>31971758</v>
      </c>
      <c r="H186">
        <v>-254112</v>
      </c>
      <c r="I186">
        <v>-553534</v>
      </c>
      <c r="J186">
        <v>1410857</v>
      </c>
      <c r="K186">
        <v>-2000580</v>
      </c>
      <c r="L186">
        <v>30574389</v>
      </c>
      <c r="M186">
        <v>0</v>
      </c>
      <c r="N186">
        <v>0</v>
      </c>
      <c r="O186">
        <v>4308251</v>
      </c>
      <c r="P186">
        <v>4308251</v>
      </c>
      <c r="Q186">
        <v>0</v>
      </c>
      <c r="R186">
        <v>-14477496</v>
      </c>
      <c r="S186">
        <v>-2895499</v>
      </c>
      <c r="T186">
        <v>-11581596</v>
      </c>
      <c r="U186">
        <v>-123325</v>
      </c>
      <c r="V186">
        <v>0</v>
      </c>
      <c r="W186">
        <v>0</v>
      </c>
      <c r="X186">
        <v>-29077916</v>
      </c>
      <c r="Y186">
        <v>398247</v>
      </c>
      <c r="Z186">
        <v>0.5</v>
      </c>
      <c r="AA186">
        <v>0.4</v>
      </c>
      <c r="AB186">
        <v>0.1</v>
      </c>
      <c r="AC186">
        <v>0</v>
      </c>
      <c r="AD186">
        <v>1</v>
      </c>
      <c r="AE186">
        <v>-549113</v>
      </c>
      <c r="AF186">
        <v>-439290</v>
      </c>
      <c r="AG186">
        <v>-109823</v>
      </c>
      <c r="AH186">
        <v>0</v>
      </c>
      <c r="AI186">
        <v>-1098226</v>
      </c>
      <c r="AJ186">
        <v>-474715</v>
      </c>
      <c r="AK186">
        <v>-379772</v>
      </c>
      <c r="AL186">
        <v>-94943</v>
      </c>
      <c r="AM186">
        <v>0</v>
      </c>
      <c r="AN186">
        <v>-949429</v>
      </c>
      <c r="AO186">
        <v>-74399</v>
      </c>
      <c r="AP186">
        <v>-59519</v>
      </c>
      <c r="AQ186">
        <v>-14880</v>
      </c>
      <c r="AR186">
        <v>0</v>
      </c>
      <c r="AS186">
        <v>-148797</v>
      </c>
      <c r="AT186">
        <v>0.5</v>
      </c>
      <c r="AU186">
        <v>0.4</v>
      </c>
      <c r="AV186">
        <v>0.1</v>
      </c>
      <c r="AW186">
        <v>0</v>
      </c>
      <c r="AX186">
        <v>1</v>
      </c>
      <c r="AY186">
        <v>748237</v>
      </c>
      <c r="AZ186">
        <v>598589</v>
      </c>
      <c r="BA186">
        <v>149647</v>
      </c>
      <c r="BB186">
        <v>0</v>
      </c>
      <c r="BC186">
        <v>1496473</v>
      </c>
      <c r="BD186">
        <v>199124</v>
      </c>
      <c r="BE186">
        <v>159299</v>
      </c>
      <c r="BF186">
        <v>39825</v>
      </c>
      <c r="BG186">
        <v>0</v>
      </c>
      <c r="BH186">
        <v>398247</v>
      </c>
      <c r="BI186" s="467" t="s">
        <v>873</v>
      </c>
      <c r="BJ186" t="s">
        <v>1594</v>
      </c>
      <c r="BK186" t="s">
        <v>1372</v>
      </c>
      <c r="BL186" t="s">
        <v>1600</v>
      </c>
    </row>
    <row r="187" spans="2:64" x14ac:dyDescent="0.25">
      <c r="B187" t="s">
        <v>1191</v>
      </c>
      <c r="C187" t="s">
        <v>1356</v>
      </c>
      <c r="D187" t="s">
        <v>1359</v>
      </c>
      <c r="E187" s="467" t="s">
        <v>874</v>
      </c>
      <c r="F187">
        <v>-2532423</v>
      </c>
      <c r="G187">
        <v>12172892</v>
      </c>
      <c r="H187">
        <v>0</v>
      </c>
      <c r="I187">
        <v>-130375</v>
      </c>
      <c r="J187">
        <v>100236</v>
      </c>
      <c r="K187">
        <v>-182830</v>
      </c>
      <c r="L187">
        <v>11959923</v>
      </c>
      <c r="M187">
        <v>17380</v>
      </c>
      <c r="N187">
        <v>0</v>
      </c>
      <c r="O187">
        <v>2111319</v>
      </c>
      <c r="P187">
        <v>2128699</v>
      </c>
      <c r="Q187">
        <v>-233</v>
      </c>
      <c r="R187">
        <v>-5888762</v>
      </c>
      <c r="S187">
        <v>-1177752</v>
      </c>
      <c r="T187">
        <v>-4711009</v>
      </c>
      <c r="U187">
        <v>-63158</v>
      </c>
      <c r="V187">
        <v>0</v>
      </c>
      <c r="W187">
        <v>0</v>
      </c>
      <c r="X187">
        <v>-11840914</v>
      </c>
      <c r="Y187">
        <v>-284715</v>
      </c>
      <c r="Z187">
        <v>0.5</v>
      </c>
      <c r="AA187">
        <v>0.4</v>
      </c>
      <c r="AB187">
        <v>0.09</v>
      </c>
      <c r="AC187">
        <v>0.01</v>
      </c>
      <c r="AD187">
        <v>1</v>
      </c>
      <c r="AE187">
        <v>-210552</v>
      </c>
      <c r="AF187">
        <v>-168442</v>
      </c>
      <c r="AG187">
        <v>-37899</v>
      </c>
      <c r="AH187">
        <v>-4211</v>
      </c>
      <c r="AI187">
        <v>-421104</v>
      </c>
      <c r="AJ187">
        <v>-56870</v>
      </c>
      <c r="AK187">
        <v>-45496</v>
      </c>
      <c r="AL187">
        <v>-10237</v>
      </c>
      <c r="AM187">
        <v>-1137</v>
      </c>
      <c r="AN187">
        <v>-113739</v>
      </c>
      <c r="AO187">
        <v>-153683</v>
      </c>
      <c r="AP187">
        <v>-122946</v>
      </c>
      <c r="AQ187">
        <v>-27663</v>
      </c>
      <c r="AR187">
        <v>-3074</v>
      </c>
      <c r="AS187">
        <v>-307365</v>
      </c>
      <c r="AT187">
        <v>0.5</v>
      </c>
      <c r="AU187">
        <v>0.4</v>
      </c>
      <c r="AV187">
        <v>0.09</v>
      </c>
      <c r="AW187">
        <v>0.01</v>
      </c>
      <c r="AX187">
        <v>1</v>
      </c>
      <c r="AY187">
        <v>68195</v>
      </c>
      <c r="AZ187">
        <v>54556</v>
      </c>
      <c r="BA187">
        <v>12275</v>
      </c>
      <c r="BB187">
        <v>1364</v>
      </c>
      <c r="BC187">
        <v>136389</v>
      </c>
      <c r="BD187">
        <v>-142358</v>
      </c>
      <c r="BE187">
        <v>-113886</v>
      </c>
      <c r="BF187">
        <v>-25624</v>
      </c>
      <c r="BG187">
        <v>-2847</v>
      </c>
      <c r="BH187">
        <v>-284715</v>
      </c>
      <c r="BI187" s="467" t="s">
        <v>874</v>
      </c>
      <c r="BJ187" t="s">
        <v>1406</v>
      </c>
      <c r="BK187" t="s">
        <v>1407</v>
      </c>
      <c r="BL187" t="s">
        <v>1601</v>
      </c>
    </row>
    <row r="188" spans="2:64" x14ac:dyDescent="0.25">
      <c r="B188" t="s">
        <v>1192</v>
      </c>
      <c r="C188" t="s">
        <v>1363</v>
      </c>
      <c r="D188" t="s">
        <v>1358</v>
      </c>
      <c r="E188" s="467" t="s">
        <v>875</v>
      </c>
      <c r="F188">
        <v>-6174658</v>
      </c>
      <c r="G188">
        <v>49682731</v>
      </c>
      <c r="H188">
        <v>0</v>
      </c>
      <c r="I188">
        <v>-373287</v>
      </c>
      <c r="J188">
        <v>0</v>
      </c>
      <c r="K188">
        <v>3278617</v>
      </c>
      <c r="L188">
        <v>52588061</v>
      </c>
      <c r="M188">
        <v>0</v>
      </c>
      <c r="N188">
        <v>0</v>
      </c>
      <c r="O188">
        <v>10378313</v>
      </c>
      <c r="P188">
        <v>10378313</v>
      </c>
      <c r="Q188">
        <v>0</v>
      </c>
      <c r="R188">
        <v>0</v>
      </c>
      <c r="S188">
        <v>-523736</v>
      </c>
      <c r="T188">
        <v>-51849815</v>
      </c>
      <c r="U188">
        <v>-287154</v>
      </c>
      <c r="V188">
        <v>0</v>
      </c>
      <c r="W188">
        <v>0</v>
      </c>
      <c r="X188">
        <v>-52660705</v>
      </c>
      <c r="Y188">
        <v>4131011</v>
      </c>
      <c r="Z188">
        <v>0</v>
      </c>
      <c r="AA188">
        <v>0.99</v>
      </c>
      <c r="AB188">
        <v>0</v>
      </c>
      <c r="AC188">
        <v>0.01</v>
      </c>
      <c r="AD188">
        <v>1</v>
      </c>
      <c r="AE188">
        <v>0</v>
      </c>
      <c r="AF188">
        <v>4161618</v>
      </c>
      <c r="AG188">
        <v>0</v>
      </c>
      <c r="AH188">
        <v>42037</v>
      </c>
      <c r="AI188">
        <v>4203655</v>
      </c>
      <c r="AJ188">
        <v>0</v>
      </c>
      <c r="AK188">
        <v>-1264666</v>
      </c>
      <c r="AL188">
        <v>0</v>
      </c>
      <c r="AM188">
        <v>-12774</v>
      </c>
      <c r="AN188">
        <v>-1277440</v>
      </c>
      <c r="AO188">
        <v>0</v>
      </c>
      <c r="AP188">
        <v>5426284</v>
      </c>
      <c r="AQ188">
        <v>0</v>
      </c>
      <c r="AR188">
        <v>54811</v>
      </c>
      <c r="AS188">
        <v>5481095</v>
      </c>
      <c r="AT188">
        <v>0</v>
      </c>
      <c r="AU188">
        <v>0.99</v>
      </c>
      <c r="AV188">
        <v>0</v>
      </c>
      <c r="AW188">
        <v>0.01</v>
      </c>
      <c r="AX188">
        <v>1</v>
      </c>
      <c r="AY188">
        <v>0</v>
      </c>
      <c r="AZ188">
        <v>-71918</v>
      </c>
      <c r="BA188">
        <v>0</v>
      </c>
      <c r="BB188">
        <v>-726</v>
      </c>
      <c r="BC188">
        <v>-72644</v>
      </c>
      <c r="BD188">
        <v>0</v>
      </c>
      <c r="BE188">
        <v>4089701</v>
      </c>
      <c r="BF188">
        <v>0</v>
      </c>
      <c r="BG188">
        <v>41310</v>
      </c>
      <c r="BH188">
        <v>4131011</v>
      </c>
      <c r="BI188" s="467" t="s">
        <v>875</v>
      </c>
      <c r="BJ188" t="s">
        <v>1390</v>
      </c>
      <c r="BK188" t="s">
        <v>2368</v>
      </c>
      <c r="BL188" t="s">
        <v>1602</v>
      </c>
    </row>
    <row r="189" spans="2:64" x14ac:dyDescent="0.25">
      <c r="B189" t="s">
        <v>1193</v>
      </c>
      <c r="C189" t="s">
        <v>1356</v>
      </c>
      <c r="D189" t="s">
        <v>1357</v>
      </c>
      <c r="E189" s="467" t="s">
        <v>876</v>
      </c>
      <c r="F189">
        <v>-20050439</v>
      </c>
      <c r="G189">
        <v>87106047</v>
      </c>
      <c r="H189">
        <v>0</v>
      </c>
      <c r="I189">
        <v>-451361</v>
      </c>
      <c r="J189">
        <v>2664798</v>
      </c>
      <c r="K189">
        <v>-3841533</v>
      </c>
      <c r="L189">
        <v>85477951</v>
      </c>
      <c r="M189">
        <v>0</v>
      </c>
      <c r="N189">
        <v>0</v>
      </c>
      <c r="O189">
        <v>28638107</v>
      </c>
      <c r="P189">
        <v>28638107</v>
      </c>
      <c r="Q189">
        <v>-107112</v>
      </c>
      <c r="R189">
        <v>-45613450</v>
      </c>
      <c r="S189">
        <v>-9122690</v>
      </c>
      <c r="T189">
        <v>-36490760</v>
      </c>
      <c r="U189">
        <v>-253808</v>
      </c>
      <c r="V189">
        <v>-3343</v>
      </c>
      <c r="W189">
        <v>0</v>
      </c>
      <c r="X189">
        <v>-91591163</v>
      </c>
      <c r="Y189">
        <v>2474456</v>
      </c>
      <c r="Z189">
        <v>0.5</v>
      </c>
      <c r="AA189">
        <v>0.4</v>
      </c>
      <c r="AB189">
        <v>0.1</v>
      </c>
      <c r="AC189">
        <v>0</v>
      </c>
      <c r="AD189">
        <v>1</v>
      </c>
      <c r="AE189">
        <v>4293834</v>
      </c>
      <c r="AF189">
        <v>3435067</v>
      </c>
      <c r="AG189">
        <v>858767</v>
      </c>
      <c r="AH189">
        <v>0</v>
      </c>
      <c r="AI189">
        <v>8587668</v>
      </c>
      <c r="AJ189">
        <v>-973330</v>
      </c>
      <c r="AK189">
        <v>-778664</v>
      </c>
      <c r="AL189">
        <v>-194666</v>
      </c>
      <c r="AM189">
        <v>0</v>
      </c>
      <c r="AN189">
        <v>-1946659</v>
      </c>
      <c r="AO189">
        <v>5267164</v>
      </c>
      <c r="AP189">
        <v>4213731</v>
      </c>
      <c r="AQ189">
        <v>1053433</v>
      </c>
      <c r="AR189">
        <v>0</v>
      </c>
      <c r="AS189">
        <v>10534327</v>
      </c>
      <c r="AT189">
        <v>0.5</v>
      </c>
      <c r="AU189">
        <v>0.4</v>
      </c>
      <c r="AV189">
        <v>0.1</v>
      </c>
      <c r="AW189">
        <v>0</v>
      </c>
      <c r="AX189">
        <v>1</v>
      </c>
      <c r="AY189">
        <v>-3056606</v>
      </c>
      <c r="AZ189">
        <v>-2445285</v>
      </c>
      <c r="BA189">
        <v>-611321</v>
      </c>
      <c r="BB189">
        <v>0</v>
      </c>
      <c r="BC189">
        <v>-6113212</v>
      </c>
      <c r="BD189">
        <v>1237228</v>
      </c>
      <c r="BE189">
        <v>989782</v>
      </c>
      <c r="BF189">
        <v>247446</v>
      </c>
      <c r="BG189">
        <v>0</v>
      </c>
      <c r="BH189">
        <v>2474456</v>
      </c>
      <c r="BI189" s="467" t="s">
        <v>876</v>
      </c>
      <c r="BJ189" t="s">
        <v>1456</v>
      </c>
      <c r="BK189" t="s">
        <v>1372</v>
      </c>
      <c r="BL189" t="s">
        <v>1603</v>
      </c>
    </row>
    <row r="190" spans="2:64" x14ac:dyDescent="0.25">
      <c r="B190" t="s">
        <v>1194</v>
      </c>
      <c r="C190" t="s">
        <v>1356</v>
      </c>
      <c r="D190" t="s">
        <v>1358</v>
      </c>
      <c r="E190" s="467" t="s">
        <v>877</v>
      </c>
      <c r="F190">
        <v>-5396824</v>
      </c>
      <c r="G190">
        <v>15833240</v>
      </c>
      <c r="H190">
        <v>-258880</v>
      </c>
      <c r="I190">
        <v>0</v>
      </c>
      <c r="J190">
        <v>0</v>
      </c>
      <c r="K190">
        <v>-607280</v>
      </c>
      <c r="L190">
        <v>14967080</v>
      </c>
      <c r="M190">
        <v>0</v>
      </c>
      <c r="N190">
        <v>0</v>
      </c>
      <c r="O190">
        <v>5095450</v>
      </c>
      <c r="P190">
        <v>5095450</v>
      </c>
      <c r="Q190">
        <v>-34028</v>
      </c>
      <c r="R190">
        <v>-8168390</v>
      </c>
      <c r="S190">
        <v>-1535185</v>
      </c>
      <c r="T190">
        <v>-6629830</v>
      </c>
      <c r="U190">
        <v>-130607</v>
      </c>
      <c r="V190">
        <v>0</v>
      </c>
      <c r="W190">
        <v>0</v>
      </c>
      <c r="X190">
        <v>-16498040</v>
      </c>
      <c r="Y190">
        <v>-1832334</v>
      </c>
      <c r="Z190">
        <v>0.5</v>
      </c>
      <c r="AA190">
        <v>0.4</v>
      </c>
      <c r="AB190">
        <v>0.09</v>
      </c>
      <c r="AC190">
        <v>0.01</v>
      </c>
      <c r="AD190">
        <v>1</v>
      </c>
      <c r="AE190">
        <v>-150687</v>
      </c>
      <c r="AF190">
        <v>-120550</v>
      </c>
      <c r="AG190">
        <v>-27124</v>
      </c>
      <c r="AH190">
        <v>-3014</v>
      </c>
      <c r="AI190">
        <v>-301374</v>
      </c>
      <c r="AJ190">
        <v>-491438</v>
      </c>
      <c r="AK190">
        <v>-393150</v>
      </c>
      <c r="AL190">
        <v>-88459</v>
      </c>
      <c r="AM190">
        <v>-9829</v>
      </c>
      <c r="AN190">
        <v>-982876</v>
      </c>
      <c r="AO190">
        <v>340751</v>
      </c>
      <c r="AP190">
        <v>272601</v>
      </c>
      <c r="AQ190">
        <v>61335</v>
      </c>
      <c r="AR190">
        <v>6815</v>
      </c>
      <c r="AS190">
        <v>681502</v>
      </c>
      <c r="AT190">
        <v>0.5</v>
      </c>
      <c r="AU190">
        <v>0.4</v>
      </c>
      <c r="AV190">
        <v>0.09</v>
      </c>
      <c r="AW190">
        <v>0.01</v>
      </c>
      <c r="AX190">
        <v>1</v>
      </c>
      <c r="AY190">
        <v>-765480</v>
      </c>
      <c r="AZ190">
        <v>-612384</v>
      </c>
      <c r="BA190">
        <v>-137786</v>
      </c>
      <c r="BB190">
        <v>-15310</v>
      </c>
      <c r="BC190">
        <v>-1530960</v>
      </c>
      <c r="BD190">
        <v>-916167</v>
      </c>
      <c r="BE190">
        <v>-732934</v>
      </c>
      <c r="BF190">
        <v>-164910</v>
      </c>
      <c r="BG190">
        <v>-18323</v>
      </c>
      <c r="BH190">
        <v>-1832334</v>
      </c>
      <c r="BI190" s="467" t="s">
        <v>877</v>
      </c>
      <c r="BJ190" t="s">
        <v>1439</v>
      </c>
      <c r="BK190" t="s">
        <v>1409</v>
      </c>
      <c r="BL190" t="s">
        <v>1604</v>
      </c>
    </row>
    <row r="191" spans="2:64" x14ac:dyDescent="0.25">
      <c r="B191" t="s">
        <v>1195</v>
      </c>
      <c r="C191" t="s">
        <v>1365</v>
      </c>
      <c r="D191" t="s">
        <v>1360</v>
      </c>
      <c r="E191" s="467" t="s">
        <v>1334</v>
      </c>
      <c r="F191">
        <v>-12364048</v>
      </c>
      <c r="G191">
        <v>102559403</v>
      </c>
      <c r="H191">
        <v>0</v>
      </c>
      <c r="I191">
        <v>-1466680</v>
      </c>
      <c r="J191">
        <v>3622793</v>
      </c>
      <c r="K191">
        <v>-2564727</v>
      </c>
      <c r="L191">
        <v>102150789</v>
      </c>
      <c r="M191">
        <v>51619</v>
      </c>
      <c r="N191">
        <v>0</v>
      </c>
      <c r="O191">
        <v>12157901</v>
      </c>
      <c r="P191">
        <v>12209520</v>
      </c>
      <c r="Q191">
        <v>-46115</v>
      </c>
      <c r="R191">
        <v>-47890406</v>
      </c>
      <c r="S191">
        <v>-957808</v>
      </c>
      <c r="T191">
        <v>-46932598</v>
      </c>
      <c r="U191">
        <v>-616942</v>
      </c>
      <c r="V191">
        <v>0</v>
      </c>
      <c r="W191">
        <v>0</v>
      </c>
      <c r="X191">
        <v>-96443869</v>
      </c>
      <c r="Y191">
        <v>5552392</v>
      </c>
      <c r="Z191">
        <v>0.5</v>
      </c>
      <c r="AA191">
        <v>0.49</v>
      </c>
      <c r="AB191">
        <v>0</v>
      </c>
      <c r="AC191">
        <v>0.01</v>
      </c>
      <c r="AD191">
        <v>1</v>
      </c>
      <c r="AE191">
        <v>-103074</v>
      </c>
      <c r="AF191">
        <v>-101012</v>
      </c>
      <c r="AG191">
        <v>0</v>
      </c>
      <c r="AH191">
        <v>-2061</v>
      </c>
      <c r="AI191">
        <v>-206147</v>
      </c>
      <c r="AJ191">
        <v>-702473</v>
      </c>
      <c r="AK191">
        <v>-688423</v>
      </c>
      <c r="AL191">
        <v>0</v>
      </c>
      <c r="AM191">
        <v>-14049</v>
      </c>
      <c r="AN191">
        <v>-1404945</v>
      </c>
      <c r="AO191">
        <v>599399</v>
      </c>
      <c r="AP191">
        <v>587411</v>
      </c>
      <c r="AQ191">
        <v>0</v>
      </c>
      <c r="AR191">
        <v>11988</v>
      </c>
      <c r="AS191">
        <v>1198798</v>
      </c>
      <c r="AT191">
        <v>0.5</v>
      </c>
      <c r="AU191">
        <v>0.49</v>
      </c>
      <c r="AV191">
        <v>0</v>
      </c>
      <c r="AW191">
        <v>0.01</v>
      </c>
      <c r="AX191">
        <v>1</v>
      </c>
      <c r="AY191">
        <v>2879270</v>
      </c>
      <c r="AZ191">
        <v>2821684</v>
      </c>
      <c r="BA191">
        <v>0</v>
      </c>
      <c r="BB191">
        <v>57585</v>
      </c>
      <c r="BC191">
        <v>5758539</v>
      </c>
      <c r="BD191">
        <v>2776196</v>
      </c>
      <c r="BE191">
        <v>2720672</v>
      </c>
      <c r="BF191">
        <v>0</v>
      </c>
      <c r="BG191">
        <v>55524</v>
      </c>
      <c r="BH191">
        <v>5552392</v>
      </c>
      <c r="BI191" s="467" t="s">
        <v>1334</v>
      </c>
      <c r="BJ191" t="s">
        <v>1365</v>
      </c>
      <c r="BK191" t="s">
        <v>1444</v>
      </c>
      <c r="BL191" t="s">
        <v>1605</v>
      </c>
    </row>
    <row r="192" spans="2:64" x14ac:dyDescent="0.25">
      <c r="B192" t="s">
        <v>1196</v>
      </c>
      <c r="C192" t="s">
        <v>1365</v>
      </c>
      <c r="D192" t="s">
        <v>1366</v>
      </c>
      <c r="E192" s="467" t="s">
        <v>1335</v>
      </c>
      <c r="F192">
        <v>-39265038</v>
      </c>
      <c r="G192">
        <v>82428292</v>
      </c>
      <c r="H192">
        <v>-139393</v>
      </c>
      <c r="I192">
        <v>-266565</v>
      </c>
      <c r="J192">
        <v>3578948</v>
      </c>
      <c r="K192">
        <v>-1491740</v>
      </c>
      <c r="L192">
        <v>84109542</v>
      </c>
      <c r="M192">
        <v>0</v>
      </c>
      <c r="N192">
        <v>0</v>
      </c>
      <c r="O192">
        <v>42291869</v>
      </c>
      <c r="P192">
        <v>42291869</v>
      </c>
      <c r="Q192">
        <v>-221424</v>
      </c>
      <c r="R192">
        <v>-38331375</v>
      </c>
      <c r="S192">
        <v>-768856</v>
      </c>
      <c r="T192">
        <v>-37673924</v>
      </c>
      <c r="U192">
        <v>-645229</v>
      </c>
      <c r="V192">
        <v>0</v>
      </c>
      <c r="W192">
        <v>0</v>
      </c>
      <c r="X192">
        <v>-77640808</v>
      </c>
      <c r="Y192">
        <v>9495565</v>
      </c>
      <c r="Z192">
        <v>0.5</v>
      </c>
      <c r="AA192">
        <v>0.49</v>
      </c>
      <c r="AB192">
        <v>0</v>
      </c>
      <c r="AC192">
        <v>0.01</v>
      </c>
      <c r="AD192">
        <v>1</v>
      </c>
      <c r="AE192">
        <v>1513416</v>
      </c>
      <c r="AF192">
        <v>1483147</v>
      </c>
      <c r="AG192">
        <v>0</v>
      </c>
      <c r="AH192">
        <v>30268</v>
      </c>
      <c r="AI192">
        <v>3026831</v>
      </c>
      <c r="AJ192">
        <v>-968009</v>
      </c>
      <c r="AK192">
        <v>-948649</v>
      </c>
      <c r="AL192">
        <v>0</v>
      </c>
      <c r="AM192">
        <v>-19360</v>
      </c>
      <c r="AN192">
        <v>-1936018</v>
      </c>
      <c r="AO192">
        <v>2481425</v>
      </c>
      <c r="AP192">
        <v>2431796</v>
      </c>
      <c r="AQ192">
        <v>0</v>
      </c>
      <c r="AR192">
        <v>49628</v>
      </c>
      <c r="AS192">
        <v>4962849</v>
      </c>
      <c r="AT192">
        <v>0.5</v>
      </c>
      <c r="AU192">
        <v>0.49</v>
      </c>
      <c r="AV192">
        <v>0</v>
      </c>
      <c r="AW192">
        <v>0.01</v>
      </c>
      <c r="AX192">
        <v>1</v>
      </c>
      <c r="AY192">
        <v>3234367</v>
      </c>
      <c r="AZ192">
        <v>3169680</v>
      </c>
      <c r="BA192">
        <v>0</v>
      </c>
      <c r="BB192">
        <v>64687</v>
      </c>
      <c r="BC192">
        <v>6468734</v>
      </c>
      <c r="BD192">
        <v>4747783</v>
      </c>
      <c r="BE192">
        <v>4652827</v>
      </c>
      <c r="BF192">
        <v>0</v>
      </c>
      <c r="BG192">
        <v>94956</v>
      </c>
      <c r="BH192">
        <v>9495565</v>
      </c>
      <c r="BI192" s="467" t="s">
        <v>1335</v>
      </c>
      <c r="BJ192" t="s">
        <v>1365</v>
      </c>
      <c r="BK192" t="s">
        <v>1487</v>
      </c>
      <c r="BL192" t="s">
        <v>1606</v>
      </c>
    </row>
    <row r="193" spans="2:64" x14ac:dyDescent="0.25">
      <c r="B193" t="s">
        <v>1197</v>
      </c>
      <c r="C193" t="s">
        <v>1365</v>
      </c>
      <c r="D193" t="s">
        <v>1357</v>
      </c>
      <c r="E193" s="467" t="s">
        <v>1336</v>
      </c>
      <c r="F193">
        <v>-21418427</v>
      </c>
      <c r="G193">
        <v>74527470</v>
      </c>
      <c r="H193">
        <v>-1372900</v>
      </c>
      <c r="I193">
        <v>0</v>
      </c>
      <c r="J193">
        <v>5166153</v>
      </c>
      <c r="K193">
        <v>-4968830</v>
      </c>
      <c r="L193">
        <v>73351893</v>
      </c>
      <c r="M193">
        <v>0</v>
      </c>
      <c r="N193">
        <v>0</v>
      </c>
      <c r="O193">
        <v>27218397</v>
      </c>
      <c r="P193">
        <v>27218397</v>
      </c>
      <c r="Q193">
        <v>-203727</v>
      </c>
      <c r="R193">
        <v>-36292896</v>
      </c>
      <c r="S193">
        <v>-35567038</v>
      </c>
      <c r="T193">
        <v>-725858</v>
      </c>
      <c r="U193">
        <v>-270701</v>
      </c>
      <c r="V193">
        <v>0</v>
      </c>
      <c r="W193">
        <v>0</v>
      </c>
      <c r="X193">
        <v>-73060220</v>
      </c>
      <c r="Y193">
        <v>6091643</v>
      </c>
      <c r="Z193">
        <v>0.5</v>
      </c>
      <c r="AA193">
        <v>0.49</v>
      </c>
      <c r="AB193">
        <v>0</v>
      </c>
      <c r="AC193">
        <v>0.01</v>
      </c>
      <c r="AD193">
        <v>1</v>
      </c>
      <c r="AE193">
        <v>2899985</v>
      </c>
      <c r="AF193">
        <v>2841985</v>
      </c>
      <c r="AG193">
        <v>0</v>
      </c>
      <c r="AH193">
        <v>58000</v>
      </c>
      <c r="AI193">
        <v>5799970</v>
      </c>
      <c r="AJ193">
        <v>-1391844</v>
      </c>
      <c r="AK193">
        <v>-1364007</v>
      </c>
      <c r="AL193">
        <v>0</v>
      </c>
      <c r="AM193">
        <v>-27837</v>
      </c>
      <c r="AN193">
        <v>-2783688</v>
      </c>
      <c r="AO193">
        <v>4291829</v>
      </c>
      <c r="AP193">
        <v>4205992</v>
      </c>
      <c r="AQ193">
        <v>0</v>
      </c>
      <c r="AR193">
        <v>85837</v>
      </c>
      <c r="AS193">
        <v>8583658</v>
      </c>
      <c r="AT193">
        <v>0.5</v>
      </c>
      <c r="AU193">
        <v>0.49</v>
      </c>
      <c r="AV193">
        <v>0</v>
      </c>
      <c r="AW193">
        <v>0.01</v>
      </c>
      <c r="AX193">
        <v>1</v>
      </c>
      <c r="AY193">
        <v>145837</v>
      </c>
      <c r="AZ193">
        <v>142920</v>
      </c>
      <c r="BA193">
        <v>0</v>
      </c>
      <c r="BB193">
        <v>2917</v>
      </c>
      <c r="BC193">
        <v>291673</v>
      </c>
      <c r="BD193">
        <v>3045822</v>
      </c>
      <c r="BE193">
        <v>2984905</v>
      </c>
      <c r="BF193">
        <v>0</v>
      </c>
      <c r="BG193">
        <v>60916</v>
      </c>
      <c r="BH193">
        <v>6091643</v>
      </c>
      <c r="BI193" s="467" t="s">
        <v>1336</v>
      </c>
      <c r="BJ193" t="s">
        <v>1365</v>
      </c>
      <c r="BK193" t="s">
        <v>2367</v>
      </c>
      <c r="BL193" t="s">
        <v>1607</v>
      </c>
    </row>
    <row r="194" spans="2:64" x14ac:dyDescent="0.25">
      <c r="B194" t="s">
        <v>1198</v>
      </c>
      <c r="C194" t="s">
        <v>1356</v>
      </c>
      <c r="D194" t="s">
        <v>1358</v>
      </c>
      <c r="E194" s="467" t="s">
        <v>881</v>
      </c>
      <c r="F194">
        <v>-4753809</v>
      </c>
      <c r="G194">
        <v>51759920</v>
      </c>
      <c r="H194">
        <v>0</v>
      </c>
      <c r="I194">
        <v>-999909</v>
      </c>
      <c r="J194">
        <v>444843</v>
      </c>
      <c r="K194">
        <v>-477996</v>
      </c>
      <c r="L194">
        <v>50726858</v>
      </c>
      <c r="M194">
        <v>0</v>
      </c>
      <c r="N194">
        <v>0</v>
      </c>
      <c r="O194">
        <v>3701655</v>
      </c>
      <c r="P194">
        <v>3701655</v>
      </c>
      <c r="Q194">
        <v>-317924</v>
      </c>
      <c r="R194">
        <v>-24221083</v>
      </c>
      <c r="S194">
        <v>-4844217</v>
      </c>
      <c r="T194">
        <v>-19376866</v>
      </c>
      <c r="U194">
        <v>-265573</v>
      </c>
      <c r="V194">
        <v>0</v>
      </c>
      <c r="W194">
        <v>0</v>
      </c>
      <c r="X194">
        <v>-49025663</v>
      </c>
      <c r="Y194">
        <v>649041</v>
      </c>
      <c r="Z194">
        <v>0.5</v>
      </c>
      <c r="AA194">
        <v>0.4</v>
      </c>
      <c r="AB194">
        <v>0.09</v>
      </c>
      <c r="AC194">
        <v>0.01</v>
      </c>
      <c r="AD194">
        <v>1</v>
      </c>
      <c r="AE194">
        <v>-526077</v>
      </c>
      <c r="AF194">
        <v>-420862</v>
      </c>
      <c r="AG194">
        <v>-94694</v>
      </c>
      <c r="AH194">
        <v>-10522</v>
      </c>
      <c r="AI194">
        <v>-1052154</v>
      </c>
      <c r="AJ194">
        <v>-799172</v>
      </c>
      <c r="AK194">
        <v>-639338</v>
      </c>
      <c r="AL194">
        <v>-143851</v>
      </c>
      <c r="AM194">
        <v>-15983</v>
      </c>
      <c r="AN194">
        <v>-1598344</v>
      </c>
      <c r="AO194">
        <v>273095</v>
      </c>
      <c r="AP194">
        <v>218476</v>
      </c>
      <c r="AQ194">
        <v>49157</v>
      </c>
      <c r="AR194">
        <v>5462</v>
      </c>
      <c r="AS194">
        <v>546190</v>
      </c>
      <c r="AT194">
        <v>0.5</v>
      </c>
      <c r="AU194">
        <v>0.4</v>
      </c>
      <c r="AV194">
        <v>0.09</v>
      </c>
      <c r="AW194">
        <v>0.01</v>
      </c>
      <c r="AX194">
        <v>1</v>
      </c>
      <c r="AY194">
        <v>850598</v>
      </c>
      <c r="AZ194">
        <v>680478</v>
      </c>
      <c r="BA194">
        <v>153108</v>
      </c>
      <c r="BB194">
        <v>17012</v>
      </c>
      <c r="BC194">
        <v>1701195</v>
      </c>
      <c r="BD194">
        <v>324521</v>
      </c>
      <c r="BE194">
        <v>259616</v>
      </c>
      <c r="BF194">
        <v>58414</v>
      </c>
      <c r="BG194">
        <v>6490</v>
      </c>
      <c r="BH194">
        <v>649041</v>
      </c>
      <c r="BI194" s="467" t="s">
        <v>881</v>
      </c>
      <c r="BJ194" t="s">
        <v>1439</v>
      </c>
      <c r="BK194" t="s">
        <v>1409</v>
      </c>
      <c r="BL194" t="s">
        <v>1608</v>
      </c>
    </row>
    <row r="195" spans="2:64" x14ac:dyDescent="0.25">
      <c r="B195" t="s">
        <v>1199</v>
      </c>
      <c r="C195" t="s">
        <v>1365</v>
      </c>
      <c r="D195" t="s">
        <v>1357</v>
      </c>
      <c r="E195" s="467" t="s">
        <v>1337</v>
      </c>
      <c r="F195">
        <v>-30574463</v>
      </c>
      <c r="G195">
        <v>120263425</v>
      </c>
      <c r="H195">
        <v>0</v>
      </c>
      <c r="I195">
        <v>-1018950</v>
      </c>
      <c r="J195">
        <v>0</v>
      </c>
      <c r="K195">
        <v>814019</v>
      </c>
      <c r="L195">
        <v>120058494</v>
      </c>
      <c r="M195">
        <v>0</v>
      </c>
      <c r="N195">
        <v>0</v>
      </c>
      <c r="O195">
        <v>39097082</v>
      </c>
      <c r="P195">
        <v>39097082</v>
      </c>
      <c r="Q195">
        <v>-557728</v>
      </c>
      <c r="R195">
        <v>-61320561</v>
      </c>
      <c r="S195">
        <v>-1226411</v>
      </c>
      <c r="T195">
        <v>-60094150</v>
      </c>
      <c r="U195">
        <v>-296716</v>
      </c>
      <c r="V195">
        <v>0</v>
      </c>
      <c r="W195">
        <v>0</v>
      </c>
      <c r="X195">
        <v>-123495566</v>
      </c>
      <c r="Y195">
        <v>5085547</v>
      </c>
      <c r="Z195">
        <v>0.5</v>
      </c>
      <c r="AA195">
        <v>0.49</v>
      </c>
      <c r="AB195">
        <v>0</v>
      </c>
      <c r="AC195">
        <v>0.01</v>
      </c>
      <c r="AD195">
        <v>1</v>
      </c>
      <c r="AE195">
        <v>4261310</v>
      </c>
      <c r="AF195">
        <v>4176083</v>
      </c>
      <c r="AG195">
        <v>0</v>
      </c>
      <c r="AH195">
        <v>85226</v>
      </c>
      <c r="AI195">
        <v>8522619</v>
      </c>
      <c r="AJ195">
        <v>-1283629</v>
      </c>
      <c r="AK195">
        <v>-1257956</v>
      </c>
      <c r="AL195">
        <v>0</v>
      </c>
      <c r="AM195">
        <v>-25673</v>
      </c>
      <c r="AN195">
        <v>-2567257</v>
      </c>
      <c r="AO195">
        <v>5544938</v>
      </c>
      <c r="AP195">
        <v>5434039</v>
      </c>
      <c r="AQ195">
        <v>0</v>
      </c>
      <c r="AR195">
        <v>110899</v>
      </c>
      <c r="AS195">
        <v>11089876</v>
      </c>
      <c r="AT195">
        <v>0.5</v>
      </c>
      <c r="AU195">
        <v>0.49</v>
      </c>
      <c r="AV195">
        <v>0</v>
      </c>
      <c r="AW195">
        <v>0.01</v>
      </c>
      <c r="AX195">
        <v>1</v>
      </c>
      <c r="AY195">
        <v>-1718536</v>
      </c>
      <c r="AZ195">
        <v>-1684165</v>
      </c>
      <c r="BA195">
        <v>0</v>
      </c>
      <c r="BB195">
        <v>-34371</v>
      </c>
      <c r="BC195">
        <v>-3437072</v>
      </c>
      <c r="BD195">
        <v>2542774</v>
      </c>
      <c r="BE195">
        <v>2491918</v>
      </c>
      <c r="BF195">
        <v>0</v>
      </c>
      <c r="BG195">
        <v>50855</v>
      </c>
      <c r="BH195">
        <v>5085547</v>
      </c>
      <c r="BI195" s="467" t="s">
        <v>1337</v>
      </c>
      <c r="BJ195" t="s">
        <v>1365</v>
      </c>
      <c r="BK195" t="s">
        <v>1417</v>
      </c>
      <c r="BL195" t="s">
        <v>1609</v>
      </c>
    </row>
    <row r="196" spans="2:64" x14ac:dyDescent="0.25">
      <c r="B196" t="s">
        <v>1200</v>
      </c>
      <c r="C196" t="s">
        <v>1361</v>
      </c>
      <c r="D196" t="s">
        <v>1362</v>
      </c>
      <c r="E196" s="467" t="s">
        <v>883</v>
      </c>
      <c r="F196">
        <v>-27402649</v>
      </c>
      <c r="G196">
        <v>45637883</v>
      </c>
      <c r="H196">
        <v>-205</v>
      </c>
      <c r="I196">
        <v>-949000</v>
      </c>
      <c r="J196">
        <v>3122000</v>
      </c>
      <c r="K196">
        <v>-1894165</v>
      </c>
      <c r="L196">
        <v>45916513</v>
      </c>
      <c r="M196">
        <v>0</v>
      </c>
      <c r="N196">
        <v>0</v>
      </c>
      <c r="O196">
        <v>24330609</v>
      </c>
      <c r="P196">
        <v>24330609</v>
      </c>
      <c r="Q196">
        <v>0</v>
      </c>
      <c r="R196">
        <v>-15882000</v>
      </c>
      <c r="S196">
        <v>-17807000</v>
      </c>
      <c r="T196">
        <v>-14438000</v>
      </c>
      <c r="U196">
        <v>-277000</v>
      </c>
      <c r="V196">
        <v>0</v>
      </c>
      <c r="W196">
        <v>0</v>
      </c>
      <c r="X196">
        <v>-48404000</v>
      </c>
      <c r="Y196">
        <v>-5559527</v>
      </c>
      <c r="Z196">
        <v>0.33</v>
      </c>
      <c r="AA196">
        <v>0.3</v>
      </c>
      <c r="AB196">
        <v>0.37</v>
      </c>
      <c r="AC196">
        <v>0</v>
      </c>
      <c r="AD196">
        <v>1</v>
      </c>
      <c r="AE196">
        <v>-1013773</v>
      </c>
      <c r="AF196">
        <v>-921612</v>
      </c>
      <c r="AG196">
        <v>-1136655</v>
      </c>
      <c r="AH196">
        <v>0</v>
      </c>
      <c r="AI196">
        <v>-3072040</v>
      </c>
      <c r="AJ196">
        <v>-129203</v>
      </c>
      <c r="AK196">
        <v>-117458</v>
      </c>
      <c r="AL196">
        <v>-144864</v>
      </c>
      <c r="AM196">
        <v>0</v>
      </c>
      <c r="AN196">
        <v>-391525</v>
      </c>
      <c r="AO196">
        <v>-884570</v>
      </c>
      <c r="AP196">
        <v>-804155</v>
      </c>
      <c r="AQ196">
        <v>-991791</v>
      </c>
      <c r="AR196">
        <v>0</v>
      </c>
      <c r="AS196">
        <v>-2680515</v>
      </c>
      <c r="AT196">
        <v>0.33</v>
      </c>
      <c r="AU196">
        <v>0.3</v>
      </c>
      <c r="AV196">
        <v>0.37</v>
      </c>
      <c r="AW196">
        <v>0</v>
      </c>
      <c r="AX196">
        <v>1</v>
      </c>
      <c r="AY196">
        <v>-820871</v>
      </c>
      <c r="AZ196">
        <v>-746246</v>
      </c>
      <c r="BA196">
        <v>-920370</v>
      </c>
      <c r="BB196">
        <v>0</v>
      </c>
      <c r="BC196">
        <v>-2487487</v>
      </c>
      <c r="BD196">
        <v>-1834644</v>
      </c>
      <c r="BE196">
        <v>-1667858</v>
      </c>
      <c r="BF196">
        <v>-2057025</v>
      </c>
      <c r="BG196">
        <v>0</v>
      </c>
      <c r="BH196">
        <v>-5559527</v>
      </c>
      <c r="BI196" s="467" t="s">
        <v>883</v>
      </c>
      <c r="BJ196" t="s">
        <v>1386</v>
      </c>
      <c r="BK196" t="s">
        <v>1387</v>
      </c>
      <c r="BL196" t="s">
        <v>1610</v>
      </c>
    </row>
    <row r="197" spans="2:64" x14ac:dyDescent="0.25">
      <c r="B197" t="s">
        <v>1201</v>
      </c>
      <c r="C197" t="s">
        <v>1365</v>
      </c>
      <c r="D197" t="s">
        <v>1369</v>
      </c>
      <c r="E197" s="467" t="s">
        <v>1338</v>
      </c>
      <c r="F197">
        <v>-13168722</v>
      </c>
      <c r="G197">
        <v>33331921</v>
      </c>
      <c r="H197">
        <v>0</v>
      </c>
      <c r="I197">
        <v>-134879</v>
      </c>
      <c r="J197">
        <v>3043322</v>
      </c>
      <c r="K197">
        <v>1894808</v>
      </c>
      <c r="L197">
        <v>38135172</v>
      </c>
      <c r="M197">
        <v>0</v>
      </c>
      <c r="N197">
        <v>0</v>
      </c>
      <c r="O197">
        <v>9657165</v>
      </c>
      <c r="P197">
        <v>9657165</v>
      </c>
      <c r="Q197">
        <v>-215759</v>
      </c>
      <c r="R197">
        <v>-17450354</v>
      </c>
      <c r="S197">
        <v>-349007</v>
      </c>
      <c r="T197">
        <v>-17101347</v>
      </c>
      <c r="U197">
        <v>-2380840</v>
      </c>
      <c r="V197">
        <v>-155918</v>
      </c>
      <c r="W197">
        <v>0</v>
      </c>
      <c r="X197">
        <v>-37653225</v>
      </c>
      <c r="Y197">
        <v>-3029610</v>
      </c>
      <c r="Z197">
        <v>0.5</v>
      </c>
      <c r="AA197">
        <v>0.49</v>
      </c>
      <c r="AB197">
        <v>0</v>
      </c>
      <c r="AC197">
        <v>0.01</v>
      </c>
      <c r="AD197">
        <v>1</v>
      </c>
      <c r="AE197">
        <v>-1755779</v>
      </c>
      <c r="AF197">
        <v>-1720663</v>
      </c>
      <c r="AG197">
        <v>0</v>
      </c>
      <c r="AH197">
        <v>-35116</v>
      </c>
      <c r="AI197">
        <v>-3511557</v>
      </c>
      <c r="AJ197">
        <v>-377069</v>
      </c>
      <c r="AK197">
        <v>-369528</v>
      </c>
      <c r="AL197">
        <v>0</v>
      </c>
      <c r="AM197">
        <v>-7541</v>
      </c>
      <c r="AN197">
        <v>-754138</v>
      </c>
      <c r="AO197">
        <v>-1378710</v>
      </c>
      <c r="AP197">
        <v>-1351135</v>
      </c>
      <c r="AQ197">
        <v>0</v>
      </c>
      <c r="AR197">
        <v>-27574</v>
      </c>
      <c r="AS197">
        <v>-2757419</v>
      </c>
      <c r="AT197">
        <v>0.5</v>
      </c>
      <c r="AU197">
        <v>0.49</v>
      </c>
      <c r="AV197">
        <v>0</v>
      </c>
      <c r="AW197">
        <v>0.01</v>
      </c>
      <c r="AX197">
        <v>1</v>
      </c>
      <c r="AY197">
        <v>240974</v>
      </c>
      <c r="AZ197">
        <v>236154</v>
      </c>
      <c r="BA197">
        <v>0</v>
      </c>
      <c r="BB197">
        <v>4819</v>
      </c>
      <c r="BC197">
        <v>481947</v>
      </c>
      <c r="BD197">
        <v>-1514805</v>
      </c>
      <c r="BE197">
        <v>-1484509</v>
      </c>
      <c r="BF197">
        <v>0</v>
      </c>
      <c r="BG197">
        <v>-30296</v>
      </c>
      <c r="BH197">
        <v>-3029610</v>
      </c>
      <c r="BI197" s="467" t="s">
        <v>1338</v>
      </c>
      <c r="BJ197" t="s">
        <v>1365</v>
      </c>
      <c r="BK197" t="s">
        <v>1528</v>
      </c>
      <c r="BL197" t="s">
        <v>1611</v>
      </c>
    </row>
    <row r="198" spans="2:64" x14ac:dyDescent="0.25">
      <c r="B198" t="s">
        <v>1202</v>
      </c>
      <c r="C198" t="s">
        <v>1356</v>
      </c>
      <c r="D198" t="s">
        <v>1367</v>
      </c>
      <c r="E198" s="467" t="s">
        <v>885</v>
      </c>
      <c r="F198">
        <v>-2259701</v>
      </c>
      <c r="G198">
        <v>32147044</v>
      </c>
      <c r="H198">
        <v>0</v>
      </c>
      <c r="I198">
        <v>-642940</v>
      </c>
      <c r="J198">
        <v>0</v>
      </c>
      <c r="K198">
        <v>-350000</v>
      </c>
      <c r="L198">
        <v>31154104</v>
      </c>
      <c r="M198">
        <v>0</v>
      </c>
      <c r="N198">
        <v>0</v>
      </c>
      <c r="O198">
        <v>0</v>
      </c>
      <c r="P198">
        <v>0</v>
      </c>
      <c r="Q198">
        <v>0</v>
      </c>
      <c r="R198">
        <v>-16711215</v>
      </c>
      <c r="S198">
        <v>-3342243</v>
      </c>
      <c r="T198">
        <v>-13473032</v>
      </c>
      <c r="U198">
        <v>-25327</v>
      </c>
      <c r="V198">
        <v>0</v>
      </c>
      <c r="W198">
        <v>-594025</v>
      </c>
      <c r="X198">
        <v>-34145842</v>
      </c>
      <c r="Y198">
        <v>-5251439</v>
      </c>
      <c r="Z198">
        <v>0.5</v>
      </c>
      <c r="AA198">
        <v>0.4</v>
      </c>
      <c r="AB198">
        <v>0.09</v>
      </c>
      <c r="AC198">
        <v>0.01</v>
      </c>
      <c r="AD198">
        <v>1</v>
      </c>
      <c r="AE198">
        <v>-1426863</v>
      </c>
      <c r="AF198">
        <v>-1141490</v>
      </c>
      <c r="AG198">
        <v>-256835</v>
      </c>
      <c r="AH198">
        <v>-28537</v>
      </c>
      <c r="AI198">
        <v>-2853726</v>
      </c>
      <c r="AJ198">
        <v>-735771</v>
      </c>
      <c r="AK198">
        <v>-588616</v>
      </c>
      <c r="AL198">
        <v>-132439</v>
      </c>
      <c r="AM198">
        <v>-14715</v>
      </c>
      <c r="AN198">
        <v>-1471541</v>
      </c>
      <c r="AO198">
        <v>-691093</v>
      </c>
      <c r="AP198">
        <v>-552874</v>
      </c>
      <c r="AQ198">
        <v>-124397</v>
      </c>
      <c r="AR198">
        <v>-13822</v>
      </c>
      <c r="AS198">
        <v>-1382185</v>
      </c>
      <c r="AT198">
        <v>0.5</v>
      </c>
      <c r="AU198">
        <v>0.4</v>
      </c>
      <c r="AV198">
        <v>0.09</v>
      </c>
      <c r="AW198">
        <v>0.01</v>
      </c>
      <c r="AX198">
        <v>1</v>
      </c>
      <c r="AY198">
        <v>-1198857</v>
      </c>
      <c r="AZ198">
        <v>-959085</v>
      </c>
      <c r="BA198">
        <v>-215794</v>
      </c>
      <c r="BB198">
        <v>-23977</v>
      </c>
      <c r="BC198">
        <v>-2397713</v>
      </c>
      <c r="BD198">
        <v>-2625720</v>
      </c>
      <c r="BE198">
        <v>-2100576</v>
      </c>
      <c r="BF198">
        <v>-472630</v>
      </c>
      <c r="BG198">
        <v>-52514</v>
      </c>
      <c r="BH198">
        <v>-5251439</v>
      </c>
      <c r="BI198" s="467" t="s">
        <v>885</v>
      </c>
      <c r="BJ198" t="s">
        <v>1431</v>
      </c>
      <c r="BK198" t="s">
        <v>1432</v>
      </c>
      <c r="BL198" t="s">
        <v>1612</v>
      </c>
    </row>
    <row r="199" spans="2:64" x14ac:dyDescent="0.25">
      <c r="B199" t="s">
        <v>1203</v>
      </c>
      <c r="C199" t="s">
        <v>1356</v>
      </c>
      <c r="D199" t="s">
        <v>1357</v>
      </c>
      <c r="E199" s="467" t="s">
        <v>886</v>
      </c>
      <c r="F199">
        <v>-9505433</v>
      </c>
      <c r="G199">
        <v>48791598</v>
      </c>
      <c r="H199">
        <v>0</v>
      </c>
      <c r="I199">
        <v>-1938103</v>
      </c>
      <c r="J199">
        <v>3129223</v>
      </c>
      <c r="K199">
        <v>-1422255</v>
      </c>
      <c r="L199">
        <v>48560463</v>
      </c>
      <c r="M199">
        <v>0</v>
      </c>
      <c r="N199">
        <v>0</v>
      </c>
      <c r="O199">
        <v>19490712</v>
      </c>
      <c r="P199">
        <v>19490712</v>
      </c>
      <c r="Q199">
        <v>-155733</v>
      </c>
      <c r="R199">
        <v>-26082902</v>
      </c>
      <c r="S199">
        <v>-5216581</v>
      </c>
      <c r="T199">
        <v>-20866322</v>
      </c>
      <c r="U199">
        <v>-169339</v>
      </c>
      <c r="V199">
        <v>0</v>
      </c>
      <c r="W199">
        <v>0</v>
      </c>
      <c r="X199">
        <v>-52490877</v>
      </c>
      <c r="Y199">
        <v>6054865</v>
      </c>
      <c r="Z199">
        <v>0.5</v>
      </c>
      <c r="AA199">
        <v>0.4</v>
      </c>
      <c r="AB199">
        <v>0.1</v>
      </c>
      <c r="AC199">
        <v>0</v>
      </c>
      <c r="AD199">
        <v>1</v>
      </c>
      <c r="AE199">
        <v>4992640</v>
      </c>
      <c r="AF199">
        <v>3994112</v>
      </c>
      <c r="AG199">
        <v>998528</v>
      </c>
      <c r="AH199">
        <v>0</v>
      </c>
      <c r="AI199">
        <v>9985279</v>
      </c>
      <c r="AJ199">
        <v>-723962</v>
      </c>
      <c r="AK199">
        <v>-579169</v>
      </c>
      <c r="AL199">
        <v>-144792</v>
      </c>
      <c r="AM199">
        <v>0</v>
      </c>
      <c r="AN199">
        <v>-1447923</v>
      </c>
      <c r="AO199">
        <v>5716601</v>
      </c>
      <c r="AP199">
        <v>4573281</v>
      </c>
      <c r="AQ199">
        <v>1143320</v>
      </c>
      <c r="AR199">
        <v>0</v>
      </c>
      <c r="AS199">
        <v>11433202</v>
      </c>
      <c r="AT199">
        <v>0.5</v>
      </c>
      <c r="AU199">
        <v>0.4</v>
      </c>
      <c r="AV199">
        <v>0.1</v>
      </c>
      <c r="AW199">
        <v>0</v>
      </c>
      <c r="AX199">
        <v>1</v>
      </c>
      <c r="AY199">
        <v>-1965207</v>
      </c>
      <c r="AZ199">
        <v>-1572166</v>
      </c>
      <c r="BA199">
        <v>-393041</v>
      </c>
      <c r="BB199">
        <v>0</v>
      </c>
      <c r="BC199">
        <v>-3930414</v>
      </c>
      <c r="BD199">
        <v>3027433</v>
      </c>
      <c r="BE199">
        <v>2421946</v>
      </c>
      <c r="BF199">
        <v>605487</v>
      </c>
      <c r="BG199">
        <v>0</v>
      </c>
      <c r="BH199">
        <v>6054865</v>
      </c>
      <c r="BI199" s="467" t="s">
        <v>886</v>
      </c>
      <c r="BJ199" t="s">
        <v>1499</v>
      </c>
      <c r="BK199" t="s">
        <v>1372</v>
      </c>
      <c r="BL199" t="s">
        <v>1613</v>
      </c>
    </row>
    <row r="200" spans="2:64" x14ac:dyDescent="0.25">
      <c r="B200" t="s">
        <v>1204</v>
      </c>
      <c r="C200" t="s">
        <v>1356</v>
      </c>
      <c r="D200" t="s">
        <v>1358</v>
      </c>
      <c r="E200" s="467" t="s">
        <v>887</v>
      </c>
      <c r="F200">
        <v>-5069058</v>
      </c>
      <c r="G200">
        <v>13763159</v>
      </c>
      <c r="H200">
        <v>0</v>
      </c>
      <c r="I200">
        <v>-174928</v>
      </c>
      <c r="J200">
        <v>324904</v>
      </c>
      <c r="K200">
        <v>-162851</v>
      </c>
      <c r="L200">
        <v>13750284</v>
      </c>
      <c r="M200">
        <v>0</v>
      </c>
      <c r="N200">
        <v>0</v>
      </c>
      <c r="O200">
        <v>4373578</v>
      </c>
      <c r="P200">
        <v>4373578</v>
      </c>
      <c r="Q200">
        <v>-5230</v>
      </c>
      <c r="R200">
        <v>-6671453</v>
      </c>
      <c r="S200">
        <v>-1334291</v>
      </c>
      <c r="T200">
        <v>-5337162</v>
      </c>
      <c r="U200">
        <v>-289343</v>
      </c>
      <c r="V200">
        <v>-23422</v>
      </c>
      <c r="W200">
        <v>0</v>
      </c>
      <c r="X200">
        <v>-13660901</v>
      </c>
      <c r="Y200">
        <v>-606097</v>
      </c>
      <c r="Z200">
        <v>0.5</v>
      </c>
      <c r="AA200">
        <v>0.4</v>
      </c>
      <c r="AB200">
        <v>0.09</v>
      </c>
      <c r="AC200">
        <v>0.01</v>
      </c>
      <c r="AD200">
        <v>1</v>
      </c>
      <c r="AE200">
        <v>-347740</v>
      </c>
      <c r="AF200">
        <v>-278192</v>
      </c>
      <c r="AG200">
        <v>-62593</v>
      </c>
      <c r="AH200">
        <v>-6955</v>
      </c>
      <c r="AI200">
        <v>-695480</v>
      </c>
      <c r="AJ200">
        <v>-89367</v>
      </c>
      <c r="AK200">
        <v>-71493</v>
      </c>
      <c r="AL200">
        <v>-16086</v>
      </c>
      <c r="AM200">
        <v>-1787</v>
      </c>
      <c r="AN200">
        <v>-178733</v>
      </c>
      <c r="AO200">
        <v>-258374</v>
      </c>
      <c r="AP200">
        <v>-206699</v>
      </c>
      <c r="AQ200">
        <v>-46507</v>
      </c>
      <c r="AR200">
        <v>-5167</v>
      </c>
      <c r="AS200">
        <v>-516747</v>
      </c>
      <c r="AT200">
        <v>0.5</v>
      </c>
      <c r="AU200">
        <v>0.4</v>
      </c>
      <c r="AV200">
        <v>0.09</v>
      </c>
      <c r="AW200">
        <v>0.01</v>
      </c>
      <c r="AX200">
        <v>1</v>
      </c>
      <c r="AY200">
        <v>44692</v>
      </c>
      <c r="AZ200">
        <v>35753</v>
      </c>
      <c r="BA200">
        <v>8044</v>
      </c>
      <c r="BB200">
        <v>894</v>
      </c>
      <c r="BC200">
        <v>89383</v>
      </c>
      <c r="BD200">
        <v>-303049</v>
      </c>
      <c r="BE200">
        <v>-242439</v>
      </c>
      <c r="BF200">
        <v>-54549</v>
      </c>
      <c r="BG200">
        <v>-6061</v>
      </c>
      <c r="BH200">
        <v>-606097</v>
      </c>
      <c r="BI200" s="467" t="s">
        <v>887</v>
      </c>
      <c r="BJ200" t="s">
        <v>1439</v>
      </c>
      <c r="BK200" t="s">
        <v>1409</v>
      </c>
      <c r="BL200" t="s">
        <v>1614</v>
      </c>
    </row>
    <row r="201" spans="2:64" x14ac:dyDescent="0.25">
      <c r="B201" t="s">
        <v>1205</v>
      </c>
      <c r="C201" t="s">
        <v>1361</v>
      </c>
      <c r="D201" t="s">
        <v>1362</v>
      </c>
      <c r="E201" s="467" t="s">
        <v>888</v>
      </c>
      <c r="F201">
        <v>-31752357</v>
      </c>
      <c r="G201">
        <v>76127000</v>
      </c>
      <c r="H201">
        <v>0</v>
      </c>
      <c r="I201">
        <v>-585000</v>
      </c>
      <c r="J201">
        <v>0</v>
      </c>
      <c r="K201">
        <v>-1300000</v>
      </c>
      <c r="L201">
        <v>74242000</v>
      </c>
      <c r="M201">
        <v>0</v>
      </c>
      <c r="N201">
        <v>0</v>
      </c>
      <c r="O201">
        <v>31242417</v>
      </c>
      <c r="P201">
        <v>31242417</v>
      </c>
      <c r="Q201">
        <v>0</v>
      </c>
      <c r="R201">
        <v>-23994978</v>
      </c>
      <c r="S201">
        <v>-26903461</v>
      </c>
      <c r="T201">
        <v>-21813617</v>
      </c>
      <c r="U201">
        <v>0</v>
      </c>
      <c r="V201">
        <v>-258378</v>
      </c>
      <c r="W201">
        <v>0</v>
      </c>
      <c r="X201">
        <v>-72970434</v>
      </c>
      <c r="Y201">
        <v>761626</v>
      </c>
      <c r="Z201">
        <v>0.33</v>
      </c>
      <c r="AA201">
        <v>0.3</v>
      </c>
      <c r="AB201">
        <v>0.37</v>
      </c>
      <c r="AC201">
        <v>0</v>
      </c>
      <c r="AD201">
        <v>1</v>
      </c>
      <c r="AE201">
        <v>-168280</v>
      </c>
      <c r="AF201">
        <v>-152982</v>
      </c>
      <c r="AG201">
        <v>-188678</v>
      </c>
      <c r="AH201">
        <v>0</v>
      </c>
      <c r="AI201">
        <v>-509940</v>
      </c>
      <c r="AJ201">
        <v>-1040751</v>
      </c>
      <c r="AK201">
        <v>-946137</v>
      </c>
      <c r="AL201">
        <v>-1166903</v>
      </c>
      <c r="AM201">
        <v>0</v>
      </c>
      <c r="AN201">
        <v>-3153791</v>
      </c>
      <c r="AO201">
        <v>872471</v>
      </c>
      <c r="AP201">
        <v>793155</v>
      </c>
      <c r="AQ201">
        <v>978225</v>
      </c>
      <c r="AR201">
        <v>0</v>
      </c>
      <c r="AS201">
        <v>2643851</v>
      </c>
      <c r="AT201">
        <v>0.33</v>
      </c>
      <c r="AU201">
        <v>0.3</v>
      </c>
      <c r="AV201">
        <v>0.37</v>
      </c>
      <c r="AW201">
        <v>0</v>
      </c>
      <c r="AX201">
        <v>1</v>
      </c>
      <c r="AY201">
        <v>419617</v>
      </c>
      <c r="AZ201">
        <v>381470</v>
      </c>
      <c r="BA201">
        <v>470479</v>
      </c>
      <c r="BB201">
        <v>0</v>
      </c>
      <c r="BC201">
        <v>1271566</v>
      </c>
      <c r="BD201">
        <v>251337</v>
      </c>
      <c r="BE201">
        <v>228488</v>
      </c>
      <c r="BF201">
        <v>281802</v>
      </c>
      <c r="BG201">
        <v>0</v>
      </c>
      <c r="BH201">
        <v>761626</v>
      </c>
      <c r="BI201" s="467" t="s">
        <v>888</v>
      </c>
      <c r="BJ201" t="s">
        <v>1386</v>
      </c>
      <c r="BK201" t="s">
        <v>1387</v>
      </c>
      <c r="BL201" t="s">
        <v>1615</v>
      </c>
    </row>
    <row r="202" spans="2:64" x14ac:dyDescent="0.25">
      <c r="B202" t="s">
        <v>1206</v>
      </c>
      <c r="C202" t="s">
        <v>1363</v>
      </c>
      <c r="D202" t="s">
        <v>1358</v>
      </c>
      <c r="E202" s="467" t="s">
        <v>890</v>
      </c>
      <c r="F202">
        <v>-4824408</v>
      </c>
      <c r="G202">
        <v>60997062</v>
      </c>
      <c r="H202">
        <v>0</v>
      </c>
      <c r="I202">
        <v>-430400</v>
      </c>
      <c r="J202">
        <v>2191000</v>
      </c>
      <c r="K202">
        <v>-1943123</v>
      </c>
      <c r="L202">
        <v>60814539</v>
      </c>
      <c r="M202">
        <v>0</v>
      </c>
      <c r="N202">
        <v>0</v>
      </c>
      <c r="O202">
        <v>9430644</v>
      </c>
      <c r="P202">
        <v>9430644</v>
      </c>
      <c r="Q202">
        <v>-266393</v>
      </c>
      <c r="R202">
        <v>0</v>
      </c>
      <c r="S202">
        <v>-618034</v>
      </c>
      <c r="T202">
        <v>-61185402</v>
      </c>
      <c r="U202">
        <v>-900751</v>
      </c>
      <c r="V202">
        <v>0</v>
      </c>
      <c r="W202">
        <v>0</v>
      </c>
      <c r="X202">
        <v>-62970580</v>
      </c>
      <c r="Y202">
        <v>2450195</v>
      </c>
      <c r="Z202">
        <v>0</v>
      </c>
      <c r="AA202">
        <v>0.99</v>
      </c>
      <c r="AB202">
        <v>0</v>
      </c>
      <c r="AC202">
        <v>0.01</v>
      </c>
      <c r="AD202">
        <v>1</v>
      </c>
      <c r="AE202">
        <v>0</v>
      </c>
      <c r="AF202">
        <v>4560174</v>
      </c>
      <c r="AG202">
        <v>0</v>
      </c>
      <c r="AH202">
        <v>46062</v>
      </c>
      <c r="AI202">
        <v>4606236</v>
      </c>
      <c r="AJ202">
        <v>0</v>
      </c>
      <c r="AK202">
        <v>-1223372</v>
      </c>
      <c r="AL202">
        <v>0</v>
      </c>
      <c r="AM202">
        <v>-12357</v>
      </c>
      <c r="AN202">
        <v>-1235729</v>
      </c>
      <c r="AO202">
        <v>0</v>
      </c>
      <c r="AP202">
        <v>5783545</v>
      </c>
      <c r="AQ202">
        <v>0</v>
      </c>
      <c r="AR202">
        <v>58420</v>
      </c>
      <c r="AS202">
        <v>5841965</v>
      </c>
      <c r="AT202">
        <v>0</v>
      </c>
      <c r="AU202">
        <v>0.99</v>
      </c>
      <c r="AV202">
        <v>0</v>
      </c>
      <c r="AW202">
        <v>0.01</v>
      </c>
      <c r="AX202">
        <v>1</v>
      </c>
      <c r="AY202">
        <v>0</v>
      </c>
      <c r="AZ202">
        <v>-2134481</v>
      </c>
      <c r="BA202">
        <v>0</v>
      </c>
      <c r="BB202">
        <v>-21560</v>
      </c>
      <c r="BC202">
        <v>-2156041</v>
      </c>
      <c r="BD202">
        <v>0</v>
      </c>
      <c r="BE202">
        <v>2425693</v>
      </c>
      <c r="BF202">
        <v>0</v>
      </c>
      <c r="BG202">
        <v>24502</v>
      </c>
      <c r="BH202">
        <v>2450195</v>
      </c>
      <c r="BI202" s="467" t="s">
        <v>890</v>
      </c>
      <c r="BJ202" t="s">
        <v>1390</v>
      </c>
      <c r="BK202" t="s">
        <v>2368</v>
      </c>
      <c r="BL202" t="s">
        <v>1616</v>
      </c>
    </row>
    <row r="203" spans="2:64" x14ac:dyDescent="0.25">
      <c r="B203" t="s">
        <v>1207</v>
      </c>
      <c r="C203" t="s">
        <v>1356</v>
      </c>
      <c r="D203" t="s">
        <v>1360</v>
      </c>
      <c r="E203" s="467" t="s">
        <v>891</v>
      </c>
      <c r="F203">
        <v>-4114457</v>
      </c>
      <c r="G203">
        <v>15185900</v>
      </c>
      <c r="H203">
        <v>-62351</v>
      </c>
      <c r="I203">
        <v>-43141</v>
      </c>
      <c r="J203">
        <v>296305</v>
      </c>
      <c r="K203">
        <v>-704669</v>
      </c>
      <c r="L203">
        <v>14672044</v>
      </c>
      <c r="M203">
        <v>0</v>
      </c>
      <c r="N203">
        <v>2139</v>
      </c>
      <c r="O203">
        <v>3914666</v>
      </c>
      <c r="P203">
        <v>3916805</v>
      </c>
      <c r="Q203">
        <v>-50263</v>
      </c>
      <c r="R203">
        <v>-7691208</v>
      </c>
      <c r="S203">
        <v>-7691207</v>
      </c>
      <c r="T203">
        <v>-150972</v>
      </c>
      <c r="U203">
        <v>0</v>
      </c>
      <c r="V203">
        <v>0</v>
      </c>
      <c r="W203">
        <v>0</v>
      </c>
      <c r="X203">
        <v>-15583650</v>
      </c>
      <c r="Y203">
        <v>-1109258</v>
      </c>
      <c r="Z203">
        <v>0.5</v>
      </c>
      <c r="AA203">
        <v>0.4</v>
      </c>
      <c r="AB203">
        <v>0.09</v>
      </c>
      <c r="AC203">
        <v>0.01</v>
      </c>
      <c r="AD203">
        <v>1</v>
      </c>
      <c r="AE203">
        <v>-99896</v>
      </c>
      <c r="AF203">
        <v>-79916</v>
      </c>
      <c r="AG203">
        <v>-17981</v>
      </c>
      <c r="AH203">
        <v>-1998</v>
      </c>
      <c r="AI203">
        <v>-199791</v>
      </c>
      <c r="AJ203">
        <v>-306371</v>
      </c>
      <c r="AK203">
        <v>-245097</v>
      </c>
      <c r="AL203">
        <v>-55147</v>
      </c>
      <c r="AM203">
        <v>-6127</v>
      </c>
      <c r="AN203">
        <v>-612742</v>
      </c>
      <c r="AO203">
        <v>206476</v>
      </c>
      <c r="AP203">
        <v>165180</v>
      </c>
      <c r="AQ203">
        <v>37166</v>
      </c>
      <c r="AR203">
        <v>4130</v>
      </c>
      <c r="AS203">
        <v>412951</v>
      </c>
      <c r="AT203">
        <v>0.5</v>
      </c>
      <c r="AU203">
        <v>0.4</v>
      </c>
      <c r="AV203">
        <v>0.09</v>
      </c>
      <c r="AW203">
        <v>0.01</v>
      </c>
      <c r="AX203">
        <v>1</v>
      </c>
      <c r="AY203">
        <v>-454734</v>
      </c>
      <c r="AZ203">
        <v>-363787</v>
      </c>
      <c r="BA203">
        <v>-81852</v>
      </c>
      <c r="BB203">
        <v>-9095</v>
      </c>
      <c r="BC203">
        <v>-909467</v>
      </c>
      <c r="BD203">
        <v>-554629</v>
      </c>
      <c r="BE203">
        <v>-443703</v>
      </c>
      <c r="BF203">
        <v>-99833</v>
      </c>
      <c r="BG203">
        <v>-11093</v>
      </c>
      <c r="BH203">
        <v>-1109258</v>
      </c>
      <c r="BI203" s="467" t="s">
        <v>891</v>
      </c>
      <c r="BJ203" t="s">
        <v>1393</v>
      </c>
      <c r="BK203" t="s">
        <v>2366</v>
      </c>
      <c r="BL203" t="s">
        <v>1617</v>
      </c>
    </row>
    <row r="204" spans="2:64" x14ac:dyDescent="0.25">
      <c r="B204" t="s">
        <v>1208</v>
      </c>
      <c r="C204" t="s">
        <v>1356</v>
      </c>
      <c r="D204" t="s">
        <v>1358</v>
      </c>
      <c r="E204" s="467" t="s">
        <v>892</v>
      </c>
      <c r="F204">
        <v>-3262443</v>
      </c>
      <c r="G204">
        <v>10530231</v>
      </c>
      <c r="H204">
        <v>0</v>
      </c>
      <c r="I204">
        <v>-50000</v>
      </c>
      <c r="J204">
        <v>1241000</v>
      </c>
      <c r="K204">
        <v>-350000</v>
      </c>
      <c r="L204">
        <v>11371231</v>
      </c>
      <c r="M204">
        <v>0</v>
      </c>
      <c r="N204">
        <v>0</v>
      </c>
      <c r="O204">
        <v>2263947</v>
      </c>
      <c r="P204">
        <v>2263947</v>
      </c>
      <c r="Q204">
        <v>0</v>
      </c>
      <c r="R204">
        <v>-5645699</v>
      </c>
      <c r="S204">
        <v>-1129140</v>
      </c>
      <c r="T204">
        <v>-4516559</v>
      </c>
      <c r="U204">
        <v>-279739</v>
      </c>
      <c r="V204">
        <v>0</v>
      </c>
      <c r="W204">
        <v>0</v>
      </c>
      <c r="X204">
        <v>-11571137</v>
      </c>
      <c r="Y204">
        <v>-1198402</v>
      </c>
      <c r="Z204">
        <v>0.5</v>
      </c>
      <c r="AA204">
        <v>0.4</v>
      </c>
      <c r="AB204">
        <v>0.09</v>
      </c>
      <c r="AC204">
        <v>0.01</v>
      </c>
      <c r="AD204">
        <v>1</v>
      </c>
      <c r="AE204">
        <v>-499248</v>
      </c>
      <c r="AF204">
        <v>-399398</v>
      </c>
      <c r="AG204">
        <v>-89865</v>
      </c>
      <c r="AH204">
        <v>-9985</v>
      </c>
      <c r="AI204">
        <v>-998496</v>
      </c>
      <c r="AJ204">
        <v>-360710</v>
      </c>
      <c r="AK204">
        <v>-288568</v>
      </c>
      <c r="AL204">
        <v>-64928</v>
      </c>
      <c r="AM204">
        <v>-7214</v>
      </c>
      <c r="AN204">
        <v>-721419</v>
      </c>
      <c r="AO204">
        <v>-138539</v>
      </c>
      <c r="AP204">
        <v>-110831</v>
      </c>
      <c r="AQ204">
        <v>-24937</v>
      </c>
      <c r="AR204">
        <v>-2771</v>
      </c>
      <c r="AS204">
        <v>-277077</v>
      </c>
      <c r="AT204">
        <v>0.5</v>
      </c>
      <c r="AU204">
        <v>0.4</v>
      </c>
      <c r="AV204">
        <v>0.09</v>
      </c>
      <c r="AW204">
        <v>0.01</v>
      </c>
      <c r="AX204">
        <v>1</v>
      </c>
      <c r="AY204">
        <v>-99953</v>
      </c>
      <c r="AZ204">
        <v>-79962</v>
      </c>
      <c r="BA204">
        <v>-17992</v>
      </c>
      <c r="BB204">
        <v>-1999</v>
      </c>
      <c r="BC204">
        <v>-199906</v>
      </c>
      <c r="BD204">
        <v>-599201</v>
      </c>
      <c r="BE204">
        <v>-479361</v>
      </c>
      <c r="BF204">
        <v>-107856</v>
      </c>
      <c r="BG204">
        <v>-11984</v>
      </c>
      <c r="BH204">
        <v>-1198402</v>
      </c>
      <c r="BI204" s="467" t="s">
        <v>892</v>
      </c>
      <c r="BJ204" t="s">
        <v>1439</v>
      </c>
      <c r="BK204" t="s">
        <v>1409</v>
      </c>
      <c r="BL204" t="s">
        <v>1618</v>
      </c>
    </row>
    <row r="205" spans="2:64" x14ac:dyDescent="0.25">
      <c r="B205" t="s">
        <v>1209</v>
      </c>
      <c r="C205" t="s">
        <v>1356</v>
      </c>
      <c r="D205" t="s">
        <v>1357</v>
      </c>
      <c r="E205" s="467" t="s">
        <v>893</v>
      </c>
      <c r="F205">
        <v>-5054074</v>
      </c>
      <c r="G205">
        <v>16644636</v>
      </c>
      <c r="H205">
        <v>0</v>
      </c>
      <c r="I205">
        <v>-200000</v>
      </c>
      <c r="J205">
        <v>0</v>
      </c>
      <c r="K205">
        <v>-100000</v>
      </c>
      <c r="L205">
        <v>16344636</v>
      </c>
      <c r="M205">
        <v>9759</v>
      </c>
      <c r="N205">
        <v>0</v>
      </c>
      <c r="O205">
        <v>0</v>
      </c>
      <c r="P205">
        <v>9759</v>
      </c>
      <c r="Q205">
        <v>0</v>
      </c>
      <c r="R205">
        <v>-8483525</v>
      </c>
      <c r="S205">
        <v>-1696704</v>
      </c>
      <c r="T205">
        <v>-6786819</v>
      </c>
      <c r="U205">
        <v>-147068</v>
      </c>
      <c r="V205">
        <v>0</v>
      </c>
      <c r="W205">
        <v>-131990</v>
      </c>
      <c r="X205">
        <v>-17246106</v>
      </c>
      <c r="Y205">
        <v>-5945785</v>
      </c>
      <c r="Z205">
        <v>0.5</v>
      </c>
      <c r="AA205">
        <v>0.4</v>
      </c>
      <c r="AB205">
        <v>0.09</v>
      </c>
      <c r="AC205">
        <v>0.01</v>
      </c>
      <c r="AD205">
        <v>1</v>
      </c>
      <c r="AE205">
        <v>-2593032</v>
      </c>
      <c r="AF205">
        <v>-2074426</v>
      </c>
      <c r="AG205">
        <v>-466746</v>
      </c>
      <c r="AH205">
        <v>-51861</v>
      </c>
      <c r="AI205">
        <v>-5186064</v>
      </c>
      <c r="AJ205">
        <v>-69427</v>
      </c>
      <c r="AK205">
        <v>-55542</v>
      </c>
      <c r="AL205">
        <v>-12497</v>
      </c>
      <c r="AM205">
        <v>-1389</v>
      </c>
      <c r="AN205">
        <v>-138854</v>
      </c>
      <c r="AO205">
        <v>-2523605</v>
      </c>
      <c r="AP205">
        <v>-2018884</v>
      </c>
      <c r="AQ205">
        <v>-454249</v>
      </c>
      <c r="AR205">
        <v>-50472</v>
      </c>
      <c r="AS205">
        <v>-5047210</v>
      </c>
      <c r="AT205">
        <v>0.5</v>
      </c>
      <c r="AU205">
        <v>0.4</v>
      </c>
      <c r="AV205">
        <v>0.09</v>
      </c>
      <c r="AW205">
        <v>0.01</v>
      </c>
      <c r="AX205">
        <v>1</v>
      </c>
      <c r="AY205">
        <v>-379861</v>
      </c>
      <c r="AZ205">
        <v>-303888</v>
      </c>
      <c r="BA205">
        <v>-68375</v>
      </c>
      <c r="BB205">
        <v>-7597</v>
      </c>
      <c r="BC205">
        <v>-759721</v>
      </c>
      <c r="BD205">
        <v>-2972893</v>
      </c>
      <c r="BE205">
        <v>-2378314</v>
      </c>
      <c r="BF205">
        <v>-535121</v>
      </c>
      <c r="BG205">
        <v>-59458</v>
      </c>
      <c r="BH205">
        <v>-5945785</v>
      </c>
      <c r="BI205" s="467" t="s">
        <v>893</v>
      </c>
      <c r="BJ205" t="s">
        <v>1496</v>
      </c>
      <c r="BK205" t="s">
        <v>1426</v>
      </c>
      <c r="BL205" t="s">
        <v>1619</v>
      </c>
    </row>
    <row r="206" spans="2:64" x14ac:dyDescent="0.25">
      <c r="B206" t="s">
        <v>1210</v>
      </c>
      <c r="C206" t="s">
        <v>1363</v>
      </c>
      <c r="D206" t="s">
        <v>1364</v>
      </c>
      <c r="E206" s="467" t="s">
        <v>894</v>
      </c>
      <c r="F206">
        <v>-7068567</v>
      </c>
      <c r="G206">
        <v>68941580</v>
      </c>
      <c r="H206">
        <v>0</v>
      </c>
      <c r="I206">
        <v>-1133000</v>
      </c>
      <c r="J206">
        <v>4886488</v>
      </c>
      <c r="K206">
        <v>-5000353</v>
      </c>
      <c r="L206">
        <v>67694715</v>
      </c>
      <c r="M206">
        <v>0</v>
      </c>
      <c r="N206">
        <v>0</v>
      </c>
      <c r="O206">
        <v>11598415</v>
      </c>
      <c r="P206">
        <v>11598415</v>
      </c>
      <c r="Q206">
        <v>-1768835</v>
      </c>
      <c r="R206">
        <v>-31090072</v>
      </c>
      <c r="S206">
        <v>-623767</v>
      </c>
      <c r="T206">
        <v>-30662885</v>
      </c>
      <c r="U206">
        <v>-2687626</v>
      </c>
      <c r="V206">
        <v>0</v>
      </c>
      <c r="W206">
        <v>0</v>
      </c>
      <c r="X206">
        <v>-66833185</v>
      </c>
      <c r="Y206">
        <v>5391378</v>
      </c>
      <c r="Z206">
        <v>0.5</v>
      </c>
      <c r="AA206">
        <v>0.49</v>
      </c>
      <c r="AB206">
        <v>0</v>
      </c>
      <c r="AC206">
        <v>0.01</v>
      </c>
      <c r="AD206">
        <v>1</v>
      </c>
      <c r="AE206">
        <v>2264924</v>
      </c>
      <c r="AF206">
        <v>2219626</v>
      </c>
      <c r="AG206">
        <v>0</v>
      </c>
      <c r="AH206">
        <v>45298</v>
      </c>
      <c r="AI206">
        <v>4529848</v>
      </c>
      <c r="AJ206">
        <v>0</v>
      </c>
      <c r="AK206">
        <v>0</v>
      </c>
      <c r="AL206">
        <v>0</v>
      </c>
      <c r="AM206">
        <v>0</v>
      </c>
      <c r="AN206">
        <v>0</v>
      </c>
      <c r="AO206">
        <v>2264924</v>
      </c>
      <c r="AP206">
        <v>2219626</v>
      </c>
      <c r="AQ206">
        <v>0</v>
      </c>
      <c r="AR206">
        <v>45298</v>
      </c>
      <c r="AS206">
        <v>4529848</v>
      </c>
      <c r="AT206">
        <v>0.5</v>
      </c>
      <c r="AU206">
        <v>0.49</v>
      </c>
      <c r="AV206">
        <v>0</v>
      </c>
      <c r="AW206">
        <v>0.01</v>
      </c>
      <c r="AX206">
        <v>1</v>
      </c>
      <c r="AY206">
        <v>430765</v>
      </c>
      <c r="AZ206">
        <v>422150</v>
      </c>
      <c r="BA206">
        <v>0</v>
      </c>
      <c r="BB206">
        <v>8615</v>
      </c>
      <c r="BC206">
        <v>861530</v>
      </c>
      <c r="BD206">
        <v>2695689</v>
      </c>
      <c r="BE206">
        <v>2641775</v>
      </c>
      <c r="BF206">
        <v>0</v>
      </c>
      <c r="BG206">
        <v>53914</v>
      </c>
      <c r="BH206">
        <v>5391378</v>
      </c>
      <c r="BI206" s="467" t="s">
        <v>894</v>
      </c>
      <c r="BJ206" t="s">
        <v>1390</v>
      </c>
      <c r="BK206" t="s">
        <v>1391</v>
      </c>
      <c r="BL206" t="s">
        <v>1620</v>
      </c>
    </row>
    <row r="207" spans="2:64" x14ac:dyDescent="0.25">
      <c r="B207" t="s">
        <v>1211</v>
      </c>
      <c r="C207" t="s">
        <v>1356</v>
      </c>
      <c r="D207" t="s">
        <v>1367</v>
      </c>
      <c r="E207" s="467" t="s">
        <v>895</v>
      </c>
      <c r="F207">
        <v>4186869</v>
      </c>
      <c r="G207">
        <v>53181241</v>
      </c>
      <c r="H207">
        <v>0</v>
      </c>
      <c r="I207">
        <v>-257485</v>
      </c>
      <c r="J207">
        <v>1822664</v>
      </c>
      <c r="K207">
        <v>-3373202</v>
      </c>
      <c r="L207">
        <v>51373218</v>
      </c>
      <c r="M207">
        <v>0</v>
      </c>
      <c r="N207">
        <v>0</v>
      </c>
      <c r="O207">
        <v>0</v>
      </c>
      <c r="P207">
        <v>0</v>
      </c>
      <c r="Q207">
        <v>-256465</v>
      </c>
      <c r="R207">
        <v>-26100286</v>
      </c>
      <c r="S207">
        <v>-5220057</v>
      </c>
      <c r="T207">
        <v>-20880229</v>
      </c>
      <c r="U207">
        <v>-180327</v>
      </c>
      <c r="V207">
        <v>0</v>
      </c>
      <c r="W207">
        <v>-4628285</v>
      </c>
      <c r="X207">
        <v>-57265649</v>
      </c>
      <c r="Y207">
        <v>-1705562</v>
      </c>
      <c r="Z207">
        <v>0.5</v>
      </c>
      <c r="AA207">
        <v>0.4</v>
      </c>
      <c r="AB207">
        <v>0.1</v>
      </c>
      <c r="AC207">
        <v>0</v>
      </c>
      <c r="AD207">
        <v>1</v>
      </c>
      <c r="AE207">
        <v>-220708</v>
      </c>
      <c r="AF207">
        <v>-176566</v>
      </c>
      <c r="AG207">
        <v>-44142</v>
      </c>
      <c r="AH207">
        <v>0</v>
      </c>
      <c r="AI207">
        <v>-441416</v>
      </c>
      <c r="AJ207">
        <v>-429015</v>
      </c>
      <c r="AK207">
        <v>-343212</v>
      </c>
      <c r="AL207">
        <v>-85803</v>
      </c>
      <c r="AM207">
        <v>0</v>
      </c>
      <c r="AN207">
        <v>-858030</v>
      </c>
      <c r="AO207">
        <v>208307</v>
      </c>
      <c r="AP207">
        <v>166646</v>
      </c>
      <c r="AQ207">
        <v>41661</v>
      </c>
      <c r="AR207">
        <v>0</v>
      </c>
      <c r="AS207">
        <v>416614</v>
      </c>
      <c r="AT207">
        <v>0.5</v>
      </c>
      <c r="AU207">
        <v>0.4</v>
      </c>
      <c r="AV207">
        <v>0.1</v>
      </c>
      <c r="AW207">
        <v>0</v>
      </c>
      <c r="AX207">
        <v>1</v>
      </c>
      <c r="AY207">
        <v>-632073</v>
      </c>
      <c r="AZ207">
        <v>-505658</v>
      </c>
      <c r="BA207">
        <v>-126415</v>
      </c>
      <c r="BB207">
        <v>0</v>
      </c>
      <c r="BC207">
        <v>-1264146</v>
      </c>
      <c r="BD207">
        <v>-852781</v>
      </c>
      <c r="BE207">
        <v>-682225</v>
      </c>
      <c r="BF207">
        <v>-170556</v>
      </c>
      <c r="BG207">
        <v>0</v>
      </c>
      <c r="BH207">
        <v>-1705562</v>
      </c>
      <c r="BI207" s="467" t="s">
        <v>895</v>
      </c>
      <c r="BJ207" t="s">
        <v>1594</v>
      </c>
      <c r="BK207" t="s">
        <v>1372</v>
      </c>
      <c r="BL207" t="s">
        <v>1621</v>
      </c>
    </row>
    <row r="208" spans="2:64" x14ac:dyDescent="0.25">
      <c r="B208" t="s">
        <v>1212</v>
      </c>
      <c r="C208" t="s">
        <v>1356</v>
      </c>
      <c r="D208" t="s">
        <v>1357</v>
      </c>
      <c r="E208" s="467" t="s">
        <v>896</v>
      </c>
      <c r="F208">
        <v>-14662577</v>
      </c>
      <c r="G208">
        <v>55766250</v>
      </c>
      <c r="H208">
        <v>0</v>
      </c>
      <c r="I208">
        <v>-480900</v>
      </c>
      <c r="J208">
        <v>0</v>
      </c>
      <c r="K208">
        <v>598550</v>
      </c>
      <c r="L208">
        <v>55883900</v>
      </c>
      <c r="M208">
        <v>0</v>
      </c>
      <c r="N208">
        <v>0</v>
      </c>
      <c r="O208">
        <v>12209772</v>
      </c>
      <c r="P208">
        <v>12209772</v>
      </c>
      <c r="Q208">
        <v>0</v>
      </c>
      <c r="R208">
        <v>-26537657</v>
      </c>
      <c r="S208">
        <v>-5307532</v>
      </c>
      <c r="T208">
        <v>-21230126</v>
      </c>
      <c r="U208">
        <v>-264676</v>
      </c>
      <c r="V208">
        <v>0</v>
      </c>
      <c r="W208">
        <v>0</v>
      </c>
      <c r="X208">
        <v>-53339991</v>
      </c>
      <c r="Y208">
        <v>91104</v>
      </c>
      <c r="Z208">
        <v>0.5</v>
      </c>
      <c r="AA208">
        <v>0.4</v>
      </c>
      <c r="AB208">
        <v>0.1</v>
      </c>
      <c r="AC208">
        <v>0</v>
      </c>
      <c r="AD208">
        <v>1</v>
      </c>
      <c r="AE208">
        <v>-1226403</v>
      </c>
      <c r="AF208">
        <v>-981122</v>
      </c>
      <c r="AG208">
        <v>-245281</v>
      </c>
      <c r="AH208">
        <v>0</v>
      </c>
      <c r="AI208">
        <v>-2452805</v>
      </c>
      <c r="AJ208">
        <v>-420613</v>
      </c>
      <c r="AK208">
        <v>-336490</v>
      </c>
      <c r="AL208">
        <v>-84123</v>
      </c>
      <c r="AM208">
        <v>0</v>
      </c>
      <c r="AN208">
        <v>-841225</v>
      </c>
      <c r="AO208">
        <v>-805790</v>
      </c>
      <c r="AP208">
        <v>-644632</v>
      </c>
      <c r="AQ208">
        <v>-161158</v>
      </c>
      <c r="AR208">
        <v>0</v>
      </c>
      <c r="AS208">
        <v>-1611580</v>
      </c>
      <c r="AT208">
        <v>0.5</v>
      </c>
      <c r="AU208">
        <v>0.4</v>
      </c>
      <c r="AV208">
        <v>0.1</v>
      </c>
      <c r="AW208">
        <v>0</v>
      </c>
      <c r="AX208">
        <v>1</v>
      </c>
      <c r="AY208">
        <v>1271955</v>
      </c>
      <c r="AZ208">
        <v>1017564</v>
      </c>
      <c r="BA208">
        <v>254391</v>
      </c>
      <c r="BB208">
        <v>0</v>
      </c>
      <c r="BC208">
        <v>2543909</v>
      </c>
      <c r="BD208">
        <v>45552</v>
      </c>
      <c r="BE208">
        <v>36442</v>
      </c>
      <c r="BF208">
        <v>9110</v>
      </c>
      <c r="BG208">
        <v>0</v>
      </c>
      <c r="BH208">
        <v>91104</v>
      </c>
      <c r="BI208" s="467" t="s">
        <v>896</v>
      </c>
      <c r="BJ208" t="s">
        <v>1499</v>
      </c>
      <c r="BK208" t="s">
        <v>1372</v>
      </c>
      <c r="BL208" t="s">
        <v>1622</v>
      </c>
    </row>
    <row r="209" spans="2:64" x14ac:dyDescent="0.25">
      <c r="B209" t="s">
        <v>1213</v>
      </c>
      <c r="C209" t="s">
        <v>1356</v>
      </c>
      <c r="D209" t="s">
        <v>1359</v>
      </c>
      <c r="E209" s="467" t="s">
        <v>897</v>
      </c>
      <c r="F209">
        <v>-12442586</v>
      </c>
      <c r="G209">
        <v>27854700</v>
      </c>
      <c r="H209">
        <v>0</v>
      </c>
      <c r="I209">
        <v>-8860</v>
      </c>
      <c r="J209">
        <v>319903</v>
      </c>
      <c r="K209">
        <v>0</v>
      </c>
      <c r="L209">
        <v>28165743</v>
      </c>
      <c r="M209">
        <v>0</v>
      </c>
      <c r="N209">
        <v>0</v>
      </c>
      <c r="O209">
        <v>10792322</v>
      </c>
      <c r="P209">
        <v>10792322</v>
      </c>
      <c r="Q209">
        <v>-52984</v>
      </c>
      <c r="R209">
        <v>-13357316</v>
      </c>
      <c r="S209">
        <v>-2671463</v>
      </c>
      <c r="T209">
        <v>-10685852</v>
      </c>
      <c r="U209">
        <v>-648460</v>
      </c>
      <c r="V209">
        <v>0</v>
      </c>
      <c r="W209">
        <v>0</v>
      </c>
      <c r="X209">
        <v>-27416075</v>
      </c>
      <c r="Y209">
        <v>-900596</v>
      </c>
      <c r="Z209">
        <v>0.5</v>
      </c>
      <c r="AA209">
        <v>0.4</v>
      </c>
      <c r="AB209">
        <v>0.09</v>
      </c>
      <c r="AC209">
        <v>0.01</v>
      </c>
      <c r="AD209">
        <v>1</v>
      </c>
      <c r="AE209">
        <v>-825132</v>
      </c>
      <c r="AF209">
        <v>-660106</v>
      </c>
      <c r="AG209">
        <v>-148524</v>
      </c>
      <c r="AH209">
        <v>-16503</v>
      </c>
      <c r="AI209">
        <v>-1650264</v>
      </c>
      <c r="AJ209">
        <v>0</v>
      </c>
      <c r="AK209">
        <v>0</v>
      </c>
      <c r="AL209">
        <v>0</v>
      </c>
      <c r="AM209">
        <v>0</v>
      </c>
      <c r="AN209">
        <v>0</v>
      </c>
      <c r="AO209">
        <v>-825132</v>
      </c>
      <c r="AP209">
        <v>-660106</v>
      </c>
      <c r="AQ209">
        <v>-148524</v>
      </c>
      <c r="AR209">
        <v>-16503</v>
      </c>
      <c r="AS209">
        <v>-1650264</v>
      </c>
      <c r="AT209">
        <v>0.5</v>
      </c>
      <c r="AU209">
        <v>0.4</v>
      </c>
      <c r="AV209">
        <v>0.09</v>
      </c>
      <c r="AW209">
        <v>0.01</v>
      </c>
      <c r="AX209">
        <v>1</v>
      </c>
      <c r="AY209">
        <v>374834</v>
      </c>
      <c r="AZ209">
        <v>299867</v>
      </c>
      <c r="BA209">
        <v>67470</v>
      </c>
      <c r="BB209">
        <v>7497</v>
      </c>
      <c r="BC209">
        <v>749668</v>
      </c>
      <c r="BD209">
        <v>-450298</v>
      </c>
      <c r="BE209">
        <v>-360238</v>
      </c>
      <c r="BF209">
        <v>-81054</v>
      </c>
      <c r="BG209">
        <v>-9006</v>
      </c>
      <c r="BH209">
        <v>-900596</v>
      </c>
      <c r="BI209" s="467" t="s">
        <v>897</v>
      </c>
      <c r="BJ209" t="s">
        <v>1378</v>
      </c>
      <c r="BK209" t="s">
        <v>1379</v>
      </c>
      <c r="BL209" t="s">
        <v>1623</v>
      </c>
    </row>
    <row r="210" spans="2:64" x14ac:dyDescent="0.25">
      <c r="B210" t="s">
        <v>1214</v>
      </c>
      <c r="C210" t="s">
        <v>1356</v>
      </c>
      <c r="D210" t="s">
        <v>1357</v>
      </c>
      <c r="E210" s="467" t="s">
        <v>898</v>
      </c>
      <c r="F210">
        <v>-5402146</v>
      </c>
      <c r="G210">
        <v>43071109</v>
      </c>
      <c r="H210">
        <v>-400000</v>
      </c>
      <c r="I210">
        <v>-663000</v>
      </c>
      <c r="J210">
        <v>3060000</v>
      </c>
      <c r="K210">
        <v>0</v>
      </c>
      <c r="L210">
        <v>45068109</v>
      </c>
      <c r="M210">
        <v>0</v>
      </c>
      <c r="N210">
        <v>0</v>
      </c>
      <c r="O210">
        <v>6088522</v>
      </c>
      <c r="P210">
        <v>6088522</v>
      </c>
      <c r="Q210">
        <v>0</v>
      </c>
      <c r="R210">
        <v>-22605801</v>
      </c>
      <c r="S210">
        <v>-4521016</v>
      </c>
      <c r="T210">
        <v>-18084064</v>
      </c>
      <c r="U210">
        <v>0</v>
      </c>
      <c r="V210">
        <v>0</v>
      </c>
      <c r="W210">
        <v>0</v>
      </c>
      <c r="X210">
        <v>-45210881</v>
      </c>
      <c r="Y210">
        <v>543604</v>
      </c>
      <c r="Z210">
        <v>0.5</v>
      </c>
      <c r="AA210">
        <v>0.4</v>
      </c>
      <c r="AB210">
        <v>0.09</v>
      </c>
      <c r="AC210">
        <v>0.01</v>
      </c>
      <c r="AD210">
        <v>1</v>
      </c>
      <c r="AE210">
        <v>343188</v>
      </c>
      <c r="AF210">
        <v>274550</v>
      </c>
      <c r="AG210">
        <v>61774</v>
      </c>
      <c r="AH210">
        <v>6864</v>
      </c>
      <c r="AI210">
        <v>686376</v>
      </c>
      <c r="AJ210">
        <v>-278860</v>
      </c>
      <c r="AK210">
        <v>-223088</v>
      </c>
      <c r="AL210">
        <v>-50195</v>
      </c>
      <c r="AM210">
        <v>-5577</v>
      </c>
      <c r="AN210">
        <v>-557719</v>
      </c>
      <c r="AO210">
        <v>622048</v>
      </c>
      <c r="AP210">
        <v>497638</v>
      </c>
      <c r="AQ210">
        <v>111969</v>
      </c>
      <c r="AR210">
        <v>12441</v>
      </c>
      <c r="AS210">
        <v>1244095</v>
      </c>
      <c r="AT210">
        <v>0.5</v>
      </c>
      <c r="AU210">
        <v>0.4</v>
      </c>
      <c r="AV210">
        <v>0.09</v>
      </c>
      <c r="AW210">
        <v>0.01</v>
      </c>
      <c r="AX210">
        <v>1</v>
      </c>
      <c r="AY210">
        <v>-71386</v>
      </c>
      <c r="AZ210">
        <v>-57109</v>
      </c>
      <c r="BA210">
        <v>-12849</v>
      </c>
      <c r="BB210">
        <v>-1428</v>
      </c>
      <c r="BC210">
        <v>-142772</v>
      </c>
      <c r="BD210">
        <v>271802</v>
      </c>
      <c r="BE210">
        <v>217442</v>
      </c>
      <c r="BF210">
        <v>48924</v>
      </c>
      <c r="BG210">
        <v>5436</v>
      </c>
      <c r="BH210">
        <v>543604</v>
      </c>
      <c r="BI210" s="467" t="s">
        <v>898</v>
      </c>
      <c r="BJ210" t="s">
        <v>1395</v>
      </c>
      <c r="BK210" t="s">
        <v>2367</v>
      </c>
      <c r="BL210" t="s">
        <v>1624</v>
      </c>
    </row>
    <row r="211" spans="2:64" x14ac:dyDescent="0.25">
      <c r="B211" t="s">
        <v>1215</v>
      </c>
      <c r="C211" t="s">
        <v>1365</v>
      </c>
      <c r="D211" t="s">
        <v>1359</v>
      </c>
      <c r="E211" s="467" t="s">
        <v>1339</v>
      </c>
      <c r="F211">
        <v>-3692278</v>
      </c>
      <c r="G211">
        <v>9918247</v>
      </c>
      <c r="H211">
        <v>-24546</v>
      </c>
      <c r="I211">
        <v>-21843</v>
      </c>
      <c r="J211">
        <v>9114</v>
      </c>
      <c r="K211">
        <v>1508491</v>
      </c>
      <c r="L211">
        <v>11389463</v>
      </c>
      <c r="M211">
        <v>0</v>
      </c>
      <c r="N211">
        <v>0</v>
      </c>
      <c r="O211">
        <v>4508429</v>
      </c>
      <c r="P211">
        <v>4508429</v>
      </c>
      <c r="Q211">
        <v>0</v>
      </c>
      <c r="R211">
        <v>-4714239</v>
      </c>
      <c r="S211">
        <v>-94285</v>
      </c>
      <c r="T211">
        <v>-4619954</v>
      </c>
      <c r="U211">
        <v>-98728</v>
      </c>
      <c r="V211">
        <v>0</v>
      </c>
      <c r="W211">
        <v>0</v>
      </c>
      <c r="X211">
        <v>-9527206</v>
      </c>
      <c r="Y211">
        <v>2678408</v>
      </c>
      <c r="Z211">
        <v>0.5</v>
      </c>
      <c r="AA211">
        <v>0.49</v>
      </c>
      <c r="AB211">
        <v>0</v>
      </c>
      <c r="AC211">
        <v>0.01</v>
      </c>
      <c r="AD211">
        <v>1</v>
      </c>
      <c r="AE211">
        <v>408076</v>
      </c>
      <c r="AF211">
        <v>399914</v>
      </c>
      <c r="AG211">
        <v>0</v>
      </c>
      <c r="AH211">
        <v>8162</v>
      </c>
      <c r="AI211">
        <v>816151</v>
      </c>
      <c r="AJ211">
        <v>-535</v>
      </c>
      <c r="AK211">
        <v>-524</v>
      </c>
      <c r="AL211">
        <v>0</v>
      </c>
      <c r="AM211">
        <v>-11</v>
      </c>
      <c r="AN211">
        <v>-1069</v>
      </c>
      <c r="AO211">
        <v>408610</v>
      </c>
      <c r="AP211">
        <v>400438</v>
      </c>
      <c r="AQ211">
        <v>0</v>
      </c>
      <c r="AR211">
        <v>8172</v>
      </c>
      <c r="AS211">
        <v>817220</v>
      </c>
      <c r="AT211">
        <v>0.5</v>
      </c>
      <c r="AU211">
        <v>0.49</v>
      </c>
      <c r="AV211">
        <v>0</v>
      </c>
      <c r="AW211">
        <v>0.01</v>
      </c>
      <c r="AX211">
        <v>1</v>
      </c>
      <c r="AY211">
        <v>931129</v>
      </c>
      <c r="AZ211">
        <v>912506</v>
      </c>
      <c r="BA211">
        <v>0</v>
      </c>
      <c r="BB211">
        <v>18623</v>
      </c>
      <c r="BC211">
        <v>1862257</v>
      </c>
      <c r="BD211">
        <v>1339204</v>
      </c>
      <c r="BE211">
        <v>1312420</v>
      </c>
      <c r="BF211">
        <v>0</v>
      </c>
      <c r="BG211">
        <v>26784</v>
      </c>
      <c r="BH211">
        <v>2678408</v>
      </c>
      <c r="BI211" s="467" t="s">
        <v>1339</v>
      </c>
      <c r="BJ211" t="s">
        <v>1365</v>
      </c>
      <c r="BK211" t="s">
        <v>1407</v>
      </c>
      <c r="BL211" t="s">
        <v>1625</v>
      </c>
    </row>
    <row r="212" spans="2:64" x14ac:dyDescent="0.25">
      <c r="B212" t="s">
        <v>1216</v>
      </c>
      <c r="C212" t="s">
        <v>1363</v>
      </c>
      <c r="D212" t="s">
        <v>1358</v>
      </c>
      <c r="E212" s="467" t="s">
        <v>901</v>
      </c>
      <c r="F212">
        <v>-21217986</v>
      </c>
      <c r="G212">
        <v>82937774</v>
      </c>
      <c r="H212">
        <v>0</v>
      </c>
      <c r="I212">
        <v>-1298446</v>
      </c>
      <c r="J212">
        <v>5338942</v>
      </c>
      <c r="K212">
        <v>-4200037</v>
      </c>
      <c r="L212">
        <v>82778233</v>
      </c>
      <c r="M212">
        <v>0</v>
      </c>
      <c r="N212">
        <v>0</v>
      </c>
      <c r="O212">
        <v>18668330</v>
      </c>
      <c r="P212">
        <v>18668330</v>
      </c>
      <c r="Q212">
        <v>-275201</v>
      </c>
      <c r="R212">
        <v>0</v>
      </c>
      <c r="S212">
        <v>-839086</v>
      </c>
      <c r="T212">
        <v>-83069538</v>
      </c>
      <c r="U212">
        <v>-434391</v>
      </c>
      <c r="V212">
        <v>0</v>
      </c>
      <c r="W212">
        <v>0</v>
      </c>
      <c r="X212">
        <v>-84618216</v>
      </c>
      <c r="Y212">
        <v>-4389639</v>
      </c>
      <c r="Z212">
        <v>0</v>
      </c>
      <c r="AA212">
        <v>0.99</v>
      </c>
      <c r="AB212">
        <v>0</v>
      </c>
      <c r="AC212">
        <v>0.01</v>
      </c>
      <c r="AD212">
        <v>1</v>
      </c>
      <c r="AE212">
        <v>0</v>
      </c>
      <c r="AF212">
        <v>-2524159</v>
      </c>
      <c r="AG212">
        <v>0</v>
      </c>
      <c r="AH212">
        <v>-25497</v>
      </c>
      <c r="AI212">
        <v>-2549656</v>
      </c>
      <c r="AJ212">
        <v>0</v>
      </c>
      <c r="AK212">
        <v>-6360124</v>
      </c>
      <c r="AL212">
        <v>0</v>
      </c>
      <c r="AM212">
        <v>-64244</v>
      </c>
      <c r="AN212">
        <v>-6424368</v>
      </c>
      <c r="AO212">
        <v>0</v>
      </c>
      <c r="AP212">
        <v>3835965</v>
      </c>
      <c r="AQ212">
        <v>0</v>
      </c>
      <c r="AR212">
        <v>38747</v>
      </c>
      <c r="AS212">
        <v>3874712</v>
      </c>
      <c r="AT212">
        <v>0</v>
      </c>
      <c r="AU212">
        <v>0.99</v>
      </c>
      <c r="AV212">
        <v>0</v>
      </c>
      <c r="AW212">
        <v>0.01</v>
      </c>
      <c r="AX212">
        <v>1</v>
      </c>
      <c r="AY212">
        <v>0</v>
      </c>
      <c r="AZ212">
        <v>-1821583</v>
      </c>
      <c r="BA212">
        <v>0</v>
      </c>
      <c r="BB212">
        <v>-18400</v>
      </c>
      <c r="BC212">
        <v>-1839983</v>
      </c>
      <c r="BD212">
        <v>0</v>
      </c>
      <c r="BE212">
        <v>-4345743</v>
      </c>
      <c r="BF212">
        <v>0</v>
      </c>
      <c r="BG212">
        <v>-43896</v>
      </c>
      <c r="BH212">
        <v>-4389639</v>
      </c>
      <c r="BI212" s="467" t="s">
        <v>901</v>
      </c>
      <c r="BJ212" t="s">
        <v>1390</v>
      </c>
      <c r="BK212" t="s">
        <v>2368</v>
      </c>
      <c r="BL212" t="s">
        <v>1626</v>
      </c>
    </row>
    <row r="213" spans="2:64" x14ac:dyDescent="0.25">
      <c r="B213" t="s">
        <v>1217</v>
      </c>
      <c r="C213" t="s">
        <v>1363</v>
      </c>
      <c r="D213" t="s">
        <v>1367</v>
      </c>
      <c r="E213" s="467" t="s">
        <v>902</v>
      </c>
      <c r="F213">
        <v>-15999914</v>
      </c>
      <c r="G213">
        <v>97007569</v>
      </c>
      <c r="H213">
        <v>0</v>
      </c>
      <c r="I213">
        <v>-3000000</v>
      </c>
      <c r="J213">
        <v>0</v>
      </c>
      <c r="K213">
        <v>-500000</v>
      </c>
      <c r="L213">
        <v>93507569</v>
      </c>
      <c r="M213">
        <v>0</v>
      </c>
      <c r="N213">
        <v>0</v>
      </c>
      <c r="O213">
        <v>17201185</v>
      </c>
      <c r="P213">
        <v>17201185</v>
      </c>
      <c r="Q213">
        <v>-73565</v>
      </c>
      <c r="R213">
        <v>0</v>
      </c>
      <c r="S213">
        <v>-941634</v>
      </c>
      <c r="T213">
        <v>-93221768</v>
      </c>
      <c r="U213">
        <v>-419010</v>
      </c>
      <c r="V213">
        <v>0</v>
      </c>
      <c r="W213">
        <v>0</v>
      </c>
      <c r="X213">
        <v>-94655977</v>
      </c>
      <c r="Y213">
        <v>52863</v>
      </c>
      <c r="Z213">
        <v>0</v>
      </c>
      <c r="AA213">
        <v>0.99</v>
      </c>
      <c r="AB213">
        <v>0</v>
      </c>
      <c r="AC213">
        <v>0.01</v>
      </c>
      <c r="AD213">
        <v>1</v>
      </c>
      <c r="AE213">
        <v>0</v>
      </c>
      <c r="AF213">
        <v>1189258</v>
      </c>
      <c r="AG213">
        <v>0</v>
      </c>
      <c r="AH213">
        <v>12013</v>
      </c>
      <c r="AI213">
        <v>1201271</v>
      </c>
      <c r="AJ213">
        <v>0</v>
      </c>
      <c r="AK213">
        <v>-1883949</v>
      </c>
      <c r="AL213">
        <v>0</v>
      </c>
      <c r="AM213">
        <v>-19030</v>
      </c>
      <c r="AN213">
        <v>-1902979</v>
      </c>
      <c r="AO213">
        <v>0</v>
      </c>
      <c r="AP213">
        <v>3073208</v>
      </c>
      <c r="AQ213">
        <v>0</v>
      </c>
      <c r="AR213">
        <v>31043</v>
      </c>
      <c r="AS213">
        <v>3104250</v>
      </c>
      <c r="AT213">
        <v>0</v>
      </c>
      <c r="AU213">
        <v>0.99</v>
      </c>
      <c r="AV213">
        <v>0</v>
      </c>
      <c r="AW213">
        <v>0.01</v>
      </c>
      <c r="AX213">
        <v>1</v>
      </c>
      <c r="AY213">
        <v>0</v>
      </c>
      <c r="AZ213">
        <v>-1136924</v>
      </c>
      <c r="BA213">
        <v>0</v>
      </c>
      <c r="BB213">
        <v>-11484</v>
      </c>
      <c r="BC213">
        <v>-1148408</v>
      </c>
      <c r="BD213">
        <v>0</v>
      </c>
      <c r="BE213">
        <v>52334</v>
      </c>
      <c r="BF213">
        <v>0</v>
      </c>
      <c r="BG213">
        <v>529</v>
      </c>
      <c r="BH213">
        <v>52863</v>
      </c>
      <c r="BI213" s="467" t="s">
        <v>902</v>
      </c>
      <c r="BJ213" t="s">
        <v>1390</v>
      </c>
      <c r="BK213" t="s">
        <v>1404</v>
      </c>
      <c r="BL213" t="s">
        <v>1627</v>
      </c>
    </row>
    <row r="214" spans="2:64" x14ac:dyDescent="0.25">
      <c r="B214" t="s">
        <v>1218</v>
      </c>
      <c r="C214" t="s">
        <v>1363</v>
      </c>
      <c r="D214" t="s">
        <v>1358</v>
      </c>
      <c r="E214" s="467" t="s">
        <v>905</v>
      </c>
      <c r="F214">
        <v>-18610391</v>
      </c>
      <c r="G214">
        <v>64289575</v>
      </c>
      <c r="H214">
        <v>0</v>
      </c>
      <c r="I214">
        <v>1601000</v>
      </c>
      <c r="J214">
        <v>3756679</v>
      </c>
      <c r="K214">
        <v>1088000</v>
      </c>
      <c r="L214">
        <v>70735254</v>
      </c>
      <c r="M214">
        <v>0</v>
      </c>
      <c r="N214">
        <v>0</v>
      </c>
      <c r="O214">
        <v>18702187</v>
      </c>
      <c r="P214">
        <v>18702187</v>
      </c>
      <c r="Q214">
        <v>-460434</v>
      </c>
      <c r="R214">
        <v>0</v>
      </c>
      <c r="S214">
        <v>-572363</v>
      </c>
      <c r="T214">
        <v>-56663938</v>
      </c>
      <c r="U214">
        <v>-294053</v>
      </c>
      <c r="V214">
        <v>0</v>
      </c>
      <c r="W214">
        <v>0</v>
      </c>
      <c r="X214">
        <v>-57990788</v>
      </c>
      <c r="Y214">
        <v>12836262</v>
      </c>
      <c r="Z214">
        <v>0</v>
      </c>
      <c r="AA214">
        <v>0.99</v>
      </c>
      <c r="AB214">
        <v>0</v>
      </c>
      <c r="AC214">
        <v>0.01</v>
      </c>
      <c r="AD214">
        <v>1</v>
      </c>
      <c r="AE214">
        <v>0</v>
      </c>
      <c r="AF214">
        <v>90878</v>
      </c>
      <c r="AG214">
        <v>0</v>
      </c>
      <c r="AH214">
        <v>918</v>
      </c>
      <c r="AI214">
        <v>91796</v>
      </c>
      <c r="AJ214">
        <v>0</v>
      </c>
      <c r="AK214">
        <v>-1632708</v>
      </c>
      <c r="AL214">
        <v>0</v>
      </c>
      <c r="AM214">
        <v>-16492</v>
      </c>
      <c r="AN214">
        <v>-1649200</v>
      </c>
      <c r="AO214">
        <v>0</v>
      </c>
      <c r="AP214">
        <v>1723586</v>
      </c>
      <c r="AQ214">
        <v>0</v>
      </c>
      <c r="AR214">
        <v>17410</v>
      </c>
      <c r="AS214">
        <v>1740996</v>
      </c>
      <c r="AT214">
        <v>0</v>
      </c>
      <c r="AU214">
        <v>0.99</v>
      </c>
      <c r="AV214">
        <v>0</v>
      </c>
      <c r="AW214">
        <v>0.01</v>
      </c>
      <c r="AX214">
        <v>1</v>
      </c>
      <c r="AY214">
        <v>0</v>
      </c>
      <c r="AZ214">
        <v>12617021</v>
      </c>
      <c r="BA214">
        <v>0</v>
      </c>
      <c r="BB214">
        <v>127445</v>
      </c>
      <c r="BC214">
        <v>12744466</v>
      </c>
      <c r="BD214">
        <v>0</v>
      </c>
      <c r="BE214">
        <v>12707899</v>
      </c>
      <c r="BF214">
        <v>0</v>
      </c>
      <c r="BG214">
        <v>128363</v>
      </c>
      <c r="BH214">
        <v>12836262</v>
      </c>
      <c r="BI214" s="467" t="s">
        <v>905</v>
      </c>
      <c r="BJ214" t="s">
        <v>1390</v>
      </c>
      <c r="BK214" t="s">
        <v>1551</v>
      </c>
      <c r="BL214" t="s">
        <v>1628</v>
      </c>
    </row>
    <row r="215" spans="2:64" x14ac:dyDescent="0.25">
      <c r="B215" t="s">
        <v>1219</v>
      </c>
      <c r="C215" t="s">
        <v>1356</v>
      </c>
      <c r="D215" t="s">
        <v>1357</v>
      </c>
      <c r="E215" s="467" t="s">
        <v>907</v>
      </c>
      <c r="F215">
        <v>-8348669</v>
      </c>
      <c r="G215">
        <v>33105232</v>
      </c>
      <c r="H215">
        <v>0</v>
      </c>
      <c r="I215">
        <v>0</v>
      </c>
      <c r="J215">
        <v>128724</v>
      </c>
      <c r="K215">
        <v>77058</v>
      </c>
      <c r="L215">
        <v>33311014</v>
      </c>
      <c r="M215">
        <v>285446</v>
      </c>
      <c r="N215">
        <v>0</v>
      </c>
      <c r="O215">
        <v>7436766</v>
      </c>
      <c r="P215">
        <v>7722212</v>
      </c>
      <c r="Q215">
        <v>-149439</v>
      </c>
      <c r="R215">
        <v>-16309927</v>
      </c>
      <c r="S215">
        <v>-3261986</v>
      </c>
      <c r="T215">
        <v>-13047942</v>
      </c>
      <c r="U215">
        <v>-165756</v>
      </c>
      <c r="V215">
        <v>0</v>
      </c>
      <c r="W215">
        <v>0</v>
      </c>
      <c r="X215">
        <v>-32935050</v>
      </c>
      <c r="Y215">
        <v>-250493</v>
      </c>
      <c r="Z215">
        <v>0.5</v>
      </c>
      <c r="AA215">
        <v>0.4</v>
      </c>
      <c r="AB215">
        <v>0.09</v>
      </c>
      <c r="AC215">
        <v>0.01</v>
      </c>
      <c r="AD215">
        <v>1</v>
      </c>
      <c r="AE215">
        <v>-455952</v>
      </c>
      <c r="AF215">
        <v>-364761</v>
      </c>
      <c r="AG215">
        <v>-82071</v>
      </c>
      <c r="AH215">
        <v>-9119</v>
      </c>
      <c r="AI215">
        <v>-911903</v>
      </c>
      <c r="AJ215">
        <v>-133947</v>
      </c>
      <c r="AK215">
        <v>-107158</v>
      </c>
      <c r="AL215">
        <v>-24110</v>
      </c>
      <c r="AM215">
        <v>-2679</v>
      </c>
      <c r="AN215">
        <v>-267894</v>
      </c>
      <c r="AO215">
        <v>-322005</v>
      </c>
      <c r="AP215">
        <v>-257604</v>
      </c>
      <c r="AQ215">
        <v>-57961</v>
      </c>
      <c r="AR215">
        <v>-6440</v>
      </c>
      <c r="AS215">
        <v>-644009</v>
      </c>
      <c r="AT215">
        <v>0.5</v>
      </c>
      <c r="AU215">
        <v>0.4</v>
      </c>
      <c r="AV215">
        <v>0.09</v>
      </c>
      <c r="AW215">
        <v>0.01</v>
      </c>
      <c r="AX215">
        <v>1</v>
      </c>
      <c r="AY215">
        <v>330705</v>
      </c>
      <c r="AZ215">
        <v>264564</v>
      </c>
      <c r="BA215">
        <v>59527</v>
      </c>
      <c r="BB215">
        <v>6614</v>
      </c>
      <c r="BC215">
        <v>661410</v>
      </c>
      <c r="BD215">
        <v>-125247</v>
      </c>
      <c r="BE215">
        <v>-100197</v>
      </c>
      <c r="BF215">
        <v>-22544</v>
      </c>
      <c r="BG215">
        <v>-2505</v>
      </c>
      <c r="BH215">
        <v>-250493</v>
      </c>
      <c r="BI215" s="467" t="s">
        <v>907</v>
      </c>
      <c r="BJ215" t="s">
        <v>1381</v>
      </c>
      <c r="BK215" t="s">
        <v>1382</v>
      </c>
      <c r="BL215" t="s">
        <v>1629</v>
      </c>
    </row>
    <row r="216" spans="2:64" x14ac:dyDescent="0.25">
      <c r="B216" t="s">
        <v>1220</v>
      </c>
      <c r="C216" t="s">
        <v>1363</v>
      </c>
      <c r="D216" t="s">
        <v>1364</v>
      </c>
      <c r="E216" s="467" t="s">
        <v>908</v>
      </c>
      <c r="F216">
        <v>-44609623</v>
      </c>
      <c r="G216">
        <v>199900280</v>
      </c>
      <c r="H216">
        <v>0</v>
      </c>
      <c r="I216">
        <v>-832823</v>
      </c>
      <c r="J216">
        <v>346162</v>
      </c>
      <c r="K216">
        <v>-5596000</v>
      </c>
      <c r="L216">
        <v>193817619</v>
      </c>
      <c r="M216">
        <v>0</v>
      </c>
      <c r="N216">
        <v>0</v>
      </c>
      <c r="O216">
        <v>44999713</v>
      </c>
      <c r="P216">
        <v>44999713</v>
      </c>
      <c r="Q216">
        <v>0</v>
      </c>
      <c r="R216">
        <v>-91112919</v>
      </c>
      <c r="S216">
        <v>-1822258</v>
      </c>
      <c r="T216">
        <v>-89290661</v>
      </c>
      <c r="U216">
        <v>-4457867</v>
      </c>
      <c r="V216">
        <v>0</v>
      </c>
      <c r="W216">
        <v>0</v>
      </c>
      <c r="X216">
        <v>-186683705</v>
      </c>
      <c r="Y216">
        <v>7524004</v>
      </c>
      <c r="Z216">
        <v>0.5</v>
      </c>
      <c r="AA216">
        <v>0.49</v>
      </c>
      <c r="AB216">
        <v>0</v>
      </c>
      <c r="AC216">
        <v>0.01</v>
      </c>
      <c r="AD216">
        <v>1</v>
      </c>
      <c r="AE216">
        <v>195045</v>
      </c>
      <c r="AF216">
        <v>191144</v>
      </c>
      <c r="AG216">
        <v>0</v>
      </c>
      <c r="AH216">
        <v>3901</v>
      </c>
      <c r="AI216">
        <v>390090</v>
      </c>
      <c r="AJ216">
        <v>-1034076</v>
      </c>
      <c r="AK216">
        <v>-1013394</v>
      </c>
      <c r="AL216">
        <v>0</v>
      </c>
      <c r="AM216">
        <v>-20682</v>
      </c>
      <c r="AN216">
        <v>-2068151</v>
      </c>
      <c r="AO216">
        <v>1229121</v>
      </c>
      <c r="AP216">
        <v>1204538</v>
      </c>
      <c r="AQ216">
        <v>0</v>
      </c>
      <c r="AR216">
        <v>24582</v>
      </c>
      <c r="AS216">
        <v>2458241</v>
      </c>
      <c r="AT216">
        <v>0.5</v>
      </c>
      <c r="AU216">
        <v>0.49</v>
      </c>
      <c r="AV216">
        <v>0</v>
      </c>
      <c r="AW216">
        <v>0.01</v>
      </c>
      <c r="AX216">
        <v>1</v>
      </c>
      <c r="AY216">
        <v>3566957</v>
      </c>
      <c r="AZ216">
        <v>3495618</v>
      </c>
      <c r="BA216">
        <v>0</v>
      </c>
      <c r="BB216">
        <v>71339</v>
      </c>
      <c r="BC216">
        <v>7133914</v>
      </c>
      <c r="BD216">
        <v>3762002</v>
      </c>
      <c r="BE216">
        <v>3686762</v>
      </c>
      <c r="BF216">
        <v>0</v>
      </c>
      <c r="BG216">
        <v>75240</v>
      </c>
      <c r="BH216">
        <v>7524004</v>
      </c>
      <c r="BI216" s="467" t="s">
        <v>908</v>
      </c>
      <c r="BJ216" t="s">
        <v>1390</v>
      </c>
      <c r="BK216" t="s">
        <v>1391</v>
      </c>
      <c r="BL216" t="s">
        <v>1630</v>
      </c>
    </row>
    <row r="217" spans="2:64" x14ac:dyDescent="0.25">
      <c r="B217" t="s">
        <v>1221</v>
      </c>
      <c r="C217" t="s">
        <v>1365</v>
      </c>
      <c r="D217" t="s">
        <v>1367</v>
      </c>
      <c r="E217" s="467" t="s">
        <v>909</v>
      </c>
      <c r="F217">
        <v>-18863911</v>
      </c>
      <c r="G217">
        <v>79638986</v>
      </c>
      <c r="H217">
        <v>0</v>
      </c>
      <c r="I217">
        <v>-1619214</v>
      </c>
      <c r="J217">
        <v>1703646</v>
      </c>
      <c r="K217">
        <v>-3650349</v>
      </c>
      <c r="L217">
        <v>76073069</v>
      </c>
      <c r="M217">
        <v>0</v>
      </c>
      <c r="N217">
        <v>0</v>
      </c>
      <c r="O217">
        <v>22662635</v>
      </c>
      <c r="P217">
        <v>22662635</v>
      </c>
      <c r="Q217">
        <v>-1452890</v>
      </c>
      <c r="R217">
        <v>-36427060</v>
      </c>
      <c r="S217">
        <v>-728541</v>
      </c>
      <c r="T217">
        <v>-35698519</v>
      </c>
      <c r="U217">
        <v>-1597619</v>
      </c>
      <c r="V217">
        <v>0</v>
      </c>
      <c r="W217">
        <v>0</v>
      </c>
      <c r="X217">
        <v>-75904629</v>
      </c>
      <c r="Y217">
        <v>3967164</v>
      </c>
      <c r="Z217">
        <v>0.5</v>
      </c>
      <c r="AA217">
        <v>0.49</v>
      </c>
      <c r="AB217">
        <v>0</v>
      </c>
      <c r="AC217">
        <v>0.01</v>
      </c>
      <c r="AD217">
        <v>1</v>
      </c>
      <c r="AE217">
        <v>1899362</v>
      </c>
      <c r="AF217">
        <v>1861375</v>
      </c>
      <c r="AG217">
        <v>0</v>
      </c>
      <c r="AH217">
        <v>37987</v>
      </c>
      <c r="AI217">
        <v>3798724</v>
      </c>
      <c r="AJ217">
        <v>-171546</v>
      </c>
      <c r="AK217">
        <v>-168115</v>
      </c>
      <c r="AL217">
        <v>0</v>
      </c>
      <c r="AM217">
        <v>-3431</v>
      </c>
      <c r="AN217">
        <v>-343091</v>
      </c>
      <c r="AO217">
        <v>2070908</v>
      </c>
      <c r="AP217">
        <v>2029489</v>
      </c>
      <c r="AQ217">
        <v>0</v>
      </c>
      <c r="AR217">
        <v>41418</v>
      </c>
      <c r="AS217">
        <v>4141815</v>
      </c>
      <c r="AT217">
        <v>0.5</v>
      </c>
      <c r="AU217">
        <v>0.49</v>
      </c>
      <c r="AV217">
        <v>0</v>
      </c>
      <c r="AW217">
        <v>0.01</v>
      </c>
      <c r="AX217">
        <v>1</v>
      </c>
      <c r="AY217">
        <v>84220</v>
      </c>
      <c r="AZ217">
        <v>82536</v>
      </c>
      <c r="BA217">
        <v>0</v>
      </c>
      <c r="BB217">
        <v>1684</v>
      </c>
      <c r="BC217">
        <v>168440</v>
      </c>
      <c r="BD217">
        <v>1983582</v>
      </c>
      <c r="BE217">
        <v>1943910</v>
      </c>
      <c r="BF217">
        <v>0</v>
      </c>
      <c r="BG217">
        <v>39672</v>
      </c>
      <c r="BH217">
        <v>3967164</v>
      </c>
      <c r="BI217" s="467" t="s">
        <v>909</v>
      </c>
      <c r="BJ217" t="s">
        <v>1365</v>
      </c>
      <c r="BK217" t="s">
        <v>1631</v>
      </c>
      <c r="BL217" t="s">
        <v>1632</v>
      </c>
    </row>
    <row r="218" spans="2:64" x14ac:dyDescent="0.25">
      <c r="B218" t="s">
        <v>1222</v>
      </c>
      <c r="C218" t="s">
        <v>1365</v>
      </c>
      <c r="D218" t="s">
        <v>1357</v>
      </c>
      <c r="E218" s="467" t="s">
        <v>1340</v>
      </c>
      <c r="F218">
        <v>-28535290</v>
      </c>
      <c r="G218">
        <v>93953418</v>
      </c>
      <c r="H218">
        <v>0</v>
      </c>
      <c r="I218">
        <v>1000000</v>
      </c>
      <c r="J218">
        <v>0</v>
      </c>
      <c r="K218">
        <v>-5000000</v>
      </c>
      <c r="L218">
        <v>89953418</v>
      </c>
      <c r="M218">
        <v>130843</v>
      </c>
      <c r="N218">
        <v>0</v>
      </c>
      <c r="O218">
        <v>26390406</v>
      </c>
      <c r="P218">
        <v>26521249</v>
      </c>
      <c r="Q218">
        <v>0</v>
      </c>
      <c r="R218">
        <v>-51861628</v>
      </c>
      <c r="S218">
        <v>-1037233</v>
      </c>
      <c r="T218">
        <v>-50824396</v>
      </c>
      <c r="U218">
        <v>-213194</v>
      </c>
      <c r="V218">
        <v>0</v>
      </c>
      <c r="W218">
        <v>0</v>
      </c>
      <c r="X218">
        <v>-103936451</v>
      </c>
      <c r="Y218">
        <v>-15997074</v>
      </c>
      <c r="Z218">
        <v>0.5</v>
      </c>
      <c r="AA218">
        <v>0.49</v>
      </c>
      <c r="AB218">
        <v>0</v>
      </c>
      <c r="AC218">
        <v>0.01</v>
      </c>
      <c r="AD218">
        <v>1</v>
      </c>
      <c r="AE218">
        <v>-1072442</v>
      </c>
      <c r="AF218">
        <v>-1050993</v>
      </c>
      <c r="AG218">
        <v>0</v>
      </c>
      <c r="AH218">
        <v>-21449</v>
      </c>
      <c r="AI218">
        <v>-2144884</v>
      </c>
      <c r="AJ218">
        <v>-1088248</v>
      </c>
      <c r="AK218">
        <v>-1066483</v>
      </c>
      <c r="AL218">
        <v>0</v>
      </c>
      <c r="AM218">
        <v>-21765</v>
      </c>
      <c r="AN218">
        <v>-2176496</v>
      </c>
      <c r="AO218">
        <v>15806</v>
      </c>
      <c r="AP218">
        <v>15490</v>
      </c>
      <c r="AQ218">
        <v>0</v>
      </c>
      <c r="AR218">
        <v>316</v>
      </c>
      <c r="AS218">
        <v>31612</v>
      </c>
      <c r="AT218">
        <v>0.5</v>
      </c>
      <c r="AU218">
        <v>0.49</v>
      </c>
      <c r="AV218">
        <v>0</v>
      </c>
      <c r="AW218">
        <v>0.01</v>
      </c>
      <c r="AX218">
        <v>1</v>
      </c>
      <c r="AY218">
        <v>-6926095</v>
      </c>
      <c r="AZ218">
        <v>-6787573</v>
      </c>
      <c r="BA218">
        <v>0</v>
      </c>
      <c r="BB218">
        <v>-138522</v>
      </c>
      <c r="BC218">
        <v>-13852190</v>
      </c>
      <c r="BD218">
        <v>-7998537</v>
      </c>
      <c r="BE218">
        <v>-7838566</v>
      </c>
      <c r="BF218">
        <v>0</v>
      </c>
      <c r="BG218">
        <v>-159971</v>
      </c>
      <c r="BH218">
        <v>-15997074</v>
      </c>
      <c r="BI218" s="467" t="s">
        <v>1340</v>
      </c>
      <c r="BJ218" t="s">
        <v>1365</v>
      </c>
      <c r="BK218" t="s">
        <v>1417</v>
      </c>
      <c r="BL218" t="s">
        <v>1633</v>
      </c>
    </row>
    <row r="219" spans="2:64" x14ac:dyDescent="0.25">
      <c r="B219" t="s">
        <v>1223</v>
      </c>
      <c r="C219" t="s">
        <v>1363</v>
      </c>
      <c r="D219" t="s">
        <v>1367</v>
      </c>
      <c r="E219" s="467" t="s">
        <v>911</v>
      </c>
      <c r="F219">
        <v>-32551247</v>
      </c>
      <c r="G219">
        <v>116622274</v>
      </c>
      <c r="H219">
        <v>0</v>
      </c>
      <c r="I219">
        <v>-784070</v>
      </c>
      <c r="J219">
        <v>2147875</v>
      </c>
      <c r="K219">
        <v>2088770</v>
      </c>
      <c r="L219">
        <v>120074849</v>
      </c>
      <c r="M219">
        <v>0</v>
      </c>
      <c r="N219">
        <v>0</v>
      </c>
      <c r="O219">
        <v>30272585</v>
      </c>
      <c r="P219">
        <v>30272585</v>
      </c>
      <c r="Q219">
        <v>-1820881</v>
      </c>
      <c r="R219">
        <v>0</v>
      </c>
      <c r="S219">
        <v>-1084567</v>
      </c>
      <c r="T219">
        <v>-107372113</v>
      </c>
      <c r="U219">
        <v>-256957</v>
      </c>
      <c r="V219">
        <v>0</v>
      </c>
      <c r="W219">
        <v>0</v>
      </c>
      <c r="X219">
        <v>-110534518</v>
      </c>
      <c r="Y219">
        <v>7261669</v>
      </c>
      <c r="Z219">
        <v>0</v>
      </c>
      <c r="AA219">
        <v>0.99</v>
      </c>
      <c r="AB219">
        <v>0</v>
      </c>
      <c r="AC219">
        <v>0.01</v>
      </c>
      <c r="AD219">
        <v>1</v>
      </c>
      <c r="AE219">
        <v>0</v>
      </c>
      <c r="AF219">
        <v>-2255875</v>
      </c>
      <c r="AG219">
        <v>0</v>
      </c>
      <c r="AH219">
        <v>-22787</v>
      </c>
      <c r="AI219">
        <v>-2278662</v>
      </c>
      <c r="AJ219">
        <v>0</v>
      </c>
      <c r="AK219">
        <v>-3545375</v>
      </c>
      <c r="AL219">
        <v>0</v>
      </c>
      <c r="AM219">
        <v>-35812</v>
      </c>
      <c r="AN219">
        <v>-3581187</v>
      </c>
      <c r="AO219">
        <v>0</v>
      </c>
      <c r="AP219">
        <v>1289500</v>
      </c>
      <c r="AQ219">
        <v>0</v>
      </c>
      <c r="AR219">
        <v>13025</v>
      </c>
      <c r="AS219">
        <v>1302525</v>
      </c>
      <c r="AT219">
        <v>0</v>
      </c>
      <c r="AU219">
        <v>0.99</v>
      </c>
      <c r="AV219">
        <v>0</v>
      </c>
      <c r="AW219">
        <v>0.01</v>
      </c>
      <c r="AX219">
        <v>1</v>
      </c>
      <c r="AY219">
        <v>0</v>
      </c>
      <c r="AZ219">
        <v>9444928</v>
      </c>
      <c r="BA219">
        <v>0</v>
      </c>
      <c r="BB219">
        <v>95403</v>
      </c>
      <c r="BC219">
        <v>9540331</v>
      </c>
      <c r="BD219">
        <v>0</v>
      </c>
      <c r="BE219">
        <v>7189052</v>
      </c>
      <c r="BF219">
        <v>0</v>
      </c>
      <c r="BG219">
        <v>72617</v>
      </c>
      <c r="BH219">
        <v>7261669</v>
      </c>
      <c r="BI219" s="467" t="s">
        <v>911</v>
      </c>
      <c r="BJ219" t="s">
        <v>1390</v>
      </c>
      <c r="BK219" t="s">
        <v>1404</v>
      </c>
      <c r="BL219" t="s">
        <v>1634</v>
      </c>
    </row>
    <row r="220" spans="2:64" x14ac:dyDescent="0.25">
      <c r="B220" t="s">
        <v>2306</v>
      </c>
      <c r="C220" t="s">
        <v>1365</v>
      </c>
      <c r="D220" t="s">
        <v>1366</v>
      </c>
      <c r="E220" s="467" t="s">
        <v>1570</v>
      </c>
      <c r="F220">
        <v>-48256077</v>
      </c>
      <c r="G220">
        <v>150744277</v>
      </c>
      <c r="H220">
        <v>-800726</v>
      </c>
      <c r="I220">
        <v>236267</v>
      </c>
      <c r="J220">
        <v>4014980</v>
      </c>
      <c r="K220">
        <v>-5863779</v>
      </c>
      <c r="L220">
        <v>148331019</v>
      </c>
      <c r="M220">
        <v>2</v>
      </c>
      <c r="N220">
        <v>411776</v>
      </c>
      <c r="O220">
        <v>44920908</v>
      </c>
      <c r="P220">
        <v>45332686</v>
      </c>
      <c r="Q220">
        <v>0</v>
      </c>
      <c r="R220">
        <v>-77628100</v>
      </c>
      <c r="S220">
        <v>-15525621</v>
      </c>
      <c r="T220">
        <v>-62102479</v>
      </c>
      <c r="U220">
        <v>-2167126</v>
      </c>
      <c r="V220">
        <v>-437866</v>
      </c>
      <c r="W220">
        <v>0</v>
      </c>
      <c r="X220">
        <v>-157861192</v>
      </c>
      <c r="Y220">
        <v>-12453564</v>
      </c>
      <c r="Z220">
        <v>0.5</v>
      </c>
      <c r="AA220">
        <v>0.49</v>
      </c>
      <c r="AB220">
        <v>0</v>
      </c>
      <c r="AC220">
        <v>0.01</v>
      </c>
      <c r="AD220">
        <v>1</v>
      </c>
      <c r="AE220">
        <v>-1667585</v>
      </c>
      <c r="AF220">
        <v>-1634233</v>
      </c>
      <c r="AG220">
        <v>0</v>
      </c>
      <c r="AH220">
        <v>-33352</v>
      </c>
      <c r="AI220">
        <v>-3335169</v>
      </c>
      <c r="AJ220">
        <v>-2859675</v>
      </c>
      <c r="AK220">
        <v>-2802482</v>
      </c>
      <c r="AL220">
        <v>0</v>
      </c>
      <c r="AM220">
        <v>-57194</v>
      </c>
      <c r="AN220">
        <v>-5719350</v>
      </c>
      <c r="AO220">
        <v>1192091</v>
      </c>
      <c r="AP220">
        <v>1168249</v>
      </c>
      <c r="AQ220">
        <v>0</v>
      </c>
      <c r="AR220">
        <v>23842</v>
      </c>
      <c r="AS220">
        <v>2384181</v>
      </c>
      <c r="AT220">
        <v>0.5</v>
      </c>
      <c r="AU220">
        <v>0.49</v>
      </c>
      <c r="AV220">
        <v>0</v>
      </c>
      <c r="AW220">
        <v>0.01</v>
      </c>
      <c r="AX220">
        <v>1</v>
      </c>
      <c r="AY220">
        <v>-4559198</v>
      </c>
      <c r="AZ220">
        <v>-4468014</v>
      </c>
      <c r="BA220">
        <v>0</v>
      </c>
      <c r="BB220">
        <v>-91184</v>
      </c>
      <c r="BC220">
        <v>-9118395</v>
      </c>
      <c r="BD220">
        <v>-6226782</v>
      </c>
      <c r="BE220">
        <v>-6102246</v>
      </c>
      <c r="BF220">
        <v>0</v>
      </c>
      <c r="BG220">
        <v>-124536</v>
      </c>
      <c r="BH220">
        <v>-12453564</v>
      </c>
      <c r="BI220" s="467" t="s">
        <v>1570</v>
      </c>
      <c r="BJ220" t="s">
        <v>1365</v>
      </c>
      <c r="BK220" t="s">
        <v>1487</v>
      </c>
      <c r="BL220" t="s">
        <v>2373</v>
      </c>
    </row>
    <row r="221" spans="2:64" x14ac:dyDescent="0.25">
      <c r="B221" t="s">
        <v>1224</v>
      </c>
      <c r="C221" t="s">
        <v>1356</v>
      </c>
      <c r="D221" t="s">
        <v>1360</v>
      </c>
      <c r="E221" s="467" t="s">
        <v>913</v>
      </c>
      <c r="F221">
        <v>-6878784</v>
      </c>
      <c r="G221">
        <v>91430705</v>
      </c>
      <c r="H221">
        <v>-188269</v>
      </c>
      <c r="I221">
        <v>-557268</v>
      </c>
      <c r="J221">
        <v>64148</v>
      </c>
      <c r="K221">
        <v>-2255355</v>
      </c>
      <c r="L221">
        <v>88493961</v>
      </c>
      <c r="M221">
        <v>0</v>
      </c>
      <c r="N221">
        <v>0</v>
      </c>
      <c r="O221">
        <v>6964745</v>
      </c>
      <c r="P221">
        <v>6964745</v>
      </c>
      <c r="Q221">
        <v>-1754132</v>
      </c>
      <c r="R221">
        <v>-41651628</v>
      </c>
      <c r="S221">
        <v>-8330326</v>
      </c>
      <c r="T221">
        <v>-33321302</v>
      </c>
      <c r="U221">
        <v>-1785165</v>
      </c>
      <c r="V221">
        <v>0</v>
      </c>
      <c r="W221">
        <v>0</v>
      </c>
      <c r="X221">
        <v>-86842553</v>
      </c>
      <c r="Y221">
        <v>1737369</v>
      </c>
      <c r="Z221">
        <v>0.5</v>
      </c>
      <c r="AA221">
        <v>0.4</v>
      </c>
      <c r="AB221">
        <v>0.09</v>
      </c>
      <c r="AC221">
        <v>0.01</v>
      </c>
      <c r="AD221">
        <v>1</v>
      </c>
      <c r="AE221">
        <v>42981</v>
      </c>
      <c r="AF221">
        <v>34384</v>
      </c>
      <c r="AG221">
        <v>7736</v>
      </c>
      <c r="AH221">
        <v>860</v>
      </c>
      <c r="AI221">
        <v>85961</v>
      </c>
      <c r="AJ221">
        <v>-455485</v>
      </c>
      <c r="AK221">
        <v>-364388</v>
      </c>
      <c r="AL221">
        <v>-81987</v>
      </c>
      <c r="AM221">
        <v>-9110</v>
      </c>
      <c r="AN221">
        <v>-910969</v>
      </c>
      <c r="AO221">
        <v>498465</v>
      </c>
      <c r="AP221">
        <v>398772</v>
      </c>
      <c r="AQ221">
        <v>89724</v>
      </c>
      <c r="AR221">
        <v>9969</v>
      </c>
      <c r="AS221">
        <v>996930</v>
      </c>
      <c r="AT221">
        <v>0.5</v>
      </c>
      <c r="AU221">
        <v>0.4</v>
      </c>
      <c r="AV221">
        <v>0.09</v>
      </c>
      <c r="AW221">
        <v>0.01</v>
      </c>
      <c r="AX221">
        <v>1</v>
      </c>
      <c r="AY221">
        <v>825704</v>
      </c>
      <c r="AZ221">
        <v>660563</v>
      </c>
      <c r="BA221">
        <v>148627</v>
      </c>
      <c r="BB221">
        <v>16514</v>
      </c>
      <c r="BC221">
        <v>1651408</v>
      </c>
      <c r="BD221">
        <v>868685</v>
      </c>
      <c r="BE221">
        <v>694948</v>
      </c>
      <c r="BF221">
        <v>156363</v>
      </c>
      <c r="BG221">
        <v>17374</v>
      </c>
      <c r="BH221">
        <v>1737369</v>
      </c>
      <c r="BI221" s="467" t="s">
        <v>913</v>
      </c>
      <c r="BJ221" t="s">
        <v>1443</v>
      </c>
      <c r="BK221" t="s">
        <v>1444</v>
      </c>
      <c r="BL221" t="s">
        <v>1635</v>
      </c>
    </row>
    <row r="222" spans="2:64" x14ac:dyDescent="0.25">
      <c r="B222" t="s">
        <v>1225</v>
      </c>
      <c r="C222" t="s">
        <v>1356</v>
      </c>
      <c r="D222" t="s">
        <v>1359</v>
      </c>
      <c r="E222" s="467" t="s">
        <v>914</v>
      </c>
      <c r="F222">
        <v>-4864549</v>
      </c>
      <c r="G222">
        <v>26233600</v>
      </c>
      <c r="H222">
        <v>0</v>
      </c>
      <c r="I222">
        <v>-33046</v>
      </c>
      <c r="J222">
        <v>20000</v>
      </c>
      <c r="K222">
        <v>-45783</v>
      </c>
      <c r="L222">
        <v>26174771</v>
      </c>
      <c r="M222">
        <v>0</v>
      </c>
      <c r="N222">
        <v>0</v>
      </c>
      <c r="O222">
        <v>4640656</v>
      </c>
      <c r="P222">
        <v>4640656</v>
      </c>
      <c r="Q222">
        <v>0</v>
      </c>
      <c r="R222">
        <v>-13548403</v>
      </c>
      <c r="S222">
        <v>-2709680</v>
      </c>
      <c r="T222">
        <v>-10838722</v>
      </c>
      <c r="U222">
        <v>0</v>
      </c>
      <c r="V222">
        <v>-96767</v>
      </c>
      <c r="W222">
        <v>0</v>
      </c>
      <c r="X222">
        <v>-27193572</v>
      </c>
      <c r="Y222">
        <v>-1242694</v>
      </c>
      <c r="Z222">
        <v>0.5</v>
      </c>
      <c r="AA222">
        <v>0.4</v>
      </c>
      <c r="AB222">
        <v>0.09</v>
      </c>
      <c r="AC222">
        <v>0.01</v>
      </c>
      <c r="AD222">
        <v>1</v>
      </c>
      <c r="AE222">
        <v>-111947</v>
      </c>
      <c r="AF222">
        <v>-89557</v>
      </c>
      <c r="AG222">
        <v>-20150</v>
      </c>
      <c r="AH222">
        <v>-2239</v>
      </c>
      <c r="AI222">
        <v>-223893</v>
      </c>
      <c r="AJ222">
        <v>-329867</v>
      </c>
      <c r="AK222">
        <v>-263893</v>
      </c>
      <c r="AL222">
        <v>-59376</v>
      </c>
      <c r="AM222">
        <v>-6597</v>
      </c>
      <c r="AN222">
        <v>-659733</v>
      </c>
      <c r="AO222">
        <v>217920</v>
      </c>
      <c r="AP222">
        <v>174336</v>
      </c>
      <c r="AQ222">
        <v>39226</v>
      </c>
      <c r="AR222">
        <v>4358</v>
      </c>
      <c r="AS222">
        <v>435840</v>
      </c>
      <c r="AT222">
        <v>0.5</v>
      </c>
      <c r="AU222">
        <v>0.4</v>
      </c>
      <c r="AV222">
        <v>0.09</v>
      </c>
      <c r="AW222">
        <v>0.01</v>
      </c>
      <c r="AX222">
        <v>1</v>
      </c>
      <c r="AY222">
        <v>-509401</v>
      </c>
      <c r="AZ222">
        <v>-407520</v>
      </c>
      <c r="BA222">
        <v>-91692</v>
      </c>
      <c r="BB222">
        <v>-10188</v>
      </c>
      <c r="BC222">
        <v>-1018801</v>
      </c>
      <c r="BD222">
        <v>-621347</v>
      </c>
      <c r="BE222">
        <v>-497078</v>
      </c>
      <c r="BF222">
        <v>-111842</v>
      </c>
      <c r="BG222">
        <v>-12427</v>
      </c>
      <c r="BH222">
        <v>-1242694</v>
      </c>
      <c r="BI222" s="467" t="s">
        <v>914</v>
      </c>
      <c r="BJ222" t="s">
        <v>1374</v>
      </c>
      <c r="BK222" t="s">
        <v>1375</v>
      </c>
      <c r="BL222" t="s">
        <v>1636</v>
      </c>
    </row>
    <row r="223" spans="2:64" x14ac:dyDescent="0.25">
      <c r="B223" t="s">
        <v>1226</v>
      </c>
      <c r="C223" t="s">
        <v>1365</v>
      </c>
      <c r="D223" t="s">
        <v>1366</v>
      </c>
      <c r="E223" s="467" t="s">
        <v>1341</v>
      </c>
      <c r="F223">
        <v>-16338977</v>
      </c>
      <c r="G223">
        <v>136785019</v>
      </c>
      <c r="H223">
        <v>0</v>
      </c>
      <c r="I223">
        <v>-1014614</v>
      </c>
      <c r="J223">
        <v>8453051</v>
      </c>
      <c r="K223">
        <v>-5074021</v>
      </c>
      <c r="L223">
        <v>139149435</v>
      </c>
      <c r="M223">
        <v>0</v>
      </c>
      <c r="N223">
        <v>0</v>
      </c>
      <c r="O223">
        <v>17318583</v>
      </c>
      <c r="P223">
        <v>17318583</v>
      </c>
      <c r="Q223">
        <v>-1185913</v>
      </c>
      <c r="R223">
        <v>0</v>
      </c>
      <c r="S223">
        <v>-7137506</v>
      </c>
      <c r="T223">
        <v>-111820923</v>
      </c>
      <c r="U223">
        <v>-19831692</v>
      </c>
      <c r="V223">
        <v>0</v>
      </c>
      <c r="W223">
        <v>0</v>
      </c>
      <c r="X223">
        <v>-139976034</v>
      </c>
      <c r="Y223">
        <v>153007</v>
      </c>
      <c r="Z223">
        <v>0</v>
      </c>
      <c r="AA223">
        <v>0.94</v>
      </c>
      <c r="AB223">
        <v>0.05</v>
      </c>
      <c r="AC223">
        <v>0.01</v>
      </c>
      <c r="AD223">
        <v>1</v>
      </c>
      <c r="AE223">
        <v>0</v>
      </c>
      <c r="AF223">
        <v>920830</v>
      </c>
      <c r="AG223">
        <v>48980</v>
      </c>
      <c r="AH223">
        <v>9796</v>
      </c>
      <c r="AI223">
        <v>979606</v>
      </c>
      <c r="AJ223">
        <v>0</v>
      </c>
      <c r="AK223">
        <v>0</v>
      </c>
      <c r="AL223">
        <v>0</v>
      </c>
      <c r="AM223">
        <v>0</v>
      </c>
      <c r="AN223">
        <v>0</v>
      </c>
      <c r="AO223">
        <v>0</v>
      </c>
      <c r="AP223">
        <v>920830</v>
      </c>
      <c r="AQ223">
        <v>48980</v>
      </c>
      <c r="AR223">
        <v>9796</v>
      </c>
      <c r="AS223">
        <v>979606</v>
      </c>
      <c r="AT223">
        <v>0</v>
      </c>
      <c r="AU223">
        <v>0.94</v>
      </c>
      <c r="AV223">
        <v>0.05</v>
      </c>
      <c r="AW223">
        <v>0.01</v>
      </c>
      <c r="AX223">
        <v>1</v>
      </c>
      <c r="AY223">
        <v>0</v>
      </c>
      <c r="AZ223">
        <v>-777003</v>
      </c>
      <c r="BA223">
        <v>-41330</v>
      </c>
      <c r="BB223">
        <v>-8266</v>
      </c>
      <c r="BC223">
        <v>-826599</v>
      </c>
      <c r="BD223">
        <v>0</v>
      </c>
      <c r="BE223">
        <v>143827</v>
      </c>
      <c r="BF223">
        <v>7650</v>
      </c>
      <c r="BG223">
        <v>1530</v>
      </c>
      <c r="BH223">
        <v>153007</v>
      </c>
      <c r="BI223" s="467" t="s">
        <v>1341</v>
      </c>
      <c r="BJ223" t="s">
        <v>1398</v>
      </c>
      <c r="BK223" t="s">
        <v>1399</v>
      </c>
      <c r="BL223" t="s">
        <v>1637</v>
      </c>
    </row>
    <row r="224" spans="2:64" x14ac:dyDescent="0.25">
      <c r="B224" t="s">
        <v>1227</v>
      </c>
      <c r="C224" t="s">
        <v>1356</v>
      </c>
      <c r="D224" t="s">
        <v>1366</v>
      </c>
      <c r="E224" s="467" t="s">
        <v>916</v>
      </c>
      <c r="F224">
        <v>-6350956</v>
      </c>
      <c r="G224">
        <v>25541983</v>
      </c>
      <c r="H224">
        <v>0</v>
      </c>
      <c r="I224">
        <v>-89576</v>
      </c>
      <c r="J224">
        <v>1178986</v>
      </c>
      <c r="K224">
        <v>-424983</v>
      </c>
      <c r="L224">
        <v>26206410</v>
      </c>
      <c r="M224">
        <v>0</v>
      </c>
      <c r="N224">
        <v>0</v>
      </c>
      <c r="O224">
        <v>10278458</v>
      </c>
      <c r="P224">
        <v>10278458</v>
      </c>
      <c r="Q224">
        <v>-145753</v>
      </c>
      <c r="R224">
        <v>-11458553</v>
      </c>
      <c r="S224">
        <v>-2291711</v>
      </c>
      <c r="T224">
        <v>-9166843</v>
      </c>
      <c r="U224">
        <v>-208565</v>
      </c>
      <c r="V224">
        <v>0</v>
      </c>
      <c r="W224">
        <v>0</v>
      </c>
      <c r="X224">
        <v>-23271425</v>
      </c>
      <c r="Y224">
        <v>6862487</v>
      </c>
      <c r="Z224">
        <v>0.5</v>
      </c>
      <c r="AA224">
        <v>0.4</v>
      </c>
      <c r="AB224">
        <v>0.09</v>
      </c>
      <c r="AC224">
        <v>0.01</v>
      </c>
      <c r="AD224">
        <v>1</v>
      </c>
      <c r="AE224">
        <v>1963751</v>
      </c>
      <c r="AF224">
        <v>1571001</v>
      </c>
      <c r="AG224">
        <v>353475</v>
      </c>
      <c r="AH224">
        <v>39275</v>
      </c>
      <c r="AI224">
        <v>3927502</v>
      </c>
      <c r="AJ224">
        <v>-34396</v>
      </c>
      <c r="AK224">
        <v>-27517</v>
      </c>
      <c r="AL224">
        <v>-6191</v>
      </c>
      <c r="AM224">
        <v>-688</v>
      </c>
      <c r="AN224">
        <v>-68792</v>
      </c>
      <c r="AO224">
        <v>1998147</v>
      </c>
      <c r="AP224">
        <v>1598518</v>
      </c>
      <c r="AQ224">
        <v>359666</v>
      </c>
      <c r="AR224">
        <v>39963</v>
      </c>
      <c r="AS224">
        <v>3996294</v>
      </c>
      <c r="AT224">
        <v>0.5</v>
      </c>
      <c r="AU224">
        <v>0.4</v>
      </c>
      <c r="AV224">
        <v>0.09</v>
      </c>
      <c r="AW224">
        <v>0.01</v>
      </c>
      <c r="AX224">
        <v>1</v>
      </c>
      <c r="AY224">
        <v>1467493</v>
      </c>
      <c r="AZ224">
        <v>1173994</v>
      </c>
      <c r="BA224">
        <v>264149</v>
      </c>
      <c r="BB224">
        <v>29350</v>
      </c>
      <c r="BC224">
        <v>2934985</v>
      </c>
      <c r="BD224">
        <v>3431244</v>
      </c>
      <c r="BE224">
        <v>2744995</v>
      </c>
      <c r="BF224">
        <v>617624</v>
      </c>
      <c r="BG224">
        <v>68625</v>
      </c>
      <c r="BH224">
        <v>6862487</v>
      </c>
      <c r="BI224" s="467" t="s">
        <v>916</v>
      </c>
      <c r="BJ224" t="s">
        <v>1486</v>
      </c>
      <c r="BK224" t="s">
        <v>1487</v>
      </c>
      <c r="BL224" t="s">
        <v>1638</v>
      </c>
    </row>
    <row r="225" spans="2:64" x14ac:dyDescent="0.25">
      <c r="B225" t="s">
        <v>1228</v>
      </c>
      <c r="C225" t="s">
        <v>1356</v>
      </c>
      <c r="D225" t="s">
        <v>1359</v>
      </c>
      <c r="E225" s="467" t="s">
        <v>917</v>
      </c>
      <c r="F225">
        <v>-6550394</v>
      </c>
      <c r="G225">
        <v>22577679</v>
      </c>
      <c r="H225">
        <v>0</v>
      </c>
      <c r="I225">
        <v>-15970</v>
      </c>
      <c r="J225">
        <v>59054</v>
      </c>
      <c r="K225">
        <v>-265108</v>
      </c>
      <c r="L225">
        <v>22355655</v>
      </c>
      <c r="M225">
        <v>0</v>
      </c>
      <c r="N225">
        <v>9276</v>
      </c>
      <c r="O225">
        <v>8801198</v>
      </c>
      <c r="P225">
        <v>8810474</v>
      </c>
      <c r="Q225">
        <v>-4592</v>
      </c>
      <c r="R225">
        <v>-11341360</v>
      </c>
      <c r="S225">
        <v>-2268272</v>
      </c>
      <c r="T225">
        <v>-9073088</v>
      </c>
      <c r="U225">
        <v>-463857</v>
      </c>
      <c r="V225">
        <v>0</v>
      </c>
      <c r="W225">
        <v>0</v>
      </c>
      <c r="X225">
        <v>-23151169</v>
      </c>
      <c r="Y225">
        <v>1464566</v>
      </c>
      <c r="Z225">
        <v>0.5</v>
      </c>
      <c r="AA225">
        <v>0.4</v>
      </c>
      <c r="AB225">
        <v>0.1</v>
      </c>
      <c r="AC225">
        <v>0</v>
      </c>
      <c r="AD225">
        <v>1</v>
      </c>
      <c r="AE225">
        <v>1125402</v>
      </c>
      <c r="AF225">
        <v>900322</v>
      </c>
      <c r="AG225">
        <v>225080</v>
      </c>
      <c r="AH225">
        <v>0</v>
      </c>
      <c r="AI225">
        <v>2250804</v>
      </c>
      <c r="AJ225">
        <v>-47082</v>
      </c>
      <c r="AK225">
        <v>-37666</v>
      </c>
      <c r="AL225">
        <v>-9416</v>
      </c>
      <c r="AM225">
        <v>0</v>
      </c>
      <c r="AN225">
        <v>-94164</v>
      </c>
      <c r="AO225">
        <v>1172484</v>
      </c>
      <c r="AP225">
        <v>937987</v>
      </c>
      <c r="AQ225">
        <v>234497</v>
      </c>
      <c r="AR225">
        <v>0</v>
      </c>
      <c r="AS225">
        <v>2344968</v>
      </c>
      <c r="AT225">
        <v>0.5</v>
      </c>
      <c r="AU225">
        <v>0.4</v>
      </c>
      <c r="AV225">
        <v>0.1</v>
      </c>
      <c r="AW225">
        <v>0</v>
      </c>
      <c r="AX225">
        <v>1</v>
      </c>
      <c r="AY225">
        <v>-393119</v>
      </c>
      <c r="AZ225">
        <v>-314495</v>
      </c>
      <c r="BA225">
        <v>-78624</v>
      </c>
      <c r="BB225">
        <v>0</v>
      </c>
      <c r="BC225">
        <v>-786238</v>
      </c>
      <c r="BD225">
        <v>732283</v>
      </c>
      <c r="BE225">
        <v>585826</v>
      </c>
      <c r="BF225">
        <v>146457</v>
      </c>
      <c r="BG225">
        <v>0</v>
      </c>
      <c r="BH225">
        <v>1464566</v>
      </c>
      <c r="BI225" s="467" t="s">
        <v>917</v>
      </c>
      <c r="BJ225" t="s">
        <v>1414</v>
      </c>
      <c r="BK225" t="s">
        <v>1372</v>
      </c>
      <c r="BL225" t="s">
        <v>1639</v>
      </c>
    </row>
    <row r="226" spans="2:64" x14ac:dyDescent="0.25">
      <c r="B226" t="s">
        <v>1229</v>
      </c>
      <c r="C226" t="s">
        <v>1356</v>
      </c>
      <c r="D226" t="s">
        <v>1359</v>
      </c>
      <c r="E226" s="467" t="s">
        <v>918</v>
      </c>
      <c r="F226">
        <v>-7886985</v>
      </c>
      <c r="G226">
        <v>41696021</v>
      </c>
      <c r="H226">
        <v>-323556</v>
      </c>
      <c r="I226">
        <v>-67000</v>
      </c>
      <c r="J226">
        <v>46861</v>
      </c>
      <c r="K226">
        <v>-833920</v>
      </c>
      <c r="L226">
        <v>40518406</v>
      </c>
      <c r="M226">
        <v>0</v>
      </c>
      <c r="N226">
        <v>0</v>
      </c>
      <c r="O226">
        <v>6450545</v>
      </c>
      <c r="P226">
        <v>6450545</v>
      </c>
      <c r="Q226">
        <v>-116491</v>
      </c>
      <c r="R226">
        <v>-19234808</v>
      </c>
      <c r="S226">
        <v>-3846962</v>
      </c>
      <c r="T226">
        <v>-15387846</v>
      </c>
      <c r="U226">
        <v>-464463</v>
      </c>
      <c r="V226">
        <v>0</v>
      </c>
      <c r="W226">
        <v>0</v>
      </c>
      <c r="X226">
        <v>-39050570</v>
      </c>
      <c r="Y226">
        <v>31396</v>
      </c>
      <c r="Z226">
        <v>0.5</v>
      </c>
      <c r="AA226">
        <v>0.4</v>
      </c>
      <c r="AB226">
        <v>0.1</v>
      </c>
      <c r="AC226">
        <v>0</v>
      </c>
      <c r="AD226">
        <v>1</v>
      </c>
      <c r="AE226">
        <v>-718220</v>
      </c>
      <c r="AF226">
        <v>-574576</v>
      </c>
      <c r="AG226">
        <v>-143644</v>
      </c>
      <c r="AH226">
        <v>0</v>
      </c>
      <c r="AI226">
        <v>-1436440</v>
      </c>
      <c r="AJ226">
        <v>-391131</v>
      </c>
      <c r="AK226">
        <v>-312904</v>
      </c>
      <c r="AL226">
        <v>-78226</v>
      </c>
      <c r="AM226">
        <v>0</v>
      </c>
      <c r="AN226">
        <v>-782261</v>
      </c>
      <c r="AO226">
        <v>-327090</v>
      </c>
      <c r="AP226">
        <v>-261672</v>
      </c>
      <c r="AQ226">
        <v>-65418</v>
      </c>
      <c r="AR226">
        <v>0</v>
      </c>
      <c r="AS226">
        <v>-654179</v>
      </c>
      <c r="AT226">
        <v>0.5</v>
      </c>
      <c r="AU226">
        <v>0.4</v>
      </c>
      <c r="AV226">
        <v>0.1</v>
      </c>
      <c r="AW226">
        <v>0</v>
      </c>
      <c r="AX226">
        <v>1</v>
      </c>
      <c r="AY226">
        <v>733918</v>
      </c>
      <c r="AZ226">
        <v>587134</v>
      </c>
      <c r="BA226">
        <v>146784</v>
      </c>
      <c r="BB226">
        <v>0</v>
      </c>
      <c r="BC226">
        <v>1467836</v>
      </c>
      <c r="BD226">
        <v>15698</v>
      </c>
      <c r="BE226">
        <v>12558</v>
      </c>
      <c r="BF226">
        <v>3140</v>
      </c>
      <c r="BG226">
        <v>0</v>
      </c>
      <c r="BH226">
        <v>31396</v>
      </c>
      <c r="BI226" s="467" t="s">
        <v>918</v>
      </c>
      <c r="BJ226" t="s">
        <v>1414</v>
      </c>
      <c r="BK226" t="s">
        <v>1372</v>
      </c>
      <c r="BL226" t="s">
        <v>1640</v>
      </c>
    </row>
    <row r="227" spans="2:64" x14ac:dyDescent="0.25">
      <c r="B227" t="s">
        <v>1230</v>
      </c>
      <c r="C227" t="s">
        <v>1356</v>
      </c>
      <c r="D227" t="s">
        <v>1360</v>
      </c>
      <c r="E227" s="467" t="s">
        <v>920</v>
      </c>
      <c r="F227">
        <v>-8812804</v>
      </c>
      <c r="G227">
        <v>31500000</v>
      </c>
      <c r="H227">
        <v>0</v>
      </c>
      <c r="I227">
        <v>-100000</v>
      </c>
      <c r="J227">
        <v>205000</v>
      </c>
      <c r="K227">
        <v>-500000</v>
      </c>
      <c r="L227">
        <v>31105000</v>
      </c>
      <c r="M227">
        <v>0</v>
      </c>
      <c r="N227">
        <v>0</v>
      </c>
      <c r="O227">
        <v>6763946</v>
      </c>
      <c r="P227">
        <v>6763946</v>
      </c>
      <c r="Q227">
        <v>-5000</v>
      </c>
      <c r="R227">
        <v>-14691531</v>
      </c>
      <c r="S227">
        <v>-3017019</v>
      </c>
      <c r="T227">
        <v>-12068076</v>
      </c>
      <c r="U227">
        <v>-1004132</v>
      </c>
      <c r="V227">
        <v>0</v>
      </c>
      <c r="W227">
        <v>0</v>
      </c>
      <c r="X227">
        <v>-30785758</v>
      </c>
      <c r="Y227">
        <v>-1729616</v>
      </c>
      <c r="Z227">
        <v>0.5</v>
      </c>
      <c r="AA227">
        <v>0.4</v>
      </c>
      <c r="AB227">
        <v>0.1</v>
      </c>
      <c r="AC227">
        <v>0</v>
      </c>
      <c r="AD227">
        <v>1</v>
      </c>
      <c r="AE227">
        <v>-1024429</v>
      </c>
      <c r="AF227">
        <v>-819543</v>
      </c>
      <c r="AG227">
        <v>-204886</v>
      </c>
      <c r="AH227">
        <v>0</v>
      </c>
      <c r="AI227">
        <v>-2048858</v>
      </c>
      <c r="AJ227">
        <v>0</v>
      </c>
      <c r="AK227">
        <v>0</v>
      </c>
      <c r="AL227">
        <v>0</v>
      </c>
      <c r="AM227">
        <v>0</v>
      </c>
      <c r="AN227">
        <v>0</v>
      </c>
      <c r="AO227">
        <v>-1024429</v>
      </c>
      <c r="AP227">
        <v>-819543</v>
      </c>
      <c r="AQ227">
        <v>-204886</v>
      </c>
      <c r="AR227">
        <v>0</v>
      </c>
      <c r="AS227">
        <v>-2048858</v>
      </c>
      <c r="AT227">
        <v>0.5</v>
      </c>
      <c r="AU227">
        <v>0.4</v>
      </c>
      <c r="AV227">
        <v>0.1</v>
      </c>
      <c r="AW227">
        <v>0</v>
      </c>
      <c r="AX227">
        <v>1</v>
      </c>
      <c r="AY227">
        <v>159621</v>
      </c>
      <c r="AZ227">
        <v>127697</v>
      </c>
      <c r="BA227">
        <v>31924</v>
      </c>
      <c r="BB227">
        <v>0</v>
      </c>
      <c r="BC227">
        <v>319242</v>
      </c>
      <c r="BD227">
        <v>-864808</v>
      </c>
      <c r="BE227">
        <v>-691846</v>
      </c>
      <c r="BF227">
        <v>-172962</v>
      </c>
      <c r="BG227">
        <v>0</v>
      </c>
      <c r="BH227">
        <v>-1729616</v>
      </c>
      <c r="BI227" s="467" t="s">
        <v>920</v>
      </c>
      <c r="BJ227" t="s">
        <v>1422</v>
      </c>
      <c r="BK227" t="s">
        <v>1372</v>
      </c>
      <c r="BL227" t="s">
        <v>1641</v>
      </c>
    </row>
    <row r="228" spans="2:64" x14ac:dyDescent="0.25">
      <c r="B228" t="s">
        <v>1231</v>
      </c>
      <c r="C228" t="s">
        <v>1356</v>
      </c>
      <c r="D228" t="s">
        <v>1357</v>
      </c>
      <c r="E228" s="467" t="s">
        <v>921</v>
      </c>
      <c r="F228">
        <v>-1750294</v>
      </c>
      <c r="G228">
        <v>44504467</v>
      </c>
      <c r="H228">
        <v>0</v>
      </c>
      <c r="I228">
        <v>-609898</v>
      </c>
      <c r="J228">
        <v>156942</v>
      </c>
      <c r="K228">
        <v>-1458107</v>
      </c>
      <c r="L228">
        <v>42593404</v>
      </c>
      <c r="M228">
        <v>0</v>
      </c>
      <c r="N228">
        <v>0</v>
      </c>
      <c r="O228">
        <v>3921412</v>
      </c>
      <c r="P228">
        <v>3921412</v>
      </c>
      <c r="Q228">
        <v>-62249</v>
      </c>
      <c r="R228">
        <v>-20393790</v>
      </c>
      <c r="S228">
        <v>-4078758</v>
      </c>
      <c r="T228">
        <v>-16315032</v>
      </c>
      <c r="U228">
        <v>-292512</v>
      </c>
      <c r="V228">
        <v>-182622</v>
      </c>
      <c r="W228">
        <v>0</v>
      </c>
      <c r="X228">
        <v>-41324963</v>
      </c>
      <c r="Y228">
        <v>3439559</v>
      </c>
      <c r="Z228">
        <v>0.5</v>
      </c>
      <c r="AA228">
        <v>0.4</v>
      </c>
      <c r="AB228">
        <v>0.1</v>
      </c>
      <c r="AC228">
        <v>0</v>
      </c>
      <c r="AD228">
        <v>1</v>
      </c>
      <c r="AE228">
        <v>1085559</v>
      </c>
      <c r="AF228">
        <v>868447</v>
      </c>
      <c r="AG228">
        <v>217112</v>
      </c>
      <c r="AH228">
        <v>0</v>
      </c>
      <c r="AI228">
        <v>2171118</v>
      </c>
      <c r="AJ228">
        <v>-1199340</v>
      </c>
      <c r="AK228">
        <v>-959472</v>
      </c>
      <c r="AL228">
        <v>-239868</v>
      </c>
      <c r="AM228">
        <v>0</v>
      </c>
      <c r="AN228">
        <v>-2398680</v>
      </c>
      <c r="AO228">
        <v>2284899</v>
      </c>
      <c r="AP228">
        <v>1827919</v>
      </c>
      <c r="AQ228">
        <v>456980</v>
      </c>
      <c r="AR228">
        <v>0</v>
      </c>
      <c r="AS228">
        <v>4569798</v>
      </c>
      <c r="AT228">
        <v>0.5</v>
      </c>
      <c r="AU228">
        <v>0.4</v>
      </c>
      <c r="AV228">
        <v>0.1</v>
      </c>
      <c r="AW228">
        <v>0</v>
      </c>
      <c r="AX228">
        <v>1</v>
      </c>
      <c r="AY228">
        <v>634221</v>
      </c>
      <c r="AZ228">
        <v>507376</v>
      </c>
      <c r="BA228">
        <v>126844</v>
      </c>
      <c r="BB228">
        <v>0</v>
      </c>
      <c r="BC228">
        <v>1268441</v>
      </c>
      <c r="BD228">
        <v>1719780</v>
      </c>
      <c r="BE228">
        <v>1375824</v>
      </c>
      <c r="BF228">
        <v>343956</v>
      </c>
      <c r="BG228">
        <v>0</v>
      </c>
      <c r="BH228">
        <v>3439559</v>
      </c>
      <c r="BI228" s="467" t="s">
        <v>921</v>
      </c>
      <c r="BJ228" t="s">
        <v>1456</v>
      </c>
      <c r="BK228" t="s">
        <v>1372</v>
      </c>
      <c r="BL228" t="s">
        <v>1642</v>
      </c>
    </row>
    <row r="229" spans="2:64" x14ac:dyDescent="0.25">
      <c r="B229" t="s">
        <v>1232</v>
      </c>
      <c r="C229" t="s">
        <v>1356</v>
      </c>
      <c r="D229" t="s">
        <v>1358</v>
      </c>
      <c r="E229" s="467" t="s">
        <v>922</v>
      </c>
      <c r="F229">
        <v>-6597567</v>
      </c>
      <c r="G229">
        <v>36336717</v>
      </c>
      <c r="H229">
        <v>0</v>
      </c>
      <c r="I229">
        <v>-726734</v>
      </c>
      <c r="J229">
        <v>586982</v>
      </c>
      <c r="K229">
        <v>-1453469</v>
      </c>
      <c r="L229">
        <v>34743496</v>
      </c>
      <c r="M229">
        <v>0</v>
      </c>
      <c r="N229">
        <v>0</v>
      </c>
      <c r="O229">
        <v>5059928</v>
      </c>
      <c r="P229">
        <v>5059928</v>
      </c>
      <c r="Q229">
        <v>0</v>
      </c>
      <c r="R229">
        <v>-17006921</v>
      </c>
      <c r="S229">
        <v>-3401384</v>
      </c>
      <c r="T229">
        <v>-13605537</v>
      </c>
      <c r="U229">
        <v>-394329</v>
      </c>
      <c r="V229">
        <v>0</v>
      </c>
      <c r="W229">
        <v>0</v>
      </c>
      <c r="X229">
        <v>-34408171</v>
      </c>
      <c r="Y229">
        <v>-1202314</v>
      </c>
      <c r="Z229">
        <v>0.5</v>
      </c>
      <c r="AA229">
        <v>0.4</v>
      </c>
      <c r="AB229">
        <v>0.09</v>
      </c>
      <c r="AC229">
        <v>0.01</v>
      </c>
      <c r="AD229">
        <v>1</v>
      </c>
      <c r="AE229">
        <v>-768820</v>
      </c>
      <c r="AF229">
        <v>-615056</v>
      </c>
      <c r="AG229">
        <v>-138388</v>
      </c>
      <c r="AH229">
        <v>-15376</v>
      </c>
      <c r="AI229">
        <v>-1537639</v>
      </c>
      <c r="AJ229">
        <v>-221624</v>
      </c>
      <c r="AK229">
        <v>-177299</v>
      </c>
      <c r="AL229">
        <v>-39892</v>
      </c>
      <c r="AM229">
        <v>-4432</v>
      </c>
      <c r="AN229">
        <v>-443247</v>
      </c>
      <c r="AO229">
        <v>-547196</v>
      </c>
      <c r="AP229">
        <v>-437757</v>
      </c>
      <c r="AQ229">
        <v>-98495</v>
      </c>
      <c r="AR229">
        <v>-10944</v>
      </c>
      <c r="AS229">
        <v>-1094392</v>
      </c>
      <c r="AT229">
        <v>0.5</v>
      </c>
      <c r="AU229">
        <v>0.4</v>
      </c>
      <c r="AV229">
        <v>0.09</v>
      </c>
      <c r="AW229">
        <v>0.01</v>
      </c>
      <c r="AX229">
        <v>1</v>
      </c>
      <c r="AY229">
        <v>167663</v>
      </c>
      <c r="AZ229">
        <v>134130</v>
      </c>
      <c r="BA229">
        <v>30179</v>
      </c>
      <c r="BB229">
        <v>3353</v>
      </c>
      <c r="BC229">
        <v>335325</v>
      </c>
      <c r="BD229">
        <v>-601157</v>
      </c>
      <c r="BE229">
        <v>-480926</v>
      </c>
      <c r="BF229">
        <v>-108208</v>
      </c>
      <c r="BG229">
        <v>-12023</v>
      </c>
      <c r="BH229">
        <v>-1202314</v>
      </c>
      <c r="BI229" s="467" t="s">
        <v>922</v>
      </c>
      <c r="BJ229" t="s">
        <v>1439</v>
      </c>
      <c r="BK229" t="s">
        <v>1409</v>
      </c>
      <c r="BL229" t="s">
        <v>1643</v>
      </c>
    </row>
    <row r="230" spans="2:64" x14ac:dyDescent="0.25">
      <c r="B230" t="s">
        <v>1233</v>
      </c>
      <c r="C230" t="s">
        <v>1356</v>
      </c>
      <c r="D230" t="s">
        <v>1367</v>
      </c>
      <c r="E230" s="467" t="s">
        <v>924</v>
      </c>
      <c r="F230">
        <v>-1913946</v>
      </c>
      <c r="G230">
        <v>27852519</v>
      </c>
      <c r="H230">
        <v>0</v>
      </c>
      <c r="I230">
        <v>-20000</v>
      </c>
      <c r="J230">
        <v>685828</v>
      </c>
      <c r="K230">
        <v>-2250234</v>
      </c>
      <c r="L230">
        <v>26268113</v>
      </c>
      <c r="M230">
        <v>0</v>
      </c>
      <c r="N230">
        <v>0</v>
      </c>
      <c r="O230">
        <v>7746617</v>
      </c>
      <c r="P230">
        <v>7746617</v>
      </c>
      <c r="Q230">
        <v>-96023</v>
      </c>
      <c r="R230">
        <v>-10849247</v>
      </c>
      <c r="S230">
        <v>-2187028</v>
      </c>
      <c r="T230">
        <v>-8748110</v>
      </c>
      <c r="U230">
        <v>-5379554</v>
      </c>
      <c r="V230">
        <v>0</v>
      </c>
      <c r="W230">
        <v>0</v>
      </c>
      <c r="X230">
        <v>-27259962</v>
      </c>
      <c r="Y230">
        <v>4840822</v>
      </c>
      <c r="Z230">
        <v>0.5</v>
      </c>
      <c r="AA230">
        <v>0.4</v>
      </c>
      <c r="AB230">
        <v>0.09</v>
      </c>
      <c r="AC230">
        <v>0.01</v>
      </c>
      <c r="AD230">
        <v>1</v>
      </c>
      <c r="AE230">
        <v>2916336</v>
      </c>
      <c r="AF230">
        <v>2333068</v>
      </c>
      <c r="AG230">
        <v>524940</v>
      </c>
      <c r="AH230">
        <v>58327</v>
      </c>
      <c r="AI230">
        <v>5832671</v>
      </c>
      <c r="AJ230">
        <v>-242196</v>
      </c>
      <c r="AK230">
        <v>-193756</v>
      </c>
      <c r="AL230">
        <v>-43595</v>
      </c>
      <c r="AM230">
        <v>-4844</v>
      </c>
      <c r="AN230">
        <v>-484391</v>
      </c>
      <c r="AO230">
        <v>3158531</v>
      </c>
      <c r="AP230">
        <v>2526825</v>
      </c>
      <c r="AQ230">
        <v>568536</v>
      </c>
      <c r="AR230">
        <v>63171</v>
      </c>
      <c r="AS230">
        <v>6317062</v>
      </c>
      <c r="AT230">
        <v>0.5</v>
      </c>
      <c r="AU230">
        <v>0.4</v>
      </c>
      <c r="AV230">
        <v>0.09</v>
      </c>
      <c r="AW230">
        <v>0.01</v>
      </c>
      <c r="AX230">
        <v>1</v>
      </c>
      <c r="AY230">
        <v>-495925</v>
      </c>
      <c r="AZ230">
        <v>-396740</v>
      </c>
      <c r="BA230">
        <v>-89266</v>
      </c>
      <c r="BB230">
        <v>-9918</v>
      </c>
      <c r="BC230">
        <v>-991849</v>
      </c>
      <c r="BD230">
        <v>2420411</v>
      </c>
      <c r="BE230">
        <v>1936329</v>
      </c>
      <c r="BF230">
        <v>435674</v>
      </c>
      <c r="BG230">
        <v>48408</v>
      </c>
      <c r="BH230">
        <v>4840822</v>
      </c>
      <c r="BI230" s="467" t="s">
        <v>924</v>
      </c>
      <c r="BJ230" t="s">
        <v>1447</v>
      </c>
      <c r="BK230" t="s">
        <v>2370</v>
      </c>
      <c r="BL230" t="s">
        <v>1644</v>
      </c>
    </row>
    <row r="231" spans="2:64" x14ac:dyDescent="0.25">
      <c r="B231" t="s">
        <v>1234</v>
      </c>
      <c r="C231" t="s">
        <v>1363</v>
      </c>
      <c r="D231" t="s">
        <v>1369</v>
      </c>
      <c r="E231" s="467" t="s">
        <v>925</v>
      </c>
      <c r="F231">
        <v>-4426107</v>
      </c>
      <c r="G231">
        <v>26500000</v>
      </c>
      <c r="H231">
        <v>-300000</v>
      </c>
      <c r="I231">
        <v>-600000</v>
      </c>
      <c r="J231">
        <v>750000</v>
      </c>
      <c r="K231">
        <v>-2000000</v>
      </c>
      <c r="L231">
        <v>24350000</v>
      </c>
      <c r="M231">
        <v>70000</v>
      </c>
      <c r="N231">
        <v>132260</v>
      </c>
      <c r="O231">
        <v>5195304</v>
      </c>
      <c r="P231">
        <v>5397564</v>
      </c>
      <c r="Q231">
        <v>-130000</v>
      </c>
      <c r="R231">
        <v>-13112292</v>
      </c>
      <c r="S231">
        <v>-262246</v>
      </c>
      <c r="T231">
        <v>-12850047</v>
      </c>
      <c r="U231">
        <v>-132260</v>
      </c>
      <c r="V231">
        <v>0</v>
      </c>
      <c r="W231">
        <v>0</v>
      </c>
      <c r="X231">
        <v>-26486845</v>
      </c>
      <c r="Y231">
        <v>-1165388</v>
      </c>
      <c r="Z231">
        <v>0.5</v>
      </c>
      <c r="AA231">
        <v>0.49</v>
      </c>
      <c r="AB231">
        <v>0</v>
      </c>
      <c r="AC231">
        <v>0.01</v>
      </c>
      <c r="AD231">
        <v>1</v>
      </c>
      <c r="AE231">
        <v>384599</v>
      </c>
      <c r="AF231">
        <v>376907</v>
      </c>
      <c r="AG231">
        <v>0</v>
      </c>
      <c r="AH231">
        <v>7692</v>
      </c>
      <c r="AI231">
        <v>769197</v>
      </c>
      <c r="AJ231">
        <v>-98514</v>
      </c>
      <c r="AK231">
        <v>-96544</v>
      </c>
      <c r="AL231">
        <v>0</v>
      </c>
      <c r="AM231">
        <v>-1970</v>
      </c>
      <c r="AN231">
        <v>-197028</v>
      </c>
      <c r="AO231">
        <v>483113</v>
      </c>
      <c r="AP231">
        <v>473450</v>
      </c>
      <c r="AQ231">
        <v>0</v>
      </c>
      <c r="AR231">
        <v>9662</v>
      </c>
      <c r="AS231">
        <v>966225</v>
      </c>
      <c r="AT231">
        <v>0.5</v>
      </c>
      <c r="AU231">
        <v>0.49</v>
      </c>
      <c r="AV231">
        <v>0</v>
      </c>
      <c r="AW231">
        <v>0.01</v>
      </c>
      <c r="AX231">
        <v>1</v>
      </c>
      <c r="AY231">
        <v>-967293</v>
      </c>
      <c r="AZ231">
        <v>-947947</v>
      </c>
      <c r="BA231">
        <v>0</v>
      </c>
      <c r="BB231">
        <v>-19346</v>
      </c>
      <c r="BC231">
        <v>-1934585</v>
      </c>
      <c r="BD231">
        <v>-582694</v>
      </c>
      <c r="BE231">
        <v>-571040</v>
      </c>
      <c r="BF231">
        <v>0</v>
      </c>
      <c r="BG231">
        <v>-11654</v>
      </c>
      <c r="BH231">
        <v>-1165388</v>
      </c>
      <c r="BI231" s="467" t="s">
        <v>925</v>
      </c>
      <c r="BJ231" t="s">
        <v>1390</v>
      </c>
      <c r="BK231" t="s">
        <v>1511</v>
      </c>
      <c r="BL231" t="s">
        <v>1645</v>
      </c>
    </row>
    <row r="232" spans="2:64" x14ac:dyDescent="0.25">
      <c r="B232" t="s">
        <v>1235</v>
      </c>
      <c r="C232" t="s">
        <v>1365</v>
      </c>
      <c r="D232" t="s">
        <v>1357</v>
      </c>
      <c r="E232" s="467" t="s">
        <v>1342</v>
      </c>
      <c r="F232">
        <v>-17108753</v>
      </c>
      <c r="G232">
        <v>91318553</v>
      </c>
      <c r="H232">
        <v>0</v>
      </c>
      <c r="I232">
        <v>-1884978</v>
      </c>
      <c r="J232">
        <v>2727440</v>
      </c>
      <c r="K232">
        <v>-3947699</v>
      </c>
      <c r="L232">
        <v>88213316</v>
      </c>
      <c r="M232">
        <v>0</v>
      </c>
      <c r="N232">
        <v>0</v>
      </c>
      <c r="O232">
        <v>24272129</v>
      </c>
      <c r="P232">
        <v>24272129</v>
      </c>
      <c r="Q232">
        <v>-461108</v>
      </c>
      <c r="R232">
        <v>-45583795</v>
      </c>
      <c r="S232">
        <v>-911676</v>
      </c>
      <c r="T232">
        <v>-44672120</v>
      </c>
      <c r="U232">
        <v>-300026</v>
      </c>
      <c r="V232">
        <v>0</v>
      </c>
      <c r="W232">
        <v>0</v>
      </c>
      <c r="X232">
        <v>-91928725</v>
      </c>
      <c r="Y232">
        <v>3447967</v>
      </c>
      <c r="Z232">
        <v>0.5</v>
      </c>
      <c r="AA232">
        <v>0.49</v>
      </c>
      <c r="AB232">
        <v>0</v>
      </c>
      <c r="AC232">
        <v>0.01</v>
      </c>
      <c r="AD232">
        <v>1</v>
      </c>
      <c r="AE232">
        <v>3581688</v>
      </c>
      <c r="AF232">
        <v>3510054</v>
      </c>
      <c r="AG232">
        <v>0</v>
      </c>
      <c r="AH232">
        <v>71634</v>
      </c>
      <c r="AI232">
        <v>7163376</v>
      </c>
      <c r="AJ232">
        <v>-995374</v>
      </c>
      <c r="AK232">
        <v>-975466</v>
      </c>
      <c r="AL232">
        <v>0</v>
      </c>
      <c r="AM232">
        <v>-19907</v>
      </c>
      <c r="AN232">
        <v>-1990747</v>
      </c>
      <c r="AO232">
        <v>4577062</v>
      </c>
      <c r="AP232">
        <v>4485520</v>
      </c>
      <c r="AQ232">
        <v>0</v>
      </c>
      <c r="AR232">
        <v>91541</v>
      </c>
      <c r="AS232">
        <v>9154123</v>
      </c>
      <c r="AT232">
        <v>0.5</v>
      </c>
      <c r="AU232">
        <v>0.49</v>
      </c>
      <c r="AV232">
        <v>0</v>
      </c>
      <c r="AW232">
        <v>0.01</v>
      </c>
      <c r="AX232">
        <v>1</v>
      </c>
      <c r="AY232">
        <v>-1857705</v>
      </c>
      <c r="AZ232">
        <v>-1820550</v>
      </c>
      <c r="BA232">
        <v>0</v>
      </c>
      <c r="BB232">
        <v>-37154</v>
      </c>
      <c r="BC232">
        <v>-3715409</v>
      </c>
      <c r="BD232">
        <v>1723984</v>
      </c>
      <c r="BE232">
        <v>1689504</v>
      </c>
      <c r="BF232">
        <v>0</v>
      </c>
      <c r="BG232">
        <v>34480</v>
      </c>
      <c r="BH232">
        <v>3447967</v>
      </c>
      <c r="BI232" s="467" t="s">
        <v>1342</v>
      </c>
      <c r="BJ232" t="s">
        <v>1365</v>
      </c>
      <c r="BK232" t="s">
        <v>2367</v>
      </c>
      <c r="BL232" t="s">
        <v>1646</v>
      </c>
    </row>
    <row r="233" spans="2:64" x14ac:dyDescent="0.25">
      <c r="B233" t="s">
        <v>1236</v>
      </c>
      <c r="C233" t="s">
        <v>1365</v>
      </c>
      <c r="D233" t="s">
        <v>1360</v>
      </c>
      <c r="E233" s="467" t="s">
        <v>1343</v>
      </c>
      <c r="F233">
        <v>-16500007</v>
      </c>
      <c r="G233">
        <v>38439955</v>
      </c>
      <c r="H233">
        <v>-16945</v>
      </c>
      <c r="I233">
        <v>-104217</v>
      </c>
      <c r="J233">
        <v>2366372</v>
      </c>
      <c r="K233">
        <v>-491549</v>
      </c>
      <c r="L233">
        <v>40193616</v>
      </c>
      <c r="M233">
        <v>0</v>
      </c>
      <c r="N233">
        <v>0</v>
      </c>
      <c r="O233">
        <v>12892970</v>
      </c>
      <c r="P233">
        <v>12892970</v>
      </c>
      <c r="Q233">
        <v>-50879</v>
      </c>
      <c r="R233">
        <v>-18565599</v>
      </c>
      <c r="S233">
        <v>-371312</v>
      </c>
      <c r="T233">
        <v>-18194288</v>
      </c>
      <c r="U233">
        <v>-206613</v>
      </c>
      <c r="V233">
        <v>0</v>
      </c>
      <c r="W233">
        <v>0</v>
      </c>
      <c r="X233">
        <v>-37388691</v>
      </c>
      <c r="Y233">
        <v>-802112</v>
      </c>
      <c r="Z233">
        <v>0.5</v>
      </c>
      <c r="AA233">
        <v>0.49</v>
      </c>
      <c r="AB233">
        <v>0</v>
      </c>
      <c r="AC233">
        <v>0.01</v>
      </c>
      <c r="AD233">
        <v>1</v>
      </c>
      <c r="AE233">
        <v>-1803519</v>
      </c>
      <c r="AF233">
        <v>-1767448</v>
      </c>
      <c r="AG233">
        <v>0</v>
      </c>
      <c r="AH233">
        <v>-36070</v>
      </c>
      <c r="AI233">
        <v>-3607037</v>
      </c>
      <c r="AJ233">
        <v>-364614</v>
      </c>
      <c r="AK233">
        <v>-357322</v>
      </c>
      <c r="AL233">
        <v>0</v>
      </c>
      <c r="AM233">
        <v>-7292</v>
      </c>
      <c r="AN233">
        <v>-729228</v>
      </c>
      <c r="AO233">
        <v>-1438905</v>
      </c>
      <c r="AP233">
        <v>-1410126</v>
      </c>
      <c r="AQ233">
        <v>0</v>
      </c>
      <c r="AR233">
        <v>-28778</v>
      </c>
      <c r="AS233">
        <v>-2877809</v>
      </c>
      <c r="AT233">
        <v>0.5</v>
      </c>
      <c r="AU233">
        <v>0.49</v>
      </c>
      <c r="AV233">
        <v>0</v>
      </c>
      <c r="AW233">
        <v>0.01</v>
      </c>
      <c r="AX233">
        <v>1</v>
      </c>
      <c r="AY233">
        <v>1402463</v>
      </c>
      <c r="AZ233">
        <v>1374413</v>
      </c>
      <c r="BA233">
        <v>0</v>
      </c>
      <c r="BB233">
        <v>28049</v>
      </c>
      <c r="BC233">
        <v>2804925</v>
      </c>
      <c r="BD233">
        <v>-401056</v>
      </c>
      <c r="BE233">
        <v>-393035</v>
      </c>
      <c r="BF233">
        <v>0</v>
      </c>
      <c r="BG233">
        <v>-8021</v>
      </c>
      <c r="BH233">
        <v>-802112</v>
      </c>
      <c r="BI233" s="467" t="s">
        <v>1343</v>
      </c>
      <c r="BJ233" t="s">
        <v>1365</v>
      </c>
      <c r="BK233" t="s">
        <v>2366</v>
      </c>
      <c r="BL233" t="s">
        <v>1647</v>
      </c>
    </row>
    <row r="234" spans="2:64" x14ac:dyDescent="0.25">
      <c r="B234" t="s">
        <v>1237</v>
      </c>
      <c r="C234" t="s">
        <v>1368</v>
      </c>
      <c r="D234" t="s">
        <v>1362</v>
      </c>
      <c r="E234" s="467" t="s">
        <v>928</v>
      </c>
      <c r="F234">
        <v>-107293769</v>
      </c>
      <c r="G234">
        <v>292501756</v>
      </c>
      <c r="H234">
        <v>0</v>
      </c>
      <c r="I234">
        <v>-5100000</v>
      </c>
      <c r="J234">
        <v>36428905</v>
      </c>
      <c r="K234">
        <v>-36428905</v>
      </c>
      <c r="L234">
        <v>287401756</v>
      </c>
      <c r="M234">
        <v>0</v>
      </c>
      <c r="N234">
        <v>0</v>
      </c>
      <c r="O234">
        <v>83022088</v>
      </c>
      <c r="P234">
        <v>83022088</v>
      </c>
      <c r="Q234">
        <v>-576845</v>
      </c>
      <c r="R234">
        <v>-92188199</v>
      </c>
      <c r="S234">
        <v>-103362527</v>
      </c>
      <c r="T234">
        <v>-83807454</v>
      </c>
      <c r="U234">
        <v>-750391</v>
      </c>
      <c r="V234">
        <v>0</v>
      </c>
      <c r="W234">
        <v>0</v>
      </c>
      <c r="X234">
        <v>-280685416</v>
      </c>
      <c r="Y234">
        <v>-17555341</v>
      </c>
      <c r="Z234">
        <v>0.33</v>
      </c>
      <c r="AA234">
        <v>0.3</v>
      </c>
      <c r="AB234">
        <v>0.37</v>
      </c>
      <c r="AC234">
        <v>0</v>
      </c>
      <c r="AD234">
        <v>1</v>
      </c>
      <c r="AE234">
        <v>-8009655</v>
      </c>
      <c r="AF234">
        <v>-7281504</v>
      </c>
      <c r="AG234">
        <v>-8980522</v>
      </c>
      <c r="AH234">
        <v>0</v>
      </c>
      <c r="AI234">
        <v>-24271681</v>
      </c>
      <c r="AJ234">
        <v>-5702229</v>
      </c>
      <c r="AK234">
        <v>-5183845</v>
      </c>
      <c r="AL234">
        <v>-6393408</v>
      </c>
      <c r="AM234">
        <v>0</v>
      </c>
      <c r="AN234">
        <v>-17279482</v>
      </c>
      <c r="AO234">
        <v>-2307426</v>
      </c>
      <c r="AP234">
        <v>-2097660</v>
      </c>
      <c r="AQ234">
        <v>-2587114</v>
      </c>
      <c r="AR234">
        <v>0</v>
      </c>
      <c r="AS234">
        <v>-6992199</v>
      </c>
      <c r="AT234">
        <v>0.33</v>
      </c>
      <c r="AU234">
        <v>0.3</v>
      </c>
      <c r="AV234">
        <v>0.37</v>
      </c>
      <c r="AW234">
        <v>0</v>
      </c>
      <c r="AX234">
        <v>1</v>
      </c>
      <c r="AY234">
        <v>2216392</v>
      </c>
      <c r="AZ234">
        <v>2014902</v>
      </c>
      <c r="BA234">
        <v>2485046</v>
      </c>
      <c r="BB234">
        <v>0</v>
      </c>
      <c r="BC234">
        <v>6716340</v>
      </c>
      <c r="BD234">
        <v>-5793263</v>
      </c>
      <c r="BE234">
        <v>-5266602</v>
      </c>
      <c r="BF234">
        <v>-6495476</v>
      </c>
      <c r="BG234">
        <v>0</v>
      </c>
      <c r="BH234">
        <v>-17555341</v>
      </c>
      <c r="BI234" s="467" t="s">
        <v>928</v>
      </c>
      <c r="BJ234" t="s">
        <v>1386</v>
      </c>
      <c r="BK234" t="s">
        <v>1387</v>
      </c>
      <c r="BL234" t="s">
        <v>1648</v>
      </c>
    </row>
    <row r="235" spans="2:64" x14ac:dyDescent="0.25">
      <c r="B235" t="s">
        <v>1238</v>
      </c>
      <c r="C235" t="s">
        <v>1356</v>
      </c>
      <c r="D235" t="s">
        <v>1357</v>
      </c>
      <c r="E235" s="467" t="s">
        <v>929</v>
      </c>
      <c r="F235">
        <v>-2768196</v>
      </c>
      <c r="G235">
        <v>47337951</v>
      </c>
      <c r="H235">
        <v>0</v>
      </c>
      <c r="I235">
        <v>-1420139</v>
      </c>
      <c r="J235">
        <v>515491</v>
      </c>
      <c r="K235">
        <v>0</v>
      </c>
      <c r="L235">
        <v>46433303</v>
      </c>
      <c r="M235">
        <v>0</v>
      </c>
      <c r="N235">
        <v>0</v>
      </c>
      <c r="O235">
        <v>10157295</v>
      </c>
      <c r="P235">
        <v>10157295</v>
      </c>
      <c r="Q235">
        <v>0</v>
      </c>
      <c r="R235">
        <v>-22115304</v>
      </c>
      <c r="S235">
        <v>-4423061</v>
      </c>
      <c r="T235">
        <v>-17692244</v>
      </c>
      <c r="U235">
        <v>0</v>
      </c>
      <c r="V235">
        <v>-120390</v>
      </c>
      <c r="W235">
        <v>0</v>
      </c>
      <c r="X235">
        <v>-44350999</v>
      </c>
      <c r="Y235">
        <v>9471403</v>
      </c>
      <c r="Z235">
        <v>0.5</v>
      </c>
      <c r="AA235">
        <v>0.4</v>
      </c>
      <c r="AB235">
        <v>0.1</v>
      </c>
      <c r="AC235">
        <v>0</v>
      </c>
      <c r="AD235">
        <v>1</v>
      </c>
      <c r="AE235">
        <v>3694550</v>
      </c>
      <c r="AF235">
        <v>2955640</v>
      </c>
      <c r="AG235">
        <v>738910</v>
      </c>
      <c r="AH235">
        <v>0</v>
      </c>
      <c r="AI235">
        <v>7389099</v>
      </c>
      <c r="AJ235">
        <v>-723903</v>
      </c>
      <c r="AK235">
        <v>-579122</v>
      </c>
      <c r="AL235">
        <v>-144781</v>
      </c>
      <c r="AM235">
        <v>0</v>
      </c>
      <c r="AN235">
        <v>-1447805</v>
      </c>
      <c r="AO235">
        <v>4418452</v>
      </c>
      <c r="AP235">
        <v>3534762</v>
      </c>
      <c r="AQ235">
        <v>883690</v>
      </c>
      <c r="AR235">
        <v>0</v>
      </c>
      <c r="AS235">
        <v>8836904</v>
      </c>
      <c r="AT235">
        <v>0.5</v>
      </c>
      <c r="AU235">
        <v>0.4</v>
      </c>
      <c r="AV235">
        <v>0.1</v>
      </c>
      <c r="AW235">
        <v>0</v>
      </c>
      <c r="AX235">
        <v>1</v>
      </c>
      <c r="AY235">
        <v>1041152</v>
      </c>
      <c r="AZ235">
        <v>832922</v>
      </c>
      <c r="BA235">
        <v>208230</v>
      </c>
      <c r="BB235">
        <v>0</v>
      </c>
      <c r="BC235">
        <v>2082304</v>
      </c>
      <c r="BD235">
        <v>4735702</v>
      </c>
      <c r="BE235">
        <v>3788561</v>
      </c>
      <c r="BF235">
        <v>947140</v>
      </c>
      <c r="BG235">
        <v>0</v>
      </c>
      <c r="BH235">
        <v>9471403</v>
      </c>
      <c r="BI235" s="467" t="s">
        <v>929</v>
      </c>
      <c r="BJ235" t="s">
        <v>1499</v>
      </c>
      <c r="BK235" t="s">
        <v>1372</v>
      </c>
      <c r="BL235" t="s">
        <v>1649</v>
      </c>
    </row>
    <row r="236" spans="2:64" x14ac:dyDescent="0.25">
      <c r="B236" t="s">
        <v>1239</v>
      </c>
      <c r="C236" t="s">
        <v>1356</v>
      </c>
      <c r="D236" t="s">
        <v>1360</v>
      </c>
      <c r="E236" s="467" t="s">
        <v>930</v>
      </c>
      <c r="F236">
        <v>-20674562</v>
      </c>
      <c r="G236">
        <v>56566239</v>
      </c>
      <c r="H236">
        <v>0</v>
      </c>
      <c r="I236">
        <v>-269000</v>
      </c>
      <c r="J236">
        <v>3278994</v>
      </c>
      <c r="K236">
        <v>460000</v>
      </c>
      <c r="L236">
        <v>60036233</v>
      </c>
      <c r="M236">
        <v>36587</v>
      </c>
      <c r="N236">
        <v>0</v>
      </c>
      <c r="O236">
        <v>15721708</v>
      </c>
      <c r="P236">
        <v>15758295</v>
      </c>
      <c r="Q236">
        <v>-83484</v>
      </c>
      <c r="R236">
        <v>-26265141</v>
      </c>
      <c r="S236">
        <v>-5253028</v>
      </c>
      <c r="T236">
        <v>-21012112</v>
      </c>
      <c r="U236">
        <v>-339153</v>
      </c>
      <c r="V236">
        <v>0</v>
      </c>
      <c r="W236">
        <v>0</v>
      </c>
      <c r="X236">
        <v>-52952918</v>
      </c>
      <c r="Y236">
        <v>2167048</v>
      </c>
      <c r="Z236">
        <v>0.5</v>
      </c>
      <c r="AA236">
        <v>0.4</v>
      </c>
      <c r="AB236">
        <v>0.1</v>
      </c>
      <c r="AC236">
        <v>0</v>
      </c>
      <c r="AD236">
        <v>1</v>
      </c>
      <c r="AE236">
        <v>-2476427</v>
      </c>
      <c r="AF236">
        <v>-1981142</v>
      </c>
      <c r="AG236">
        <v>-495285</v>
      </c>
      <c r="AH236">
        <v>0</v>
      </c>
      <c r="AI236">
        <v>-4952854</v>
      </c>
      <c r="AJ236">
        <v>0</v>
      </c>
      <c r="AK236">
        <v>0</v>
      </c>
      <c r="AL236">
        <v>0</v>
      </c>
      <c r="AM236">
        <v>0</v>
      </c>
      <c r="AN236">
        <v>0</v>
      </c>
      <c r="AO236">
        <v>-2476427</v>
      </c>
      <c r="AP236">
        <v>-1981142</v>
      </c>
      <c r="AQ236">
        <v>-495285</v>
      </c>
      <c r="AR236">
        <v>0</v>
      </c>
      <c r="AS236">
        <v>-4952854</v>
      </c>
      <c r="AT236">
        <v>0.5</v>
      </c>
      <c r="AU236">
        <v>0.4</v>
      </c>
      <c r="AV236">
        <v>0.1</v>
      </c>
      <c r="AW236">
        <v>0</v>
      </c>
      <c r="AX236">
        <v>1</v>
      </c>
      <c r="AY236">
        <v>3559951</v>
      </c>
      <c r="AZ236">
        <v>2847961</v>
      </c>
      <c r="BA236">
        <v>711990</v>
      </c>
      <c r="BB236">
        <v>0</v>
      </c>
      <c r="BC236">
        <v>7119902</v>
      </c>
      <c r="BD236">
        <v>1083524</v>
      </c>
      <c r="BE236">
        <v>866819</v>
      </c>
      <c r="BF236">
        <v>216705</v>
      </c>
      <c r="BG236">
        <v>0</v>
      </c>
      <c r="BH236">
        <v>2167048</v>
      </c>
      <c r="BI236" s="467" t="s">
        <v>930</v>
      </c>
      <c r="BJ236" t="s">
        <v>1434</v>
      </c>
      <c r="BK236" t="s">
        <v>1372</v>
      </c>
      <c r="BL236" t="s">
        <v>1650</v>
      </c>
    </row>
    <row r="237" spans="2:64" x14ac:dyDescent="0.25">
      <c r="B237" t="s">
        <v>1240</v>
      </c>
      <c r="C237" t="s">
        <v>1363</v>
      </c>
      <c r="D237" t="s">
        <v>1358</v>
      </c>
      <c r="E237" s="467" t="s">
        <v>931</v>
      </c>
      <c r="F237">
        <v>-5852217</v>
      </c>
      <c r="G237">
        <v>48025643</v>
      </c>
      <c r="H237">
        <v>0</v>
      </c>
      <c r="I237">
        <v>-1056564</v>
      </c>
      <c r="J237">
        <v>609019</v>
      </c>
      <c r="K237">
        <v>-640440</v>
      </c>
      <c r="L237">
        <v>46937658</v>
      </c>
      <c r="M237">
        <v>0</v>
      </c>
      <c r="N237">
        <v>0</v>
      </c>
      <c r="O237">
        <v>8433236</v>
      </c>
      <c r="P237">
        <v>8433236</v>
      </c>
      <c r="Q237">
        <v>0</v>
      </c>
      <c r="R237">
        <v>0</v>
      </c>
      <c r="S237">
        <v>-479051</v>
      </c>
      <c r="T237">
        <v>-47426036</v>
      </c>
      <c r="U237">
        <v>-184456</v>
      </c>
      <c r="V237">
        <v>0</v>
      </c>
      <c r="W237">
        <v>0</v>
      </c>
      <c r="X237">
        <v>-48089543</v>
      </c>
      <c r="Y237">
        <v>1429134</v>
      </c>
      <c r="Z237">
        <v>0</v>
      </c>
      <c r="AA237">
        <v>0.99</v>
      </c>
      <c r="AB237">
        <v>0</v>
      </c>
      <c r="AC237">
        <v>0.01</v>
      </c>
      <c r="AD237">
        <v>1</v>
      </c>
      <c r="AE237">
        <v>0</v>
      </c>
      <c r="AF237">
        <v>2555209</v>
      </c>
      <c r="AG237">
        <v>0</v>
      </c>
      <c r="AH237">
        <v>25810</v>
      </c>
      <c r="AI237">
        <v>2581019</v>
      </c>
      <c r="AJ237">
        <v>0</v>
      </c>
      <c r="AK237">
        <v>-666601</v>
      </c>
      <c r="AL237">
        <v>0</v>
      </c>
      <c r="AM237">
        <v>-6733</v>
      </c>
      <c r="AN237">
        <v>-673334</v>
      </c>
      <c r="AO237">
        <v>0</v>
      </c>
      <c r="AP237">
        <v>3221809</v>
      </c>
      <c r="AQ237">
        <v>0</v>
      </c>
      <c r="AR237">
        <v>32544</v>
      </c>
      <c r="AS237">
        <v>3254353</v>
      </c>
      <c r="AT237">
        <v>0</v>
      </c>
      <c r="AU237">
        <v>0.99</v>
      </c>
      <c r="AV237">
        <v>0</v>
      </c>
      <c r="AW237">
        <v>0.01</v>
      </c>
      <c r="AX237">
        <v>1</v>
      </c>
      <c r="AY237">
        <v>0</v>
      </c>
      <c r="AZ237">
        <v>-1140366</v>
      </c>
      <c r="BA237">
        <v>0</v>
      </c>
      <c r="BB237">
        <v>-11519</v>
      </c>
      <c r="BC237">
        <v>-1151885</v>
      </c>
      <c r="BD237">
        <v>0</v>
      </c>
      <c r="BE237">
        <v>1414843</v>
      </c>
      <c r="BF237">
        <v>0</v>
      </c>
      <c r="BG237">
        <v>14291</v>
      </c>
      <c r="BH237">
        <v>1429134</v>
      </c>
      <c r="BI237" s="467" t="s">
        <v>931</v>
      </c>
      <c r="BJ237" t="s">
        <v>1390</v>
      </c>
      <c r="BK237" t="s">
        <v>1551</v>
      </c>
      <c r="BL237" t="s">
        <v>1651</v>
      </c>
    </row>
    <row r="238" spans="2:64" x14ac:dyDescent="0.25">
      <c r="B238" t="s">
        <v>1241</v>
      </c>
      <c r="C238" t="s">
        <v>1356</v>
      </c>
      <c r="D238" t="s">
        <v>1367</v>
      </c>
      <c r="E238" s="467" t="s">
        <v>932</v>
      </c>
      <c r="F238">
        <v>-9108725</v>
      </c>
      <c r="G238">
        <v>44100399</v>
      </c>
      <c r="H238">
        <v>0</v>
      </c>
      <c r="I238">
        <v>-1048176</v>
      </c>
      <c r="J238">
        <v>0</v>
      </c>
      <c r="K238">
        <v>-1352526</v>
      </c>
      <c r="L238">
        <v>41699697</v>
      </c>
      <c r="M238">
        <v>0</v>
      </c>
      <c r="N238">
        <v>0</v>
      </c>
      <c r="O238">
        <v>8947493</v>
      </c>
      <c r="P238">
        <v>8947493</v>
      </c>
      <c r="Q238">
        <v>-238960</v>
      </c>
      <c r="R238">
        <v>-21551675</v>
      </c>
      <c r="S238">
        <v>-4310334</v>
      </c>
      <c r="T238">
        <v>-17241339</v>
      </c>
      <c r="U238">
        <v>-171196</v>
      </c>
      <c r="V238">
        <v>0</v>
      </c>
      <c r="W238">
        <v>0</v>
      </c>
      <c r="X238">
        <v>-43513504</v>
      </c>
      <c r="Y238">
        <v>-1975039</v>
      </c>
      <c r="Z238">
        <v>0.5</v>
      </c>
      <c r="AA238">
        <v>0.4</v>
      </c>
      <c r="AB238">
        <v>0.09</v>
      </c>
      <c r="AC238">
        <v>0.01</v>
      </c>
      <c r="AD238">
        <v>1</v>
      </c>
      <c r="AE238">
        <v>-80616</v>
      </c>
      <c r="AF238">
        <v>-64493</v>
      </c>
      <c r="AG238">
        <v>-14511</v>
      </c>
      <c r="AH238">
        <v>-1612</v>
      </c>
      <c r="AI238">
        <v>-161232</v>
      </c>
      <c r="AJ238">
        <v>-599279</v>
      </c>
      <c r="AK238">
        <v>-479423</v>
      </c>
      <c r="AL238">
        <v>-107870</v>
      </c>
      <c r="AM238">
        <v>-11986</v>
      </c>
      <c r="AN238">
        <v>-1198558</v>
      </c>
      <c r="AO238">
        <v>518663</v>
      </c>
      <c r="AP238">
        <v>414930</v>
      </c>
      <c r="AQ238">
        <v>93359</v>
      </c>
      <c r="AR238">
        <v>10373</v>
      </c>
      <c r="AS238">
        <v>1037326</v>
      </c>
      <c r="AT238">
        <v>0.5</v>
      </c>
      <c r="AU238">
        <v>0.4</v>
      </c>
      <c r="AV238">
        <v>0.09</v>
      </c>
      <c r="AW238">
        <v>0.01</v>
      </c>
      <c r="AX238">
        <v>1</v>
      </c>
      <c r="AY238">
        <v>-906904</v>
      </c>
      <c r="AZ238">
        <v>-725523</v>
      </c>
      <c r="BA238">
        <v>-163243</v>
      </c>
      <c r="BB238">
        <v>-18138</v>
      </c>
      <c r="BC238">
        <v>-1813807</v>
      </c>
      <c r="BD238">
        <v>-987520</v>
      </c>
      <c r="BE238">
        <v>-790016</v>
      </c>
      <c r="BF238">
        <v>-177754</v>
      </c>
      <c r="BG238">
        <v>-19750</v>
      </c>
      <c r="BH238">
        <v>-1975039</v>
      </c>
      <c r="BI238" s="467" t="s">
        <v>932</v>
      </c>
      <c r="BJ238" t="s">
        <v>1447</v>
      </c>
      <c r="BK238" t="s">
        <v>2370</v>
      </c>
      <c r="BL238" t="s">
        <v>1652</v>
      </c>
    </row>
    <row r="239" spans="2:64" x14ac:dyDescent="0.25">
      <c r="B239" t="s">
        <v>1242</v>
      </c>
      <c r="C239" t="s">
        <v>1356</v>
      </c>
      <c r="D239" t="s">
        <v>1367</v>
      </c>
      <c r="E239" s="467" t="s">
        <v>933</v>
      </c>
      <c r="F239">
        <v>-1613490</v>
      </c>
      <c r="G239">
        <v>18901836</v>
      </c>
      <c r="H239">
        <v>-438257</v>
      </c>
      <c r="I239">
        <v>0</v>
      </c>
      <c r="J239">
        <v>0</v>
      </c>
      <c r="K239">
        <v>772714</v>
      </c>
      <c r="L239">
        <v>19236293</v>
      </c>
      <c r="M239">
        <v>94950</v>
      </c>
      <c r="N239">
        <v>0</v>
      </c>
      <c r="O239">
        <v>2266442</v>
      </c>
      <c r="P239">
        <v>2361392</v>
      </c>
      <c r="Q239">
        <v>0</v>
      </c>
      <c r="R239">
        <v>-9724679</v>
      </c>
      <c r="S239">
        <v>-1944936</v>
      </c>
      <c r="T239">
        <v>-7779743</v>
      </c>
      <c r="U239">
        <v>-108676</v>
      </c>
      <c r="V239">
        <v>0</v>
      </c>
      <c r="W239">
        <v>0</v>
      </c>
      <c r="X239">
        <v>-19558034</v>
      </c>
      <c r="Y239">
        <v>426161</v>
      </c>
      <c r="Z239">
        <v>0.5</v>
      </c>
      <c r="AA239">
        <v>0.4</v>
      </c>
      <c r="AB239">
        <v>0.09</v>
      </c>
      <c r="AC239">
        <v>0.01</v>
      </c>
      <c r="AD239">
        <v>1</v>
      </c>
      <c r="AE239">
        <v>326476</v>
      </c>
      <c r="AF239">
        <v>261181</v>
      </c>
      <c r="AG239">
        <v>58766</v>
      </c>
      <c r="AH239">
        <v>6530</v>
      </c>
      <c r="AI239">
        <v>652952</v>
      </c>
      <c r="AJ239">
        <v>-55376</v>
      </c>
      <c r="AK239">
        <v>-44300</v>
      </c>
      <c r="AL239">
        <v>-9968</v>
      </c>
      <c r="AM239">
        <v>-1108</v>
      </c>
      <c r="AN239">
        <v>-110751</v>
      </c>
      <c r="AO239">
        <v>381852</v>
      </c>
      <c r="AP239">
        <v>305481</v>
      </c>
      <c r="AQ239">
        <v>68733</v>
      </c>
      <c r="AR239">
        <v>7637</v>
      </c>
      <c r="AS239">
        <v>763703</v>
      </c>
      <c r="AT239">
        <v>0.5</v>
      </c>
      <c r="AU239">
        <v>0.4</v>
      </c>
      <c r="AV239">
        <v>0.09</v>
      </c>
      <c r="AW239">
        <v>0.01</v>
      </c>
      <c r="AX239">
        <v>1</v>
      </c>
      <c r="AY239">
        <v>-113396</v>
      </c>
      <c r="AZ239">
        <v>-90716</v>
      </c>
      <c r="BA239">
        <v>-20411</v>
      </c>
      <c r="BB239">
        <v>-2268</v>
      </c>
      <c r="BC239">
        <v>-226791</v>
      </c>
      <c r="BD239">
        <v>213081</v>
      </c>
      <c r="BE239">
        <v>170464</v>
      </c>
      <c r="BF239">
        <v>38354</v>
      </c>
      <c r="BG239">
        <v>4262</v>
      </c>
      <c r="BH239">
        <v>426161</v>
      </c>
      <c r="BI239" s="467" t="s">
        <v>933</v>
      </c>
      <c r="BJ239" t="s">
        <v>1447</v>
      </c>
      <c r="BK239" t="s">
        <v>2370</v>
      </c>
      <c r="BL239" t="s">
        <v>1653</v>
      </c>
    </row>
    <row r="240" spans="2:64" x14ac:dyDescent="0.25">
      <c r="B240" t="s">
        <v>1243</v>
      </c>
      <c r="C240" t="s">
        <v>1356</v>
      </c>
      <c r="D240" t="s">
        <v>1360</v>
      </c>
      <c r="E240" s="467" t="s">
        <v>934</v>
      </c>
      <c r="F240">
        <v>-9150938</v>
      </c>
      <c r="G240">
        <v>44531115</v>
      </c>
      <c r="H240">
        <v>0</v>
      </c>
      <c r="I240">
        <v>-500000</v>
      </c>
      <c r="J240">
        <v>2363033</v>
      </c>
      <c r="K240">
        <v>1352592</v>
      </c>
      <c r="L240">
        <v>47746740</v>
      </c>
      <c r="M240">
        <v>0</v>
      </c>
      <c r="N240">
        <v>0</v>
      </c>
      <c r="O240">
        <v>9362810</v>
      </c>
      <c r="P240">
        <v>9362810</v>
      </c>
      <c r="Q240">
        <v>0</v>
      </c>
      <c r="R240">
        <v>-22113802</v>
      </c>
      <c r="S240">
        <v>-4422761</v>
      </c>
      <c r="T240">
        <v>-17801800</v>
      </c>
      <c r="U240">
        <v>0</v>
      </c>
      <c r="V240">
        <v>0</v>
      </c>
      <c r="W240">
        <v>0</v>
      </c>
      <c r="X240">
        <v>-44338363</v>
      </c>
      <c r="Y240">
        <v>3620249</v>
      </c>
      <c r="Z240">
        <v>0.5</v>
      </c>
      <c r="AA240">
        <v>0.4</v>
      </c>
      <c r="AB240">
        <v>0.1</v>
      </c>
      <c r="AC240">
        <v>0</v>
      </c>
      <c r="AD240">
        <v>1</v>
      </c>
      <c r="AE240">
        <v>105936</v>
      </c>
      <c r="AF240">
        <v>84749</v>
      </c>
      <c r="AG240">
        <v>21187</v>
      </c>
      <c r="AH240">
        <v>0</v>
      </c>
      <c r="AI240">
        <v>211872</v>
      </c>
      <c r="AJ240">
        <v>-108549</v>
      </c>
      <c r="AK240">
        <v>-86839</v>
      </c>
      <c r="AL240">
        <v>-21710</v>
      </c>
      <c r="AM240">
        <v>0</v>
      </c>
      <c r="AN240">
        <v>-217098</v>
      </c>
      <c r="AO240">
        <v>214485</v>
      </c>
      <c r="AP240">
        <v>171588</v>
      </c>
      <c r="AQ240">
        <v>42897</v>
      </c>
      <c r="AR240">
        <v>0</v>
      </c>
      <c r="AS240">
        <v>428970</v>
      </c>
      <c r="AT240">
        <v>0.5</v>
      </c>
      <c r="AU240">
        <v>0.4</v>
      </c>
      <c r="AV240">
        <v>0.1</v>
      </c>
      <c r="AW240">
        <v>0</v>
      </c>
      <c r="AX240">
        <v>1</v>
      </c>
      <c r="AY240">
        <v>1704189</v>
      </c>
      <c r="AZ240">
        <v>1363351</v>
      </c>
      <c r="BA240">
        <v>340838</v>
      </c>
      <c r="BB240">
        <v>0</v>
      </c>
      <c r="BC240">
        <v>3408377</v>
      </c>
      <c r="BD240">
        <v>1810125</v>
      </c>
      <c r="BE240">
        <v>1448100</v>
      </c>
      <c r="BF240">
        <v>362025</v>
      </c>
      <c r="BG240">
        <v>0</v>
      </c>
      <c r="BH240">
        <v>3620249</v>
      </c>
      <c r="BI240" s="467" t="s">
        <v>934</v>
      </c>
      <c r="BJ240" t="s">
        <v>1434</v>
      </c>
      <c r="BK240" t="s">
        <v>1372</v>
      </c>
      <c r="BL240" t="s">
        <v>1654</v>
      </c>
    </row>
    <row r="241" spans="2:64" x14ac:dyDescent="0.25">
      <c r="B241" t="s">
        <v>1244</v>
      </c>
      <c r="C241" t="s">
        <v>1363</v>
      </c>
      <c r="D241" t="s">
        <v>1358</v>
      </c>
      <c r="E241" s="467" t="s">
        <v>935</v>
      </c>
      <c r="F241">
        <v>-9091767</v>
      </c>
      <c r="G241">
        <v>76963773</v>
      </c>
      <c r="H241">
        <v>0</v>
      </c>
      <c r="I241">
        <v>-1149000</v>
      </c>
      <c r="J241">
        <v>1907291</v>
      </c>
      <c r="K241">
        <v>-4557000</v>
      </c>
      <c r="L241">
        <v>73165064</v>
      </c>
      <c r="M241">
        <v>0</v>
      </c>
      <c r="N241">
        <v>0</v>
      </c>
      <c r="O241">
        <v>20500900</v>
      </c>
      <c r="P241">
        <v>20500900</v>
      </c>
      <c r="Q241">
        <v>-33285</v>
      </c>
      <c r="R241">
        <v>0</v>
      </c>
      <c r="S241">
        <v>-687811</v>
      </c>
      <c r="T241">
        <v>-68093308</v>
      </c>
      <c r="U241">
        <v>-425765</v>
      </c>
      <c r="V241">
        <v>0</v>
      </c>
      <c r="W241">
        <v>0</v>
      </c>
      <c r="X241">
        <v>-69240169</v>
      </c>
      <c r="Y241">
        <v>15334028</v>
      </c>
      <c r="Z241">
        <v>0</v>
      </c>
      <c r="AA241">
        <v>0.99</v>
      </c>
      <c r="AB241">
        <v>0</v>
      </c>
      <c r="AC241">
        <v>0.01</v>
      </c>
      <c r="AD241">
        <v>1</v>
      </c>
      <c r="AE241">
        <v>0</v>
      </c>
      <c r="AF241">
        <v>11295042</v>
      </c>
      <c r="AG241">
        <v>0</v>
      </c>
      <c r="AH241">
        <v>114091</v>
      </c>
      <c r="AI241">
        <v>11409133</v>
      </c>
      <c r="AJ241">
        <v>0</v>
      </c>
      <c r="AK241">
        <v>-531426</v>
      </c>
      <c r="AL241">
        <v>0</v>
      </c>
      <c r="AM241">
        <v>-5368</v>
      </c>
      <c r="AN241">
        <v>-536794</v>
      </c>
      <c r="AO241">
        <v>0</v>
      </c>
      <c r="AP241">
        <v>11826468</v>
      </c>
      <c r="AQ241">
        <v>0</v>
      </c>
      <c r="AR241">
        <v>119459</v>
      </c>
      <c r="AS241">
        <v>11945927</v>
      </c>
      <c r="AT241">
        <v>0</v>
      </c>
      <c r="AU241">
        <v>0.99</v>
      </c>
      <c r="AV241">
        <v>0</v>
      </c>
      <c r="AW241">
        <v>0.01</v>
      </c>
      <c r="AX241">
        <v>1</v>
      </c>
      <c r="AY241">
        <v>0</v>
      </c>
      <c r="AZ241">
        <v>3885646</v>
      </c>
      <c r="BA241">
        <v>0</v>
      </c>
      <c r="BB241">
        <v>39249</v>
      </c>
      <c r="BC241">
        <v>3924895</v>
      </c>
      <c r="BD241">
        <v>0</v>
      </c>
      <c r="BE241">
        <v>15180688</v>
      </c>
      <c r="BF241">
        <v>0</v>
      </c>
      <c r="BG241">
        <v>153340</v>
      </c>
      <c r="BH241">
        <v>15334028</v>
      </c>
      <c r="BI241" s="467" t="s">
        <v>935</v>
      </c>
      <c r="BJ241" t="s">
        <v>1390</v>
      </c>
      <c r="BK241" t="s">
        <v>2368</v>
      </c>
      <c r="BL241" t="s">
        <v>1655</v>
      </c>
    </row>
    <row r="242" spans="2:64" x14ac:dyDescent="0.25">
      <c r="B242" t="s">
        <v>1245</v>
      </c>
      <c r="C242" t="s">
        <v>1365</v>
      </c>
      <c r="D242" t="s">
        <v>1369</v>
      </c>
      <c r="E242" s="467" t="s">
        <v>1344</v>
      </c>
      <c r="F242">
        <v>-17774888</v>
      </c>
      <c r="G242">
        <v>80573021</v>
      </c>
      <c r="H242">
        <v>0</v>
      </c>
      <c r="I242">
        <v>0</v>
      </c>
      <c r="J242">
        <v>3869099</v>
      </c>
      <c r="K242">
        <v>-3869099</v>
      </c>
      <c r="L242">
        <v>80573021</v>
      </c>
      <c r="M242">
        <v>0</v>
      </c>
      <c r="N242">
        <v>0</v>
      </c>
      <c r="O242">
        <v>12101590</v>
      </c>
      <c r="P242">
        <v>12101590</v>
      </c>
      <c r="Q242">
        <v>-315707</v>
      </c>
      <c r="R242">
        <v>-37487458</v>
      </c>
      <c r="S242">
        <v>-749833</v>
      </c>
      <c r="T242">
        <v>-36741805</v>
      </c>
      <c r="U242">
        <v>-582678</v>
      </c>
      <c r="V242">
        <v>0</v>
      </c>
      <c r="W242">
        <v>0</v>
      </c>
      <c r="X242">
        <v>-75877481</v>
      </c>
      <c r="Y242">
        <v>-977758</v>
      </c>
      <c r="Z242">
        <v>0.5</v>
      </c>
      <c r="AA242">
        <v>0.49</v>
      </c>
      <c r="AB242">
        <v>0</v>
      </c>
      <c r="AC242">
        <v>0.01</v>
      </c>
      <c r="AD242">
        <v>1</v>
      </c>
      <c r="AE242">
        <v>-2836649</v>
      </c>
      <c r="AF242">
        <v>-2779916</v>
      </c>
      <c r="AG242">
        <v>0</v>
      </c>
      <c r="AH242">
        <v>-56733</v>
      </c>
      <c r="AI242">
        <v>-5673298</v>
      </c>
      <c r="AJ242">
        <v>-287035</v>
      </c>
      <c r="AK242">
        <v>-281294</v>
      </c>
      <c r="AL242">
        <v>0</v>
      </c>
      <c r="AM242">
        <v>-5741</v>
      </c>
      <c r="AN242">
        <v>-574069</v>
      </c>
      <c r="AO242">
        <v>-2549615</v>
      </c>
      <c r="AP242">
        <v>-2498622</v>
      </c>
      <c r="AQ242">
        <v>0</v>
      </c>
      <c r="AR242">
        <v>-50992</v>
      </c>
      <c r="AS242">
        <v>-5099229</v>
      </c>
      <c r="AT242">
        <v>0.5</v>
      </c>
      <c r="AU242">
        <v>0.49</v>
      </c>
      <c r="AV242">
        <v>0</v>
      </c>
      <c r="AW242">
        <v>0.01</v>
      </c>
      <c r="AX242">
        <v>1</v>
      </c>
      <c r="AY242">
        <v>2347770</v>
      </c>
      <c r="AZ242">
        <v>2300815</v>
      </c>
      <c r="BA242">
        <v>0</v>
      </c>
      <c r="BB242">
        <v>46955</v>
      </c>
      <c r="BC242">
        <v>4695540</v>
      </c>
      <c r="BD242">
        <v>-488879</v>
      </c>
      <c r="BE242">
        <v>-479101</v>
      </c>
      <c r="BF242">
        <v>0</v>
      </c>
      <c r="BG242">
        <v>-9778</v>
      </c>
      <c r="BH242">
        <v>-977758</v>
      </c>
      <c r="BI242" s="467" t="s">
        <v>1344</v>
      </c>
      <c r="BJ242" t="s">
        <v>1365</v>
      </c>
      <c r="BK242" t="s">
        <v>1528</v>
      </c>
      <c r="BL242" t="s">
        <v>1656</v>
      </c>
    </row>
    <row r="243" spans="2:64" x14ac:dyDescent="0.25">
      <c r="B243" t="s">
        <v>1246</v>
      </c>
      <c r="C243" t="s">
        <v>1365</v>
      </c>
      <c r="D243" t="s">
        <v>1367</v>
      </c>
      <c r="E243" s="467" t="s">
        <v>1345</v>
      </c>
      <c r="F243">
        <v>-16094321</v>
      </c>
      <c r="G243">
        <v>81001636</v>
      </c>
      <c r="H243">
        <v>0</v>
      </c>
      <c r="I243">
        <v>-2434378</v>
      </c>
      <c r="J243">
        <v>2884311</v>
      </c>
      <c r="K243">
        <v>0</v>
      </c>
      <c r="L243">
        <v>81451569</v>
      </c>
      <c r="M243">
        <v>844923</v>
      </c>
      <c r="N243">
        <v>0</v>
      </c>
      <c r="O243">
        <v>26429389</v>
      </c>
      <c r="P243">
        <v>27274312</v>
      </c>
      <c r="Q243">
        <v>0</v>
      </c>
      <c r="R243">
        <v>-38646100</v>
      </c>
      <c r="S243">
        <v>-782359</v>
      </c>
      <c r="T243">
        <v>-38335613</v>
      </c>
      <c r="U243">
        <v>0</v>
      </c>
      <c r="V243">
        <v>0</v>
      </c>
      <c r="W243">
        <v>0</v>
      </c>
      <c r="X243">
        <v>-77764072</v>
      </c>
      <c r="Y243">
        <v>14867488</v>
      </c>
      <c r="Z243">
        <v>0.5</v>
      </c>
      <c r="AA243">
        <v>0.49</v>
      </c>
      <c r="AB243">
        <v>0</v>
      </c>
      <c r="AC243">
        <v>0.01</v>
      </c>
      <c r="AD243">
        <v>1</v>
      </c>
      <c r="AE243">
        <v>5167534</v>
      </c>
      <c r="AF243">
        <v>5064183</v>
      </c>
      <c r="AG243">
        <v>0</v>
      </c>
      <c r="AH243">
        <v>103351</v>
      </c>
      <c r="AI243">
        <v>10335068</v>
      </c>
      <c r="AJ243">
        <v>-377044</v>
      </c>
      <c r="AK243">
        <v>-369503</v>
      </c>
      <c r="AL243">
        <v>0</v>
      </c>
      <c r="AM243">
        <v>-7541</v>
      </c>
      <c r="AN243">
        <v>-754087</v>
      </c>
      <c r="AO243">
        <v>5544578</v>
      </c>
      <c r="AP243">
        <v>5433686</v>
      </c>
      <c r="AQ243">
        <v>0</v>
      </c>
      <c r="AR243">
        <v>110892</v>
      </c>
      <c r="AS243">
        <v>11089155</v>
      </c>
      <c r="AT243">
        <v>0.5</v>
      </c>
      <c r="AU243">
        <v>0.49</v>
      </c>
      <c r="AV243">
        <v>0</v>
      </c>
      <c r="AW243">
        <v>0.01</v>
      </c>
      <c r="AX243">
        <v>1</v>
      </c>
      <c r="AY243">
        <v>2266210</v>
      </c>
      <c r="AZ243">
        <v>2220886</v>
      </c>
      <c r="BA243">
        <v>0</v>
      </c>
      <c r="BB243">
        <v>45324</v>
      </c>
      <c r="BC243">
        <v>4532420</v>
      </c>
      <c r="BD243">
        <v>7433744</v>
      </c>
      <c r="BE243">
        <v>7285069</v>
      </c>
      <c r="BF243">
        <v>0</v>
      </c>
      <c r="BG243">
        <v>148675</v>
      </c>
      <c r="BH243">
        <v>14867488</v>
      </c>
      <c r="BI243" s="467" t="s">
        <v>1345</v>
      </c>
      <c r="BJ243" t="s">
        <v>1365</v>
      </c>
      <c r="BK243" t="s">
        <v>2370</v>
      </c>
      <c r="BL243" t="s">
        <v>1657</v>
      </c>
    </row>
    <row r="244" spans="2:64" x14ac:dyDescent="0.25">
      <c r="B244" t="s">
        <v>1247</v>
      </c>
      <c r="C244" t="s">
        <v>1356</v>
      </c>
      <c r="D244" t="s">
        <v>1367</v>
      </c>
      <c r="E244" s="467" t="s">
        <v>938</v>
      </c>
      <c r="F244">
        <v>-11954216</v>
      </c>
      <c r="G244">
        <v>51656430</v>
      </c>
      <c r="H244">
        <v>0</v>
      </c>
      <c r="I244">
        <v>-1170234</v>
      </c>
      <c r="J244">
        <v>0</v>
      </c>
      <c r="K244">
        <v>743000</v>
      </c>
      <c r="L244">
        <v>51229196</v>
      </c>
      <c r="M244">
        <v>0</v>
      </c>
      <c r="N244">
        <v>0</v>
      </c>
      <c r="O244">
        <v>9898950</v>
      </c>
      <c r="P244">
        <v>9898950</v>
      </c>
      <c r="Q244">
        <v>0</v>
      </c>
      <c r="R244">
        <v>-21995803</v>
      </c>
      <c r="S244">
        <v>-4399161</v>
      </c>
      <c r="T244">
        <v>-17596643</v>
      </c>
      <c r="U244">
        <v>-227880</v>
      </c>
      <c r="V244">
        <v>0</v>
      </c>
      <c r="W244">
        <v>0</v>
      </c>
      <c r="X244">
        <v>-44219487</v>
      </c>
      <c r="Y244">
        <v>4954443</v>
      </c>
      <c r="Z244">
        <v>0.5</v>
      </c>
      <c r="AA244">
        <v>0.4</v>
      </c>
      <c r="AB244">
        <v>0.1</v>
      </c>
      <c r="AC244">
        <v>0</v>
      </c>
      <c r="AD244">
        <v>1</v>
      </c>
      <c r="AE244">
        <v>-1027633</v>
      </c>
      <c r="AF244">
        <v>-822106</v>
      </c>
      <c r="AG244">
        <v>-205527</v>
      </c>
      <c r="AH244">
        <v>0</v>
      </c>
      <c r="AI244">
        <v>-2055266</v>
      </c>
      <c r="AJ244">
        <v>-552823</v>
      </c>
      <c r="AK244">
        <v>-442258</v>
      </c>
      <c r="AL244">
        <v>-110565</v>
      </c>
      <c r="AM244">
        <v>0</v>
      </c>
      <c r="AN244">
        <v>-1105646</v>
      </c>
      <c r="AO244">
        <v>-474810</v>
      </c>
      <c r="AP244">
        <v>-379848</v>
      </c>
      <c r="AQ244">
        <v>-94962</v>
      </c>
      <c r="AR244">
        <v>0</v>
      </c>
      <c r="AS244">
        <v>-949620</v>
      </c>
      <c r="AT244">
        <v>0.5</v>
      </c>
      <c r="AU244">
        <v>0.4</v>
      </c>
      <c r="AV244">
        <v>0.1</v>
      </c>
      <c r="AW244">
        <v>0</v>
      </c>
      <c r="AX244">
        <v>1</v>
      </c>
      <c r="AY244">
        <v>3504855</v>
      </c>
      <c r="AZ244">
        <v>2803884</v>
      </c>
      <c r="BA244">
        <v>700971</v>
      </c>
      <c r="BB244">
        <v>0</v>
      </c>
      <c r="BC244">
        <v>7009709</v>
      </c>
      <c r="BD244">
        <v>2477222</v>
      </c>
      <c r="BE244">
        <v>1981777</v>
      </c>
      <c r="BF244">
        <v>495444</v>
      </c>
      <c r="BG244">
        <v>0</v>
      </c>
      <c r="BH244">
        <v>4954443</v>
      </c>
      <c r="BI244" s="467" t="s">
        <v>938</v>
      </c>
      <c r="BJ244" t="s">
        <v>1594</v>
      </c>
      <c r="BK244" t="s">
        <v>1372</v>
      </c>
      <c r="BL244" t="s">
        <v>1658</v>
      </c>
    </row>
    <row r="245" spans="2:64" x14ac:dyDescent="0.25">
      <c r="B245" t="s">
        <v>1248</v>
      </c>
      <c r="C245" t="s">
        <v>1356</v>
      </c>
      <c r="D245" t="s">
        <v>1366</v>
      </c>
      <c r="E245" s="467" t="s">
        <v>939</v>
      </c>
      <c r="F245">
        <v>-7711335</v>
      </c>
      <c r="G245">
        <v>27835381</v>
      </c>
      <c r="H245">
        <v>0</v>
      </c>
      <c r="I245">
        <v>-255386</v>
      </c>
      <c r="J245">
        <v>2227374</v>
      </c>
      <c r="K245">
        <v>-1158366</v>
      </c>
      <c r="L245">
        <v>28649003</v>
      </c>
      <c r="M245">
        <v>0</v>
      </c>
      <c r="N245">
        <v>0</v>
      </c>
      <c r="O245">
        <v>6860538</v>
      </c>
      <c r="P245">
        <v>6860538</v>
      </c>
      <c r="Q245">
        <v>0</v>
      </c>
      <c r="R245">
        <v>0</v>
      </c>
      <c r="S245">
        <v>-15840965</v>
      </c>
      <c r="T245">
        <v>-10560644</v>
      </c>
      <c r="U245">
        <v>-1466202</v>
      </c>
      <c r="V245">
        <v>-14900</v>
      </c>
      <c r="W245">
        <v>0</v>
      </c>
      <c r="X245">
        <v>-27882711</v>
      </c>
      <c r="Y245">
        <v>-84505</v>
      </c>
      <c r="Z245">
        <v>0.5</v>
      </c>
      <c r="AA245">
        <v>0.4</v>
      </c>
      <c r="AB245">
        <v>0.1</v>
      </c>
      <c r="AC245">
        <v>0</v>
      </c>
      <c r="AD245">
        <v>1</v>
      </c>
      <c r="AE245">
        <v>-425399</v>
      </c>
      <c r="AF245">
        <v>-340319</v>
      </c>
      <c r="AG245">
        <v>-85080</v>
      </c>
      <c r="AH245">
        <v>0</v>
      </c>
      <c r="AI245">
        <v>-850797</v>
      </c>
      <c r="AJ245">
        <v>-59438</v>
      </c>
      <c r="AK245">
        <v>-47550</v>
      </c>
      <c r="AL245">
        <v>-11888</v>
      </c>
      <c r="AM245">
        <v>0</v>
      </c>
      <c r="AN245">
        <v>-118875</v>
      </c>
      <c r="AO245">
        <v>-365961</v>
      </c>
      <c r="AP245">
        <v>-292769</v>
      </c>
      <c r="AQ245">
        <v>-73192</v>
      </c>
      <c r="AR245">
        <v>0</v>
      </c>
      <c r="AS245">
        <v>-731922</v>
      </c>
      <c r="AT245">
        <v>0.5</v>
      </c>
      <c r="AU245">
        <v>0.4</v>
      </c>
      <c r="AV245">
        <v>0.1</v>
      </c>
      <c r="AW245">
        <v>0</v>
      </c>
      <c r="AX245">
        <v>1</v>
      </c>
      <c r="AY245">
        <v>383146</v>
      </c>
      <c r="AZ245">
        <v>306517</v>
      </c>
      <c r="BA245">
        <v>76629</v>
      </c>
      <c r="BB245">
        <v>0</v>
      </c>
      <c r="BC245">
        <v>766292</v>
      </c>
      <c r="BD245">
        <v>-42253</v>
      </c>
      <c r="BE245">
        <v>-33802</v>
      </c>
      <c r="BF245">
        <v>-8451</v>
      </c>
      <c r="BG245">
        <v>0</v>
      </c>
      <c r="BH245">
        <v>-84505</v>
      </c>
      <c r="BI245" s="467" t="s">
        <v>939</v>
      </c>
      <c r="BJ245" t="s">
        <v>1454</v>
      </c>
      <c r="BK245" t="s">
        <v>1372</v>
      </c>
      <c r="BL245" t="s">
        <v>1659</v>
      </c>
    </row>
    <row r="246" spans="2:64" x14ac:dyDescent="0.25">
      <c r="B246" t="s">
        <v>1249</v>
      </c>
      <c r="C246" t="s">
        <v>1363</v>
      </c>
      <c r="D246" t="s">
        <v>1369</v>
      </c>
      <c r="E246" s="467" t="s">
        <v>940</v>
      </c>
      <c r="F246">
        <v>-11884954</v>
      </c>
      <c r="G246">
        <v>83876000</v>
      </c>
      <c r="H246">
        <v>-1500000</v>
      </c>
      <c r="I246">
        <v>-1575120</v>
      </c>
      <c r="J246">
        <v>0</v>
      </c>
      <c r="K246">
        <v>-3271164</v>
      </c>
      <c r="L246">
        <v>77529716</v>
      </c>
      <c r="M246">
        <v>0</v>
      </c>
      <c r="N246">
        <v>0</v>
      </c>
      <c r="O246">
        <v>24696856</v>
      </c>
      <c r="P246">
        <v>24696856</v>
      </c>
      <c r="Q246">
        <v>0</v>
      </c>
      <c r="R246">
        <v>-40593133</v>
      </c>
      <c r="S246">
        <v>-811923</v>
      </c>
      <c r="T246">
        <v>-39784211</v>
      </c>
      <c r="U246">
        <v>-1768866</v>
      </c>
      <c r="V246">
        <v>0</v>
      </c>
      <c r="W246">
        <v>0</v>
      </c>
      <c r="X246">
        <v>-82958133</v>
      </c>
      <c r="Y246">
        <v>7383485</v>
      </c>
      <c r="Z246">
        <v>0.5</v>
      </c>
      <c r="AA246">
        <v>0.49</v>
      </c>
      <c r="AB246">
        <v>0</v>
      </c>
      <c r="AC246">
        <v>0.01</v>
      </c>
      <c r="AD246">
        <v>1</v>
      </c>
      <c r="AE246">
        <v>6405951</v>
      </c>
      <c r="AF246">
        <v>6277832</v>
      </c>
      <c r="AG246">
        <v>0</v>
      </c>
      <c r="AH246">
        <v>128119</v>
      </c>
      <c r="AI246">
        <v>12811902</v>
      </c>
      <c r="AJ246">
        <v>-427843</v>
      </c>
      <c r="AK246">
        <v>-419286</v>
      </c>
      <c r="AL246">
        <v>0</v>
      </c>
      <c r="AM246">
        <v>-8557</v>
      </c>
      <c r="AN246">
        <v>-855685</v>
      </c>
      <c r="AO246">
        <v>6833794</v>
      </c>
      <c r="AP246">
        <v>6697118</v>
      </c>
      <c r="AQ246">
        <v>0</v>
      </c>
      <c r="AR246">
        <v>136676</v>
      </c>
      <c r="AS246">
        <v>13667587</v>
      </c>
      <c r="AT246">
        <v>0.5</v>
      </c>
      <c r="AU246">
        <v>0.49</v>
      </c>
      <c r="AV246">
        <v>0</v>
      </c>
      <c r="AW246">
        <v>0.01</v>
      </c>
      <c r="AX246">
        <v>1</v>
      </c>
      <c r="AY246">
        <v>-2714209</v>
      </c>
      <c r="AZ246">
        <v>-2659924</v>
      </c>
      <c r="BA246">
        <v>0</v>
      </c>
      <c r="BB246">
        <v>-54284</v>
      </c>
      <c r="BC246">
        <v>-5428417</v>
      </c>
      <c r="BD246">
        <v>3691743</v>
      </c>
      <c r="BE246">
        <v>3617908</v>
      </c>
      <c r="BF246">
        <v>0</v>
      </c>
      <c r="BG246">
        <v>73835</v>
      </c>
      <c r="BH246">
        <v>7383485</v>
      </c>
      <c r="BI246" s="467" t="s">
        <v>940</v>
      </c>
      <c r="BJ246" t="s">
        <v>1390</v>
      </c>
      <c r="BK246" t="s">
        <v>1511</v>
      </c>
      <c r="BL246" t="s">
        <v>1660</v>
      </c>
    </row>
    <row r="247" spans="2:64" x14ac:dyDescent="0.25">
      <c r="B247" t="s">
        <v>1250</v>
      </c>
      <c r="C247" t="s">
        <v>1356</v>
      </c>
      <c r="D247" t="s">
        <v>1357</v>
      </c>
      <c r="E247" s="467" t="s">
        <v>941</v>
      </c>
      <c r="F247">
        <v>-12135598</v>
      </c>
      <c r="G247">
        <v>32355004</v>
      </c>
      <c r="H247">
        <v>0</v>
      </c>
      <c r="I247">
        <v>-179980</v>
      </c>
      <c r="J247">
        <v>856845</v>
      </c>
      <c r="K247">
        <v>-856845</v>
      </c>
      <c r="L247">
        <v>32175024</v>
      </c>
      <c r="M247">
        <v>0</v>
      </c>
      <c r="N247">
        <v>0</v>
      </c>
      <c r="O247">
        <v>11037395</v>
      </c>
      <c r="P247">
        <v>11037395</v>
      </c>
      <c r="Q247">
        <v>0</v>
      </c>
      <c r="R247">
        <v>-15578174</v>
      </c>
      <c r="S247">
        <v>-3115635</v>
      </c>
      <c r="T247">
        <v>-12462540</v>
      </c>
      <c r="U247">
        <v>-124503</v>
      </c>
      <c r="V247">
        <v>0</v>
      </c>
      <c r="W247">
        <v>0</v>
      </c>
      <c r="X247">
        <v>-31280852</v>
      </c>
      <c r="Y247">
        <v>-204031</v>
      </c>
      <c r="Z247">
        <v>0.5</v>
      </c>
      <c r="AA247">
        <v>0.4</v>
      </c>
      <c r="AB247">
        <v>0.1</v>
      </c>
      <c r="AC247">
        <v>0</v>
      </c>
      <c r="AD247">
        <v>1</v>
      </c>
      <c r="AE247">
        <v>-549102</v>
      </c>
      <c r="AF247">
        <v>-439281</v>
      </c>
      <c r="AG247">
        <v>-109820</v>
      </c>
      <c r="AH247">
        <v>0</v>
      </c>
      <c r="AI247">
        <v>-1098203</v>
      </c>
      <c r="AJ247">
        <v>-45977</v>
      </c>
      <c r="AK247">
        <v>-36781</v>
      </c>
      <c r="AL247">
        <v>-9195</v>
      </c>
      <c r="AM247">
        <v>0</v>
      </c>
      <c r="AN247">
        <v>-91953</v>
      </c>
      <c r="AO247">
        <v>-503125</v>
      </c>
      <c r="AP247">
        <v>-402500</v>
      </c>
      <c r="AQ247">
        <v>-100625</v>
      </c>
      <c r="AR247">
        <v>0</v>
      </c>
      <c r="AS247">
        <v>-1006250</v>
      </c>
      <c r="AT247">
        <v>0.5</v>
      </c>
      <c r="AU247">
        <v>0.4</v>
      </c>
      <c r="AV247">
        <v>0.1</v>
      </c>
      <c r="AW247">
        <v>0</v>
      </c>
      <c r="AX247">
        <v>1</v>
      </c>
      <c r="AY247">
        <v>447086</v>
      </c>
      <c r="AZ247">
        <v>357669</v>
      </c>
      <c r="BA247">
        <v>89417</v>
      </c>
      <c r="BB247">
        <v>0</v>
      </c>
      <c r="BC247">
        <v>894172</v>
      </c>
      <c r="BD247">
        <v>-102016</v>
      </c>
      <c r="BE247">
        <v>-81612</v>
      </c>
      <c r="BF247">
        <v>-20403</v>
      </c>
      <c r="BG247">
        <v>0</v>
      </c>
      <c r="BH247">
        <v>-204031</v>
      </c>
      <c r="BI247" s="467" t="s">
        <v>941</v>
      </c>
      <c r="BJ247" t="s">
        <v>1499</v>
      </c>
      <c r="BK247" t="s">
        <v>1372</v>
      </c>
      <c r="BL247" t="s">
        <v>1661</v>
      </c>
    </row>
    <row r="248" spans="2:64" x14ac:dyDescent="0.25">
      <c r="B248" t="s">
        <v>1251</v>
      </c>
      <c r="C248" t="s">
        <v>1361</v>
      </c>
      <c r="D248" t="s">
        <v>1362</v>
      </c>
      <c r="E248" s="467" t="s">
        <v>942</v>
      </c>
      <c r="F248">
        <v>-15716742</v>
      </c>
      <c r="G248">
        <v>52291396</v>
      </c>
      <c r="H248">
        <v>-100307</v>
      </c>
      <c r="I248">
        <v>-134705</v>
      </c>
      <c r="J248">
        <v>0</v>
      </c>
      <c r="K248">
        <v>-2348805</v>
      </c>
      <c r="L248">
        <v>49707579</v>
      </c>
      <c r="M248">
        <v>0</v>
      </c>
      <c r="N248">
        <v>0</v>
      </c>
      <c r="O248">
        <v>13472937</v>
      </c>
      <c r="P248">
        <v>13472937</v>
      </c>
      <c r="Q248">
        <v>-32199</v>
      </c>
      <c r="R248">
        <v>-16763482</v>
      </c>
      <c r="S248">
        <v>-18795420</v>
      </c>
      <c r="T248">
        <v>-15239530</v>
      </c>
      <c r="U248">
        <v>-445691</v>
      </c>
      <c r="V248" t="s">
        <v>369</v>
      </c>
      <c r="W248">
        <v>0</v>
      </c>
      <c r="X248">
        <v>-51276322</v>
      </c>
      <c r="Y248">
        <v>-3812548</v>
      </c>
      <c r="Z248">
        <v>0.33</v>
      </c>
      <c r="AA248">
        <v>0.3</v>
      </c>
      <c r="AB248">
        <v>0.37</v>
      </c>
      <c r="AC248">
        <v>0</v>
      </c>
      <c r="AD248">
        <v>1</v>
      </c>
      <c r="AE248">
        <v>-762788</v>
      </c>
      <c r="AF248">
        <v>-659246</v>
      </c>
      <c r="AG248">
        <v>-821772</v>
      </c>
      <c r="AH248">
        <v>0</v>
      </c>
      <c r="AI248">
        <v>-2243805</v>
      </c>
      <c r="AJ248">
        <v>-1169190</v>
      </c>
      <c r="AK248">
        <v>-1062900</v>
      </c>
      <c r="AL248">
        <v>-1310910</v>
      </c>
      <c r="AM248">
        <v>0</v>
      </c>
      <c r="AN248">
        <v>-3542999</v>
      </c>
      <c r="AO248">
        <v>406402</v>
      </c>
      <c r="AP248">
        <v>403654</v>
      </c>
      <c r="AQ248">
        <v>489138</v>
      </c>
      <c r="AR248">
        <v>0</v>
      </c>
      <c r="AS248">
        <v>1299194</v>
      </c>
      <c r="AT248">
        <v>0.33</v>
      </c>
      <c r="AU248">
        <v>0.3</v>
      </c>
      <c r="AV248">
        <v>0.37</v>
      </c>
      <c r="AW248">
        <v>0</v>
      </c>
      <c r="AX248">
        <v>1</v>
      </c>
      <c r="AY248">
        <v>-517685</v>
      </c>
      <c r="AZ248">
        <v>-470623</v>
      </c>
      <c r="BA248">
        <v>-580435</v>
      </c>
      <c r="BB248">
        <v>0</v>
      </c>
      <c r="BC248">
        <v>-1568743</v>
      </c>
      <c r="BD248">
        <v>-1280473</v>
      </c>
      <c r="BE248">
        <v>-1129869</v>
      </c>
      <c r="BF248">
        <v>-1402207</v>
      </c>
      <c r="BG248">
        <v>0</v>
      </c>
      <c r="BH248">
        <v>-3812548</v>
      </c>
      <c r="BI248" s="467" t="s">
        <v>942</v>
      </c>
      <c r="BJ248" t="s">
        <v>1386</v>
      </c>
      <c r="BK248" t="s">
        <v>1387</v>
      </c>
      <c r="BL248" t="s">
        <v>1662</v>
      </c>
    </row>
    <row r="249" spans="2:64" x14ac:dyDescent="0.25">
      <c r="B249" t="s">
        <v>1252</v>
      </c>
      <c r="C249" t="s">
        <v>1356</v>
      </c>
      <c r="D249" t="s">
        <v>1357</v>
      </c>
      <c r="E249" s="467" t="s">
        <v>943</v>
      </c>
      <c r="F249">
        <v>-9203871</v>
      </c>
      <c r="G249">
        <v>51753799</v>
      </c>
      <c r="H249">
        <v>0</v>
      </c>
      <c r="I249">
        <v>-614336</v>
      </c>
      <c r="J249">
        <v>1100132</v>
      </c>
      <c r="K249">
        <v>-469720</v>
      </c>
      <c r="L249">
        <v>51769875</v>
      </c>
      <c r="M249">
        <v>0</v>
      </c>
      <c r="N249">
        <v>0</v>
      </c>
      <c r="O249">
        <v>9170914</v>
      </c>
      <c r="P249">
        <v>9170914</v>
      </c>
      <c r="Q249">
        <v>-5968</v>
      </c>
      <c r="R249">
        <v>-23602571</v>
      </c>
      <c r="S249">
        <v>-4720514</v>
      </c>
      <c r="T249">
        <v>-18882056</v>
      </c>
      <c r="U249">
        <v>-3601541</v>
      </c>
      <c r="V249">
        <v>0</v>
      </c>
      <c r="W249">
        <v>0</v>
      </c>
      <c r="X249">
        <v>-50812650</v>
      </c>
      <c r="Y249">
        <v>924268</v>
      </c>
      <c r="Z249">
        <v>0.5</v>
      </c>
      <c r="AA249">
        <v>0.4</v>
      </c>
      <c r="AB249">
        <v>0.09</v>
      </c>
      <c r="AC249">
        <v>0.01</v>
      </c>
      <c r="AD249">
        <v>1</v>
      </c>
      <c r="AE249">
        <v>-16479</v>
      </c>
      <c r="AF249">
        <v>-13183</v>
      </c>
      <c r="AG249">
        <v>-2966</v>
      </c>
      <c r="AH249">
        <v>-330</v>
      </c>
      <c r="AI249">
        <v>-32957</v>
      </c>
      <c r="AJ249">
        <v>-45518</v>
      </c>
      <c r="AK249">
        <v>-36414</v>
      </c>
      <c r="AL249">
        <v>-8193</v>
      </c>
      <c r="AM249">
        <v>-910</v>
      </c>
      <c r="AN249">
        <v>-91035</v>
      </c>
      <c r="AO249">
        <v>29039</v>
      </c>
      <c r="AP249">
        <v>23231</v>
      </c>
      <c r="AQ249">
        <v>5227</v>
      </c>
      <c r="AR249">
        <v>581</v>
      </c>
      <c r="AS249">
        <v>58078</v>
      </c>
      <c r="AT249">
        <v>0.5</v>
      </c>
      <c r="AU249">
        <v>0.4</v>
      </c>
      <c r="AV249">
        <v>0.09</v>
      </c>
      <c r="AW249">
        <v>0.01</v>
      </c>
      <c r="AX249">
        <v>1</v>
      </c>
      <c r="AY249">
        <v>478613</v>
      </c>
      <c r="AZ249">
        <v>382890</v>
      </c>
      <c r="BA249">
        <v>86150</v>
      </c>
      <c r="BB249">
        <v>9572</v>
      </c>
      <c r="BC249">
        <v>957225</v>
      </c>
      <c r="BD249">
        <v>462134</v>
      </c>
      <c r="BE249">
        <v>369707</v>
      </c>
      <c r="BF249">
        <v>83184</v>
      </c>
      <c r="BG249">
        <v>9243</v>
      </c>
      <c r="BH249">
        <v>924268</v>
      </c>
      <c r="BI249" s="467" t="s">
        <v>943</v>
      </c>
      <c r="BJ249" t="s">
        <v>1381</v>
      </c>
      <c r="BK249" t="s">
        <v>1382</v>
      </c>
      <c r="BL249" t="s">
        <v>1663</v>
      </c>
    </row>
    <row r="250" spans="2:64" x14ac:dyDescent="0.25">
      <c r="B250" t="s">
        <v>1253</v>
      </c>
      <c r="C250" t="s">
        <v>1365</v>
      </c>
      <c r="D250" t="s">
        <v>1366</v>
      </c>
      <c r="E250" s="467" t="s">
        <v>1346</v>
      </c>
      <c r="F250">
        <v>-26077195</v>
      </c>
      <c r="G250">
        <v>104021707</v>
      </c>
      <c r="H250">
        <v>0</v>
      </c>
      <c r="I250">
        <v>-1287152</v>
      </c>
      <c r="J250">
        <v>1204832</v>
      </c>
      <c r="K250">
        <v>-4091825</v>
      </c>
      <c r="L250">
        <v>99847562</v>
      </c>
      <c r="M250">
        <v>0</v>
      </c>
      <c r="N250">
        <v>0</v>
      </c>
      <c r="O250">
        <v>29280667</v>
      </c>
      <c r="P250">
        <v>29280667</v>
      </c>
      <c r="Q250">
        <v>-64446</v>
      </c>
      <c r="R250">
        <v>-48385996</v>
      </c>
      <c r="S250">
        <v>-967720</v>
      </c>
      <c r="T250">
        <v>-47418276</v>
      </c>
      <c r="U250">
        <v>-862606</v>
      </c>
      <c r="V250">
        <v>-4948</v>
      </c>
      <c r="W250">
        <v>0</v>
      </c>
      <c r="X250">
        <v>-97703992</v>
      </c>
      <c r="Y250">
        <v>5347042</v>
      </c>
      <c r="Z250">
        <v>0.5</v>
      </c>
      <c r="AA250">
        <v>0.49</v>
      </c>
      <c r="AB250">
        <v>0</v>
      </c>
      <c r="AC250">
        <v>0.01</v>
      </c>
      <c r="AD250">
        <v>1</v>
      </c>
      <c r="AE250">
        <v>1601736</v>
      </c>
      <c r="AF250">
        <v>1569701</v>
      </c>
      <c r="AG250">
        <v>0</v>
      </c>
      <c r="AH250">
        <v>32035</v>
      </c>
      <c r="AI250">
        <v>3203472</v>
      </c>
      <c r="AJ250">
        <v>-138400</v>
      </c>
      <c r="AK250">
        <v>-135632</v>
      </c>
      <c r="AL250">
        <v>0</v>
      </c>
      <c r="AM250">
        <v>-2768</v>
      </c>
      <c r="AN250">
        <v>-276800</v>
      </c>
      <c r="AO250">
        <v>1740136</v>
      </c>
      <c r="AP250">
        <v>1705333</v>
      </c>
      <c r="AQ250">
        <v>0</v>
      </c>
      <c r="AR250">
        <v>34803</v>
      </c>
      <c r="AS250">
        <v>3480272</v>
      </c>
      <c r="AT250">
        <v>0.5</v>
      </c>
      <c r="AU250">
        <v>0.49</v>
      </c>
      <c r="AV250">
        <v>0</v>
      </c>
      <c r="AW250">
        <v>0.01</v>
      </c>
      <c r="AX250">
        <v>1</v>
      </c>
      <c r="AY250">
        <v>1071785</v>
      </c>
      <c r="AZ250">
        <v>1050349</v>
      </c>
      <c r="BA250">
        <v>0</v>
      </c>
      <c r="BB250">
        <v>21436</v>
      </c>
      <c r="BC250">
        <v>2143570</v>
      </c>
      <c r="BD250">
        <v>2673521</v>
      </c>
      <c r="BE250">
        <v>2620051</v>
      </c>
      <c r="BF250">
        <v>0</v>
      </c>
      <c r="BG250">
        <v>53470</v>
      </c>
      <c r="BH250">
        <v>5347042</v>
      </c>
      <c r="BI250" s="467" t="s">
        <v>1346</v>
      </c>
      <c r="BJ250" t="s">
        <v>1365</v>
      </c>
      <c r="BK250" t="s">
        <v>2369</v>
      </c>
      <c r="BL250" t="s">
        <v>1664</v>
      </c>
    </row>
    <row r="251" spans="2:64" x14ac:dyDescent="0.25">
      <c r="B251" t="s">
        <v>1254</v>
      </c>
      <c r="C251" t="s">
        <v>1363</v>
      </c>
      <c r="D251" t="s">
        <v>1358</v>
      </c>
      <c r="E251" s="467" t="s">
        <v>945</v>
      </c>
      <c r="F251">
        <v>-10569605</v>
      </c>
      <c r="G251">
        <v>51484421</v>
      </c>
      <c r="H251">
        <v>0</v>
      </c>
      <c r="I251">
        <v>-1310417</v>
      </c>
      <c r="J251">
        <v>522698</v>
      </c>
      <c r="K251">
        <v>-928388</v>
      </c>
      <c r="L251">
        <v>49768314</v>
      </c>
      <c r="M251">
        <v>77510</v>
      </c>
      <c r="N251">
        <v>0</v>
      </c>
      <c r="O251">
        <v>15214415</v>
      </c>
      <c r="P251">
        <v>15291925</v>
      </c>
      <c r="Q251">
        <v>0</v>
      </c>
      <c r="R251">
        <v>0</v>
      </c>
      <c r="S251">
        <v>-475753</v>
      </c>
      <c r="T251">
        <v>-47099570</v>
      </c>
      <c r="U251">
        <v>-284821</v>
      </c>
      <c r="V251">
        <v>0</v>
      </c>
      <c r="W251">
        <v>0</v>
      </c>
      <c r="X251">
        <v>-47860144</v>
      </c>
      <c r="Y251">
        <v>6630490</v>
      </c>
      <c r="Z251">
        <v>0</v>
      </c>
      <c r="AA251">
        <v>0.99</v>
      </c>
      <c r="AB251">
        <v>0</v>
      </c>
      <c r="AC251">
        <v>0.01</v>
      </c>
      <c r="AD251">
        <v>1</v>
      </c>
      <c r="AE251">
        <v>0</v>
      </c>
      <c r="AF251">
        <v>4598362</v>
      </c>
      <c r="AG251">
        <v>0</v>
      </c>
      <c r="AH251">
        <v>46448</v>
      </c>
      <c r="AI251">
        <v>4644810</v>
      </c>
      <c r="AJ251">
        <v>0</v>
      </c>
      <c r="AK251">
        <v>-1322551</v>
      </c>
      <c r="AL251">
        <v>0</v>
      </c>
      <c r="AM251">
        <v>-13359</v>
      </c>
      <c r="AN251">
        <v>-1335910</v>
      </c>
      <c r="AO251">
        <v>0</v>
      </c>
      <c r="AP251">
        <v>5920913</v>
      </c>
      <c r="AQ251">
        <v>0</v>
      </c>
      <c r="AR251">
        <v>59807</v>
      </c>
      <c r="AS251">
        <v>5980720</v>
      </c>
      <c r="AT251">
        <v>0</v>
      </c>
      <c r="AU251">
        <v>0.99</v>
      </c>
      <c r="AV251">
        <v>0</v>
      </c>
      <c r="AW251">
        <v>0.01</v>
      </c>
      <c r="AX251">
        <v>1</v>
      </c>
      <c r="AY251">
        <v>0</v>
      </c>
      <c r="AZ251">
        <v>1965823</v>
      </c>
      <c r="BA251">
        <v>0</v>
      </c>
      <c r="BB251">
        <v>19857</v>
      </c>
      <c r="BC251">
        <v>1985680</v>
      </c>
      <c r="BD251">
        <v>0</v>
      </c>
      <c r="BE251">
        <v>6564185</v>
      </c>
      <c r="BF251">
        <v>0</v>
      </c>
      <c r="BG251">
        <v>66305</v>
      </c>
      <c r="BH251">
        <v>6630490</v>
      </c>
      <c r="BI251" s="467" t="s">
        <v>945</v>
      </c>
      <c r="BJ251" t="s">
        <v>1390</v>
      </c>
      <c r="BK251" t="s">
        <v>2368</v>
      </c>
      <c r="BL251" t="s">
        <v>1665</v>
      </c>
    </row>
    <row r="252" spans="2:64" x14ac:dyDescent="0.25">
      <c r="B252" t="s">
        <v>1255</v>
      </c>
      <c r="C252" t="s">
        <v>1356</v>
      </c>
      <c r="D252" t="s">
        <v>1367</v>
      </c>
      <c r="E252" s="467" t="s">
        <v>946</v>
      </c>
      <c r="F252">
        <v>-4574342</v>
      </c>
      <c r="G252">
        <v>32856413</v>
      </c>
      <c r="H252">
        <v>0</v>
      </c>
      <c r="I252">
        <v>131923</v>
      </c>
      <c r="J252">
        <v>1885411</v>
      </c>
      <c r="K252">
        <v>-736322</v>
      </c>
      <c r="L252">
        <v>34137425</v>
      </c>
      <c r="M252">
        <v>2128</v>
      </c>
      <c r="N252">
        <v>0</v>
      </c>
      <c r="O252">
        <v>3000537</v>
      </c>
      <c r="P252">
        <v>3002665</v>
      </c>
      <c r="Q252">
        <v>0</v>
      </c>
      <c r="R252">
        <v>-16565391</v>
      </c>
      <c r="S252">
        <v>-3313078</v>
      </c>
      <c r="T252">
        <v>-13252313</v>
      </c>
      <c r="U252">
        <v>-85715</v>
      </c>
      <c r="V252">
        <v>0</v>
      </c>
      <c r="W252">
        <v>0</v>
      </c>
      <c r="X252">
        <v>-33216497</v>
      </c>
      <c r="Y252">
        <v>-650749</v>
      </c>
      <c r="Z252">
        <v>0.5</v>
      </c>
      <c r="AA252">
        <v>0.4</v>
      </c>
      <c r="AB252">
        <v>0.09</v>
      </c>
      <c r="AC252">
        <v>0.01</v>
      </c>
      <c r="AD252">
        <v>1</v>
      </c>
      <c r="AE252">
        <v>-786903</v>
      </c>
      <c r="AF252">
        <v>-629522</v>
      </c>
      <c r="AG252">
        <v>-141642</v>
      </c>
      <c r="AH252">
        <v>-15738</v>
      </c>
      <c r="AI252">
        <v>-1573805</v>
      </c>
      <c r="AJ252">
        <v>-326049</v>
      </c>
      <c r="AK252">
        <v>-260839</v>
      </c>
      <c r="AL252">
        <v>-58689</v>
      </c>
      <c r="AM252">
        <v>-6521</v>
      </c>
      <c r="AN252">
        <v>-652098</v>
      </c>
      <c r="AO252">
        <v>-460854</v>
      </c>
      <c r="AP252">
        <v>-368683</v>
      </c>
      <c r="AQ252">
        <v>-82954</v>
      </c>
      <c r="AR252">
        <v>-9217</v>
      </c>
      <c r="AS252">
        <v>-921707</v>
      </c>
      <c r="AT252">
        <v>0.5</v>
      </c>
      <c r="AU252">
        <v>0.4</v>
      </c>
      <c r="AV252">
        <v>0.09</v>
      </c>
      <c r="AW252">
        <v>0.01</v>
      </c>
      <c r="AX252">
        <v>1</v>
      </c>
      <c r="AY252">
        <v>461528</v>
      </c>
      <c r="AZ252">
        <v>369222</v>
      </c>
      <c r="BA252">
        <v>83075</v>
      </c>
      <c r="BB252">
        <v>9231</v>
      </c>
      <c r="BC252">
        <v>923056</v>
      </c>
      <c r="BD252">
        <v>-325375</v>
      </c>
      <c r="BE252">
        <v>-260300</v>
      </c>
      <c r="BF252">
        <v>-58567</v>
      </c>
      <c r="BG252">
        <v>-6507</v>
      </c>
      <c r="BH252">
        <v>-650749</v>
      </c>
      <c r="BI252" s="467" t="s">
        <v>946</v>
      </c>
      <c r="BJ252" t="s">
        <v>1447</v>
      </c>
      <c r="BK252" t="s">
        <v>2370</v>
      </c>
      <c r="BL252" t="s">
        <v>1666</v>
      </c>
    </row>
    <row r="253" spans="2:64" x14ac:dyDescent="0.25">
      <c r="B253" t="s">
        <v>1256</v>
      </c>
      <c r="C253" t="s">
        <v>1356</v>
      </c>
      <c r="D253" t="s">
        <v>1357</v>
      </c>
      <c r="E253" s="467" t="s">
        <v>947</v>
      </c>
      <c r="F253">
        <v>-6152419</v>
      </c>
      <c r="G253">
        <v>17650562</v>
      </c>
      <c r="H253">
        <v>0</v>
      </c>
      <c r="I253">
        <v>0</v>
      </c>
      <c r="J253">
        <v>0</v>
      </c>
      <c r="K253">
        <v>0</v>
      </c>
      <c r="L253">
        <v>17650562</v>
      </c>
      <c r="M253">
        <v>0</v>
      </c>
      <c r="N253">
        <v>0</v>
      </c>
      <c r="O253">
        <v>10062979</v>
      </c>
      <c r="P253">
        <v>10062979</v>
      </c>
      <c r="Q253">
        <v>0</v>
      </c>
      <c r="R253">
        <v>-8767722</v>
      </c>
      <c r="S253">
        <v>-1753544</v>
      </c>
      <c r="T253">
        <v>-7014178</v>
      </c>
      <c r="U253">
        <v>-115118</v>
      </c>
      <c r="V253">
        <v>0</v>
      </c>
      <c r="W253">
        <v>0</v>
      </c>
      <c r="X253">
        <v>-17650562</v>
      </c>
      <c r="Y253">
        <v>3910560</v>
      </c>
      <c r="Z253">
        <v>0.5</v>
      </c>
      <c r="AA253">
        <v>0.4</v>
      </c>
      <c r="AB253">
        <v>0.1</v>
      </c>
      <c r="AC253">
        <v>0</v>
      </c>
      <c r="AD253">
        <v>1</v>
      </c>
      <c r="AE253">
        <v>1955280</v>
      </c>
      <c r="AF253">
        <v>1564224</v>
      </c>
      <c r="AG253">
        <v>391056</v>
      </c>
      <c r="AH253">
        <v>0</v>
      </c>
      <c r="AI253">
        <v>3910560</v>
      </c>
      <c r="AJ253">
        <v>-90567</v>
      </c>
      <c r="AK253">
        <v>-72454</v>
      </c>
      <c r="AL253">
        <v>-18113</v>
      </c>
      <c r="AM253">
        <v>0</v>
      </c>
      <c r="AN253">
        <v>-181134</v>
      </c>
      <c r="AO253">
        <v>2045847</v>
      </c>
      <c r="AP253">
        <v>1636678</v>
      </c>
      <c r="AQ253">
        <v>409169</v>
      </c>
      <c r="AR253">
        <v>0</v>
      </c>
      <c r="AS253">
        <v>4091694</v>
      </c>
      <c r="AT253">
        <v>0.5</v>
      </c>
      <c r="AU253">
        <v>0.4</v>
      </c>
      <c r="AV253">
        <v>0.1</v>
      </c>
      <c r="AW253">
        <v>0</v>
      </c>
      <c r="AX253">
        <v>1</v>
      </c>
      <c r="AY253">
        <v>0</v>
      </c>
      <c r="AZ253">
        <v>0</v>
      </c>
      <c r="BA253">
        <v>0</v>
      </c>
      <c r="BB253">
        <v>0</v>
      </c>
      <c r="BC253">
        <v>0</v>
      </c>
      <c r="BD253">
        <v>1955280</v>
      </c>
      <c r="BE253">
        <v>1564224</v>
      </c>
      <c r="BF253">
        <v>391056</v>
      </c>
      <c r="BG253">
        <v>0</v>
      </c>
      <c r="BH253">
        <v>3910560</v>
      </c>
      <c r="BI253" s="467" t="s">
        <v>947</v>
      </c>
      <c r="BJ253" t="s">
        <v>1499</v>
      </c>
      <c r="BK253" t="s">
        <v>1372</v>
      </c>
      <c r="BL253" t="s">
        <v>1667</v>
      </c>
    </row>
    <row r="254" spans="2:64" x14ac:dyDescent="0.25">
      <c r="B254" t="s">
        <v>1257</v>
      </c>
      <c r="C254" t="s">
        <v>1356</v>
      </c>
      <c r="D254" t="s">
        <v>1366</v>
      </c>
      <c r="E254" s="467" t="s">
        <v>948</v>
      </c>
      <c r="F254">
        <v>-10052855</v>
      </c>
      <c r="G254">
        <v>25394814</v>
      </c>
      <c r="H254">
        <v>0</v>
      </c>
      <c r="I254">
        <v>-101000</v>
      </c>
      <c r="J254">
        <v>1088619</v>
      </c>
      <c r="K254">
        <v>-1133619</v>
      </c>
      <c r="L254">
        <v>25248814</v>
      </c>
      <c r="M254">
        <v>0</v>
      </c>
      <c r="N254">
        <v>0</v>
      </c>
      <c r="O254">
        <v>10926711</v>
      </c>
      <c r="P254">
        <v>10926711</v>
      </c>
      <c r="Q254">
        <v>-46772</v>
      </c>
      <c r="R254">
        <v>-13884859</v>
      </c>
      <c r="S254">
        <v>-2776972</v>
      </c>
      <c r="T254">
        <v>-11107887</v>
      </c>
      <c r="U254">
        <v>-278487</v>
      </c>
      <c r="V254">
        <v>0</v>
      </c>
      <c r="W254">
        <v>0</v>
      </c>
      <c r="X254">
        <v>-28094977</v>
      </c>
      <c r="Y254">
        <v>-1972307</v>
      </c>
      <c r="Z254">
        <v>0.5</v>
      </c>
      <c r="AA254">
        <v>0.4</v>
      </c>
      <c r="AB254">
        <v>0.09</v>
      </c>
      <c r="AC254">
        <v>0.01</v>
      </c>
      <c r="AD254">
        <v>1</v>
      </c>
      <c r="AE254">
        <v>436928</v>
      </c>
      <c r="AF254">
        <v>349542</v>
      </c>
      <c r="AG254">
        <v>78647</v>
      </c>
      <c r="AH254">
        <v>8739</v>
      </c>
      <c r="AI254">
        <v>873856</v>
      </c>
      <c r="AJ254">
        <v>-471195</v>
      </c>
      <c r="AK254">
        <v>-376956</v>
      </c>
      <c r="AL254">
        <v>-84815</v>
      </c>
      <c r="AM254">
        <v>-9424</v>
      </c>
      <c r="AN254">
        <v>-942389</v>
      </c>
      <c r="AO254">
        <v>908123</v>
      </c>
      <c r="AP254">
        <v>726498</v>
      </c>
      <c r="AQ254">
        <v>163462</v>
      </c>
      <c r="AR254">
        <v>18162</v>
      </c>
      <c r="AS254">
        <v>1816245</v>
      </c>
      <c r="AT254">
        <v>0.5</v>
      </c>
      <c r="AU254">
        <v>0.4</v>
      </c>
      <c r="AV254">
        <v>0.09</v>
      </c>
      <c r="AW254">
        <v>0.01</v>
      </c>
      <c r="AX254">
        <v>1</v>
      </c>
      <c r="AY254">
        <v>-1423082</v>
      </c>
      <c r="AZ254">
        <v>-1138465</v>
      </c>
      <c r="BA254">
        <v>-256155</v>
      </c>
      <c r="BB254">
        <v>-28462</v>
      </c>
      <c r="BC254">
        <v>-2846163</v>
      </c>
      <c r="BD254">
        <v>-986154</v>
      </c>
      <c r="BE254">
        <v>-788923</v>
      </c>
      <c r="BF254">
        <v>-177508</v>
      </c>
      <c r="BG254">
        <v>-19723</v>
      </c>
      <c r="BH254">
        <v>-1972307</v>
      </c>
      <c r="BI254" s="467" t="s">
        <v>948</v>
      </c>
      <c r="BJ254" t="s">
        <v>1486</v>
      </c>
      <c r="BK254" t="s">
        <v>1487</v>
      </c>
      <c r="BL254" t="s">
        <v>1668</v>
      </c>
    </row>
    <row r="255" spans="2:64" x14ac:dyDescent="0.25">
      <c r="B255" t="s">
        <v>1258</v>
      </c>
      <c r="C255" t="s">
        <v>1365</v>
      </c>
      <c r="D255" t="s">
        <v>1367</v>
      </c>
      <c r="E255" s="467" t="s">
        <v>1347</v>
      </c>
      <c r="F255">
        <v>-11795563</v>
      </c>
      <c r="G255">
        <v>70615562</v>
      </c>
      <c r="H255">
        <v>0</v>
      </c>
      <c r="I255">
        <v>-19864</v>
      </c>
      <c r="J255">
        <v>3103523</v>
      </c>
      <c r="K255">
        <v>-4294523</v>
      </c>
      <c r="L255">
        <v>69404698</v>
      </c>
      <c r="M255">
        <v>0</v>
      </c>
      <c r="N255">
        <v>0</v>
      </c>
      <c r="O255">
        <v>8448394</v>
      </c>
      <c r="P255">
        <v>8448394</v>
      </c>
      <c r="Q255">
        <v>0</v>
      </c>
      <c r="R255">
        <v>-34690928</v>
      </c>
      <c r="S255">
        <v>-693819</v>
      </c>
      <c r="T255">
        <v>-33997109</v>
      </c>
      <c r="U255">
        <v>-319962</v>
      </c>
      <c r="V255">
        <v>0</v>
      </c>
      <c r="W255">
        <v>0</v>
      </c>
      <c r="X255">
        <v>-69701818</v>
      </c>
      <c r="Y255">
        <v>-3644289</v>
      </c>
      <c r="Z255">
        <v>0.5</v>
      </c>
      <c r="AA255">
        <v>0.49</v>
      </c>
      <c r="AB255">
        <v>0</v>
      </c>
      <c r="AC255">
        <v>0.01</v>
      </c>
      <c r="AD255">
        <v>1</v>
      </c>
      <c r="AE255">
        <v>-1673585</v>
      </c>
      <c r="AF255">
        <v>-1640113</v>
      </c>
      <c r="AG255">
        <v>0</v>
      </c>
      <c r="AH255">
        <v>-33472</v>
      </c>
      <c r="AI255">
        <v>-3347169</v>
      </c>
      <c r="AJ255">
        <v>-1066803</v>
      </c>
      <c r="AK255">
        <v>-1045467</v>
      </c>
      <c r="AL255">
        <v>0</v>
      </c>
      <c r="AM255">
        <v>-21336</v>
      </c>
      <c r="AN255">
        <v>-2133606</v>
      </c>
      <c r="AO255">
        <v>-606782</v>
      </c>
      <c r="AP255">
        <v>-594646</v>
      </c>
      <c r="AQ255">
        <v>0</v>
      </c>
      <c r="AR255">
        <v>-12136</v>
      </c>
      <c r="AS255">
        <v>-1213563</v>
      </c>
      <c r="AT255">
        <v>0.5</v>
      </c>
      <c r="AU255">
        <v>0.49</v>
      </c>
      <c r="AV255">
        <v>0</v>
      </c>
      <c r="AW255">
        <v>0.01</v>
      </c>
      <c r="AX255">
        <v>1</v>
      </c>
      <c r="AY255">
        <v>-148560</v>
      </c>
      <c r="AZ255">
        <v>-145589</v>
      </c>
      <c r="BA255">
        <v>0</v>
      </c>
      <c r="BB255">
        <v>-2971</v>
      </c>
      <c r="BC255">
        <v>-297120</v>
      </c>
      <c r="BD255">
        <v>-1822145</v>
      </c>
      <c r="BE255">
        <v>-1785702</v>
      </c>
      <c r="BF255">
        <v>0</v>
      </c>
      <c r="BG255">
        <v>-36443</v>
      </c>
      <c r="BH255">
        <v>-3644289</v>
      </c>
      <c r="BI255" s="467" t="s">
        <v>1347</v>
      </c>
      <c r="BJ255" t="s">
        <v>1365</v>
      </c>
      <c r="BK255" t="s">
        <v>1631</v>
      </c>
      <c r="BL255" t="s">
        <v>1669</v>
      </c>
    </row>
    <row r="256" spans="2:64" x14ac:dyDescent="0.25">
      <c r="B256" t="s">
        <v>1259</v>
      </c>
      <c r="C256" t="s">
        <v>1356</v>
      </c>
      <c r="D256" t="s">
        <v>1360</v>
      </c>
      <c r="E256" s="467" t="s">
        <v>950</v>
      </c>
      <c r="F256">
        <v>-6456083</v>
      </c>
      <c r="G256">
        <v>24510354</v>
      </c>
      <c r="H256">
        <v>0</v>
      </c>
      <c r="I256">
        <v>-831000</v>
      </c>
      <c r="J256">
        <v>420000</v>
      </c>
      <c r="K256">
        <v>-1508000</v>
      </c>
      <c r="L256">
        <v>22591354</v>
      </c>
      <c r="M256">
        <v>22974</v>
      </c>
      <c r="N256">
        <v>0</v>
      </c>
      <c r="O256">
        <v>8788640</v>
      </c>
      <c r="P256">
        <v>8811614</v>
      </c>
      <c r="Q256">
        <v>0</v>
      </c>
      <c r="R256">
        <v>-11777385</v>
      </c>
      <c r="S256">
        <v>-2355477</v>
      </c>
      <c r="T256">
        <v>-9421908</v>
      </c>
      <c r="U256">
        <v>-617432</v>
      </c>
      <c r="V256">
        <v>-8000</v>
      </c>
      <c r="W256">
        <v>0</v>
      </c>
      <c r="X256">
        <v>-24180202</v>
      </c>
      <c r="Y256">
        <v>766683</v>
      </c>
      <c r="Z256">
        <v>0.5</v>
      </c>
      <c r="AA256">
        <v>0.4</v>
      </c>
      <c r="AB256">
        <v>0.09</v>
      </c>
      <c r="AC256">
        <v>0.01</v>
      </c>
      <c r="AD256">
        <v>1</v>
      </c>
      <c r="AE256">
        <v>1166279</v>
      </c>
      <c r="AF256">
        <v>933023</v>
      </c>
      <c r="AG256">
        <v>209930</v>
      </c>
      <c r="AH256">
        <v>23326</v>
      </c>
      <c r="AI256">
        <v>2332557</v>
      </c>
      <c r="AJ256">
        <v>-204976</v>
      </c>
      <c r="AK256">
        <v>-163981</v>
      </c>
      <c r="AL256">
        <v>-36896</v>
      </c>
      <c r="AM256">
        <v>-4100</v>
      </c>
      <c r="AN256">
        <v>-409952</v>
      </c>
      <c r="AO256">
        <v>1371255</v>
      </c>
      <c r="AP256">
        <v>1097004</v>
      </c>
      <c r="AQ256">
        <v>246826</v>
      </c>
      <c r="AR256">
        <v>27425</v>
      </c>
      <c r="AS256">
        <v>2742509</v>
      </c>
      <c r="AT256">
        <v>0.5</v>
      </c>
      <c r="AU256">
        <v>0.4</v>
      </c>
      <c r="AV256">
        <v>0.09</v>
      </c>
      <c r="AW256">
        <v>0.01</v>
      </c>
      <c r="AX256">
        <v>1</v>
      </c>
      <c r="AY256">
        <v>-782937</v>
      </c>
      <c r="AZ256">
        <v>-626350</v>
      </c>
      <c r="BA256">
        <v>-140929</v>
      </c>
      <c r="BB256">
        <v>-15659</v>
      </c>
      <c r="BC256">
        <v>-1565874</v>
      </c>
      <c r="BD256">
        <v>383342</v>
      </c>
      <c r="BE256">
        <v>306673</v>
      </c>
      <c r="BF256">
        <v>69001</v>
      </c>
      <c r="BG256">
        <v>7667</v>
      </c>
      <c r="BH256">
        <v>766683</v>
      </c>
      <c r="BI256" s="467" t="s">
        <v>950</v>
      </c>
      <c r="BJ256" t="s">
        <v>1393</v>
      </c>
      <c r="BK256" t="s">
        <v>2366</v>
      </c>
      <c r="BL256" t="s">
        <v>1670</v>
      </c>
    </row>
    <row r="257" spans="2:64" x14ac:dyDescent="0.25">
      <c r="B257" t="s">
        <v>1260</v>
      </c>
      <c r="C257" t="s">
        <v>1356</v>
      </c>
      <c r="D257" t="s">
        <v>1357</v>
      </c>
      <c r="E257" s="467" t="s">
        <v>951</v>
      </c>
      <c r="F257">
        <v>-1904244</v>
      </c>
      <c r="G257">
        <v>49391339</v>
      </c>
      <c r="H257">
        <v>0</v>
      </c>
      <c r="I257">
        <v>-272021</v>
      </c>
      <c r="J257">
        <v>4768422</v>
      </c>
      <c r="K257">
        <v>-1346758</v>
      </c>
      <c r="L257">
        <v>52540982</v>
      </c>
      <c r="M257">
        <v>0</v>
      </c>
      <c r="N257">
        <v>0</v>
      </c>
      <c r="O257">
        <v>5402094</v>
      </c>
      <c r="P257">
        <v>5402094</v>
      </c>
      <c r="Q257">
        <v>-165822</v>
      </c>
      <c r="R257">
        <v>-25287781</v>
      </c>
      <c r="S257">
        <v>-5057557</v>
      </c>
      <c r="T257">
        <v>-20230225</v>
      </c>
      <c r="U257">
        <v>-587276</v>
      </c>
      <c r="V257">
        <v>0</v>
      </c>
      <c r="W257">
        <v>0</v>
      </c>
      <c r="X257">
        <v>-51328661</v>
      </c>
      <c r="Y257">
        <v>4710171</v>
      </c>
      <c r="Z257">
        <v>0.5</v>
      </c>
      <c r="AA257">
        <v>0.4</v>
      </c>
      <c r="AB257">
        <v>0.09</v>
      </c>
      <c r="AC257">
        <v>0.01</v>
      </c>
      <c r="AD257">
        <v>1</v>
      </c>
      <c r="AE257">
        <v>1748925</v>
      </c>
      <c r="AF257">
        <v>1399140</v>
      </c>
      <c r="AG257">
        <v>314807</v>
      </c>
      <c r="AH257">
        <v>34979</v>
      </c>
      <c r="AI257">
        <v>3497850</v>
      </c>
      <c r="AJ257">
        <v>-134645</v>
      </c>
      <c r="AK257">
        <v>-107716</v>
      </c>
      <c r="AL257">
        <v>-24236</v>
      </c>
      <c r="AM257">
        <v>-2693</v>
      </c>
      <c r="AN257">
        <v>-269290</v>
      </c>
      <c r="AO257">
        <v>1883570</v>
      </c>
      <c r="AP257">
        <v>1506856</v>
      </c>
      <c r="AQ257">
        <v>339043</v>
      </c>
      <c r="AR257">
        <v>37671</v>
      </c>
      <c r="AS257">
        <v>3767140</v>
      </c>
      <c r="AT257">
        <v>0.5</v>
      </c>
      <c r="AU257">
        <v>0.4</v>
      </c>
      <c r="AV257">
        <v>0.09</v>
      </c>
      <c r="AW257">
        <v>0.01</v>
      </c>
      <c r="AX257">
        <v>1</v>
      </c>
      <c r="AY257">
        <v>606161</v>
      </c>
      <c r="AZ257">
        <v>484928</v>
      </c>
      <c r="BA257">
        <v>109109</v>
      </c>
      <c r="BB257">
        <v>12123</v>
      </c>
      <c r="BC257">
        <v>1212321</v>
      </c>
      <c r="BD257">
        <v>2355086</v>
      </c>
      <c r="BE257">
        <v>1884068</v>
      </c>
      <c r="BF257">
        <v>423915</v>
      </c>
      <c r="BG257">
        <v>47102</v>
      </c>
      <c r="BH257">
        <v>4710171</v>
      </c>
      <c r="BI257" s="467" t="s">
        <v>951</v>
      </c>
      <c r="BJ257" t="s">
        <v>1395</v>
      </c>
      <c r="BK257" t="s">
        <v>2367</v>
      </c>
      <c r="BL257" t="s">
        <v>1671</v>
      </c>
    </row>
    <row r="258" spans="2:64" x14ac:dyDescent="0.25">
      <c r="B258" t="s">
        <v>1261</v>
      </c>
      <c r="C258" t="s">
        <v>1356</v>
      </c>
      <c r="D258" t="s">
        <v>1366</v>
      </c>
      <c r="E258" s="467" t="s">
        <v>952</v>
      </c>
      <c r="F258">
        <v>-1879844</v>
      </c>
      <c r="G258">
        <v>38215275</v>
      </c>
      <c r="H258">
        <v>0</v>
      </c>
      <c r="I258">
        <v>-384321</v>
      </c>
      <c r="J258">
        <v>0</v>
      </c>
      <c r="K258">
        <v>-1085228</v>
      </c>
      <c r="L258">
        <v>36745726</v>
      </c>
      <c r="M258">
        <v>0</v>
      </c>
      <c r="N258">
        <v>77823</v>
      </c>
      <c r="O258">
        <v>2949014</v>
      </c>
      <c r="P258">
        <v>3026837</v>
      </c>
      <c r="Q258">
        <v>-114831</v>
      </c>
      <c r="R258">
        <v>-18293967</v>
      </c>
      <c r="S258">
        <v>-3658793</v>
      </c>
      <c r="T258">
        <v>-14635174</v>
      </c>
      <c r="U258">
        <v>-246267</v>
      </c>
      <c r="V258">
        <v>0</v>
      </c>
      <c r="W258">
        <v>0</v>
      </c>
      <c r="X258">
        <v>-36949032</v>
      </c>
      <c r="Y258">
        <v>943687</v>
      </c>
      <c r="Z258">
        <v>0.5</v>
      </c>
      <c r="AA258">
        <v>0.4</v>
      </c>
      <c r="AB258">
        <v>0.1</v>
      </c>
      <c r="AC258">
        <v>0</v>
      </c>
      <c r="AD258">
        <v>1</v>
      </c>
      <c r="AE258">
        <v>534585</v>
      </c>
      <c r="AF258">
        <v>427668</v>
      </c>
      <c r="AG258">
        <v>106917</v>
      </c>
      <c r="AH258">
        <v>0</v>
      </c>
      <c r="AI258">
        <v>1069170</v>
      </c>
      <c r="AJ258">
        <v>0</v>
      </c>
      <c r="AK258">
        <v>0</v>
      </c>
      <c r="AL258">
        <v>0</v>
      </c>
      <c r="AM258">
        <v>0</v>
      </c>
      <c r="AN258">
        <v>0</v>
      </c>
      <c r="AO258">
        <v>534585</v>
      </c>
      <c r="AP258">
        <v>427668</v>
      </c>
      <c r="AQ258">
        <v>106917</v>
      </c>
      <c r="AR258">
        <v>0</v>
      </c>
      <c r="AS258">
        <v>1069170</v>
      </c>
      <c r="AT258">
        <v>0.5</v>
      </c>
      <c r="AU258">
        <v>0.4</v>
      </c>
      <c r="AV258">
        <v>0.1</v>
      </c>
      <c r="AW258">
        <v>0</v>
      </c>
      <c r="AX258">
        <v>1</v>
      </c>
      <c r="AY258">
        <v>-62742</v>
      </c>
      <c r="AZ258">
        <v>-50193</v>
      </c>
      <c r="BA258">
        <v>-12548</v>
      </c>
      <c r="BB258">
        <v>0</v>
      </c>
      <c r="BC258">
        <v>-125483</v>
      </c>
      <c r="BD258">
        <v>471844</v>
      </c>
      <c r="BE258">
        <v>377475</v>
      </c>
      <c r="BF258">
        <v>94369</v>
      </c>
      <c r="BG258">
        <v>0</v>
      </c>
      <c r="BH258">
        <v>943687</v>
      </c>
      <c r="BI258" s="467" t="s">
        <v>952</v>
      </c>
      <c r="BJ258" t="s">
        <v>1454</v>
      </c>
      <c r="BK258" t="s">
        <v>1372</v>
      </c>
      <c r="BL258" t="s">
        <v>1672</v>
      </c>
    </row>
    <row r="259" spans="2:64" x14ac:dyDescent="0.25">
      <c r="B259" t="s">
        <v>1262</v>
      </c>
      <c r="C259" t="s">
        <v>1356</v>
      </c>
      <c r="D259" t="s">
        <v>1357</v>
      </c>
      <c r="E259" s="467" t="s">
        <v>953</v>
      </c>
      <c r="F259">
        <v>-7626656</v>
      </c>
      <c r="G259">
        <v>29552435</v>
      </c>
      <c r="H259">
        <v>0</v>
      </c>
      <c r="I259">
        <v>-964286</v>
      </c>
      <c r="J259">
        <v>1046207</v>
      </c>
      <c r="K259">
        <v>-1607562</v>
      </c>
      <c r="L259">
        <v>28026794</v>
      </c>
      <c r="M259">
        <v>0</v>
      </c>
      <c r="N259">
        <v>0</v>
      </c>
      <c r="O259">
        <v>10098755</v>
      </c>
      <c r="P259">
        <v>10098755</v>
      </c>
      <c r="Q259">
        <v>0</v>
      </c>
      <c r="R259">
        <v>-15313137</v>
      </c>
      <c r="S259">
        <v>-3062628</v>
      </c>
      <c r="T259">
        <v>-12250510</v>
      </c>
      <c r="U259">
        <v>-204419</v>
      </c>
      <c r="V259">
        <v>0</v>
      </c>
      <c r="W259">
        <v>0</v>
      </c>
      <c r="X259">
        <v>-30830694</v>
      </c>
      <c r="Y259">
        <v>-331801</v>
      </c>
      <c r="Z259">
        <v>0.5</v>
      </c>
      <c r="AA259">
        <v>0.4</v>
      </c>
      <c r="AB259">
        <v>0.09</v>
      </c>
      <c r="AC259">
        <v>0.01</v>
      </c>
      <c r="AD259">
        <v>1</v>
      </c>
      <c r="AE259">
        <v>1236050</v>
      </c>
      <c r="AF259">
        <v>988840</v>
      </c>
      <c r="AG259">
        <v>222489</v>
      </c>
      <c r="AH259">
        <v>24721</v>
      </c>
      <c r="AI259">
        <v>2472099</v>
      </c>
      <c r="AJ259">
        <v>-248790</v>
      </c>
      <c r="AK259">
        <v>-199032</v>
      </c>
      <c r="AL259">
        <v>-44782</v>
      </c>
      <c r="AM259">
        <v>-4976</v>
      </c>
      <c r="AN259">
        <v>-497580</v>
      </c>
      <c r="AO259">
        <v>1484840</v>
      </c>
      <c r="AP259">
        <v>1187872</v>
      </c>
      <c r="AQ259">
        <v>267271</v>
      </c>
      <c r="AR259">
        <v>29697</v>
      </c>
      <c r="AS259">
        <v>2969679</v>
      </c>
      <c r="AT259">
        <v>0.5</v>
      </c>
      <c r="AU259">
        <v>0.4</v>
      </c>
      <c r="AV259">
        <v>0.09</v>
      </c>
      <c r="AW259">
        <v>0.01</v>
      </c>
      <c r="AX259">
        <v>1</v>
      </c>
      <c r="AY259">
        <v>-1401950</v>
      </c>
      <c r="AZ259">
        <v>-1121560</v>
      </c>
      <c r="BA259">
        <v>-252351</v>
      </c>
      <c r="BB259">
        <v>-28039</v>
      </c>
      <c r="BC259">
        <v>-2803900</v>
      </c>
      <c r="BD259">
        <v>-165901</v>
      </c>
      <c r="BE259">
        <v>-132720</v>
      </c>
      <c r="BF259">
        <v>-29862</v>
      </c>
      <c r="BG259">
        <v>-3318</v>
      </c>
      <c r="BH259">
        <v>-331801</v>
      </c>
      <c r="BI259" s="467" t="s">
        <v>953</v>
      </c>
      <c r="BJ259" t="s">
        <v>1381</v>
      </c>
      <c r="BK259" t="s">
        <v>1382</v>
      </c>
      <c r="BL259" t="s">
        <v>1673</v>
      </c>
    </row>
    <row r="260" spans="2:64" x14ac:dyDescent="0.25">
      <c r="B260" t="s">
        <v>1263</v>
      </c>
      <c r="C260" t="s">
        <v>1356</v>
      </c>
      <c r="D260" t="s">
        <v>1360</v>
      </c>
      <c r="E260" s="467" t="s">
        <v>954</v>
      </c>
      <c r="F260">
        <v>-4334823</v>
      </c>
      <c r="G260">
        <v>26957081</v>
      </c>
      <c r="H260">
        <v>0</v>
      </c>
      <c r="I260">
        <v>-66506</v>
      </c>
      <c r="J260">
        <v>531351</v>
      </c>
      <c r="K260">
        <v>-225548</v>
      </c>
      <c r="L260">
        <v>27196378</v>
      </c>
      <c r="M260">
        <v>0</v>
      </c>
      <c r="N260">
        <v>0</v>
      </c>
      <c r="O260">
        <v>4987458</v>
      </c>
      <c r="P260">
        <v>4987458</v>
      </c>
      <c r="Q260">
        <v>-355166</v>
      </c>
      <c r="R260">
        <v>-13383984</v>
      </c>
      <c r="S260">
        <v>-2676797</v>
      </c>
      <c r="T260">
        <v>-10707188</v>
      </c>
      <c r="U260">
        <v>-97044</v>
      </c>
      <c r="V260">
        <v>0</v>
      </c>
      <c r="W260">
        <v>0</v>
      </c>
      <c r="X260">
        <v>-27220179</v>
      </c>
      <c r="Y260">
        <v>628834</v>
      </c>
      <c r="Z260">
        <v>0.5</v>
      </c>
      <c r="AA260">
        <v>0.4</v>
      </c>
      <c r="AB260">
        <v>0.1</v>
      </c>
      <c r="AC260">
        <v>0</v>
      </c>
      <c r="AD260">
        <v>1</v>
      </c>
      <c r="AE260">
        <v>326318</v>
      </c>
      <c r="AF260">
        <v>261054</v>
      </c>
      <c r="AG260">
        <v>65264</v>
      </c>
      <c r="AH260">
        <v>0</v>
      </c>
      <c r="AI260">
        <v>652635</v>
      </c>
      <c r="AJ260">
        <v>-466831</v>
      </c>
      <c r="AK260">
        <v>-373465</v>
      </c>
      <c r="AL260">
        <v>-93366</v>
      </c>
      <c r="AM260">
        <v>0</v>
      </c>
      <c r="AN260">
        <v>-933662</v>
      </c>
      <c r="AO260">
        <v>793149</v>
      </c>
      <c r="AP260">
        <v>634519</v>
      </c>
      <c r="AQ260">
        <v>158630</v>
      </c>
      <c r="AR260">
        <v>0</v>
      </c>
      <c r="AS260">
        <v>1586297</v>
      </c>
      <c r="AT260">
        <v>0.5</v>
      </c>
      <c r="AU260">
        <v>0.4</v>
      </c>
      <c r="AV260">
        <v>0.1</v>
      </c>
      <c r="AW260">
        <v>0</v>
      </c>
      <c r="AX260">
        <v>1</v>
      </c>
      <c r="AY260">
        <v>-11901</v>
      </c>
      <c r="AZ260">
        <v>-9520</v>
      </c>
      <c r="BA260">
        <v>-2380</v>
      </c>
      <c r="BB260">
        <v>0</v>
      </c>
      <c r="BC260">
        <v>-23801</v>
      </c>
      <c r="BD260">
        <v>314417</v>
      </c>
      <c r="BE260">
        <v>251534</v>
      </c>
      <c r="BF260">
        <v>62883</v>
      </c>
      <c r="BG260">
        <v>0</v>
      </c>
      <c r="BH260">
        <v>628834</v>
      </c>
      <c r="BI260" s="467" t="s">
        <v>954</v>
      </c>
      <c r="BJ260" t="s">
        <v>1434</v>
      </c>
      <c r="BK260" t="s">
        <v>1372</v>
      </c>
      <c r="BL260" t="s">
        <v>1674</v>
      </c>
    </row>
    <row r="261" spans="2:64" x14ac:dyDescent="0.25">
      <c r="B261" t="s">
        <v>1264</v>
      </c>
      <c r="C261" t="s">
        <v>1365</v>
      </c>
      <c r="D261" t="s">
        <v>1360</v>
      </c>
      <c r="E261" s="467" t="s">
        <v>1348</v>
      </c>
      <c r="F261">
        <v>-5533516</v>
      </c>
      <c r="G261">
        <v>126794718</v>
      </c>
      <c r="H261">
        <v>0</v>
      </c>
      <c r="I261">
        <v>-4420638</v>
      </c>
      <c r="J261">
        <v>0</v>
      </c>
      <c r="K261">
        <v>-6500000</v>
      </c>
      <c r="L261">
        <v>115874080</v>
      </c>
      <c r="M261">
        <v>0</v>
      </c>
      <c r="N261">
        <v>0</v>
      </c>
      <c r="O261">
        <v>20563380</v>
      </c>
      <c r="P261">
        <v>20563380</v>
      </c>
      <c r="Q261">
        <v>-125383</v>
      </c>
      <c r="R261">
        <v>-60281048</v>
      </c>
      <c r="S261">
        <v>-1205621</v>
      </c>
      <c r="T261">
        <v>-59075427</v>
      </c>
      <c r="U261">
        <v>-229499</v>
      </c>
      <c r="V261">
        <v>0</v>
      </c>
      <c r="W261">
        <v>0</v>
      </c>
      <c r="X261">
        <v>-120916978</v>
      </c>
      <c r="Y261">
        <v>9986966</v>
      </c>
      <c r="Z261">
        <v>0.5</v>
      </c>
      <c r="AA261">
        <v>0.49</v>
      </c>
      <c r="AB261">
        <v>0</v>
      </c>
      <c r="AC261">
        <v>0.01</v>
      </c>
      <c r="AD261">
        <v>1</v>
      </c>
      <c r="AE261">
        <v>7514932</v>
      </c>
      <c r="AF261">
        <v>7364633</v>
      </c>
      <c r="AG261">
        <v>0</v>
      </c>
      <c r="AH261">
        <v>150299</v>
      </c>
      <c r="AI261">
        <v>15029864</v>
      </c>
      <c r="AJ261">
        <v>0</v>
      </c>
      <c r="AK261">
        <v>0</v>
      </c>
      <c r="AL261">
        <v>0</v>
      </c>
      <c r="AM261">
        <v>0</v>
      </c>
      <c r="AN261">
        <v>0</v>
      </c>
      <c r="AO261">
        <v>7514932</v>
      </c>
      <c r="AP261">
        <v>7364633</v>
      </c>
      <c r="AQ261">
        <v>0</v>
      </c>
      <c r="AR261">
        <v>150299</v>
      </c>
      <c r="AS261">
        <v>15029864</v>
      </c>
      <c r="AT261">
        <v>0.5</v>
      </c>
      <c r="AU261">
        <v>0.49</v>
      </c>
      <c r="AV261">
        <v>0</v>
      </c>
      <c r="AW261">
        <v>0.01</v>
      </c>
      <c r="AX261">
        <v>1</v>
      </c>
      <c r="AY261">
        <v>-2521449</v>
      </c>
      <c r="AZ261">
        <v>-2471020</v>
      </c>
      <c r="BA261">
        <v>0</v>
      </c>
      <c r="BB261">
        <v>-50429</v>
      </c>
      <c r="BC261">
        <v>-5042898</v>
      </c>
      <c r="BD261">
        <v>4993483</v>
      </c>
      <c r="BE261">
        <v>4893613</v>
      </c>
      <c r="BF261">
        <v>0</v>
      </c>
      <c r="BG261">
        <v>99870</v>
      </c>
      <c r="BH261">
        <v>9986966</v>
      </c>
      <c r="BI261" s="467" t="s">
        <v>1348</v>
      </c>
      <c r="BJ261" t="s">
        <v>1365</v>
      </c>
      <c r="BK261" t="s">
        <v>2366</v>
      </c>
      <c r="BL261" t="s">
        <v>1675</v>
      </c>
    </row>
    <row r="262" spans="2:64" x14ac:dyDescent="0.25">
      <c r="B262" t="s">
        <v>1265</v>
      </c>
      <c r="C262" t="s">
        <v>1356</v>
      </c>
      <c r="D262" t="s">
        <v>1357</v>
      </c>
      <c r="E262" s="467" t="s">
        <v>956</v>
      </c>
      <c r="F262">
        <v>-15020131</v>
      </c>
      <c r="G262">
        <v>55006898</v>
      </c>
      <c r="H262">
        <v>0</v>
      </c>
      <c r="I262">
        <v>-700000</v>
      </c>
      <c r="J262">
        <v>0</v>
      </c>
      <c r="K262">
        <v>-236872</v>
      </c>
      <c r="L262">
        <v>54070026</v>
      </c>
      <c r="M262">
        <v>0</v>
      </c>
      <c r="N262">
        <v>0</v>
      </c>
      <c r="O262">
        <v>14537198</v>
      </c>
      <c r="P262">
        <v>14537198</v>
      </c>
      <c r="Q262">
        <v>0</v>
      </c>
      <c r="R262">
        <v>-25217789</v>
      </c>
      <c r="S262">
        <v>-5043558</v>
      </c>
      <c r="T262">
        <v>-20174231</v>
      </c>
      <c r="U262">
        <v>-153190</v>
      </c>
      <c r="V262">
        <v>0</v>
      </c>
      <c r="W262">
        <v>0</v>
      </c>
      <c r="X262">
        <v>-50588768</v>
      </c>
      <c r="Y262">
        <v>2998325</v>
      </c>
      <c r="Z262">
        <v>0.5</v>
      </c>
      <c r="AA262">
        <v>0.4</v>
      </c>
      <c r="AB262">
        <v>0.09</v>
      </c>
      <c r="AC262">
        <v>0.01</v>
      </c>
      <c r="AD262">
        <v>1</v>
      </c>
      <c r="AE262">
        <v>-241467</v>
      </c>
      <c r="AF262">
        <v>-193173</v>
      </c>
      <c r="AG262">
        <v>-43464</v>
      </c>
      <c r="AH262">
        <v>-4829</v>
      </c>
      <c r="AI262">
        <v>-482933</v>
      </c>
      <c r="AJ262">
        <v>-562334</v>
      </c>
      <c r="AK262">
        <v>-449867</v>
      </c>
      <c r="AL262">
        <v>-101220</v>
      </c>
      <c r="AM262">
        <v>-11247</v>
      </c>
      <c r="AN262">
        <v>-1124668</v>
      </c>
      <c r="AO262">
        <v>320868</v>
      </c>
      <c r="AP262">
        <v>256694</v>
      </c>
      <c r="AQ262">
        <v>57756</v>
      </c>
      <c r="AR262">
        <v>6417</v>
      </c>
      <c r="AS262">
        <v>641735</v>
      </c>
      <c r="AT262">
        <v>0.5</v>
      </c>
      <c r="AU262">
        <v>0.4</v>
      </c>
      <c r="AV262">
        <v>0.09</v>
      </c>
      <c r="AW262">
        <v>0.01</v>
      </c>
      <c r="AX262">
        <v>1</v>
      </c>
      <c r="AY262">
        <v>1740629</v>
      </c>
      <c r="AZ262">
        <v>1392503</v>
      </c>
      <c r="BA262">
        <v>313313</v>
      </c>
      <c r="BB262">
        <v>34813</v>
      </c>
      <c r="BC262">
        <v>3481258</v>
      </c>
      <c r="BD262">
        <v>1499163</v>
      </c>
      <c r="BE262">
        <v>1199330</v>
      </c>
      <c r="BF262">
        <v>269849</v>
      </c>
      <c r="BG262">
        <v>29983</v>
      </c>
      <c r="BH262">
        <v>2998325</v>
      </c>
      <c r="BI262" s="467" t="s">
        <v>956</v>
      </c>
      <c r="BJ262" t="s">
        <v>1381</v>
      </c>
      <c r="BK262" t="s">
        <v>1382</v>
      </c>
      <c r="BL262" t="s">
        <v>1676</v>
      </c>
    </row>
    <row r="263" spans="2:64" x14ac:dyDescent="0.25">
      <c r="B263" t="s">
        <v>1266</v>
      </c>
      <c r="C263" t="s">
        <v>1365</v>
      </c>
      <c r="D263" t="s">
        <v>1366</v>
      </c>
      <c r="E263" s="467" t="s">
        <v>1349</v>
      </c>
      <c r="F263">
        <v>-11264926</v>
      </c>
      <c r="G263">
        <v>27280869</v>
      </c>
      <c r="H263">
        <v>-195880</v>
      </c>
      <c r="I263">
        <v>-304120</v>
      </c>
      <c r="J263">
        <v>917168</v>
      </c>
      <c r="K263">
        <v>3693517</v>
      </c>
      <c r="L263">
        <v>31391554</v>
      </c>
      <c r="M263">
        <v>128972</v>
      </c>
      <c r="N263">
        <v>0</v>
      </c>
      <c r="O263">
        <v>11739545</v>
      </c>
      <c r="P263">
        <v>11868517</v>
      </c>
      <c r="Q263">
        <v>0</v>
      </c>
      <c r="R263">
        <v>-12275403</v>
      </c>
      <c r="S263">
        <v>-245508</v>
      </c>
      <c r="T263">
        <v>-12029894</v>
      </c>
      <c r="U263">
        <v>-194301</v>
      </c>
      <c r="V263">
        <v>0</v>
      </c>
      <c r="W263">
        <v>0</v>
      </c>
      <c r="X263">
        <v>-24745106</v>
      </c>
      <c r="Y263">
        <v>7250039</v>
      </c>
      <c r="Z263">
        <v>0.5</v>
      </c>
      <c r="AA263">
        <v>0.49</v>
      </c>
      <c r="AB263">
        <v>0</v>
      </c>
      <c r="AC263">
        <v>0.01</v>
      </c>
      <c r="AD263">
        <v>1</v>
      </c>
      <c r="AE263">
        <v>237310</v>
      </c>
      <c r="AF263">
        <v>232563</v>
      </c>
      <c r="AG263">
        <v>0</v>
      </c>
      <c r="AH263">
        <v>4746</v>
      </c>
      <c r="AI263">
        <v>474619</v>
      </c>
      <c r="AJ263">
        <v>0</v>
      </c>
      <c r="AK263">
        <v>0</v>
      </c>
      <c r="AL263">
        <v>0</v>
      </c>
      <c r="AM263">
        <v>0</v>
      </c>
      <c r="AN263">
        <v>0</v>
      </c>
      <c r="AO263">
        <v>237310</v>
      </c>
      <c r="AP263">
        <v>232563</v>
      </c>
      <c r="AQ263">
        <v>0</v>
      </c>
      <c r="AR263">
        <v>4746</v>
      </c>
      <c r="AS263">
        <v>474619</v>
      </c>
      <c r="AT263">
        <v>0.5</v>
      </c>
      <c r="AU263">
        <v>0.49</v>
      </c>
      <c r="AV263">
        <v>0</v>
      </c>
      <c r="AW263">
        <v>0.01</v>
      </c>
      <c r="AX263">
        <v>1</v>
      </c>
      <c r="AY263">
        <v>3387710</v>
      </c>
      <c r="AZ263">
        <v>3319956</v>
      </c>
      <c r="BA263">
        <v>0</v>
      </c>
      <c r="BB263">
        <v>67754</v>
      </c>
      <c r="BC263">
        <v>6775420</v>
      </c>
      <c r="BD263">
        <v>3625020</v>
      </c>
      <c r="BE263">
        <v>3552519</v>
      </c>
      <c r="BF263">
        <v>0</v>
      </c>
      <c r="BG263">
        <v>72500</v>
      </c>
      <c r="BH263">
        <v>7250039</v>
      </c>
      <c r="BI263" s="467" t="s">
        <v>1349</v>
      </c>
      <c r="BJ263" t="s">
        <v>1365</v>
      </c>
      <c r="BK263" t="s">
        <v>1487</v>
      </c>
      <c r="BL263" t="s">
        <v>1677</v>
      </c>
    </row>
    <row r="264" spans="2:64" x14ac:dyDescent="0.25">
      <c r="B264" t="s">
        <v>1267</v>
      </c>
      <c r="C264" t="s">
        <v>1356</v>
      </c>
      <c r="D264" t="s">
        <v>1366</v>
      </c>
      <c r="E264" s="467" t="s">
        <v>958</v>
      </c>
      <c r="F264">
        <v>-6346898</v>
      </c>
      <c r="G264">
        <v>10893118</v>
      </c>
      <c r="H264">
        <v>0</v>
      </c>
      <c r="I264">
        <v>41194</v>
      </c>
      <c r="J264">
        <v>612406</v>
      </c>
      <c r="K264">
        <v>347780</v>
      </c>
      <c r="L264">
        <v>11894498</v>
      </c>
      <c r="M264">
        <v>34365</v>
      </c>
      <c r="N264">
        <v>0</v>
      </c>
      <c r="O264">
        <v>6466791</v>
      </c>
      <c r="P264">
        <v>6501156</v>
      </c>
      <c r="Q264">
        <v>0</v>
      </c>
      <c r="R264">
        <v>-4987341</v>
      </c>
      <c r="S264">
        <v>-997468</v>
      </c>
      <c r="T264">
        <v>-3989872</v>
      </c>
      <c r="U264">
        <v>-745003</v>
      </c>
      <c r="V264">
        <v>0</v>
      </c>
      <c r="W264">
        <v>0</v>
      </c>
      <c r="X264">
        <v>-10719684</v>
      </c>
      <c r="Y264">
        <v>1329072</v>
      </c>
      <c r="Z264">
        <v>0.5</v>
      </c>
      <c r="AA264">
        <v>0.4</v>
      </c>
      <c r="AB264">
        <v>0.09</v>
      </c>
      <c r="AC264">
        <v>0.01</v>
      </c>
      <c r="AD264">
        <v>1</v>
      </c>
      <c r="AE264">
        <v>59947</v>
      </c>
      <c r="AF264">
        <v>47957</v>
      </c>
      <c r="AG264">
        <v>10790</v>
      </c>
      <c r="AH264">
        <v>1199</v>
      </c>
      <c r="AI264">
        <v>119893</v>
      </c>
      <c r="AJ264">
        <v>-184535</v>
      </c>
      <c r="AK264">
        <v>-147628</v>
      </c>
      <c r="AL264">
        <v>-33216</v>
      </c>
      <c r="AM264">
        <v>-3691</v>
      </c>
      <c r="AN264">
        <v>-369070</v>
      </c>
      <c r="AO264">
        <v>244482</v>
      </c>
      <c r="AP264">
        <v>195585</v>
      </c>
      <c r="AQ264">
        <v>44007</v>
      </c>
      <c r="AR264">
        <v>4890</v>
      </c>
      <c r="AS264">
        <v>488963</v>
      </c>
      <c r="AT264">
        <v>0.5</v>
      </c>
      <c r="AU264">
        <v>0.4</v>
      </c>
      <c r="AV264">
        <v>0.09</v>
      </c>
      <c r="AW264">
        <v>0.01</v>
      </c>
      <c r="AX264">
        <v>1</v>
      </c>
      <c r="AY264">
        <v>604590</v>
      </c>
      <c r="AZ264">
        <v>483672</v>
      </c>
      <c r="BA264">
        <v>108826</v>
      </c>
      <c r="BB264">
        <v>12092</v>
      </c>
      <c r="BC264">
        <v>1209179</v>
      </c>
      <c r="BD264">
        <v>664536</v>
      </c>
      <c r="BE264">
        <v>531629</v>
      </c>
      <c r="BF264">
        <v>119616</v>
      </c>
      <c r="BG264">
        <v>13291</v>
      </c>
      <c r="BH264">
        <v>1329072</v>
      </c>
      <c r="BI264" s="467" t="s">
        <v>958</v>
      </c>
      <c r="BJ264" t="s">
        <v>1486</v>
      </c>
      <c r="BK264" t="s">
        <v>1487</v>
      </c>
      <c r="BL264" t="s">
        <v>1678</v>
      </c>
    </row>
    <row r="265" spans="2:64" x14ac:dyDescent="0.25">
      <c r="B265" t="s">
        <v>1268</v>
      </c>
      <c r="C265" t="s">
        <v>1368</v>
      </c>
      <c r="D265" t="s">
        <v>1362</v>
      </c>
      <c r="E265" s="467" t="s">
        <v>2411</v>
      </c>
      <c r="F265">
        <v>-113455180</v>
      </c>
      <c r="G265">
        <v>384872873</v>
      </c>
      <c r="H265">
        <v>0</v>
      </c>
      <c r="I265">
        <v>-2500000</v>
      </c>
      <c r="J265">
        <v>8710942</v>
      </c>
      <c r="K265">
        <v>-17377000</v>
      </c>
      <c r="L265">
        <v>373706815</v>
      </c>
      <c r="M265">
        <v>0</v>
      </c>
      <c r="N265">
        <v>0</v>
      </c>
      <c r="O265">
        <v>102889506</v>
      </c>
      <c r="P265">
        <v>102889506</v>
      </c>
      <c r="Q265">
        <v>-2448012</v>
      </c>
      <c r="R265">
        <v>-137328169</v>
      </c>
      <c r="S265">
        <v>-153974008</v>
      </c>
      <c r="T265">
        <v>-124843790</v>
      </c>
      <c r="U265">
        <v>-1079410</v>
      </c>
      <c r="V265">
        <v>-30000</v>
      </c>
      <c r="W265">
        <v>0</v>
      </c>
      <c r="X265">
        <v>-419703389</v>
      </c>
      <c r="Y265">
        <v>-56562248</v>
      </c>
      <c r="Z265">
        <v>0.33</v>
      </c>
      <c r="AA265">
        <v>0.3</v>
      </c>
      <c r="AB265">
        <v>0.37</v>
      </c>
      <c r="AC265">
        <v>0</v>
      </c>
      <c r="AD265">
        <v>1</v>
      </c>
      <c r="AE265">
        <v>-3486672</v>
      </c>
      <c r="AF265">
        <v>-3169702</v>
      </c>
      <c r="AG265">
        <v>-3909299</v>
      </c>
      <c r="AH265">
        <v>0</v>
      </c>
      <c r="AI265">
        <v>-10565674</v>
      </c>
      <c r="AJ265">
        <v>-3213559</v>
      </c>
      <c r="AK265">
        <v>-2921417</v>
      </c>
      <c r="AL265">
        <v>-3603081</v>
      </c>
      <c r="AM265">
        <v>0</v>
      </c>
      <c r="AN265">
        <v>-9738057</v>
      </c>
      <c r="AO265">
        <v>-273114</v>
      </c>
      <c r="AP265">
        <v>-248285</v>
      </c>
      <c r="AQ265">
        <v>-306218</v>
      </c>
      <c r="AR265">
        <v>0</v>
      </c>
      <c r="AS265">
        <v>-827617</v>
      </c>
      <c r="AT265">
        <v>0.33</v>
      </c>
      <c r="AU265">
        <v>0.3</v>
      </c>
      <c r="AV265">
        <v>0.37</v>
      </c>
      <c r="AW265">
        <v>0</v>
      </c>
      <c r="AX265">
        <v>1</v>
      </c>
      <c r="AY265">
        <v>-15178869</v>
      </c>
      <c r="AZ265">
        <v>-13798972</v>
      </c>
      <c r="BA265">
        <v>-17018732</v>
      </c>
      <c r="BB265">
        <v>0</v>
      </c>
      <c r="BC265">
        <v>-45996574</v>
      </c>
      <c r="BD265">
        <v>-18665542</v>
      </c>
      <c r="BE265">
        <v>-16968674</v>
      </c>
      <c r="BF265">
        <v>-20928032</v>
      </c>
      <c r="BG265">
        <v>0</v>
      </c>
      <c r="BH265">
        <v>-56562248</v>
      </c>
      <c r="BI265" s="467" t="s">
        <v>959</v>
      </c>
      <c r="BJ265" t="s">
        <v>1386</v>
      </c>
      <c r="BK265" t="s">
        <v>1387</v>
      </c>
      <c r="BL265" t="s">
        <v>1679</v>
      </c>
    </row>
    <row r="266" spans="2:64" x14ac:dyDescent="0.25">
      <c r="B266" t="s">
        <v>1269</v>
      </c>
      <c r="C266" t="s">
        <v>1363</v>
      </c>
      <c r="D266" t="s">
        <v>1358</v>
      </c>
      <c r="E266" s="467" t="s">
        <v>960</v>
      </c>
      <c r="F266">
        <v>-36308581</v>
      </c>
      <c r="G266">
        <v>140265967</v>
      </c>
      <c r="H266">
        <v>0</v>
      </c>
      <c r="I266">
        <v>-2143615</v>
      </c>
      <c r="J266">
        <v>18668339</v>
      </c>
      <c r="K266">
        <v>-4782820</v>
      </c>
      <c r="L266">
        <v>152007871</v>
      </c>
      <c r="M266">
        <v>0</v>
      </c>
      <c r="N266">
        <v>0</v>
      </c>
      <c r="O266">
        <v>44315922</v>
      </c>
      <c r="P266">
        <v>44315922</v>
      </c>
      <c r="Q266">
        <v>0</v>
      </c>
      <c r="R266">
        <v>0</v>
      </c>
      <c r="S266">
        <v>-1391135</v>
      </c>
      <c r="T266">
        <v>-137722396</v>
      </c>
      <c r="U266">
        <v>-545462</v>
      </c>
      <c r="V266">
        <v>0</v>
      </c>
      <c r="W266">
        <v>0</v>
      </c>
      <c r="X266">
        <v>-139658993</v>
      </c>
      <c r="Y266">
        <v>20356219</v>
      </c>
      <c r="Z266">
        <v>0</v>
      </c>
      <c r="AA266">
        <v>0.99</v>
      </c>
      <c r="AB266">
        <v>0</v>
      </c>
      <c r="AC266">
        <v>0.01</v>
      </c>
      <c r="AD266">
        <v>1</v>
      </c>
      <c r="AE266">
        <v>0</v>
      </c>
      <c r="AF266">
        <v>7927268</v>
      </c>
      <c r="AG266">
        <v>0</v>
      </c>
      <c r="AH266">
        <v>80073</v>
      </c>
      <c r="AI266">
        <v>8007341</v>
      </c>
      <c r="AJ266">
        <v>0</v>
      </c>
      <c r="AK266">
        <v>-1773323</v>
      </c>
      <c r="AL266">
        <v>0</v>
      </c>
      <c r="AM266">
        <v>-17912</v>
      </c>
      <c r="AN266">
        <v>-1791235</v>
      </c>
      <c r="AO266">
        <v>0</v>
      </c>
      <c r="AP266">
        <v>9700590</v>
      </c>
      <c r="AQ266">
        <v>0</v>
      </c>
      <c r="AR266">
        <v>97986</v>
      </c>
      <c r="AS266">
        <v>9798576</v>
      </c>
      <c r="AT266">
        <v>0</v>
      </c>
      <c r="AU266">
        <v>0.99</v>
      </c>
      <c r="AV266">
        <v>0</v>
      </c>
      <c r="AW266">
        <v>0.01</v>
      </c>
      <c r="AX266">
        <v>1</v>
      </c>
      <c r="AY266">
        <v>0</v>
      </c>
      <c r="AZ266">
        <v>12225389</v>
      </c>
      <c r="BA266">
        <v>0</v>
      </c>
      <c r="BB266">
        <v>123489</v>
      </c>
      <c r="BC266">
        <v>12348878</v>
      </c>
      <c r="BD266">
        <v>0</v>
      </c>
      <c r="BE266">
        <v>20152657</v>
      </c>
      <c r="BF266">
        <v>0</v>
      </c>
      <c r="BG266">
        <v>203562</v>
      </c>
      <c r="BH266">
        <v>20356219</v>
      </c>
      <c r="BI266" s="467" t="s">
        <v>960</v>
      </c>
      <c r="BJ266" t="s">
        <v>1390</v>
      </c>
      <c r="BK266" t="s">
        <v>2368</v>
      </c>
      <c r="BL266" t="s">
        <v>1680</v>
      </c>
    </row>
    <row r="267" spans="2:64" x14ac:dyDescent="0.25">
      <c r="B267" t="s">
        <v>1270</v>
      </c>
      <c r="C267" t="s">
        <v>1356</v>
      </c>
      <c r="D267" t="s">
        <v>1357</v>
      </c>
      <c r="E267" s="467" t="s">
        <v>961</v>
      </c>
      <c r="F267">
        <v>-15270475</v>
      </c>
      <c r="G267">
        <v>48484000</v>
      </c>
      <c r="H267">
        <v>0</v>
      </c>
      <c r="I267">
        <v>-850000</v>
      </c>
      <c r="J267">
        <v>0</v>
      </c>
      <c r="K267">
        <v>-2105000</v>
      </c>
      <c r="L267">
        <v>45529000</v>
      </c>
      <c r="M267">
        <v>3000</v>
      </c>
      <c r="N267">
        <v>0</v>
      </c>
      <c r="O267">
        <v>13781831</v>
      </c>
      <c r="P267">
        <v>13784831</v>
      </c>
      <c r="Q267">
        <v>0</v>
      </c>
      <c r="R267">
        <v>-23004020</v>
      </c>
      <c r="S267">
        <v>-4600803</v>
      </c>
      <c r="T267">
        <v>-18403215</v>
      </c>
      <c r="U267">
        <v>-292712</v>
      </c>
      <c r="V267">
        <v>0</v>
      </c>
      <c r="W267">
        <v>0</v>
      </c>
      <c r="X267">
        <v>-46300750</v>
      </c>
      <c r="Y267">
        <v>-2257394</v>
      </c>
      <c r="Z267">
        <v>0.5</v>
      </c>
      <c r="AA267">
        <v>0.4</v>
      </c>
      <c r="AB267">
        <v>0.09</v>
      </c>
      <c r="AC267">
        <v>0.01</v>
      </c>
      <c r="AD267">
        <v>1</v>
      </c>
      <c r="AE267">
        <v>-744322</v>
      </c>
      <c r="AF267">
        <v>-595458</v>
      </c>
      <c r="AG267">
        <v>-133978</v>
      </c>
      <c r="AH267">
        <v>-14886</v>
      </c>
      <c r="AI267">
        <v>-1488644</v>
      </c>
      <c r="AJ267">
        <v>-1505357</v>
      </c>
      <c r="AK267">
        <v>-1204285</v>
      </c>
      <c r="AL267">
        <v>-270964</v>
      </c>
      <c r="AM267">
        <v>-30107</v>
      </c>
      <c r="AN267">
        <v>-3010713</v>
      </c>
      <c r="AO267">
        <v>761035</v>
      </c>
      <c r="AP267">
        <v>608828</v>
      </c>
      <c r="AQ267">
        <v>136986</v>
      </c>
      <c r="AR267">
        <v>15221</v>
      </c>
      <c r="AS267">
        <v>1522069</v>
      </c>
      <c r="AT267">
        <v>0.5</v>
      </c>
      <c r="AU267">
        <v>0.4</v>
      </c>
      <c r="AV267">
        <v>0.09</v>
      </c>
      <c r="AW267">
        <v>0.01</v>
      </c>
      <c r="AX267">
        <v>1</v>
      </c>
      <c r="AY267">
        <v>-384375</v>
      </c>
      <c r="AZ267">
        <v>-307500</v>
      </c>
      <c r="BA267">
        <v>-69188</v>
      </c>
      <c r="BB267">
        <v>-7688</v>
      </c>
      <c r="BC267">
        <v>-768750</v>
      </c>
      <c r="BD267">
        <v>-1128697</v>
      </c>
      <c r="BE267">
        <v>-902958</v>
      </c>
      <c r="BF267">
        <v>-203165</v>
      </c>
      <c r="BG267">
        <v>-22574</v>
      </c>
      <c r="BH267">
        <v>-2257394</v>
      </c>
      <c r="BI267" s="467" t="s">
        <v>961</v>
      </c>
      <c r="BJ267" t="s">
        <v>1381</v>
      </c>
      <c r="BK267" t="s">
        <v>1382</v>
      </c>
      <c r="BL267" t="s">
        <v>1681</v>
      </c>
    </row>
    <row r="268" spans="2:64" x14ac:dyDescent="0.25">
      <c r="B268" t="s">
        <v>1271</v>
      </c>
      <c r="C268" t="s">
        <v>1356</v>
      </c>
      <c r="D268" t="s">
        <v>1360</v>
      </c>
      <c r="E268" s="467" t="s">
        <v>962</v>
      </c>
      <c r="F268">
        <v>1174959</v>
      </c>
      <c r="G268">
        <v>43854102</v>
      </c>
      <c r="H268">
        <v>0</v>
      </c>
      <c r="I268">
        <v>-503170</v>
      </c>
      <c r="J268">
        <v>0</v>
      </c>
      <c r="K268">
        <v>-914020</v>
      </c>
      <c r="L268">
        <v>42436912</v>
      </c>
      <c r="M268">
        <v>0</v>
      </c>
      <c r="N268">
        <v>0</v>
      </c>
      <c r="O268">
        <v>0</v>
      </c>
      <c r="P268">
        <v>0</v>
      </c>
      <c r="Q268">
        <v>-71630</v>
      </c>
      <c r="R268">
        <v>-21162696</v>
      </c>
      <c r="S268">
        <v>-4232539</v>
      </c>
      <c r="T268">
        <v>-16930157</v>
      </c>
      <c r="U268">
        <v>-280859</v>
      </c>
      <c r="V268">
        <v>0</v>
      </c>
      <c r="W268">
        <v>-1482789</v>
      </c>
      <c r="X268">
        <v>-44160670</v>
      </c>
      <c r="Y268">
        <v>-548799</v>
      </c>
      <c r="Z268">
        <v>0.5</v>
      </c>
      <c r="AA268">
        <v>0.4</v>
      </c>
      <c r="AB268">
        <v>0.09</v>
      </c>
      <c r="AC268">
        <v>0.01</v>
      </c>
      <c r="AD268">
        <v>1</v>
      </c>
      <c r="AE268">
        <v>-153915</v>
      </c>
      <c r="AF268">
        <v>-123132</v>
      </c>
      <c r="AG268">
        <v>-27705</v>
      </c>
      <c r="AH268">
        <v>-3078</v>
      </c>
      <c r="AI268">
        <v>-307830</v>
      </c>
      <c r="AJ268">
        <v>-553075</v>
      </c>
      <c r="AK268">
        <v>-442460</v>
      </c>
      <c r="AL268">
        <v>-99554</v>
      </c>
      <c r="AM268">
        <v>-11062</v>
      </c>
      <c r="AN268">
        <v>-1106150</v>
      </c>
      <c r="AO268">
        <v>399160</v>
      </c>
      <c r="AP268">
        <v>319328</v>
      </c>
      <c r="AQ268">
        <v>71849</v>
      </c>
      <c r="AR268">
        <v>7983</v>
      </c>
      <c r="AS268">
        <v>798320</v>
      </c>
      <c r="AT268">
        <v>0.5</v>
      </c>
      <c r="AU268">
        <v>0.4</v>
      </c>
      <c r="AV268">
        <v>0.09</v>
      </c>
      <c r="AW268">
        <v>0.01</v>
      </c>
      <c r="AX268">
        <v>1</v>
      </c>
      <c r="AY268">
        <v>-120485</v>
      </c>
      <c r="AZ268">
        <v>-96388</v>
      </c>
      <c r="BA268">
        <v>-21687</v>
      </c>
      <c r="BB268">
        <v>-2410</v>
      </c>
      <c r="BC268">
        <v>-240969</v>
      </c>
      <c r="BD268">
        <v>-274400</v>
      </c>
      <c r="BE268">
        <v>-219520</v>
      </c>
      <c r="BF268">
        <v>-49392</v>
      </c>
      <c r="BG268">
        <v>-5488</v>
      </c>
      <c r="BH268">
        <v>-548799</v>
      </c>
      <c r="BI268" s="467" t="s">
        <v>962</v>
      </c>
      <c r="BJ268" t="s">
        <v>1393</v>
      </c>
      <c r="BK268" t="s">
        <v>2366</v>
      </c>
      <c r="BL268" t="s">
        <v>1682</v>
      </c>
    </row>
    <row r="269" spans="2:64" x14ac:dyDescent="0.25">
      <c r="B269" t="s">
        <v>1272</v>
      </c>
      <c r="C269" t="s">
        <v>1356</v>
      </c>
      <c r="D269" t="s">
        <v>1357</v>
      </c>
      <c r="E269" s="467" t="s">
        <v>963</v>
      </c>
      <c r="F269">
        <v>10004209</v>
      </c>
      <c r="G269">
        <v>63684402</v>
      </c>
      <c r="H269">
        <v>0</v>
      </c>
      <c r="I269">
        <v>-1609302</v>
      </c>
      <c r="J269">
        <v>619749</v>
      </c>
      <c r="K269">
        <v>-1169968</v>
      </c>
      <c r="L269">
        <v>61524881</v>
      </c>
      <c r="M269">
        <v>0</v>
      </c>
      <c r="N269">
        <v>0</v>
      </c>
      <c r="O269">
        <v>0</v>
      </c>
      <c r="P269">
        <v>0</v>
      </c>
      <c r="Q269">
        <v>-278570</v>
      </c>
      <c r="R269">
        <v>-27330250</v>
      </c>
      <c r="S269">
        <v>-5548861</v>
      </c>
      <c r="T269">
        <v>-22195442</v>
      </c>
      <c r="U269">
        <v>-4017839</v>
      </c>
      <c r="V269">
        <v>-1062405</v>
      </c>
      <c r="W269">
        <v>-8863496</v>
      </c>
      <c r="X269">
        <v>-69296863</v>
      </c>
      <c r="Y269">
        <v>2232227</v>
      </c>
      <c r="Z269">
        <v>0.5</v>
      </c>
      <c r="AA269">
        <v>0.4</v>
      </c>
      <c r="AB269">
        <v>0.1</v>
      </c>
      <c r="AC269">
        <v>0</v>
      </c>
      <c r="AD269">
        <v>1</v>
      </c>
      <c r="AE269">
        <v>570357</v>
      </c>
      <c r="AF269">
        <v>456285</v>
      </c>
      <c r="AG269">
        <v>114071</v>
      </c>
      <c r="AH269">
        <v>0</v>
      </c>
      <c r="AI269">
        <v>1140713</v>
      </c>
      <c r="AJ269">
        <v>-691170</v>
      </c>
      <c r="AK269">
        <v>-552936</v>
      </c>
      <c r="AL269">
        <v>-138234</v>
      </c>
      <c r="AM269">
        <v>0</v>
      </c>
      <c r="AN269">
        <v>-1382340</v>
      </c>
      <c r="AO269">
        <v>1261527</v>
      </c>
      <c r="AP269">
        <v>1009221</v>
      </c>
      <c r="AQ269">
        <v>252305</v>
      </c>
      <c r="AR269">
        <v>0</v>
      </c>
      <c r="AS269">
        <v>2523053</v>
      </c>
      <c r="AT269">
        <v>0.5</v>
      </c>
      <c r="AU269">
        <v>0.4</v>
      </c>
      <c r="AV269">
        <v>0.1</v>
      </c>
      <c r="AW269">
        <v>0</v>
      </c>
      <c r="AX269">
        <v>1</v>
      </c>
      <c r="AY269">
        <v>545757</v>
      </c>
      <c r="AZ269">
        <v>436606</v>
      </c>
      <c r="BA269">
        <v>109151</v>
      </c>
      <c r="BB269">
        <v>0</v>
      </c>
      <c r="BC269">
        <v>1091514</v>
      </c>
      <c r="BD269">
        <v>1116114</v>
      </c>
      <c r="BE269">
        <v>892891</v>
      </c>
      <c r="BF269">
        <v>223223</v>
      </c>
      <c r="BG269">
        <v>0</v>
      </c>
      <c r="BH269">
        <v>2232227</v>
      </c>
      <c r="BI269" s="467" t="s">
        <v>963</v>
      </c>
      <c r="BJ269" t="s">
        <v>1456</v>
      </c>
      <c r="BK269" t="s">
        <v>1372</v>
      </c>
      <c r="BL269" t="s">
        <v>1683</v>
      </c>
    </row>
    <row r="270" spans="2:64" x14ac:dyDescent="0.25">
      <c r="B270" t="s">
        <v>1273</v>
      </c>
      <c r="C270" t="s">
        <v>1363</v>
      </c>
      <c r="D270" t="s">
        <v>1364</v>
      </c>
      <c r="E270" s="467" t="s">
        <v>964</v>
      </c>
      <c r="F270">
        <v>-19346581</v>
      </c>
      <c r="G270">
        <v>127865440</v>
      </c>
      <c r="H270">
        <v>0</v>
      </c>
      <c r="I270">
        <v>-255856</v>
      </c>
      <c r="J270">
        <v>0</v>
      </c>
      <c r="K270">
        <v>-85377</v>
      </c>
      <c r="L270">
        <v>127524207</v>
      </c>
      <c r="M270">
        <v>2088</v>
      </c>
      <c r="N270">
        <v>0</v>
      </c>
      <c r="O270">
        <v>30439187</v>
      </c>
      <c r="P270">
        <v>30441275</v>
      </c>
      <c r="Q270">
        <v>-90327</v>
      </c>
      <c r="R270">
        <v>-63322697</v>
      </c>
      <c r="S270">
        <v>-1266454</v>
      </c>
      <c r="T270">
        <v>-62056243</v>
      </c>
      <c r="U270">
        <v>-1721005</v>
      </c>
      <c r="V270">
        <v>0</v>
      </c>
      <c r="W270">
        <v>0</v>
      </c>
      <c r="X270">
        <v>-128456726</v>
      </c>
      <c r="Y270">
        <v>10162175</v>
      </c>
      <c r="Z270">
        <v>0.5</v>
      </c>
      <c r="AA270">
        <v>0.49</v>
      </c>
      <c r="AB270">
        <v>0</v>
      </c>
      <c r="AC270">
        <v>0.01</v>
      </c>
      <c r="AD270">
        <v>1</v>
      </c>
      <c r="AE270">
        <v>5546303</v>
      </c>
      <c r="AF270">
        <v>5435377</v>
      </c>
      <c r="AG270">
        <v>0</v>
      </c>
      <c r="AH270">
        <v>110926</v>
      </c>
      <c r="AI270">
        <v>11092606</v>
      </c>
      <c r="AJ270">
        <v>-888810</v>
      </c>
      <c r="AK270">
        <v>-871034</v>
      </c>
      <c r="AL270">
        <v>0</v>
      </c>
      <c r="AM270">
        <v>-17776</v>
      </c>
      <c r="AN270">
        <v>-1777620</v>
      </c>
      <c r="AO270">
        <v>6435113</v>
      </c>
      <c r="AP270">
        <v>6306411</v>
      </c>
      <c r="AQ270">
        <v>0</v>
      </c>
      <c r="AR270">
        <v>128702</v>
      </c>
      <c r="AS270">
        <v>12870226</v>
      </c>
      <c r="AT270">
        <v>0.5</v>
      </c>
      <c r="AU270">
        <v>0.49</v>
      </c>
      <c r="AV270">
        <v>0</v>
      </c>
      <c r="AW270">
        <v>0.01</v>
      </c>
      <c r="AX270">
        <v>1</v>
      </c>
      <c r="AY270">
        <v>-465216</v>
      </c>
      <c r="AZ270">
        <v>-455911</v>
      </c>
      <c r="BA270">
        <v>0</v>
      </c>
      <c r="BB270">
        <v>-9304</v>
      </c>
      <c r="BC270">
        <v>-930431</v>
      </c>
      <c r="BD270">
        <v>5081088</v>
      </c>
      <c r="BE270">
        <v>4979466</v>
      </c>
      <c r="BF270">
        <v>0</v>
      </c>
      <c r="BG270">
        <v>101622</v>
      </c>
      <c r="BH270">
        <v>10162175</v>
      </c>
      <c r="BI270" s="467" t="s">
        <v>964</v>
      </c>
      <c r="BJ270" t="s">
        <v>1390</v>
      </c>
      <c r="BK270" t="s">
        <v>1419</v>
      </c>
      <c r="BL270" t="s">
        <v>1684</v>
      </c>
    </row>
    <row r="271" spans="2:64" x14ac:dyDescent="0.25">
      <c r="B271" t="s">
        <v>1274</v>
      </c>
      <c r="C271" t="s">
        <v>1363</v>
      </c>
      <c r="D271" t="s">
        <v>1367</v>
      </c>
      <c r="E271" s="467" t="s">
        <v>965</v>
      </c>
      <c r="F271">
        <v>-16697391</v>
      </c>
      <c r="G271">
        <v>66334662</v>
      </c>
      <c r="H271">
        <v>-500000</v>
      </c>
      <c r="I271">
        <v>-267466</v>
      </c>
      <c r="J271">
        <v>0</v>
      </c>
      <c r="K271">
        <v>250000</v>
      </c>
      <c r="L271">
        <v>65817196</v>
      </c>
      <c r="M271">
        <v>0</v>
      </c>
      <c r="N271">
        <v>0</v>
      </c>
      <c r="O271">
        <v>18362085</v>
      </c>
      <c r="P271">
        <v>18362085</v>
      </c>
      <c r="Q271">
        <v>0</v>
      </c>
      <c r="R271">
        <v>0</v>
      </c>
      <c r="S271">
        <v>-717048</v>
      </c>
      <c r="T271">
        <v>-70987704</v>
      </c>
      <c r="U271">
        <v>-349507</v>
      </c>
      <c r="V271">
        <v>0</v>
      </c>
      <c r="W271">
        <v>0</v>
      </c>
      <c r="X271">
        <v>-72054259</v>
      </c>
      <c r="Y271">
        <v>-4572369</v>
      </c>
      <c r="Z271">
        <v>0</v>
      </c>
      <c r="AA271">
        <v>0.99</v>
      </c>
      <c r="AB271">
        <v>0</v>
      </c>
      <c r="AC271">
        <v>0.01</v>
      </c>
      <c r="AD271">
        <v>1</v>
      </c>
      <c r="AE271">
        <v>0</v>
      </c>
      <c r="AF271">
        <v>1648047</v>
      </c>
      <c r="AG271">
        <v>0</v>
      </c>
      <c r="AH271">
        <v>16647</v>
      </c>
      <c r="AI271">
        <v>1664694</v>
      </c>
      <c r="AJ271">
        <v>0</v>
      </c>
      <c r="AK271">
        <v>-1304238</v>
      </c>
      <c r="AL271">
        <v>0</v>
      </c>
      <c r="AM271">
        <v>-13174</v>
      </c>
      <c r="AN271">
        <v>-1317412</v>
      </c>
      <c r="AO271">
        <v>0</v>
      </c>
      <c r="AP271">
        <v>2952285</v>
      </c>
      <c r="AQ271">
        <v>0</v>
      </c>
      <c r="AR271">
        <v>29821</v>
      </c>
      <c r="AS271">
        <v>2982106</v>
      </c>
      <c r="AT271">
        <v>0</v>
      </c>
      <c r="AU271">
        <v>0.99</v>
      </c>
      <c r="AV271">
        <v>0</v>
      </c>
      <c r="AW271">
        <v>0.01</v>
      </c>
      <c r="AX271">
        <v>1</v>
      </c>
      <c r="AY271">
        <v>0</v>
      </c>
      <c r="AZ271">
        <v>-6174692</v>
      </c>
      <c r="BA271">
        <v>0</v>
      </c>
      <c r="BB271">
        <v>-62371</v>
      </c>
      <c r="BC271">
        <v>-6237063</v>
      </c>
      <c r="BD271">
        <v>0</v>
      </c>
      <c r="BE271">
        <v>-4526645</v>
      </c>
      <c r="BF271">
        <v>0</v>
      </c>
      <c r="BG271">
        <v>-45724</v>
      </c>
      <c r="BH271">
        <v>-4572369</v>
      </c>
      <c r="BI271" s="467" t="s">
        <v>965</v>
      </c>
      <c r="BJ271" t="s">
        <v>1390</v>
      </c>
      <c r="BK271" t="s">
        <v>1404</v>
      </c>
      <c r="BL271" t="s">
        <v>1685</v>
      </c>
    </row>
    <row r="272" spans="2:64" x14ac:dyDescent="0.25">
      <c r="B272" t="s">
        <v>1275</v>
      </c>
      <c r="C272" t="s">
        <v>1361</v>
      </c>
      <c r="D272" t="s">
        <v>1362</v>
      </c>
      <c r="E272" s="467" t="s">
        <v>966</v>
      </c>
      <c r="F272">
        <v>-15791490</v>
      </c>
      <c r="G272">
        <v>54394386</v>
      </c>
      <c r="H272">
        <v>0</v>
      </c>
      <c r="I272">
        <v>-250000</v>
      </c>
      <c r="J272">
        <v>3365876</v>
      </c>
      <c r="K272">
        <v>-1000000</v>
      </c>
      <c r="L272">
        <v>56510262</v>
      </c>
      <c r="M272">
        <v>0</v>
      </c>
      <c r="N272">
        <v>0</v>
      </c>
      <c r="O272">
        <v>16164124</v>
      </c>
      <c r="P272">
        <v>16164124</v>
      </c>
      <c r="Q272">
        <v>-137564</v>
      </c>
      <c r="R272">
        <v>-18699034</v>
      </c>
      <c r="S272">
        <v>-20965585</v>
      </c>
      <c r="T272">
        <v>-16999123</v>
      </c>
      <c r="U272">
        <v>-276711</v>
      </c>
      <c r="V272">
        <v>0</v>
      </c>
      <c r="W272">
        <v>0</v>
      </c>
      <c r="X272">
        <v>-57078017</v>
      </c>
      <c r="Y272">
        <v>-195121</v>
      </c>
      <c r="Z272">
        <v>0.33</v>
      </c>
      <c r="AA272">
        <v>0.3</v>
      </c>
      <c r="AB272">
        <v>0.37</v>
      </c>
      <c r="AC272">
        <v>0</v>
      </c>
      <c r="AD272">
        <v>1</v>
      </c>
      <c r="AE272">
        <v>122969</v>
      </c>
      <c r="AF272">
        <v>111790</v>
      </c>
      <c r="AG272">
        <v>137875</v>
      </c>
      <c r="AH272">
        <v>0</v>
      </c>
      <c r="AI272">
        <v>372634</v>
      </c>
      <c r="AJ272">
        <v>-730555</v>
      </c>
      <c r="AK272">
        <v>-664141</v>
      </c>
      <c r="AL272">
        <v>-819107</v>
      </c>
      <c r="AM272">
        <v>0</v>
      </c>
      <c r="AN272">
        <v>-2213803</v>
      </c>
      <c r="AO272">
        <v>853524</v>
      </c>
      <c r="AP272">
        <v>775931</v>
      </c>
      <c r="AQ272">
        <v>956982</v>
      </c>
      <c r="AR272">
        <v>0</v>
      </c>
      <c r="AS272">
        <v>2586437</v>
      </c>
      <c r="AT272">
        <v>0.33</v>
      </c>
      <c r="AU272">
        <v>0.3</v>
      </c>
      <c r="AV272">
        <v>0.37</v>
      </c>
      <c r="AW272">
        <v>0</v>
      </c>
      <c r="AX272">
        <v>1</v>
      </c>
      <c r="AY272">
        <v>-187359</v>
      </c>
      <c r="AZ272">
        <v>-170327</v>
      </c>
      <c r="BA272">
        <v>-210069</v>
      </c>
      <c r="BB272">
        <v>0</v>
      </c>
      <c r="BC272">
        <v>-567755</v>
      </c>
      <c r="BD272">
        <v>-64390</v>
      </c>
      <c r="BE272">
        <v>-58536</v>
      </c>
      <c r="BF272">
        <v>-72195</v>
      </c>
      <c r="BG272">
        <v>0</v>
      </c>
      <c r="BH272">
        <v>-195121</v>
      </c>
      <c r="BI272" s="467" t="s">
        <v>966</v>
      </c>
      <c r="BJ272" t="s">
        <v>1386</v>
      </c>
      <c r="BK272" t="s">
        <v>1387</v>
      </c>
      <c r="BL272" t="s">
        <v>1686</v>
      </c>
    </row>
    <row r="273" spans="2:64" x14ac:dyDescent="0.25">
      <c r="B273" t="s">
        <v>1276</v>
      </c>
      <c r="C273" t="s">
        <v>1368</v>
      </c>
      <c r="D273" t="s">
        <v>1362</v>
      </c>
      <c r="E273" s="467" t="s">
        <v>967</v>
      </c>
      <c r="F273">
        <v>-43450830</v>
      </c>
      <c r="G273">
        <v>110032000</v>
      </c>
      <c r="H273">
        <v>0</v>
      </c>
      <c r="I273">
        <v>-800000</v>
      </c>
      <c r="J273">
        <v>0</v>
      </c>
      <c r="K273">
        <v>0</v>
      </c>
      <c r="L273">
        <v>109232000</v>
      </c>
      <c r="M273">
        <v>0</v>
      </c>
      <c r="N273">
        <v>0</v>
      </c>
      <c r="O273">
        <v>42822910</v>
      </c>
      <c r="P273">
        <v>42822910</v>
      </c>
      <c r="Q273">
        <v>0</v>
      </c>
      <c r="R273">
        <v>-32068543</v>
      </c>
      <c r="S273">
        <v>-35955640</v>
      </c>
      <c r="T273">
        <v>-29153222</v>
      </c>
      <c r="U273">
        <v>-9038000</v>
      </c>
      <c r="V273">
        <v>-427819</v>
      </c>
      <c r="W273">
        <v>0</v>
      </c>
      <c r="X273">
        <v>-106643224</v>
      </c>
      <c r="Y273">
        <v>1960856</v>
      </c>
      <c r="Z273">
        <v>0.33</v>
      </c>
      <c r="AA273">
        <v>0.3</v>
      </c>
      <c r="AB273">
        <v>0.37</v>
      </c>
      <c r="AC273">
        <v>0</v>
      </c>
      <c r="AD273">
        <v>1</v>
      </c>
      <c r="AE273">
        <v>-207214</v>
      </c>
      <c r="AF273">
        <v>-188376</v>
      </c>
      <c r="AG273">
        <v>-232330</v>
      </c>
      <c r="AH273">
        <v>0</v>
      </c>
      <c r="AI273">
        <v>-627920</v>
      </c>
      <c r="AJ273">
        <v>-786888</v>
      </c>
      <c r="AK273">
        <v>-715353</v>
      </c>
      <c r="AL273">
        <v>-882268</v>
      </c>
      <c r="AM273">
        <v>0</v>
      </c>
      <c r="AN273">
        <v>-2384509</v>
      </c>
      <c r="AO273">
        <v>579674</v>
      </c>
      <c r="AP273">
        <v>526977</v>
      </c>
      <c r="AQ273">
        <v>649938</v>
      </c>
      <c r="AR273">
        <v>0</v>
      </c>
      <c r="AS273">
        <v>1756589</v>
      </c>
      <c r="AT273">
        <v>0.33</v>
      </c>
      <c r="AU273">
        <v>0.3</v>
      </c>
      <c r="AV273">
        <v>0.37</v>
      </c>
      <c r="AW273">
        <v>0</v>
      </c>
      <c r="AX273">
        <v>1</v>
      </c>
      <c r="AY273">
        <v>854296</v>
      </c>
      <c r="AZ273">
        <v>776633</v>
      </c>
      <c r="BA273">
        <v>957847</v>
      </c>
      <c r="BB273">
        <v>0</v>
      </c>
      <c r="BC273">
        <v>2588776</v>
      </c>
      <c r="BD273">
        <v>647082</v>
      </c>
      <c r="BE273">
        <v>588257</v>
      </c>
      <c r="BF273">
        <v>725517</v>
      </c>
      <c r="BG273">
        <v>0</v>
      </c>
      <c r="BH273">
        <v>1960856</v>
      </c>
      <c r="BI273" s="467" t="s">
        <v>967</v>
      </c>
      <c r="BJ273" t="s">
        <v>1386</v>
      </c>
      <c r="BK273" t="s">
        <v>1387</v>
      </c>
      <c r="BL273" t="s">
        <v>1687</v>
      </c>
    </row>
    <row r="274" spans="2:64" x14ac:dyDescent="0.25">
      <c r="B274" t="s">
        <v>1277</v>
      </c>
      <c r="C274" t="s">
        <v>1365</v>
      </c>
      <c r="D274" t="s">
        <v>1358</v>
      </c>
      <c r="E274" s="467" t="s">
        <v>1350</v>
      </c>
      <c r="F274">
        <v>-38119384</v>
      </c>
      <c r="G274">
        <v>95998148</v>
      </c>
      <c r="H274">
        <v>0</v>
      </c>
      <c r="I274">
        <v>-359522</v>
      </c>
      <c r="J274">
        <v>0</v>
      </c>
      <c r="K274">
        <v>-3050509</v>
      </c>
      <c r="L274">
        <v>92588117</v>
      </c>
      <c r="M274">
        <v>0</v>
      </c>
      <c r="N274">
        <v>0</v>
      </c>
      <c r="O274">
        <v>39588231</v>
      </c>
      <c r="P274">
        <v>39588231</v>
      </c>
      <c r="Q274">
        <v>-288801</v>
      </c>
      <c r="R274">
        <v>-46625951</v>
      </c>
      <c r="S274">
        <v>-942844</v>
      </c>
      <c r="T274">
        <v>-46199368</v>
      </c>
      <c r="U274">
        <v>0</v>
      </c>
      <c r="V274">
        <v>0</v>
      </c>
      <c r="W274">
        <v>0</v>
      </c>
      <c r="X274">
        <v>-94056964</v>
      </c>
      <c r="Y274">
        <v>0</v>
      </c>
      <c r="Z274">
        <v>0.5</v>
      </c>
      <c r="AA274">
        <v>0.49</v>
      </c>
      <c r="AB274">
        <v>0</v>
      </c>
      <c r="AC274">
        <v>0.01</v>
      </c>
      <c r="AD274">
        <v>1</v>
      </c>
      <c r="AE274">
        <v>734424</v>
      </c>
      <c r="AF274">
        <v>719735</v>
      </c>
      <c r="AG274">
        <v>0</v>
      </c>
      <c r="AH274">
        <v>14688</v>
      </c>
      <c r="AI274">
        <v>1468847</v>
      </c>
      <c r="AJ274">
        <v>-1525255</v>
      </c>
      <c r="AK274">
        <v>-1494749</v>
      </c>
      <c r="AL274">
        <v>0</v>
      </c>
      <c r="AM274">
        <v>-30505</v>
      </c>
      <c r="AN274">
        <v>-3050509</v>
      </c>
      <c r="AO274">
        <v>2259678</v>
      </c>
      <c r="AP274">
        <v>2214484</v>
      </c>
      <c r="AQ274">
        <v>0</v>
      </c>
      <c r="AR274">
        <v>45194</v>
      </c>
      <c r="AS274">
        <v>4519356</v>
      </c>
      <c r="AT274">
        <v>0.5</v>
      </c>
      <c r="AU274">
        <v>0.49</v>
      </c>
      <c r="AV274">
        <v>0</v>
      </c>
      <c r="AW274">
        <v>0.01</v>
      </c>
      <c r="AX274">
        <v>1</v>
      </c>
      <c r="AY274">
        <v>-734424</v>
      </c>
      <c r="AZ274">
        <v>-719735</v>
      </c>
      <c r="BA274">
        <v>0</v>
      </c>
      <c r="BB274">
        <v>-14688</v>
      </c>
      <c r="BC274">
        <v>-1468847</v>
      </c>
      <c r="BD274">
        <v>0</v>
      </c>
      <c r="BE274">
        <v>0</v>
      </c>
      <c r="BF274">
        <v>0</v>
      </c>
      <c r="BG274">
        <v>0</v>
      </c>
      <c r="BH274">
        <v>0</v>
      </c>
      <c r="BI274" s="467" t="s">
        <v>1350</v>
      </c>
      <c r="BJ274" t="s">
        <v>1365</v>
      </c>
      <c r="BK274" t="s">
        <v>1458</v>
      </c>
      <c r="BL274" t="s">
        <v>1688</v>
      </c>
    </row>
    <row r="275" spans="2:64" x14ac:dyDescent="0.25">
      <c r="B275" t="s">
        <v>1278</v>
      </c>
      <c r="C275" t="s">
        <v>1356</v>
      </c>
      <c r="D275" t="s">
        <v>1367</v>
      </c>
      <c r="E275" s="467" t="s">
        <v>969</v>
      </c>
      <c r="F275">
        <v>-5290403</v>
      </c>
      <c r="G275">
        <v>66395481</v>
      </c>
      <c r="H275">
        <v>0</v>
      </c>
      <c r="I275">
        <v>496000</v>
      </c>
      <c r="J275">
        <v>2691180</v>
      </c>
      <c r="K275">
        <v>-656717</v>
      </c>
      <c r="L275">
        <v>68925944</v>
      </c>
      <c r="M275">
        <v>215391</v>
      </c>
      <c r="N275">
        <v>0</v>
      </c>
      <c r="O275">
        <v>1883416</v>
      </c>
      <c r="P275">
        <v>2098807</v>
      </c>
      <c r="Q275">
        <v>0</v>
      </c>
      <c r="R275">
        <v>-28454965</v>
      </c>
      <c r="S275">
        <v>-5690993</v>
      </c>
      <c r="T275">
        <v>-22763972</v>
      </c>
      <c r="U275">
        <v>-232841</v>
      </c>
      <c r="V275">
        <v>-53479</v>
      </c>
      <c r="W275">
        <v>0</v>
      </c>
      <c r="X275">
        <v>-57196250</v>
      </c>
      <c r="Y275">
        <v>8538098</v>
      </c>
      <c r="Z275">
        <v>0.5</v>
      </c>
      <c r="AA275">
        <v>0.4</v>
      </c>
      <c r="AB275">
        <v>0.1</v>
      </c>
      <c r="AC275">
        <v>0</v>
      </c>
      <c r="AD275">
        <v>1</v>
      </c>
      <c r="AE275">
        <v>-1703494</v>
      </c>
      <c r="AF275">
        <v>-1362795</v>
      </c>
      <c r="AG275">
        <v>-340699</v>
      </c>
      <c r="AH275">
        <v>0</v>
      </c>
      <c r="AI275">
        <v>-3406987</v>
      </c>
      <c r="AJ275">
        <v>0</v>
      </c>
      <c r="AK275">
        <v>0</v>
      </c>
      <c r="AL275">
        <v>0</v>
      </c>
      <c r="AM275">
        <v>0</v>
      </c>
      <c r="AN275">
        <v>0</v>
      </c>
      <c r="AO275">
        <v>-1703494</v>
      </c>
      <c r="AP275">
        <v>-1362795</v>
      </c>
      <c r="AQ275">
        <v>-340699</v>
      </c>
      <c r="AR275">
        <v>0</v>
      </c>
      <c r="AS275">
        <v>-3406987</v>
      </c>
      <c r="AT275">
        <v>0.5</v>
      </c>
      <c r="AU275">
        <v>0.4</v>
      </c>
      <c r="AV275">
        <v>0.1</v>
      </c>
      <c r="AW275">
        <v>0</v>
      </c>
      <c r="AX275">
        <v>1</v>
      </c>
      <c r="AY275">
        <v>5972543</v>
      </c>
      <c r="AZ275">
        <v>4778034</v>
      </c>
      <c r="BA275">
        <v>1194509</v>
      </c>
      <c r="BB275">
        <v>0</v>
      </c>
      <c r="BC275">
        <v>11945085</v>
      </c>
      <c r="BD275">
        <v>4269049</v>
      </c>
      <c r="BE275">
        <v>3415239</v>
      </c>
      <c r="BF275">
        <v>853810</v>
      </c>
      <c r="BG275">
        <v>0</v>
      </c>
      <c r="BH275">
        <v>8538098</v>
      </c>
      <c r="BI275" s="467" t="s">
        <v>969</v>
      </c>
      <c r="BJ275" t="s">
        <v>1594</v>
      </c>
      <c r="BK275" t="s">
        <v>1372</v>
      </c>
      <c r="BL275" t="s">
        <v>1689</v>
      </c>
    </row>
    <row r="276" spans="2:64" x14ac:dyDescent="0.25">
      <c r="B276" t="s">
        <v>1279</v>
      </c>
      <c r="C276" t="s">
        <v>1356</v>
      </c>
      <c r="D276" t="s">
        <v>1360</v>
      </c>
      <c r="E276" s="467" t="s">
        <v>970</v>
      </c>
      <c r="F276">
        <v>-20299236</v>
      </c>
      <c r="G276">
        <v>55562269</v>
      </c>
      <c r="H276">
        <v>0</v>
      </c>
      <c r="I276">
        <v>-534796</v>
      </c>
      <c r="J276">
        <v>1215269</v>
      </c>
      <c r="K276">
        <v>-717218</v>
      </c>
      <c r="L276">
        <v>55525524</v>
      </c>
      <c r="M276">
        <v>0</v>
      </c>
      <c r="N276">
        <v>0</v>
      </c>
      <c r="O276">
        <v>17121877</v>
      </c>
      <c r="P276">
        <v>17121877</v>
      </c>
      <c r="Q276">
        <v>-1119435</v>
      </c>
      <c r="R276">
        <v>-30593149</v>
      </c>
      <c r="S276">
        <v>-6118630</v>
      </c>
      <c r="T276">
        <v>-24474520</v>
      </c>
      <c r="U276">
        <v>-162470</v>
      </c>
      <c r="V276">
        <v>0</v>
      </c>
      <c r="W276">
        <v>0</v>
      </c>
      <c r="X276">
        <v>-62468204</v>
      </c>
      <c r="Y276">
        <v>-10120039</v>
      </c>
      <c r="Z276">
        <v>0.5</v>
      </c>
      <c r="AA276">
        <v>0.4</v>
      </c>
      <c r="AB276">
        <v>0.1</v>
      </c>
      <c r="AC276">
        <v>0</v>
      </c>
      <c r="AD276">
        <v>1</v>
      </c>
      <c r="AE276">
        <v>-1588680</v>
      </c>
      <c r="AF276">
        <v>-1270944</v>
      </c>
      <c r="AG276">
        <v>-317736</v>
      </c>
      <c r="AH276">
        <v>0</v>
      </c>
      <c r="AI276">
        <v>-3177359</v>
      </c>
      <c r="AJ276">
        <v>-443578</v>
      </c>
      <c r="AK276">
        <v>-354862</v>
      </c>
      <c r="AL276">
        <v>-88716</v>
      </c>
      <c r="AM276">
        <v>0</v>
      </c>
      <c r="AN276">
        <v>-887156</v>
      </c>
      <c r="AO276">
        <v>-1145102</v>
      </c>
      <c r="AP276">
        <v>-916081</v>
      </c>
      <c r="AQ276">
        <v>-229020</v>
      </c>
      <c r="AR276">
        <v>0</v>
      </c>
      <c r="AS276">
        <v>-2290203</v>
      </c>
      <c r="AT276">
        <v>0.5</v>
      </c>
      <c r="AU276">
        <v>0.4</v>
      </c>
      <c r="AV276">
        <v>0.1</v>
      </c>
      <c r="AW276">
        <v>0</v>
      </c>
      <c r="AX276">
        <v>1</v>
      </c>
      <c r="AY276">
        <v>-3471340</v>
      </c>
      <c r="AZ276">
        <v>-2777072</v>
      </c>
      <c r="BA276">
        <v>-694268</v>
      </c>
      <c r="BB276">
        <v>0</v>
      </c>
      <c r="BC276">
        <v>-6942680</v>
      </c>
      <c r="BD276">
        <v>-5060020</v>
      </c>
      <c r="BE276">
        <v>-4048016</v>
      </c>
      <c r="BF276">
        <v>-1012004</v>
      </c>
      <c r="BG276">
        <v>0</v>
      </c>
      <c r="BH276">
        <v>-10120039</v>
      </c>
      <c r="BI276" s="467" t="s">
        <v>970</v>
      </c>
      <c r="BJ276" t="s">
        <v>1434</v>
      </c>
      <c r="BK276" t="s">
        <v>1372</v>
      </c>
      <c r="BL276" t="s">
        <v>1690</v>
      </c>
    </row>
    <row r="277" spans="2:64" x14ac:dyDescent="0.25">
      <c r="B277" t="s">
        <v>1280</v>
      </c>
      <c r="C277" t="s">
        <v>1356</v>
      </c>
      <c r="D277" t="s">
        <v>1357</v>
      </c>
      <c r="E277" s="467" t="s">
        <v>971</v>
      </c>
      <c r="F277">
        <v>-7960352</v>
      </c>
      <c r="G277">
        <v>30857407</v>
      </c>
      <c r="H277">
        <v>0</v>
      </c>
      <c r="I277">
        <v>-111000</v>
      </c>
      <c r="J277">
        <v>1152350</v>
      </c>
      <c r="K277">
        <v>402650</v>
      </c>
      <c r="L277">
        <v>32301407</v>
      </c>
      <c r="M277">
        <v>0</v>
      </c>
      <c r="N277">
        <v>0</v>
      </c>
      <c r="O277">
        <v>8696853</v>
      </c>
      <c r="P277">
        <v>8696853</v>
      </c>
      <c r="Q277">
        <v>0</v>
      </c>
      <c r="R277">
        <v>-15805088</v>
      </c>
      <c r="S277">
        <v>-3161018</v>
      </c>
      <c r="T277">
        <v>-12644071</v>
      </c>
      <c r="U277">
        <v>-174700</v>
      </c>
      <c r="V277">
        <v>0</v>
      </c>
      <c r="W277">
        <v>0</v>
      </c>
      <c r="X277">
        <v>-31784877</v>
      </c>
      <c r="Y277">
        <v>1253031</v>
      </c>
      <c r="Z277">
        <v>0.5</v>
      </c>
      <c r="AA277">
        <v>0.4</v>
      </c>
      <c r="AB277">
        <v>0.1</v>
      </c>
      <c r="AC277">
        <v>0</v>
      </c>
      <c r="AD277">
        <v>1</v>
      </c>
      <c r="AE277">
        <v>368251</v>
      </c>
      <c r="AF277">
        <v>294600</v>
      </c>
      <c r="AG277">
        <v>73650</v>
      </c>
      <c r="AH277">
        <v>0</v>
      </c>
      <c r="AI277">
        <v>736501</v>
      </c>
      <c r="AJ277">
        <v>-960621</v>
      </c>
      <c r="AK277">
        <v>-768497</v>
      </c>
      <c r="AL277">
        <v>-192124</v>
      </c>
      <c r="AM277">
        <v>0</v>
      </c>
      <c r="AN277">
        <v>-1921242</v>
      </c>
      <c r="AO277">
        <v>1328872</v>
      </c>
      <c r="AP277">
        <v>1063097</v>
      </c>
      <c r="AQ277">
        <v>265774</v>
      </c>
      <c r="AR277">
        <v>0</v>
      </c>
      <c r="AS277">
        <v>2657743</v>
      </c>
      <c r="AT277">
        <v>0.5</v>
      </c>
      <c r="AU277">
        <v>0.4</v>
      </c>
      <c r="AV277">
        <v>0.1</v>
      </c>
      <c r="AW277">
        <v>0</v>
      </c>
      <c r="AX277">
        <v>1</v>
      </c>
      <c r="AY277">
        <v>258265</v>
      </c>
      <c r="AZ277">
        <v>206612</v>
      </c>
      <c r="BA277">
        <v>51653</v>
      </c>
      <c r="BB277">
        <v>0</v>
      </c>
      <c r="BC277">
        <v>516530</v>
      </c>
      <c r="BD277">
        <v>626516</v>
      </c>
      <c r="BE277">
        <v>501212</v>
      </c>
      <c r="BF277">
        <v>125303</v>
      </c>
      <c r="BG277">
        <v>0</v>
      </c>
      <c r="BH277">
        <v>1253031</v>
      </c>
      <c r="BI277" s="467" t="s">
        <v>971</v>
      </c>
      <c r="BJ277" t="s">
        <v>1499</v>
      </c>
      <c r="BK277" t="s">
        <v>1372</v>
      </c>
      <c r="BL277" t="s">
        <v>1691</v>
      </c>
    </row>
    <row r="278" spans="2:64" x14ac:dyDescent="0.25">
      <c r="B278" t="s">
        <v>1281</v>
      </c>
      <c r="C278" t="s">
        <v>1356</v>
      </c>
      <c r="D278" t="s">
        <v>1357</v>
      </c>
      <c r="E278" s="467" t="s">
        <v>972</v>
      </c>
      <c r="F278">
        <v>-7500308</v>
      </c>
      <c r="G278">
        <v>28347753</v>
      </c>
      <c r="H278">
        <v>0</v>
      </c>
      <c r="I278">
        <v>9000</v>
      </c>
      <c r="J278">
        <v>273000</v>
      </c>
      <c r="K278">
        <v>-614000</v>
      </c>
      <c r="L278">
        <v>28015753</v>
      </c>
      <c r="M278">
        <v>0</v>
      </c>
      <c r="N278">
        <v>0</v>
      </c>
      <c r="O278">
        <v>7963819</v>
      </c>
      <c r="P278">
        <v>7963819</v>
      </c>
      <c r="Q278">
        <v>0</v>
      </c>
      <c r="R278">
        <v>-15358906</v>
      </c>
      <c r="S278">
        <v>-3071781</v>
      </c>
      <c r="T278">
        <v>-12287124</v>
      </c>
      <c r="U278">
        <v>-427142</v>
      </c>
      <c r="V278">
        <v>0</v>
      </c>
      <c r="W278">
        <v>0</v>
      </c>
      <c r="X278">
        <v>-31144953</v>
      </c>
      <c r="Y278">
        <v>-2665689</v>
      </c>
      <c r="Z278">
        <v>0.5</v>
      </c>
      <c r="AA278">
        <v>0.4</v>
      </c>
      <c r="AB278">
        <v>0.09</v>
      </c>
      <c r="AC278">
        <v>0.01</v>
      </c>
      <c r="AD278">
        <v>1</v>
      </c>
      <c r="AE278">
        <v>231756</v>
      </c>
      <c r="AF278">
        <v>185404</v>
      </c>
      <c r="AG278">
        <v>41716</v>
      </c>
      <c r="AH278">
        <v>4635</v>
      </c>
      <c r="AI278">
        <v>463511</v>
      </c>
      <c r="AJ278">
        <v>-257988</v>
      </c>
      <c r="AK278">
        <v>-206390</v>
      </c>
      <c r="AL278">
        <v>-46438</v>
      </c>
      <c r="AM278">
        <v>-5160</v>
      </c>
      <c r="AN278">
        <v>-515976</v>
      </c>
      <c r="AO278">
        <v>489744</v>
      </c>
      <c r="AP278">
        <v>391795</v>
      </c>
      <c r="AQ278">
        <v>88154</v>
      </c>
      <c r="AR278">
        <v>9795</v>
      </c>
      <c r="AS278">
        <v>979487</v>
      </c>
      <c r="AT278">
        <v>0.5</v>
      </c>
      <c r="AU278">
        <v>0.4</v>
      </c>
      <c r="AV278">
        <v>0.09</v>
      </c>
      <c r="AW278">
        <v>0.01</v>
      </c>
      <c r="AX278">
        <v>1</v>
      </c>
      <c r="AY278">
        <v>-1564600</v>
      </c>
      <c r="AZ278">
        <v>-1251680</v>
      </c>
      <c r="BA278">
        <v>-281628</v>
      </c>
      <c r="BB278">
        <v>-31292</v>
      </c>
      <c r="BC278">
        <v>-3129200</v>
      </c>
      <c r="BD278">
        <v>-1332845</v>
      </c>
      <c r="BE278">
        <v>-1066276</v>
      </c>
      <c r="BF278">
        <v>-239912</v>
      </c>
      <c r="BG278">
        <v>-26657</v>
      </c>
      <c r="BH278">
        <v>-2665689</v>
      </c>
      <c r="BI278" s="467" t="s">
        <v>972</v>
      </c>
      <c r="BJ278" t="s">
        <v>1496</v>
      </c>
      <c r="BK278" t="s">
        <v>1426</v>
      </c>
      <c r="BL278" t="s">
        <v>1692</v>
      </c>
    </row>
    <row r="279" spans="2:64" x14ac:dyDescent="0.25">
      <c r="B279" t="s">
        <v>1282</v>
      </c>
      <c r="C279" t="s">
        <v>1356</v>
      </c>
      <c r="D279" t="s">
        <v>1360</v>
      </c>
      <c r="E279" s="467" t="s">
        <v>973</v>
      </c>
      <c r="F279">
        <v>-521609</v>
      </c>
      <c r="G279">
        <v>58248761</v>
      </c>
      <c r="H279">
        <v>0</v>
      </c>
      <c r="I279">
        <v>-977692</v>
      </c>
      <c r="J279">
        <v>271917</v>
      </c>
      <c r="K279">
        <v>-1986479</v>
      </c>
      <c r="L279">
        <v>55556507</v>
      </c>
      <c r="M279">
        <v>132501</v>
      </c>
      <c r="N279">
        <v>0</v>
      </c>
      <c r="O279">
        <v>0</v>
      </c>
      <c r="P279">
        <v>132501</v>
      </c>
      <c r="Q279">
        <v>0</v>
      </c>
      <c r="R279">
        <v>-28802989</v>
      </c>
      <c r="S279">
        <v>-5760598</v>
      </c>
      <c r="T279">
        <v>-23042392</v>
      </c>
      <c r="U279">
        <v>-143621</v>
      </c>
      <c r="V279">
        <v>0</v>
      </c>
      <c r="W279">
        <v>-1922978</v>
      </c>
      <c r="X279">
        <v>-59672578</v>
      </c>
      <c r="Y279">
        <v>-4505179</v>
      </c>
      <c r="Z279">
        <v>0.5</v>
      </c>
      <c r="AA279">
        <v>0.4</v>
      </c>
      <c r="AB279">
        <v>0.1</v>
      </c>
      <c r="AC279">
        <v>0</v>
      </c>
      <c r="AD279">
        <v>1</v>
      </c>
      <c r="AE279">
        <v>-1222294</v>
      </c>
      <c r="AF279">
        <v>-977835</v>
      </c>
      <c r="AG279">
        <v>-244459</v>
      </c>
      <c r="AH279">
        <v>0</v>
      </c>
      <c r="AI279">
        <v>-2444587</v>
      </c>
      <c r="AJ279">
        <v>-2416428</v>
      </c>
      <c r="AK279">
        <v>-1933142</v>
      </c>
      <c r="AL279">
        <v>-483286</v>
      </c>
      <c r="AM279">
        <v>0</v>
      </c>
      <c r="AN279">
        <v>-4832855</v>
      </c>
      <c r="AO279">
        <v>1194134</v>
      </c>
      <c r="AP279">
        <v>955307</v>
      </c>
      <c r="AQ279">
        <v>238827</v>
      </c>
      <c r="AR279">
        <v>0</v>
      </c>
      <c r="AS279">
        <v>2388268</v>
      </c>
      <c r="AT279">
        <v>0.5</v>
      </c>
      <c r="AU279">
        <v>0.4</v>
      </c>
      <c r="AV279">
        <v>0.1</v>
      </c>
      <c r="AW279">
        <v>0</v>
      </c>
      <c r="AX279">
        <v>1</v>
      </c>
      <c r="AY279">
        <v>-1030296</v>
      </c>
      <c r="AZ279">
        <v>-824237</v>
      </c>
      <c r="BA279">
        <v>-206059</v>
      </c>
      <c r="BB279">
        <v>0</v>
      </c>
      <c r="BC279">
        <v>-2060592</v>
      </c>
      <c r="BD279">
        <v>-2252590</v>
      </c>
      <c r="BE279">
        <v>-1802072</v>
      </c>
      <c r="BF279">
        <v>-450518</v>
      </c>
      <c r="BG279">
        <v>0</v>
      </c>
      <c r="BH279">
        <v>-4505179</v>
      </c>
      <c r="BI279" s="467" t="s">
        <v>973</v>
      </c>
      <c r="BJ279" t="s">
        <v>1434</v>
      </c>
      <c r="BK279" t="s">
        <v>1372</v>
      </c>
      <c r="BL279" t="s">
        <v>1693</v>
      </c>
    </row>
    <row r="280" spans="2:64" x14ac:dyDescent="0.25">
      <c r="B280" t="s">
        <v>1283</v>
      </c>
      <c r="C280" t="s">
        <v>1365</v>
      </c>
      <c r="D280" t="s">
        <v>1357</v>
      </c>
      <c r="E280" s="467" t="s">
        <v>1351</v>
      </c>
      <c r="F280">
        <v>-18352179</v>
      </c>
      <c r="G280">
        <v>80872778</v>
      </c>
      <c r="H280">
        <v>0</v>
      </c>
      <c r="I280">
        <v>-50000</v>
      </c>
      <c r="J280">
        <v>1127400</v>
      </c>
      <c r="K280">
        <v>-430900</v>
      </c>
      <c r="L280">
        <v>81519278</v>
      </c>
      <c r="M280">
        <v>899530</v>
      </c>
      <c r="N280">
        <v>0</v>
      </c>
      <c r="O280">
        <v>23950495</v>
      </c>
      <c r="P280">
        <v>24850025</v>
      </c>
      <c r="Q280">
        <v>-130547</v>
      </c>
      <c r="R280">
        <v>-36122257</v>
      </c>
      <c r="S280">
        <v>-722445</v>
      </c>
      <c r="T280">
        <v>-35399812</v>
      </c>
      <c r="U280">
        <v>-268772</v>
      </c>
      <c r="V280">
        <v>0</v>
      </c>
      <c r="W280">
        <v>0</v>
      </c>
      <c r="X280">
        <v>-72643833</v>
      </c>
      <c r="Y280">
        <v>15373291</v>
      </c>
      <c r="Z280">
        <v>0.5</v>
      </c>
      <c r="AA280">
        <v>0.49</v>
      </c>
      <c r="AB280">
        <v>0</v>
      </c>
      <c r="AC280">
        <v>0.01</v>
      </c>
      <c r="AD280">
        <v>1</v>
      </c>
      <c r="AE280">
        <v>2799158</v>
      </c>
      <c r="AF280">
        <v>2743175</v>
      </c>
      <c r="AG280">
        <v>0</v>
      </c>
      <c r="AH280">
        <v>55983</v>
      </c>
      <c r="AI280">
        <v>5598316</v>
      </c>
      <c r="AJ280">
        <v>-329881</v>
      </c>
      <c r="AK280">
        <v>-323283</v>
      </c>
      <c r="AL280">
        <v>0</v>
      </c>
      <c r="AM280">
        <v>-6598</v>
      </c>
      <c r="AN280">
        <v>-659762</v>
      </c>
      <c r="AO280">
        <v>3129039</v>
      </c>
      <c r="AP280">
        <v>3066458</v>
      </c>
      <c r="AQ280">
        <v>0</v>
      </c>
      <c r="AR280">
        <v>62581</v>
      </c>
      <c r="AS280">
        <v>6258078</v>
      </c>
      <c r="AT280">
        <v>0.5</v>
      </c>
      <c r="AU280">
        <v>0.49</v>
      </c>
      <c r="AV280">
        <v>0</v>
      </c>
      <c r="AW280">
        <v>0.01</v>
      </c>
      <c r="AX280">
        <v>1</v>
      </c>
      <c r="AY280">
        <v>4887488</v>
      </c>
      <c r="AZ280">
        <v>4789738</v>
      </c>
      <c r="BA280">
        <v>0</v>
      </c>
      <c r="BB280">
        <v>97750</v>
      </c>
      <c r="BC280">
        <v>9774975</v>
      </c>
      <c r="BD280">
        <v>7686646</v>
      </c>
      <c r="BE280">
        <v>7532913</v>
      </c>
      <c r="BF280">
        <v>0</v>
      </c>
      <c r="BG280">
        <v>153733</v>
      </c>
      <c r="BH280">
        <v>15373291</v>
      </c>
      <c r="BI280" s="467" t="s">
        <v>1351</v>
      </c>
      <c r="BJ280" t="s">
        <v>1365</v>
      </c>
      <c r="BK280" t="s">
        <v>1417</v>
      </c>
      <c r="BL280" t="s">
        <v>1694</v>
      </c>
    </row>
    <row r="281" spans="2:64" x14ac:dyDescent="0.25">
      <c r="B281" t="s">
        <v>1284</v>
      </c>
      <c r="C281" t="s">
        <v>1356</v>
      </c>
      <c r="D281" t="s">
        <v>1366</v>
      </c>
      <c r="E281" s="467" t="s">
        <v>975</v>
      </c>
      <c r="F281">
        <v>-3084760</v>
      </c>
      <c r="G281">
        <v>9046297</v>
      </c>
      <c r="H281">
        <v>0</v>
      </c>
      <c r="I281">
        <v>37689</v>
      </c>
      <c r="J281">
        <v>307708</v>
      </c>
      <c r="K281">
        <v>-216366</v>
      </c>
      <c r="L281">
        <v>9175328</v>
      </c>
      <c r="M281">
        <v>18948</v>
      </c>
      <c r="N281">
        <v>0</v>
      </c>
      <c r="O281">
        <v>4073641</v>
      </c>
      <c r="P281">
        <v>4092589</v>
      </c>
      <c r="Q281">
        <v>-1828</v>
      </c>
      <c r="R281">
        <v>-4141461</v>
      </c>
      <c r="S281">
        <v>-828292</v>
      </c>
      <c r="T281">
        <v>-3313169</v>
      </c>
      <c r="U281">
        <v>-79543</v>
      </c>
      <c r="V281">
        <v>0</v>
      </c>
      <c r="W281">
        <v>0</v>
      </c>
      <c r="X281">
        <v>-8364293</v>
      </c>
      <c r="Y281">
        <v>1818864</v>
      </c>
      <c r="Z281">
        <v>0.5</v>
      </c>
      <c r="AA281">
        <v>0.4</v>
      </c>
      <c r="AB281">
        <v>0.09</v>
      </c>
      <c r="AC281">
        <v>0.01</v>
      </c>
      <c r="AD281">
        <v>1</v>
      </c>
      <c r="AE281">
        <v>494441</v>
      </c>
      <c r="AF281">
        <v>395552</v>
      </c>
      <c r="AG281">
        <v>88999</v>
      </c>
      <c r="AH281">
        <v>9889</v>
      </c>
      <c r="AI281">
        <v>988881</v>
      </c>
      <c r="AJ281">
        <v>0</v>
      </c>
      <c r="AK281">
        <v>0</v>
      </c>
      <c r="AL281">
        <v>0</v>
      </c>
      <c r="AM281">
        <v>0</v>
      </c>
      <c r="AN281">
        <v>0</v>
      </c>
      <c r="AO281">
        <v>494441</v>
      </c>
      <c r="AP281">
        <v>395552</v>
      </c>
      <c r="AQ281">
        <v>88999</v>
      </c>
      <c r="AR281">
        <v>9889</v>
      </c>
      <c r="AS281">
        <v>988881</v>
      </c>
      <c r="AT281">
        <v>0.5</v>
      </c>
      <c r="AU281">
        <v>0.4</v>
      </c>
      <c r="AV281">
        <v>0.09</v>
      </c>
      <c r="AW281">
        <v>0.01</v>
      </c>
      <c r="AX281">
        <v>1</v>
      </c>
      <c r="AY281">
        <v>414992</v>
      </c>
      <c r="AZ281">
        <v>331993</v>
      </c>
      <c r="BA281">
        <v>74698</v>
      </c>
      <c r="BB281">
        <v>8300</v>
      </c>
      <c r="BC281">
        <v>829983</v>
      </c>
      <c r="BD281">
        <v>909432</v>
      </c>
      <c r="BE281">
        <v>727546</v>
      </c>
      <c r="BF281">
        <v>163698</v>
      </c>
      <c r="BG281">
        <v>18189</v>
      </c>
      <c r="BH281">
        <v>1818864</v>
      </c>
      <c r="BI281" s="467" t="s">
        <v>975</v>
      </c>
      <c r="BJ281" t="s">
        <v>1486</v>
      </c>
      <c r="BK281" t="s">
        <v>1487</v>
      </c>
      <c r="BL281" t="s">
        <v>1695</v>
      </c>
    </row>
    <row r="282" spans="2:64" x14ac:dyDescent="0.25">
      <c r="B282" t="s">
        <v>1285</v>
      </c>
      <c r="C282" t="s">
        <v>1356</v>
      </c>
      <c r="D282" t="s">
        <v>1358</v>
      </c>
      <c r="E282" s="467" t="s">
        <v>976</v>
      </c>
      <c r="F282">
        <v>-7013361</v>
      </c>
      <c r="G282">
        <v>28524462</v>
      </c>
      <c r="H282">
        <v>-3</v>
      </c>
      <c r="I282">
        <v>-368674</v>
      </c>
      <c r="J282">
        <v>471784</v>
      </c>
      <c r="K282">
        <v>-1327518</v>
      </c>
      <c r="L282">
        <v>27300051</v>
      </c>
      <c r="M282">
        <v>13098</v>
      </c>
      <c r="N282">
        <v>0</v>
      </c>
      <c r="O282">
        <v>6263845</v>
      </c>
      <c r="P282">
        <v>6276943</v>
      </c>
      <c r="Q282">
        <v>0</v>
      </c>
      <c r="R282">
        <v>-14236131</v>
      </c>
      <c r="S282">
        <v>-2847227</v>
      </c>
      <c r="T282">
        <v>-11388905</v>
      </c>
      <c r="U282">
        <v>-122955</v>
      </c>
      <c r="V282">
        <v>0</v>
      </c>
      <c r="W282">
        <v>0</v>
      </c>
      <c r="X282">
        <v>-28595218</v>
      </c>
      <c r="Y282">
        <v>-2031585</v>
      </c>
      <c r="Z282">
        <v>0.5</v>
      </c>
      <c r="AA282">
        <v>0.4</v>
      </c>
      <c r="AB282">
        <v>0.09</v>
      </c>
      <c r="AC282">
        <v>0.01</v>
      </c>
      <c r="AD282">
        <v>1</v>
      </c>
      <c r="AE282">
        <v>-374758</v>
      </c>
      <c r="AF282">
        <v>-299806</v>
      </c>
      <c r="AG282">
        <v>-67456</v>
      </c>
      <c r="AH282">
        <v>-7495</v>
      </c>
      <c r="AI282">
        <v>-749516</v>
      </c>
      <c r="AJ282">
        <v>-128629</v>
      </c>
      <c r="AK282">
        <v>-102903</v>
      </c>
      <c r="AL282">
        <v>-23153</v>
      </c>
      <c r="AM282">
        <v>-2573</v>
      </c>
      <c r="AN282">
        <v>-257257</v>
      </c>
      <c r="AO282">
        <v>-246130</v>
      </c>
      <c r="AP282">
        <v>-196904</v>
      </c>
      <c r="AQ282">
        <v>-44303</v>
      </c>
      <c r="AR282">
        <v>-4923</v>
      </c>
      <c r="AS282">
        <v>-492259</v>
      </c>
      <c r="AT282">
        <v>0.5</v>
      </c>
      <c r="AU282">
        <v>0.4</v>
      </c>
      <c r="AV282">
        <v>0.09</v>
      </c>
      <c r="AW282">
        <v>0.01</v>
      </c>
      <c r="AX282">
        <v>1</v>
      </c>
      <c r="AY282">
        <v>-641035</v>
      </c>
      <c r="AZ282">
        <v>-512828</v>
      </c>
      <c r="BA282">
        <v>-115386</v>
      </c>
      <c r="BB282">
        <v>-12821</v>
      </c>
      <c r="BC282">
        <v>-1282069</v>
      </c>
      <c r="BD282">
        <v>-1015793</v>
      </c>
      <c r="BE282">
        <v>-812634</v>
      </c>
      <c r="BF282">
        <v>-182843</v>
      </c>
      <c r="BG282">
        <v>-20316</v>
      </c>
      <c r="BH282">
        <v>-2031585</v>
      </c>
      <c r="BI282" s="467" t="s">
        <v>976</v>
      </c>
      <c r="BJ282" t="s">
        <v>1439</v>
      </c>
      <c r="BK282" t="s">
        <v>1409</v>
      </c>
      <c r="BL282" t="s">
        <v>1696</v>
      </c>
    </row>
    <row r="283" spans="2:64" x14ac:dyDescent="0.25">
      <c r="B283" t="s">
        <v>1286</v>
      </c>
      <c r="C283" t="s">
        <v>1356</v>
      </c>
      <c r="D283" t="s">
        <v>1359</v>
      </c>
      <c r="E283" s="467" t="s">
        <v>977</v>
      </c>
      <c r="F283">
        <v>-3441749</v>
      </c>
      <c r="G283">
        <v>15927652</v>
      </c>
      <c r="H283">
        <v>0</v>
      </c>
      <c r="I283">
        <v>-300000</v>
      </c>
      <c r="J283">
        <v>338908</v>
      </c>
      <c r="K283">
        <v>-450512</v>
      </c>
      <c r="L283">
        <v>15516048</v>
      </c>
      <c r="M283">
        <v>0</v>
      </c>
      <c r="N283">
        <v>0</v>
      </c>
      <c r="O283">
        <v>2931555</v>
      </c>
      <c r="P283">
        <v>2931555</v>
      </c>
      <c r="Q283">
        <v>0</v>
      </c>
      <c r="R283">
        <v>-8193201</v>
      </c>
      <c r="S283">
        <v>-1638640</v>
      </c>
      <c r="T283">
        <v>-6554561</v>
      </c>
      <c r="U283">
        <v>-291887</v>
      </c>
      <c r="V283">
        <v>0</v>
      </c>
      <c r="W283">
        <v>0</v>
      </c>
      <c r="X283">
        <v>-16678289</v>
      </c>
      <c r="Y283">
        <v>-1672435</v>
      </c>
      <c r="Z283">
        <v>0.5</v>
      </c>
      <c r="AA283">
        <v>0.4</v>
      </c>
      <c r="AB283">
        <v>0.1</v>
      </c>
      <c r="AC283">
        <v>0</v>
      </c>
      <c r="AD283">
        <v>1</v>
      </c>
      <c r="AE283">
        <v>-255097</v>
      </c>
      <c r="AF283">
        <v>-204078</v>
      </c>
      <c r="AG283">
        <v>-51019</v>
      </c>
      <c r="AH283">
        <v>0</v>
      </c>
      <c r="AI283">
        <v>-510194</v>
      </c>
      <c r="AJ283">
        <v>-236286</v>
      </c>
      <c r="AK283">
        <v>-189028</v>
      </c>
      <c r="AL283">
        <v>-47257</v>
      </c>
      <c r="AM283">
        <v>0</v>
      </c>
      <c r="AN283">
        <v>-472571</v>
      </c>
      <c r="AO283">
        <v>-18812</v>
      </c>
      <c r="AP283">
        <v>-15049</v>
      </c>
      <c r="AQ283">
        <v>-3762</v>
      </c>
      <c r="AR283">
        <v>0</v>
      </c>
      <c r="AS283">
        <v>-37623</v>
      </c>
      <c r="AT283">
        <v>0.5</v>
      </c>
      <c r="AU283">
        <v>0.4</v>
      </c>
      <c r="AV283">
        <v>0.1</v>
      </c>
      <c r="AW283">
        <v>0</v>
      </c>
      <c r="AX283">
        <v>1</v>
      </c>
      <c r="AY283">
        <v>-581121</v>
      </c>
      <c r="AZ283">
        <v>-464896</v>
      </c>
      <c r="BA283">
        <v>-116224</v>
      </c>
      <c r="BB283">
        <v>0</v>
      </c>
      <c r="BC283">
        <v>-1162241</v>
      </c>
      <c r="BD283">
        <v>-836218</v>
      </c>
      <c r="BE283">
        <v>-668974</v>
      </c>
      <c r="BF283">
        <v>-167244</v>
      </c>
      <c r="BG283">
        <v>0</v>
      </c>
      <c r="BH283">
        <v>-1672435</v>
      </c>
      <c r="BI283" s="467" t="s">
        <v>977</v>
      </c>
      <c r="BJ283" t="s">
        <v>1414</v>
      </c>
      <c r="BK283" t="s">
        <v>1372</v>
      </c>
      <c r="BL283" t="s">
        <v>1697</v>
      </c>
    </row>
    <row r="284" spans="2:64" x14ac:dyDescent="0.25">
      <c r="B284" t="s">
        <v>1287</v>
      </c>
      <c r="C284" t="s">
        <v>1365</v>
      </c>
      <c r="D284" t="s">
        <v>1359</v>
      </c>
      <c r="E284" s="467" t="s">
        <v>1352</v>
      </c>
      <c r="F284">
        <v>-6969079</v>
      </c>
      <c r="G284">
        <v>186549104</v>
      </c>
      <c r="H284">
        <v>0</v>
      </c>
      <c r="I284">
        <v>288115</v>
      </c>
      <c r="J284">
        <v>0</v>
      </c>
      <c r="K284">
        <v>-9972234</v>
      </c>
      <c r="L284">
        <v>176864985</v>
      </c>
      <c r="M284">
        <v>0</v>
      </c>
      <c r="N284">
        <v>450894</v>
      </c>
      <c r="O284">
        <v>22155039</v>
      </c>
      <c r="P284">
        <v>22605933</v>
      </c>
      <c r="Q284">
        <v>-501795</v>
      </c>
      <c r="R284">
        <v>-81438335</v>
      </c>
      <c r="S284">
        <v>-1631155</v>
      </c>
      <c r="T284">
        <v>-79926584</v>
      </c>
      <c r="U284">
        <v>-3772223</v>
      </c>
      <c r="V284">
        <v>0</v>
      </c>
      <c r="W284">
        <v>0</v>
      </c>
      <c r="X284">
        <v>-167270092</v>
      </c>
      <c r="Y284">
        <v>25231747</v>
      </c>
      <c r="Z284">
        <v>0.5</v>
      </c>
      <c r="AA284">
        <v>0.49</v>
      </c>
      <c r="AB284">
        <v>0</v>
      </c>
      <c r="AC284">
        <v>0.01</v>
      </c>
      <c r="AD284">
        <v>1</v>
      </c>
      <c r="AE284">
        <v>7592980</v>
      </c>
      <c r="AF284">
        <v>7441120</v>
      </c>
      <c r="AG284">
        <v>0</v>
      </c>
      <c r="AH284">
        <v>151860</v>
      </c>
      <c r="AI284">
        <v>15185960</v>
      </c>
      <c r="AJ284">
        <v>-1436898</v>
      </c>
      <c r="AK284">
        <v>-1408160</v>
      </c>
      <c r="AL284">
        <v>0</v>
      </c>
      <c r="AM284">
        <v>-28738</v>
      </c>
      <c r="AN284">
        <v>-2873796</v>
      </c>
      <c r="AO284">
        <v>9029878</v>
      </c>
      <c r="AP284">
        <v>8849280</v>
      </c>
      <c r="AQ284">
        <v>0</v>
      </c>
      <c r="AR284">
        <v>180598</v>
      </c>
      <c r="AS284">
        <v>18059756</v>
      </c>
      <c r="AT284">
        <v>0.5</v>
      </c>
      <c r="AU284">
        <v>0.49</v>
      </c>
      <c r="AV284">
        <v>0</v>
      </c>
      <c r="AW284">
        <v>0.01</v>
      </c>
      <c r="AX284">
        <v>1</v>
      </c>
      <c r="AY284">
        <v>5022894</v>
      </c>
      <c r="AZ284">
        <v>4922436</v>
      </c>
      <c r="BA284">
        <v>0</v>
      </c>
      <c r="BB284">
        <v>100458</v>
      </c>
      <c r="BC284">
        <v>10045787</v>
      </c>
      <c r="BD284">
        <v>12615874</v>
      </c>
      <c r="BE284">
        <v>12363556</v>
      </c>
      <c r="BF284">
        <v>0</v>
      </c>
      <c r="BG284">
        <v>252317</v>
      </c>
      <c r="BH284">
        <v>25231747</v>
      </c>
      <c r="BI284" s="467" t="s">
        <v>1352</v>
      </c>
      <c r="BJ284" t="s">
        <v>1365</v>
      </c>
      <c r="BK284" t="s">
        <v>1590</v>
      </c>
      <c r="BL284" t="s">
        <v>1698</v>
      </c>
    </row>
    <row r="285" spans="2:64" x14ac:dyDescent="0.25">
      <c r="B285" t="s">
        <v>1288</v>
      </c>
      <c r="C285" t="s">
        <v>1356</v>
      </c>
      <c r="D285" t="s">
        <v>1357</v>
      </c>
      <c r="E285" s="467" t="s">
        <v>978</v>
      </c>
      <c r="F285">
        <v>-12542849</v>
      </c>
      <c r="G285">
        <v>35905976</v>
      </c>
      <c r="H285">
        <v>0</v>
      </c>
      <c r="I285">
        <v>-50000</v>
      </c>
      <c r="J285">
        <v>318539</v>
      </c>
      <c r="K285">
        <v>-932401</v>
      </c>
      <c r="L285">
        <v>35242114</v>
      </c>
      <c r="M285">
        <v>0</v>
      </c>
      <c r="N285">
        <v>0</v>
      </c>
      <c r="O285">
        <v>11445578</v>
      </c>
      <c r="P285">
        <v>11445578</v>
      </c>
      <c r="Q285">
        <v>0</v>
      </c>
      <c r="R285">
        <v>-18225958</v>
      </c>
      <c r="S285">
        <v>-3645192</v>
      </c>
      <c r="T285">
        <v>-14580766</v>
      </c>
      <c r="U285">
        <v>-171669</v>
      </c>
      <c r="V285">
        <v>0</v>
      </c>
      <c r="W285">
        <v>0</v>
      </c>
      <c r="X285">
        <v>-36623585</v>
      </c>
      <c r="Y285">
        <v>-2478742</v>
      </c>
      <c r="Z285">
        <v>0.5</v>
      </c>
      <c r="AA285">
        <v>0.4</v>
      </c>
      <c r="AB285">
        <v>0.1</v>
      </c>
      <c r="AC285">
        <v>0</v>
      </c>
      <c r="AD285">
        <v>1</v>
      </c>
      <c r="AE285">
        <v>-548636</v>
      </c>
      <c r="AF285">
        <v>-438908</v>
      </c>
      <c r="AG285">
        <v>-109727</v>
      </c>
      <c r="AH285">
        <v>0</v>
      </c>
      <c r="AI285">
        <v>-1097271</v>
      </c>
      <c r="AJ285">
        <v>0</v>
      </c>
      <c r="AK285">
        <v>0</v>
      </c>
      <c r="AL285">
        <v>0</v>
      </c>
      <c r="AM285">
        <v>0</v>
      </c>
      <c r="AN285">
        <v>0</v>
      </c>
      <c r="AO285">
        <v>-548636</v>
      </c>
      <c r="AP285">
        <v>-438908</v>
      </c>
      <c r="AQ285">
        <v>-109727</v>
      </c>
      <c r="AR285">
        <v>0</v>
      </c>
      <c r="AS285">
        <v>-1097271</v>
      </c>
      <c r="AT285">
        <v>0.5</v>
      </c>
      <c r="AU285">
        <v>0.4</v>
      </c>
      <c r="AV285">
        <v>0.1</v>
      </c>
      <c r="AW285">
        <v>0</v>
      </c>
      <c r="AX285">
        <v>1</v>
      </c>
      <c r="AY285">
        <v>-690736</v>
      </c>
      <c r="AZ285">
        <v>-552588</v>
      </c>
      <c r="BA285">
        <v>-138147</v>
      </c>
      <c r="BB285">
        <v>0</v>
      </c>
      <c r="BC285">
        <v>-1381471</v>
      </c>
      <c r="BD285">
        <v>-1239371</v>
      </c>
      <c r="BE285">
        <v>-991497</v>
      </c>
      <c r="BF285">
        <v>-247874</v>
      </c>
      <c r="BG285">
        <v>0</v>
      </c>
      <c r="BH285">
        <v>-2478742</v>
      </c>
      <c r="BI285" s="467" t="s">
        <v>978</v>
      </c>
      <c r="BJ285" t="s">
        <v>1456</v>
      </c>
      <c r="BK285" t="s">
        <v>1372</v>
      </c>
      <c r="BL285" t="s">
        <v>1699</v>
      </c>
    </row>
    <row r="286" spans="2:64" x14ac:dyDescent="0.25">
      <c r="B286" t="s">
        <v>1289</v>
      </c>
      <c r="C286" t="s">
        <v>1356</v>
      </c>
      <c r="D286" t="s">
        <v>1366</v>
      </c>
      <c r="E286" s="467" t="s">
        <v>979</v>
      </c>
      <c r="F286">
        <v>-17426406</v>
      </c>
      <c r="G286">
        <v>71474496</v>
      </c>
      <c r="H286">
        <v>0</v>
      </c>
      <c r="I286">
        <v>-538328</v>
      </c>
      <c r="J286">
        <v>344830</v>
      </c>
      <c r="K286">
        <v>526483</v>
      </c>
      <c r="L286">
        <v>71807481</v>
      </c>
      <c r="M286">
        <v>356714</v>
      </c>
      <c r="N286">
        <v>0</v>
      </c>
      <c r="O286">
        <v>14238898</v>
      </c>
      <c r="P286">
        <v>14595612</v>
      </c>
      <c r="Q286">
        <v>-10048</v>
      </c>
      <c r="R286">
        <v>-32489602</v>
      </c>
      <c r="S286">
        <v>-6497920</v>
      </c>
      <c r="T286">
        <v>-25991682</v>
      </c>
      <c r="U286">
        <v>-2420259</v>
      </c>
      <c r="V286">
        <v>0</v>
      </c>
      <c r="W286">
        <v>0</v>
      </c>
      <c r="X286">
        <v>-67409511</v>
      </c>
      <c r="Y286">
        <v>1567176</v>
      </c>
      <c r="Z286">
        <v>0.5</v>
      </c>
      <c r="AA286">
        <v>0.4</v>
      </c>
      <c r="AB286">
        <v>0.1</v>
      </c>
      <c r="AC286">
        <v>0</v>
      </c>
      <c r="AD286">
        <v>1</v>
      </c>
      <c r="AE286">
        <v>-1593754</v>
      </c>
      <c r="AF286">
        <v>-1275003</v>
      </c>
      <c r="AG286">
        <v>-318751</v>
      </c>
      <c r="AH286">
        <v>0</v>
      </c>
      <c r="AI286">
        <v>-3187508</v>
      </c>
      <c r="AJ286">
        <v>-977313</v>
      </c>
      <c r="AK286">
        <v>-781850</v>
      </c>
      <c r="AL286">
        <v>-195463</v>
      </c>
      <c r="AM286">
        <v>0</v>
      </c>
      <c r="AN286">
        <v>-1954626</v>
      </c>
      <c r="AO286">
        <v>-616441</v>
      </c>
      <c r="AP286">
        <v>-493153</v>
      </c>
      <c r="AQ286">
        <v>-123288</v>
      </c>
      <c r="AR286">
        <v>0</v>
      </c>
      <c r="AS286">
        <v>-1232882</v>
      </c>
      <c r="AT286">
        <v>0.5</v>
      </c>
      <c r="AU286">
        <v>0.4</v>
      </c>
      <c r="AV286">
        <v>0.1</v>
      </c>
      <c r="AW286">
        <v>0</v>
      </c>
      <c r="AX286">
        <v>1</v>
      </c>
      <c r="AY286">
        <v>2377342</v>
      </c>
      <c r="AZ286">
        <v>1901874</v>
      </c>
      <c r="BA286">
        <v>475468</v>
      </c>
      <c r="BB286">
        <v>0</v>
      </c>
      <c r="BC286">
        <v>4754684</v>
      </c>
      <c r="BD286">
        <v>783588</v>
      </c>
      <c r="BE286">
        <v>626870</v>
      </c>
      <c r="BF286">
        <v>156718</v>
      </c>
      <c r="BG286">
        <v>0</v>
      </c>
      <c r="BH286">
        <v>1567176</v>
      </c>
      <c r="BI286" s="467" t="s">
        <v>979</v>
      </c>
      <c r="BJ286" t="s">
        <v>1384</v>
      </c>
      <c r="BK286" t="s">
        <v>1372</v>
      </c>
      <c r="BL286" t="s">
        <v>1700</v>
      </c>
    </row>
    <row r="287" spans="2:64" x14ac:dyDescent="0.25">
      <c r="B287" t="s">
        <v>1290</v>
      </c>
      <c r="C287" t="s">
        <v>1368</v>
      </c>
      <c r="D287" t="s">
        <v>1362</v>
      </c>
      <c r="E287" s="467" t="s">
        <v>980</v>
      </c>
      <c r="F287">
        <v>-963183552</v>
      </c>
      <c r="G287">
        <v>1992542155</v>
      </c>
      <c r="H287">
        <v>0</v>
      </c>
      <c r="I287">
        <v>-34952306</v>
      </c>
      <c r="J287">
        <v>94156646</v>
      </c>
      <c r="K287">
        <v>-116352802</v>
      </c>
      <c r="L287">
        <v>1935393693</v>
      </c>
      <c r="M287">
        <v>0</v>
      </c>
      <c r="N287">
        <v>0</v>
      </c>
      <c r="O287">
        <v>921031731</v>
      </c>
      <c r="P287">
        <v>921031731</v>
      </c>
      <c r="Q287">
        <v>-11508982</v>
      </c>
      <c r="R287">
        <v>-629886071</v>
      </c>
      <c r="S287">
        <v>-706235898</v>
      </c>
      <c r="T287">
        <v>-572623701</v>
      </c>
      <c r="U287">
        <v>-3268711</v>
      </c>
      <c r="V287">
        <v>0</v>
      </c>
      <c r="W287">
        <v>0</v>
      </c>
      <c r="X287">
        <v>-1923523363</v>
      </c>
      <c r="Y287">
        <v>-30281491</v>
      </c>
      <c r="Z287">
        <v>0.33</v>
      </c>
      <c r="AA287">
        <v>0.3</v>
      </c>
      <c r="AB287">
        <v>0.37</v>
      </c>
      <c r="AC287">
        <v>0</v>
      </c>
      <c r="AD287">
        <v>1</v>
      </c>
      <c r="AE287">
        <v>-13910101</v>
      </c>
      <c r="AF287">
        <v>-12645546</v>
      </c>
      <c r="AG287">
        <v>-15596174</v>
      </c>
      <c r="AH287">
        <v>0</v>
      </c>
      <c r="AI287">
        <v>-42151821</v>
      </c>
      <c r="AJ287">
        <v>-25509737</v>
      </c>
      <c r="AK287">
        <v>-23190670</v>
      </c>
      <c r="AL287">
        <v>-28601826</v>
      </c>
      <c r="AM287">
        <v>0</v>
      </c>
      <c r="AN287">
        <v>-77302232</v>
      </c>
      <c r="AO287">
        <v>11599636</v>
      </c>
      <c r="AP287">
        <v>10545123</v>
      </c>
      <c r="AQ287">
        <v>13005652</v>
      </c>
      <c r="AR287">
        <v>0</v>
      </c>
      <c r="AS287">
        <v>35150411</v>
      </c>
      <c r="AT287">
        <v>0.33</v>
      </c>
      <c r="AU287">
        <v>0.3</v>
      </c>
      <c r="AV287">
        <v>0.37</v>
      </c>
      <c r="AW287">
        <v>0</v>
      </c>
      <c r="AX287">
        <v>1</v>
      </c>
      <c r="AY287">
        <v>3917209</v>
      </c>
      <c r="AZ287">
        <v>3561099</v>
      </c>
      <c r="BA287">
        <v>4392022</v>
      </c>
      <c r="BB287">
        <v>0</v>
      </c>
      <c r="BC287">
        <v>11870330</v>
      </c>
      <c r="BD287">
        <v>-9992892</v>
      </c>
      <c r="BE287">
        <v>-9084447</v>
      </c>
      <c r="BF287">
        <v>-11204152</v>
      </c>
      <c r="BG287">
        <v>0</v>
      </c>
      <c r="BH287">
        <v>-30281491</v>
      </c>
      <c r="BI287" s="467" t="s">
        <v>980</v>
      </c>
      <c r="BJ287" t="s">
        <v>1386</v>
      </c>
      <c r="BK287" t="s">
        <v>1387</v>
      </c>
      <c r="BL287" t="s">
        <v>1701</v>
      </c>
    </row>
    <row r="288" spans="2:64" x14ac:dyDescent="0.25">
      <c r="B288" t="s">
        <v>2307</v>
      </c>
      <c r="C288" t="s">
        <v>1365</v>
      </c>
      <c r="D288" t="s">
        <v>1358</v>
      </c>
      <c r="E288" s="467" t="s">
        <v>2303</v>
      </c>
      <c r="F288">
        <v>-29408623</v>
      </c>
      <c r="G288">
        <v>78151733</v>
      </c>
      <c r="H288">
        <v>0</v>
      </c>
      <c r="I288">
        <v>-380486</v>
      </c>
      <c r="J288">
        <v>0</v>
      </c>
      <c r="K288">
        <v>-1260623</v>
      </c>
      <c r="L288">
        <v>76510624</v>
      </c>
      <c r="M288">
        <v>7419</v>
      </c>
      <c r="N288">
        <v>0</v>
      </c>
      <c r="O288">
        <v>27767794</v>
      </c>
      <c r="P288">
        <v>27775213</v>
      </c>
      <c r="Q288">
        <v>-539251</v>
      </c>
      <c r="R288">
        <v>-38861014</v>
      </c>
      <c r="S288">
        <v>-7772203</v>
      </c>
      <c r="T288">
        <v>-31088812</v>
      </c>
      <c r="U288">
        <v>-709641</v>
      </c>
      <c r="V288">
        <v>0</v>
      </c>
      <c r="W288">
        <v>0</v>
      </c>
      <c r="X288">
        <v>-78970921</v>
      </c>
      <c r="Y288">
        <v>-4093707</v>
      </c>
      <c r="Z288">
        <v>0.5</v>
      </c>
      <c r="AA288">
        <v>0.5</v>
      </c>
      <c r="AB288">
        <v>0</v>
      </c>
      <c r="AC288">
        <v>0</v>
      </c>
      <c r="AD288">
        <v>1</v>
      </c>
      <c r="AE288">
        <v>-820415</v>
      </c>
      <c r="AF288">
        <v>-820415</v>
      </c>
      <c r="AG288">
        <v>0</v>
      </c>
      <c r="AH288">
        <v>0</v>
      </c>
      <c r="AI288">
        <v>-1640829</v>
      </c>
      <c r="AJ288">
        <v>-953250</v>
      </c>
      <c r="AK288">
        <v>-953250</v>
      </c>
      <c r="AL288">
        <v>0</v>
      </c>
      <c r="AM288">
        <v>0</v>
      </c>
      <c r="AN288">
        <v>-1906500</v>
      </c>
      <c r="AO288">
        <v>132836</v>
      </c>
      <c r="AP288">
        <v>132836</v>
      </c>
      <c r="AQ288">
        <v>0</v>
      </c>
      <c r="AR288">
        <v>0</v>
      </c>
      <c r="AS288">
        <v>265671</v>
      </c>
      <c r="AT288">
        <v>0.5</v>
      </c>
      <c r="AU288">
        <v>0.5</v>
      </c>
      <c r="AV288">
        <v>0</v>
      </c>
      <c r="AW288">
        <v>0</v>
      </c>
      <c r="AX288">
        <v>1</v>
      </c>
      <c r="AY288">
        <v>-1226439</v>
      </c>
      <c r="AZ288">
        <v>-1226439</v>
      </c>
      <c r="BA288">
        <v>0</v>
      </c>
      <c r="BB288">
        <v>0</v>
      </c>
      <c r="BC288">
        <v>-2452878</v>
      </c>
      <c r="BD288">
        <v>-2046854</v>
      </c>
      <c r="BE288">
        <v>-2046854</v>
      </c>
      <c r="BF288">
        <v>0</v>
      </c>
      <c r="BG288">
        <v>0</v>
      </c>
      <c r="BH288">
        <v>-4093707</v>
      </c>
      <c r="BI288" s="467" t="s">
        <v>2303</v>
      </c>
      <c r="BJ288" t="s">
        <v>1365</v>
      </c>
      <c r="BK288" t="s">
        <v>2365</v>
      </c>
      <c r="BL288" t="s">
        <v>2374</v>
      </c>
    </row>
    <row r="289" spans="2:64" x14ac:dyDescent="0.25">
      <c r="B289" t="s">
        <v>1291</v>
      </c>
      <c r="C289" t="s">
        <v>1363</v>
      </c>
      <c r="D289" t="s">
        <v>1358</v>
      </c>
      <c r="E289" s="467" t="s">
        <v>2413</v>
      </c>
      <c r="F289">
        <v>-22270855</v>
      </c>
      <c r="G289">
        <v>72536901</v>
      </c>
      <c r="H289">
        <v>0</v>
      </c>
      <c r="I289">
        <v>-1000000</v>
      </c>
      <c r="J289">
        <v>3000000</v>
      </c>
      <c r="K289">
        <v>-2000000</v>
      </c>
      <c r="L289">
        <v>72536901</v>
      </c>
      <c r="M289">
        <v>360976</v>
      </c>
      <c r="N289">
        <v>0</v>
      </c>
      <c r="O289">
        <v>15742903</v>
      </c>
      <c r="P289">
        <v>16103879</v>
      </c>
      <c r="Q289">
        <v>0</v>
      </c>
      <c r="R289">
        <v>0</v>
      </c>
      <c r="S289">
        <v>-778179</v>
      </c>
      <c r="T289">
        <v>-77039715</v>
      </c>
      <c r="U289">
        <v>0</v>
      </c>
      <c r="V289">
        <v>0</v>
      </c>
      <c r="W289">
        <v>0</v>
      </c>
      <c r="X289">
        <v>-77817894</v>
      </c>
      <c r="Y289">
        <v>-11447969</v>
      </c>
      <c r="Z289">
        <v>0</v>
      </c>
      <c r="AA289">
        <v>0.99</v>
      </c>
      <c r="AB289">
        <v>0</v>
      </c>
      <c r="AC289">
        <v>0.01</v>
      </c>
      <c r="AD289">
        <v>1</v>
      </c>
      <c r="AE289">
        <v>0</v>
      </c>
      <c r="AF289">
        <v>-6462672</v>
      </c>
      <c r="AG289">
        <v>0</v>
      </c>
      <c r="AH289">
        <v>-65280</v>
      </c>
      <c r="AI289">
        <v>-6527952</v>
      </c>
      <c r="AJ289">
        <v>0</v>
      </c>
      <c r="AK289">
        <v>-3010720</v>
      </c>
      <c r="AL289">
        <v>0</v>
      </c>
      <c r="AM289">
        <v>-30411</v>
      </c>
      <c r="AN289">
        <v>-3041131</v>
      </c>
      <c r="AO289">
        <v>0</v>
      </c>
      <c r="AP289">
        <v>-3451953</v>
      </c>
      <c r="AQ289">
        <v>0</v>
      </c>
      <c r="AR289">
        <v>-34868</v>
      </c>
      <c r="AS289">
        <v>-3486821</v>
      </c>
      <c r="AT289">
        <v>0</v>
      </c>
      <c r="AU289">
        <v>0.99</v>
      </c>
      <c r="AV289">
        <v>0</v>
      </c>
      <c r="AW289">
        <v>0.01</v>
      </c>
      <c r="AX289">
        <v>1</v>
      </c>
      <c r="AY289">
        <v>0</v>
      </c>
      <c r="AZ289">
        <v>-4870817</v>
      </c>
      <c r="BA289">
        <v>0</v>
      </c>
      <c r="BB289">
        <v>-49200</v>
      </c>
      <c r="BC289">
        <v>-4920017</v>
      </c>
      <c r="BD289">
        <v>0</v>
      </c>
      <c r="BE289">
        <v>-11333489</v>
      </c>
      <c r="BF289">
        <v>0</v>
      </c>
      <c r="BG289">
        <v>-114480</v>
      </c>
      <c r="BH289">
        <v>-11447969</v>
      </c>
      <c r="BI289" s="467" t="s">
        <v>981</v>
      </c>
      <c r="BJ289" t="s">
        <v>1390</v>
      </c>
      <c r="BK289" t="s">
        <v>2368</v>
      </c>
      <c r="BL289" t="s">
        <v>1702</v>
      </c>
    </row>
    <row r="290" spans="2:64" x14ac:dyDescent="0.25">
      <c r="B290" t="s">
        <v>1292</v>
      </c>
      <c r="C290" t="s">
        <v>1365</v>
      </c>
      <c r="D290" t="s">
        <v>1366</v>
      </c>
      <c r="E290" s="467" t="s">
        <v>982</v>
      </c>
      <c r="F290">
        <v>-28077442</v>
      </c>
      <c r="G290">
        <v>149865989</v>
      </c>
      <c r="H290">
        <v>0</v>
      </c>
      <c r="I290">
        <v>-431800</v>
      </c>
      <c r="J290">
        <v>3275800</v>
      </c>
      <c r="K290">
        <v>-6744000</v>
      </c>
      <c r="L290">
        <v>145965989</v>
      </c>
      <c r="M290">
        <v>143455</v>
      </c>
      <c r="N290">
        <v>0</v>
      </c>
      <c r="O290">
        <v>30384330</v>
      </c>
      <c r="P290">
        <v>30527785</v>
      </c>
      <c r="Q290">
        <v>0</v>
      </c>
      <c r="R290">
        <v>-70068068</v>
      </c>
      <c r="S290">
        <v>-1401361</v>
      </c>
      <c r="T290">
        <v>-68666706</v>
      </c>
      <c r="U290">
        <v>-2483094</v>
      </c>
      <c r="V290">
        <v>0</v>
      </c>
      <c r="W290">
        <v>0</v>
      </c>
      <c r="X290">
        <v>-142619229</v>
      </c>
      <c r="Y290">
        <v>5797103</v>
      </c>
      <c r="Z290">
        <v>0.5</v>
      </c>
      <c r="AA290">
        <v>0.49</v>
      </c>
      <c r="AB290">
        <v>0</v>
      </c>
      <c r="AC290">
        <v>0.01</v>
      </c>
      <c r="AD290">
        <v>1</v>
      </c>
      <c r="AE290">
        <v>1153444</v>
      </c>
      <c r="AF290">
        <v>1130375</v>
      </c>
      <c r="AG290">
        <v>0</v>
      </c>
      <c r="AH290">
        <v>23069</v>
      </c>
      <c r="AI290">
        <v>2306888</v>
      </c>
      <c r="AJ290">
        <v>-43790</v>
      </c>
      <c r="AK290">
        <v>-42914</v>
      </c>
      <c r="AL290">
        <v>0</v>
      </c>
      <c r="AM290">
        <v>-876</v>
      </c>
      <c r="AN290">
        <v>-87580</v>
      </c>
      <c r="AO290">
        <v>1197234</v>
      </c>
      <c r="AP290">
        <v>1173289</v>
      </c>
      <c r="AQ290">
        <v>0</v>
      </c>
      <c r="AR290">
        <v>23945</v>
      </c>
      <c r="AS290">
        <v>2394468</v>
      </c>
      <c r="AT290">
        <v>0.5</v>
      </c>
      <c r="AU290">
        <v>0.49</v>
      </c>
      <c r="AV290">
        <v>0</v>
      </c>
      <c r="AW290">
        <v>0.01</v>
      </c>
      <c r="AX290">
        <v>1</v>
      </c>
      <c r="AY290">
        <v>1745108</v>
      </c>
      <c r="AZ290">
        <v>1710205</v>
      </c>
      <c r="BA290">
        <v>0</v>
      </c>
      <c r="BB290">
        <v>34902</v>
      </c>
      <c r="BC290">
        <v>3490215</v>
      </c>
      <c r="BD290">
        <v>2898552</v>
      </c>
      <c r="BE290">
        <v>2840580</v>
      </c>
      <c r="BF290">
        <v>0</v>
      </c>
      <c r="BG290">
        <v>57971</v>
      </c>
      <c r="BH290">
        <v>5797103</v>
      </c>
      <c r="BI290" s="467" t="s">
        <v>982</v>
      </c>
      <c r="BJ290" t="s">
        <v>1365</v>
      </c>
      <c r="BK290" t="s">
        <v>2369</v>
      </c>
      <c r="BL290" t="s">
        <v>1703</v>
      </c>
    </row>
    <row r="291" spans="2:64" x14ac:dyDescent="0.25">
      <c r="B291" t="s">
        <v>1293</v>
      </c>
      <c r="C291" t="s">
        <v>1356</v>
      </c>
      <c r="D291" t="s">
        <v>1357</v>
      </c>
      <c r="E291" s="467" t="s">
        <v>983</v>
      </c>
      <c r="F291">
        <v>-18744286</v>
      </c>
      <c r="G291">
        <v>59681375</v>
      </c>
      <c r="H291">
        <v>0</v>
      </c>
      <c r="I291">
        <v>-68622</v>
      </c>
      <c r="J291">
        <v>1781000</v>
      </c>
      <c r="K291">
        <v>-211000</v>
      </c>
      <c r="L291">
        <v>61182753</v>
      </c>
      <c r="M291">
        <v>0</v>
      </c>
      <c r="N291">
        <v>0</v>
      </c>
      <c r="O291">
        <v>16176083</v>
      </c>
      <c r="P291">
        <v>16176083</v>
      </c>
      <c r="Q291">
        <v>-433715</v>
      </c>
      <c r="R291">
        <v>-29409759</v>
      </c>
      <c r="S291">
        <v>-5881951</v>
      </c>
      <c r="T291">
        <v>-23527806</v>
      </c>
      <c r="U291">
        <v>-507278</v>
      </c>
      <c r="V291">
        <v>0</v>
      </c>
      <c r="W291">
        <v>0</v>
      </c>
      <c r="X291">
        <v>-59760509</v>
      </c>
      <c r="Y291">
        <v>-1145959</v>
      </c>
      <c r="Z291">
        <v>0.5</v>
      </c>
      <c r="AA291">
        <v>0.4</v>
      </c>
      <c r="AB291">
        <v>0.09</v>
      </c>
      <c r="AC291">
        <v>0.01</v>
      </c>
      <c r="AD291">
        <v>1</v>
      </c>
      <c r="AE291">
        <v>-1284102</v>
      </c>
      <c r="AF291">
        <v>-1027281</v>
      </c>
      <c r="AG291">
        <v>-231138</v>
      </c>
      <c r="AH291">
        <v>-25682</v>
      </c>
      <c r="AI291">
        <v>-2568203</v>
      </c>
      <c r="AJ291">
        <v>0</v>
      </c>
      <c r="AK291">
        <v>0</v>
      </c>
      <c r="AL291">
        <v>0</v>
      </c>
      <c r="AM291">
        <v>0</v>
      </c>
      <c r="AN291">
        <v>0</v>
      </c>
      <c r="AO291">
        <v>-1284102</v>
      </c>
      <c r="AP291">
        <v>-1027281</v>
      </c>
      <c r="AQ291">
        <v>-231138</v>
      </c>
      <c r="AR291">
        <v>-25682</v>
      </c>
      <c r="AS291">
        <v>-2568203</v>
      </c>
      <c r="AT291">
        <v>0.5</v>
      </c>
      <c r="AU291">
        <v>0.4</v>
      </c>
      <c r="AV291">
        <v>0.09</v>
      </c>
      <c r="AW291">
        <v>0.01</v>
      </c>
      <c r="AX291">
        <v>1</v>
      </c>
      <c r="AY291">
        <v>711122</v>
      </c>
      <c r="AZ291">
        <v>568898</v>
      </c>
      <c r="BA291">
        <v>128002</v>
      </c>
      <c r="BB291">
        <v>14222</v>
      </c>
      <c r="BC291">
        <v>1422244</v>
      </c>
      <c r="BD291">
        <v>-572980</v>
      </c>
      <c r="BE291">
        <v>-458384</v>
      </c>
      <c r="BF291">
        <v>-103136</v>
      </c>
      <c r="BG291">
        <v>-11460</v>
      </c>
      <c r="BH291">
        <v>-1145959</v>
      </c>
      <c r="BI291" s="467" t="s">
        <v>983</v>
      </c>
      <c r="BJ291" t="s">
        <v>1395</v>
      </c>
      <c r="BK291" t="s">
        <v>2367</v>
      </c>
      <c r="BL291" t="s">
        <v>1704</v>
      </c>
    </row>
    <row r="292" spans="2:64" x14ac:dyDescent="0.25">
      <c r="B292" t="s">
        <v>1294</v>
      </c>
      <c r="C292" t="s">
        <v>1365</v>
      </c>
      <c r="D292" t="s">
        <v>1357</v>
      </c>
      <c r="E292" s="467" t="s">
        <v>1353</v>
      </c>
      <c r="F292">
        <v>-62086025</v>
      </c>
      <c r="G292">
        <v>75726461</v>
      </c>
      <c r="H292">
        <v>0</v>
      </c>
      <c r="I292">
        <v>1827852</v>
      </c>
      <c r="J292">
        <v>0</v>
      </c>
      <c r="K292">
        <v>-2600100</v>
      </c>
      <c r="L292">
        <v>74954213</v>
      </c>
      <c r="M292">
        <v>0</v>
      </c>
      <c r="N292">
        <v>32256</v>
      </c>
      <c r="O292">
        <v>53845593</v>
      </c>
      <c r="P292">
        <v>53877849</v>
      </c>
      <c r="Q292">
        <v>-326145</v>
      </c>
      <c r="R292">
        <v>-39993747</v>
      </c>
      <c r="S292">
        <v>-799875</v>
      </c>
      <c r="T292">
        <v>-39193873</v>
      </c>
      <c r="U292">
        <v>-265229</v>
      </c>
      <c r="V292">
        <v>0</v>
      </c>
      <c r="W292">
        <v>0</v>
      </c>
      <c r="X292">
        <v>-80578869</v>
      </c>
      <c r="Y292">
        <v>-13832832</v>
      </c>
      <c r="Z292">
        <v>0.5</v>
      </c>
      <c r="AA292">
        <v>0.49</v>
      </c>
      <c r="AB292">
        <v>0</v>
      </c>
      <c r="AC292">
        <v>0.01</v>
      </c>
      <c r="AD292">
        <v>1</v>
      </c>
      <c r="AE292">
        <v>-4120216</v>
      </c>
      <c r="AF292">
        <v>-4037812</v>
      </c>
      <c r="AG292">
        <v>0</v>
      </c>
      <c r="AH292">
        <v>-82404</v>
      </c>
      <c r="AI292">
        <v>-8240432</v>
      </c>
      <c r="AJ292">
        <v>-2586096</v>
      </c>
      <c r="AK292">
        <v>-2534374</v>
      </c>
      <c r="AL292">
        <v>0</v>
      </c>
      <c r="AM292">
        <v>-51722</v>
      </c>
      <c r="AN292">
        <v>-5172191</v>
      </c>
      <c r="AO292">
        <v>-1534121</v>
      </c>
      <c r="AP292">
        <v>-1503438</v>
      </c>
      <c r="AQ292">
        <v>0</v>
      </c>
      <c r="AR292">
        <v>-30682</v>
      </c>
      <c r="AS292">
        <v>-3068241</v>
      </c>
      <c r="AT292">
        <v>0.5</v>
      </c>
      <c r="AU292">
        <v>0.49</v>
      </c>
      <c r="AV292">
        <v>0</v>
      </c>
      <c r="AW292">
        <v>0.01</v>
      </c>
      <c r="AX292">
        <v>1</v>
      </c>
      <c r="AY292">
        <v>-2796200</v>
      </c>
      <c r="AZ292">
        <v>-2740276</v>
      </c>
      <c r="BA292">
        <v>0</v>
      </c>
      <c r="BB292">
        <v>-55924</v>
      </c>
      <c r="BC292">
        <v>-5592400</v>
      </c>
      <c r="BD292">
        <v>-6916416</v>
      </c>
      <c r="BE292">
        <v>-6778088</v>
      </c>
      <c r="BF292">
        <v>0</v>
      </c>
      <c r="BG292">
        <v>-138328</v>
      </c>
      <c r="BH292">
        <v>-13832832</v>
      </c>
      <c r="BI292" s="467" t="s">
        <v>1353</v>
      </c>
      <c r="BJ292" t="s">
        <v>1365</v>
      </c>
      <c r="BK292" t="s">
        <v>1417</v>
      </c>
      <c r="BL292" t="s">
        <v>1705</v>
      </c>
    </row>
    <row r="293" spans="2:64" x14ac:dyDescent="0.25">
      <c r="B293" t="s">
        <v>1295</v>
      </c>
      <c r="C293" t="s">
        <v>1363</v>
      </c>
      <c r="D293" t="s">
        <v>1358</v>
      </c>
      <c r="E293" s="467" t="s">
        <v>985</v>
      </c>
      <c r="F293">
        <v>-20999874</v>
      </c>
      <c r="G293">
        <v>60386191</v>
      </c>
      <c r="H293">
        <v>0</v>
      </c>
      <c r="I293">
        <v>-1303713</v>
      </c>
      <c r="J293">
        <v>5709852</v>
      </c>
      <c r="K293">
        <v>-7061816</v>
      </c>
      <c r="L293">
        <v>57730514</v>
      </c>
      <c r="M293">
        <v>13679</v>
      </c>
      <c r="N293">
        <v>0</v>
      </c>
      <c r="O293">
        <v>21451920</v>
      </c>
      <c r="P293">
        <v>21465599</v>
      </c>
      <c r="Q293">
        <v>0</v>
      </c>
      <c r="R293">
        <v>0</v>
      </c>
      <c r="S293">
        <v>-643651</v>
      </c>
      <c r="T293">
        <v>-63721415</v>
      </c>
      <c r="U293">
        <v>-458552</v>
      </c>
      <c r="V293">
        <v>0</v>
      </c>
      <c r="W293">
        <v>0</v>
      </c>
      <c r="X293">
        <v>-64823618</v>
      </c>
      <c r="Y293">
        <v>-6627379</v>
      </c>
      <c r="Z293">
        <v>0</v>
      </c>
      <c r="AA293">
        <v>0.99</v>
      </c>
      <c r="AB293">
        <v>0</v>
      </c>
      <c r="AC293">
        <v>0.01</v>
      </c>
      <c r="AD293">
        <v>1</v>
      </c>
      <c r="AE293">
        <v>0</v>
      </c>
      <c r="AF293">
        <v>447526</v>
      </c>
      <c r="AG293">
        <v>0</v>
      </c>
      <c r="AH293">
        <v>4520</v>
      </c>
      <c r="AI293">
        <v>452046</v>
      </c>
      <c r="AJ293">
        <v>0</v>
      </c>
      <c r="AK293">
        <v>-2388875</v>
      </c>
      <c r="AL293">
        <v>0</v>
      </c>
      <c r="AM293">
        <v>-24130</v>
      </c>
      <c r="AN293">
        <v>-2413005</v>
      </c>
      <c r="AO293">
        <v>0</v>
      </c>
      <c r="AP293">
        <v>2836400</v>
      </c>
      <c r="AQ293">
        <v>0</v>
      </c>
      <c r="AR293">
        <v>28651</v>
      </c>
      <c r="AS293">
        <v>2865051</v>
      </c>
      <c r="AT293">
        <v>0</v>
      </c>
      <c r="AU293">
        <v>0.99</v>
      </c>
      <c r="AV293">
        <v>0</v>
      </c>
      <c r="AW293">
        <v>0.01</v>
      </c>
      <c r="AX293">
        <v>1</v>
      </c>
      <c r="AY293">
        <v>0</v>
      </c>
      <c r="AZ293">
        <v>-7008631</v>
      </c>
      <c r="BA293">
        <v>0</v>
      </c>
      <c r="BB293">
        <v>-70794</v>
      </c>
      <c r="BC293">
        <v>-7079425</v>
      </c>
      <c r="BD293">
        <v>0</v>
      </c>
      <c r="BE293">
        <v>-6561105</v>
      </c>
      <c r="BF293">
        <v>0</v>
      </c>
      <c r="BG293">
        <v>-66274</v>
      </c>
      <c r="BH293">
        <v>-6627379</v>
      </c>
      <c r="BI293" s="467" t="s">
        <v>985</v>
      </c>
      <c r="BJ293" t="s">
        <v>1390</v>
      </c>
      <c r="BK293" t="s">
        <v>1551</v>
      </c>
      <c r="BL293" t="s">
        <v>1706</v>
      </c>
    </row>
    <row r="294" spans="2:64" x14ac:dyDescent="0.25">
      <c r="B294" t="s">
        <v>1296</v>
      </c>
      <c r="C294" t="s">
        <v>1356</v>
      </c>
      <c r="D294" t="s">
        <v>1357</v>
      </c>
      <c r="E294" s="467" t="s">
        <v>986</v>
      </c>
      <c r="F294">
        <v>-12374669</v>
      </c>
      <c r="G294">
        <v>41039089</v>
      </c>
      <c r="H294">
        <v>-125</v>
      </c>
      <c r="I294">
        <v>131000</v>
      </c>
      <c r="J294">
        <v>1388506</v>
      </c>
      <c r="K294">
        <v>-2462572</v>
      </c>
      <c r="L294">
        <v>40095898</v>
      </c>
      <c r="M294">
        <v>0</v>
      </c>
      <c r="N294">
        <v>0</v>
      </c>
      <c r="O294">
        <v>10438362</v>
      </c>
      <c r="P294">
        <v>10438362</v>
      </c>
      <c r="Q294">
        <v>0</v>
      </c>
      <c r="R294">
        <v>-21484811</v>
      </c>
      <c r="S294">
        <v>-4296962</v>
      </c>
      <c r="T294">
        <v>-17187849</v>
      </c>
      <c r="U294">
        <v>-136002</v>
      </c>
      <c r="V294">
        <v>0</v>
      </c>
      <c r="W294">
        <v>0</v>
      </c>
      <c r="X294">
        <v>-43105624</v>
      </c>
      <c r="Y294">
        <v>-4946033</v>
      </c>
      <c r="Z294">
        <v>0.5</v>
      </c>
      <c r="AA294">
        <v>0.4</v>
      </c>
      <c r="AB294">
        <v>0.1</v>
      </c>
      <c r="AC294">
        <v>0</v>
      </c>
      <c r="AD294">
        <v>1</v>
      </c>
      <c r="AE294">
        <v>-968154</v>
      </c>
      <c r="AF294">
        <v>-774523</v>
      </c>
      <c r="AG294">
        <v>-193631</v>
      </c>
      <c r="AH294">
        <v>0</v>
      </c>
      <c r="AI294">
        <v>-1936307</v>
      </c>
      <c r="AJ294">
        <v>0</v>
      </c>
      <c r="AK294">
        <v>0</v>
      </c>
      <c r="AL294">
        <v>0</v>
      </c>
      <c r="AM294">
        <v>0</v>
      </c>
      <c r="AN294">
        <v>0</v>
      </c>
      <c r="AO294">
        <v>-968154</v>
      </c>
      <c r="AP294">
        <v>-774523</v>
      </c>
      <c r="AQ294">
        <v>-193631</v>
      </c>
      <c r="AR294">
        <v>0</v>
      </c>
      <c r="AS294">
        <v>-1936307</v>
      </c>
      <c r="AT294">
        <v>0.5</v>
      </c>
      <c r="AU294">
        <v>0.4</v>
      </c>
      <c r="AV294">
        <v>0.1</v>
      </c>
      <c r="AW294">
        <v>0</v>
      </c>
      <c r="AX294">
        <v>1</v>
      </c>
      <c r="AY294">
        <v>-1504863</v>
      </c>
      <c r="AZ294">
        <v>-1203890</v>
      </c>
      <c r="BA294">
        <v>-300973</v>
      </c>
      <c r="BB294">
        <v>0</v>
      </c>
      <c r="BC294">
        <v>-3009726</v>
      </c>
      <c r="BD294">
        <v>-2473017</v>
      </c>
      <c r="BE294">
        <v>-1978413</v>
      </c>
      <c r="BF294">
        <v>-494603</v>
      </c>
      <c r="BG294">
        <v>0</v>
      </c>
      <c r="BH294">
        <v>-4946033</v>
      </c>
      <c r="BI294" s="467" t="s">
        <v>986</v>
      </c>
      <c r="BJ294" t="s">
        <v>1499</v>
      </c>
      <c r="BK294" t="s">
        <v>1372</v>
      </c>
      <c r="BL294" t="s">
        <v>1707</v>
      </c>
    </row>
    <row r="295" spans="2:64" x14ac:dyDescent="0.25">
      <c r="B295" t="s">
        <v>1297</v>
      </c>
      <c r="C295" t="s">
        <v>1365</v>
      </c>
      <c r="D295" t="s">
        <v>1357</v>
      </c>
      <c r="E295" s="467" t="s">
        <v>1354</v>
      </c>
      <c r="F295">
        <v>-17150880</v>
      </c>
      <c r="G295">
        <v>69438233</v>
      </c>
      <c r="H295">
        <v>0</v>
      </c>
      <c r="I295">
        <v>0</v>
      </c>
      <c r="J295">
        <v>3176182</v>
      </c>
      <c r="K295">
        <v>-1250000</v>
      </c>
      <c r="L295">
        <v>71364415</v>
      </c>
      <c r="M295">
        <v>0</v>
      </c>
      <c r="N295">
        <v>0</v>
      </c>
      <c r="O295">
        <v>17497145</v>
      </c>
      <c r="P295">
        <v>17497145</v>
      </c>
      <c r="Q295">
        <v>0</v>
      </c>
      <c r="R295">
        <v>-32798202</v>
      </c>
      <c r="S295">
        <v>-655964</v>
      </c>
      <c r="T295">
        <v>-32142237</v>
      </c>
      <c r="U295">
        <v>-222423</v>
      </c>
      <c r="V295">
        <v>0</v>
      </c>
      <c r="W295">
        <v>0</v>
      </c>
      <c r="X295">
        <v>-65818826</v>
      </c>
      <c r="Y295">
        <v>5891854</v>
      </c>
      <c r="Z295">
        <v>0.5</v>
      </c>
      <c r="AA295">
        <v>0.49</v>
      </c>
      <c r="AB295">
        <v>0</v>
      </c>
      <c r="AC295">
        <v>0.01</v>
      </c>
      <c r="AD295">
        <v>1</v>
      </c>
      <c r="AE295">
        <v>173133</v>
      </c>
      <c r="AF295">
        <v>169670</v>
      </c>
      <c r="AG295">
        <v>0</v>
      </c>
      <c r="AH295">
        <v>3463</v>
      </c>
      <c r="AI295">
        <v>346265</v>
      </c>
      <c r="AJ295">
        <v>-416330</v>
      </c>
      <c r="AK295">
        <v>-408003</v>
      </c>
      <c r="AL295">
        <v>0</v>
      </c>
      <c r="AM295">
        <v>-8327</v>
      </c>
      <c r="AN295">
        <v>-832659</v>
      </c>
      <c r="AO295">
        <v>589462</v>
      </c>
      <c r="AP295">
        <v>577673</v>
      </c>
      <c r="AQ295">
        <v>0</v>
      </c>
      <c r="AR295">
        <v>11789</v>
      </c>
      <c r="AS295">
        <v>1178924</v>
      </c>
      <c r="AT295">
        <v>0.5</v>
      </c>
      <c r="AU295">
        <v>0.49</v>
      </c>
      <c r="AV295">
        <v>0</v>
      </c>
      <c r="AW295">
        <v>0.01</v>
      </c>
      <c r="AX295">
        <v>1</v>
      </c>
      <c r="AY295">
        <v>2772795</v>
      </c>
      <c r="AZ295">
        <v>2717339</v>
      </c>
      <c r="BA295">
        <v>0</v>
      </c>
      <c r="BB295">
        <v>55456</v>
      </c>
      <c r="BC295">
        <v>5545589</v>
      </c>
      <c r="BD295">
        <v>2945927</v>
      </c>
      <c r="BE295">
        <v>2887008</v>
      </c>
      <c r="BF295">
        <v>0</v>
      </c>
      <c r="BG295">
        <v>58919</v>
      </c>
      <c r="BH295">
        <v>5891854</v>
      </c>
      <c r="BI295" s="467" t="s">
        <v>1354</v>
      </c>
      <c r="BJ295" t="s">
        <v>1365</v>
      </c>
      <c r="BK295" t="s">
        <v>1417</v>
      </c>
      <c r="BL295" t="s">
        <v>1708</v>
      </c>
    </row>
    <row r="296" spans="2:64" x14ac:dyDescent="0.25">
      <c r="B296" t="s">
        <v>1298</v>
      </c>
      <c r="C296" t="s">
        <v>1363</v>
      </c>
      <c r="D296" t="s">
        <v>1367</v>
      </c>
      <c r="E296" s="467" t="s">
        <v>988</v>
      </c>
      <c r="F296">
        <v>-17810163</v>
      </c>
      <c r="G296">
        <v>74031654</v>
      </c>
      <c r="H296">
        <v>0</v>
      </c>
      <c r="I296">
        <v>-3258259</v>
      </c>
      <c r="J296">
        <v>891323</v>
      </c>
      <c r="K296">
        <v>-3359655</v>
      </c>
      <c r="L296">
        <v>68305063</v>
      </c>
      <c r="M296">
        <v>174841</v>
      </c>
      <c r="N296">
        <v>0</v>
      </c>
      <c r="O296">
        <v>18095152</v>
      </c>
      <c r="P296">
        <v>18269993</v>
      </c>
      <c r="Q296">
        <v>0</v>
      </c>
      <c r="R296">
        <v>0</v>
      </c>
      <c r="S296">
        <v>-654542</v>
      </c>
      <c r="T296">
        <v>-65129885</v>
      </c>
      <c r="U296">
        <v>-716745</v>
      </c>
      <c r="V296">
        <v>-700000</v>
      </c>
      <c r="W296">
        <v>0</v>
      </c>
      <c r="X296">
        <v>-67201172</v>
      </c>
      <c r="Y296">
        <v>1563721</v>
      </c>
      <c r="Z296">
        <v>0</v>
      </c>
      <c r="AA296">
        <v>0.99</v>
      </c>
      <c r="AB296">
        <v>0</v>
      </c>
      <c r="AC296">
        <v>0.01</v>
      </c>
      <c r="AD296">
        <v>1</v>
      </c>
      <c r="AE296">
        <v>0</v>
      </c>
      <c r="AF296">
        <v>282139</v>
      </c>
      <c r="AG296">
        <v>0</v>
      </c>
      <c r="AH296">
        <v>2850</v>
      </c>
      <c r="AI296">
        <v>284989</v>
      </c>
      <c r="AJ296">
        <v>0</v>
      </c>
      <c r="AK296">
        <v>-2701011</v>
      </c>
      <c r="AL296">
        <v>0</v>
      </c>
      <c r="AM296">
        <v>-27283</v>
      </c>
      <c r="AN296">
        <v>-2728294</v>
      </c>
      <c r="AO296">
        <v>0</v>
      </c>
      <c r="AP296">
        <v>2983150</v>
      </c>
      <c r="AQ296">
        <v>0</v>
      </c>
      <c r="AR296">
        <v>30133</v>
      </c>
      <c r="AS296">
        <v>3013283</v>
      </c>
      <c r="AT296">
        <v>0</v>
      </c>
      <c r="AU296">
        <v>0.99</v>
      </c>
      <c r="AV296">
        <v>0</v>
      </c>
      <c r="AW296">
        <v>0.01</v>
      </c>
      <c r="AX296">
        <v>1</v>
      </c>
      <c r="AY296">
        <v>0</v>
      </c>
      <c r="AZ296">
        <v>1265945</v>
      </c>
      <c r="BA296">
        <v>0</v>
      </c>
      <c r="BB296">
        <v>12787</v>
      </c>
      <c r="BC296">
        <v>1278732</v>
      </c>
      <c r="BD296">
        <v>0</v>
      </c>
      <c r="BE296">
        <v>1548084</v>
      </c>
      <c r="BF296">
        <v>0</v>
      </c>
      <c r="BG296">
        <v>15637</v>
      </c>
      <c r="BH296">
        <v>1563721</v>
      </c>
      <c r="BI296" s="467" t="s">
        <v>988</v>
      </c>
      <c r="BJ296" t="s">
        <v>1390</v>
      </c>
      <c r="BK296" t="s">
        <v>1404</v>
      </c>
      <c r="BL296" t="s">
        <v>1709</v>
      </c>
    </row>
    <row r="297" spans="2:64" x14ac:dyDescent="0.25">
      <c r="B297" t="s">
        <v>1299</v>
      </c>
      <c r="C297" t="s">
        <v>1356</v>
      </c>
      <c r="D297" t="s">
        <v>1367</v>
      </c>
      <c r="E297" s="467" t="s">
        <v>989</v>
      </c>
      <c r="F297">
        <v>-12808769</v>
      </c>
      <c r="G297">
        <v>39600551</v>
      </c>
      <c r="H297">
        <v>0</v>
      </c>
      <c r="I297">
        <v>-396006</v>
      </c>
      <c r="J297">
        <v>0</v>
      </c>
      <c r="K297">
        <v>-464743</v>
      </c>
      <c r="L297">
        <v>38739802</v>
      </c>
      <c r="M297">
        <v>0</v>
      </c>
      <c r="N297">
        <v>0</v>
      </c>
      <c r="O297">
        <v>14913031</v>
      </c>
      <c r="P297">
        <v>14913031</v>
      </c>
      <c r="Q297">
        <v>0</v>
      </c>
      <c r="R297">
        <v>-19047613</v>
      </c>
      <c r="S297">
        <v>-3809522</v>
      </c>
      <c r="T297">
        <v>-15365204</v>
      </c>
      <c r="U297">
        <v>-4505</v>
      </c>
      <c r="V297">
        <v>0</v>
      </c>
      <c r="W297">
        <v>0</v>
      </c>
      <c r="X297">
        <v>-38226844</v>
      </c>
      <c r="Y297">
        <v>2617220</v>
      </c>
      <c r="Z297">
        <v>0.5</v>
      </c>
      <c r="AA297">
        <v>0.4</v>
      </c>
      <c r="AB297">
        <v>0.09</v>
      </c>
      <c r="AC297">
        <v>0.01</v>
      </c>
      <c r="AD297">
        <v>1</v>
      </c>
      <c r="AE297">
        <v>1052131</v>
      </c>
      <c r="AF297">
        <v>841705</v>
      </c>
      <c r="AG297">
        <v>189384</v>
      </c>
      <c r="AH297">
        <v>21043</v>
      </c>
      <c r="AI297">
        <v>2104262</v>
      </c>
      <c r="AJ297">
        <v>-512699</v>
      </c>
      <c r="AK297">
        <v>-410159</v>
      </c>
      <c r="AL297">
        <v>-92286</v>
      </c>
      <c r="AM297">
        <v>-10254</v>
      </c>
      <c r="AN297">
        <v>-1025398</v>
      </c>
      <c r="AO297">
        <v>1564830</v>
      </c>
      <c r="AP297">
        <v>1251864</v>
      </c>
      <c r="AQ297">
        <v>281669</v>
      </c>
      <c r="AR297">
        <v>31297</v>
      </c>
      <c r="AS297">
        <v>3129660</v>
      </c>
      <c r="AT297">
        <v>0.5</v>
      </c>
      <c r="AU297">
        <v>0.4</v>
      </c>
      <c r="AV297">
        <v>0.09</v>
      </c>
      <c r="AW297">
        <v>0.01</v>
      </c>
      <c r="AX297">
        <v>1</v>
      </c>
      <c r="AY297">
        <v>256479</v>
      </c>
      <c r="AZ297">
        <v>205183</v>
      </c>
      <c r="BA297">
        <v>46166</v>
      </c>
      <c r="BB297">
        <v>5130</v>
      </c>
      <c r="BC297">
        <v>512958</v>
      </c>
      <c r="BD297">
        <v>1308610</v>
      </c>
      <c r="BE297">
        <v>1046888</v>
      </c>
      <c r="BF297">
        <v>235550</v>
      </c>
      <c r="BG297">
        <v>26172</v>
      </c>
      <c r="BH297">
        <v>2617220</v>
      </c>
      <c r="BI297" s="467" t="s">
        <v>989</v>
      </c>
      <c r="BJ297" t="s">
        <v>1431</v>
      </c>
      <c r="BK297" t="s">
        <v>1432</v>
      </c>
      <c r="BL297" t="s">
        <v>1710</v>
      </c>
    </row>
    <row r="298" spans="2:64" x14ac:dyDescent="0.25">
      <c r="B298" t="s">
        <v>1300</v>
      </c>
      <c r="C298" t="s">
        <v>1356</v>
      </c>
      <c r="D298" t="s">
        <v>1357</v>
      </c>
      <c r="E298" s="467" t="s">
        <v>990</v>
      </c>
      <c r="F298">
        <v>-8660404</v>
      </c>
      <c r="G298">
        <v>24658834</v>
      </c>
      <c r="H298">
        <v>-120240</v>
      </c>
      <c r="I298">
        <v>322562</v>
      </c>
      <c r="J298">
        <v>0</v>
      </c>
      <c r="K298">
        <v>341155</v>
      </c>
      <c r="L298">
        <v>25202311</v>
      </c>
      <c r="M298">
        <v>28632</v>
      </c>
      <c r="N298">
        <v>0</v>
      </c>
      <c r="O298">
        <v>7882409</v>
      </c>
      <c r="P298">
        <v>7911041</v>
      </c>
      <c r="Q298">
        <v>0</v>
      </c>
      <c r="R298">
        <v>-15715418</v>
      </c>
      <c r="S298">
        <v>-3143084</v>
      </c>
      <c r="T298">
        <v>-12572334</v>
      </c>
      <c r="U298">
        <v>0</v>
      </c>
      <c r="V298">
        <v>0</v>
      </c>
      <c r="W298">
        <v>0</v>
      </c>
      <c r="X298">
        <v>-31430836</v>
      </c>
      <c r="Y298">
        <v>-6977888</v>
      </c>
      <c r="Z298">
        <v>0.5</v>
      </c>
      <c r="AA298">
        <v>0.4</v>
      </c>
      <c r="AB298">
        <v>0.1</v>
      </c>
      <c r="AC298">
        <v>0</v>
      </c>
      <c r="AD298">
        <v>1</v>
      </c>
      <c r="AE298">
        <v>-388998</v>
      </c>
      <c r="AF298">
        <v>-311198</v>
      </c>
      <c r="AG298">
        <v>-77800</v>
      </c>
      <c r="AH298">
        <v>0</v>
      </c>
      <c r="AI298">
        <v>-777995</v>
      </c>
      <c r="AJ298">
        <v>-320270</v>
      </c>
      <c r="AK298">
        <v>-256216</v>
      </c>
      <c r="AL298">
        <v>-64054</v>
      </c>
      <c r="AM298">
        <v>0</v>
      </c>
      <c r="AN298">
        <v>-640540</v>
      </c>
      <c r="AO298">
        <v>-68728</v>
      </c>
      <c r="AP298">
        <v>-54982</v>
      </c>
      <c r="AQ298">
        <v>-13746</v>
      </c>
      <c r="AR298">
        <v>0</v>
      </c>
      <c r="AS298">
        <v>-137455</v>
      </c>
      <c r="AT298">
        <v>0.5</v>
      </c>
      <c r="AU298">
        <v>0.4</v>
      </c>
      <c r="AV298">
        <v>0.1</v>
      </c>
      <c r="AW298">
        <v>0</v>
      </c>
      <c r="AX298">
        <v>1</v>
      </c>
      <c r="AY298">
        <v>-3099947</v>
      </c>
      <c r="AZ298">
        <v>-2479957</v>
      </c>
      <c r="BA298">
        <v>-619989</v>
      </c>
      <c r="BB298">
        <v>0</v>
      </c>
      <c r="BC298">
        <v>-6199893</v>
      </c>
      <c r="BD298">
        <v>-3488944</v>
      </c>
      <c r="BE298">
        <v>-2791155</v>
      </c>
      <c r="BF298">
        <v>-697789</v>
      </c>
      <c r="BG298">
        <v>0</v>
      </c>
      <c r="BH298">
        <v>-6977888</v>
      </c>
      <c r="BI298" s="467" t="s">
        <v>990</v>
      </c>
      <c r="BJ298" t="s">
        <v>1371</v>
      </c>
      <c r="BK298" t="s">
        <v>1372</v>
      </c>
      <c r="BL298" t="s">
        <v>1711</v>
      </c>
    </row>
    <row r="299" spans="2:64" x14ac:dyDescent="0.25">
      <c r="B299" t="s">
        <v>1301</v>
      </c>
      <c r="C299" t="s">
        <v>1356</v>
      </c>
      <c r="D299" t="s">
        <v>1367</v>
      </c>
      <c r="E299" s="467" t="s">
        <v>991</v>
      </c>
      <c r="F299">
        <v>-11482120</v>
      </c>
      <c r="G299">
        <v>42763911</v>
      </c>
      <c r="H299">
        <v>-869354</v>
      </c>
      <c r="I299">
        <v>0</v>
      </c>
      <c r="J299">
        <v>890322</v>
      </c>
      <c r="K299">
        <v>-11000</v>
      </c>
      <c r="L299">
        <v>42773879</v>
      </c>
      <c r="M299">
        <v>0</v>
      </c>
      <c r="N299">
        <v>0</v>
      </c>
      <c r="O299">
        <v>15299163</v>
      </c>
      <c r="P299">
        <v>15299163</v>
      </c>
      <c r="Q299">
        <v>0</v>
      </c>
      <c r="R299">
        <v>-20232670</v>
      </c>
      <c r="S299">
        <v>-4046533</v>
      </c>
      <c r="T299">
        <v>-16186135</v>
      </c>
      <c r="U299">
        <v>-828959</v>
      </c>
      <c r="V299">
        <v>0</v>
      </c>
      <c r="W299">
        <v>0</v>
      </c>
      <c r="X299">
        <v>-41294297</v>
      </c>
      <c r="Y299">
        <v>5296625</v>
      </c>
      <c r="Z299">
        <v>0.5</v>
      </c>
      <c r="AA299">
        <v>0.4</v>
      </c>
      <c r="AB299">
        <v>0.09</v>
      </c>
      <c r="AC299">
        <v>0.01</v>
      </c>
      <c r="AD299">
        <v>1</v>
      </c>
      <c r="AE299">
        <v>1908522</v>
      </c>
      <c r="AF299">
        <v>1526817</v>
      </c>
      <c r="AG299">
        <v>343534</v>
      </c>
      <c r="AH299">
        <v>38170</v>
      </c>
      <c r="AI299">
        <v>3817043</v>
      </c>
      <c r="AJ299">
        <v>-322630</v>
      </c>
      <c r="AK299">
        <v>-258104</v>
      </c>
      <c r="AL299">
        <v>-58073</v>
      </c>
      <c r="AM299">
        <v>-6453</v>
      </c>
      <c r="AN299">
        <v>-645260</v>
      </c>
      <c r="AO299">
        <v>2231152</v>
      </c>
      <c r="AP299">
        <v>1784921</v>
      </c>
      <c r="AQ299">
        <v>401607</v>
      </c>
      <c r="AR299">
        <v>44623</v>
      </c>
      <c r="AS299">
        <v>4462303</v>
      </c>
      <c r="AT299">
        <v>0.5</v>
      </c>
      <c r="AU299">
        <v>0.4</v>
      </c>
      <c r="AV299">
        <v>0.09</v>
      </c>
      <c r="AW299">
        <v>0.01</v>
      </c>
      <c r="AX299">
        <v>1</v>
      </c>
      <c r="AY299">
        <v>739791</v>
      </c>
      <c r="AZ299">
        <v>591833</v>
      </c>
      <c r="BA299">
        <v>133162</v>
      </c>
      <c r="BB299">
        <v>14796</v>
      </c>
      <c r="BC299">
        <v>1479582</v>
      </c>
      <c r="BD299">
        <v>2648313</v>
      </c>
      <c r="BE299">
        <v>2118650</v>
      </c>
      <c r="BF299">
        <v>476696</v>
      </c>
      <c r="BG299">
        <v>52966</v>
      </c>
      <c r="BH299">
        <v>5296625</v>
      </c>
      <c r="BI299" s="467" t="s">
        <v>991</v>
      </c>
      <c r="BJ299" t="s">
        <v>1431</v>
      </c>
      <c r="BK299" t="s">
        <v>1432</v>
      </c>
      <c r="BL299" t="s">
        <v>1712</v>
      </c>
    </row>
    <row r="300" spans="2:64" x14ac:dyDescent="0.25">
      <c r="B300" t="s">
        <v>1302</v>
      </c>
      <c r="C300" t="s">
        <v>1356</v>
      </c>
      <c r="D300" t="s">
        <v>1358</v>
      </c>
      <c r="E300" s="467" t="s">
        <v>992</v>
      </c>
      <c r="F300">
        <v>-8703951</v>
      </c>
      <c r="G300">
        <v>21352072</v>
      </c>
      <c r="H300">
        <v>-10464</v>
      </c>
      <c r="I300">
        <v>-99933</v>
      </c>
      <c r="J300">
        <v>0</v>
      </c>
      <c r="K300">
        <v>-338868</v>
      </c>
      <c r="L300">
        <v>20902807</v>
      </c>
      <c r="M300">
        <v>7737</v>
      </c>
      <c r="N300">
        <v>1162</v>
      </c>
      <c r="O300">
        <v>5779155</v>
      </c>
      <c r="P300">
        <v>5788054</v>
      </c>
      <c r="Q300">
        <v>0</v>
      </c>
      <c r="R300">
        <v>-10830103</v>
      </c>
      <c r="S300">
        <v>-2166021</v>
      </c>
      <c r="T300">
        <v>-8664082</v>
      </c>
      <c r="U300">
        <v>-161752</v>
      </c>
      <c r="V300">
        <v>0</v>
      </c>
      <c r="W300">
        <v>0</v>
      </c>
      <c r="X300">
        <v>-21821958</v>
      </c>
      <c r="Y300">
        <v>-3835048</v>
      </c>
      <c r="Z300">
        <v>0.5</v>
      </c>
      <c r="AA300">
        <v>0.4</v>
      </c>
      <c r="AB300">
        <v>0.09</v>
      </c>
      <c r="AC300">
        <v>0.01</v>
      </c>
      <c r="AD300">
        <v>1</v>
      </c>
      <c r="AE300">
        <v>-1462398</v>
      </c>
      <c r="AF300">
        <v>-1169918</v>
      </c>
      <c r="AG300">
        <v>-263232</v>
      </c>
      <c r="AH300">
        <v>-29248</v>
      </c>
      <c r="AI300">
        <v>-2924796</v>
      </c>
      <c r="AJ300">
        <v>0</v>
      </c>
      <c r="AK300">
        <v>0</v>
      </c>
      <c r="AL300">
        <v>0</v>
      </c>
      <c r="AM300">
        <v>0</v>
      </c>
      <c r="AN300">
        <v>0</v>
      </c>
      <c r="AO300">
        <v>-1462398</v>
      </c>
      <c r="AP300">
        <v>-1169918</v>
      </c>
      <c r="AQ300">
        <v>-263232</v>
      </c>
      <c r="AR300">
        <v>-29248</v>
      </c>
      <c r="AS300">
        <v>-2924796</v>
      </c>
      <c r="AT300">
        <v>0.5</v>
      </c>
      <c r="AU300">
        <v>0.4</v>
      </c>
      <c r="AV300">
        <v>0.09</v>
      </c>
      <c r="AW300">
        <v>0.01</v>
      </c>
      <c r="AX300">
        <v>1</v>
      </c>
      <c r="AY300">
        <v>-455126</v>
      </c>
      <c r="AZ300">
        <v>-364101</v>
      </c>
      <c r="BA300">
        <v>-81923</v>
      </c>
      <c r="BB300">
        <v>-9103</v>
      </c>
      <c r="BC300">
        <v>-910252</v>
      </c>
      <c r="BD300">
        <v>-1917524</v>
      </c>
      <c r="BE300">
        <v>-1534019</v>
      </c>
      <c r="BF300">
        <v>-345154</v>
      </c>
      <c r="BG300">
        <v>-38350</v>
      </c>
      <c r="BH300">
        <v>-3835048</v>
      </c>
      <c r="BI300" s="467" t="s">
        <v>992</v>
      </c>
      <c r="BJ300" t="s">
        <v>1439</v>
      </c>
      <c r="BK300" t="s">
        <v>1409</v>
      </c>
      <c r="BL300" t="s">
        <v>1713</v>
      </c>
    </row>
    <row r="301" spans="2:64" x14ac:dyDescent="0.25">
      <c r="B301" t="s">
        <v>1303</v>
      </c>
      <c r="C301" t="s">
        <v>1356</v>
      </c>
      <c r="D301" t="s">
        <v>1367</v>
      </c>
      <c r="E301" s="467" t="s">
        <v>993</v>
      </c>
      <c r="F301">
        <v>-7883022</v>
      </c>
      <c r="G301">
        <v>25389985</v>
      </c>
      <c r="H301">
        <v>-25000</v>
      </c>
      <c r="I301">
        <v>-400000</v>
      </c>
      <c r="J301">
        <v>300000</v>
      </c>
      <c r="K301">
        <v>-1192756</v>
      </c>
      <c r="L301">
        <v>24072229</v>
      </c>
      <c r="M301">
        <v>0</v>
      </c>
      <c r="N301">
        <v>0</v>
      </c>
      <c r="O301">
        <v>10551563</v>
      </c>
      <c r="P301">
        <v>10551563</v>
      </c>
      <c r="Q301">
        <v>-128866</v>
      </c>
      <c r="R301">
        <v>-11928260</v>
      </c>
      <c r="S301">
        <v>-2385652</v>
      </c>
      <c r="T301">
        <v>-9542608</v>
      </c>
      <c r="U301">
        <v>-136304</v>
      </c>
      <c r="V301">
        <v>0</v>
      </c>
      <c r="W301">
        <v>0</v>
      </c>
      <c r="X301">
        <v>-24121690</v>
      </c>
      <c r="Y301">
        <v>2619080</v>
      </c>
      <c r="Z301">
        <v>0.5</v>
      </c>
      <c r="AA301">
        <v>0.4</v>
      </c>
      <c r="AB301">
        <v>0.09</v>
      </c>
      <c r="AC301">
        <v>0.01</v>
      </c>
      <c r="AD301">
        <v>1</v>
      </c>
      <c r="AE301">
        <v>1334271</v>
      </c>
      <c r="AF301">
        <v>1067416</v>
      </c>
      <c r="AG301">
        <v>240169</v>
      </c>
      <c r="AH301">
        <v>26685</v>
      </c>
      <c r="AI301">
        <v>2668541</v>
      </c>
      <c r="AJ301">
        <v>-813139</v>
      </c>
      <c r="AK301">
        <v>-650511</v>
      </c>
      <c r="AL301">
        <v>-146365</v>
      </c>
      <c r="AM301">
        <v>-16263</v>
      </c>
      <c r="AN301">
        <v>-1626277</v>
      </c>
      <c r="AO301">
        <v>2147409</v>
      </c>
      <c r="AP301">
        <v>1717927</v>
      </c>
      <c r="AQ301">
        <v>386534</v>
      </c>
      <c r="AR301">
        <v>42948</v>
      </c>
      <c r="AS301">
        <v>4294818</v>
      </c>
      <c r="AT301">
        <v>0.5</v>
      </c>
      <c r="AU301">
        <v>0.4</v>
      </c>
      <c r="AV301">
        <v>0.09</v>
      </c>
      <c r="AW301">
        <v>0.01</v>
      </c>
      <c r="AX301">
        <v>1</v>
      </c>
      <c r="AY301">
        <v>-24731</v>
      </c>
      <c r="AZ301">
        <v>-19784</v>
      </c>
      <c r="BA301">
        <v>-4451</v>
      </c>
      <c r="BB301">
        <v>-495</v>
      </c>
      <c r="BC301">
        <v>-49461</v>
      </c>
      <c r="BD301">
        <v>1309540</v>
      </c>
      <c r="BE301">
        <v>1047632</v>
      </c>
      <c r="BF301">
        <v>235717</v>
      </c>
      <c r="BG301">
        <v>26191</v>
      </c>
      <c r="BH301">
        <v>2619080</v>
      </c>
      <c r="BI301" s="467" t="s">
        <v>993</v>
      </c>
      <c r="BJ301" t="s">
        <v>1431</v>
      </c>
      <c r="BK301" t="s">
        <v>1432</v>
      </c>
      <c r="BL301" t="s">
        <v>1714</v>
      </c>
    </row>
    <row r="302" spans="2:64" x14ac:dyDescent="0.25">
      <c r="B302" t="s">
        <v>1304</v>
      </c>
      <c r="C302" t="s">
        <v>1365</v>
      </c>
      <c r="D302" t="s">
        <v>1364</v>
      </c>
      <c r="E302" s="467" t="s">
        <v>1355</v>
      </c>
      <c r="F302">
        <v>-37991267</v>
      </c>
      <c r="G302">
        <v>97660075</v>
      </c>
      <c r="H302">
        <v>0</v>
      </c>
      <c r="I302">
        <v>-600000</v>
      </c>
      <c r="J302">
        <v>1500000</v>
      </c>
      <c r="K302">
        <v>-3000000</v>
      </c>
      <c r="L302">
        <v>95560075</v>
      </c>
      <c r="M302">
        <v>72881</v>
      </c>
      <c r="N302">
        <v>0</v>
      </c>
      <c r="O302">
        <v>34952415</v>
      </c>
      <c r="P302">
        <v>35025296</v>
      </c>
      <c r="Q302">
        <v>0</v>
      </c>
      <c r="R302">
        <v>-45557424</v>
      </c>
      <c r="S302">
        <v>-911148</v>
      </c>
      <c r="T302">
        <v>-44646275</v>
      </c>
      <c r="U302">
        <v>-298429</v>
      </c>
      <c r="V302">
        <v>0</v>
      </c>
      <c r="W302">
        <v>0</v>
      </c>
      <c r="X302">
        <v>-91413276</v>
      </c>
      <c r="Y302">
        <v>1180828</v>
      </c>
      <c r="Z302">
        <v>0.5</v>
      </c>
      <c r="AA302">
        <v>0.49</v>
      </c>
      <c r="AB302">
        <v>0</v>
      </c>
      <c r="AC302">
        <v>0.01</v>
      </c>
      <c r="AD302">
        <v>1</v>
      </c>
      <c r="AE302">
        <v>-1519426</v>
      </c>
      <c r="AF302">
        <v>-1489037</v>
      </c>
      <c r="AG302">
        <v>0</v>
      </c>
      <c r="AH302">
        <v>-30389</v>
      </c>
      <c r="AI302">
        <v>-3038852</v>
      </c>
      <c r="AJ302">
        <v>-158554</v>
      </c>
      <c r="AK302">
        <v>-155382</v>
      </c>
      <c r="AL302">
        <v>0</v>
      </c>
      <c r="AM302">
        <v>-3171</v>
      </c>
      <c r="AN302">
        <v>-317107</v>
      </c>
      <c r="AO302">
        <v>-1360873</v>
      </c>
      <c r="AP302">
        <v>-1333655</v>
      </c>
      <c r="AQ302">
        <v>0</v>
      </c>
      <c r="AR302">
        <v>-27217</v>
      </c>
      <c r="AS302">
        <v>-2721745</v>
      </c>
      <c r="AT302">
        <v>0.5</v>
      </c>
      <c r="AU302">
        <v>0.49</v>
      </c>
      <c r="AV302">
        <v>0</v>
      </c>
      <c r="AW302">
        <v>0.01</v>
      </c>
      <c r="AX302">
        <v>1</v>
      </c>
      <c r="AY302">
        <v>2109840</v>
      </c>
      <c r="AZ302">
        <v>2067643</v>
      </c>
      <c r="BA302">
        <v>0</v>
      </c>
      <c r="BB302">
        <v>42197</v>
      </c>
      <c r="BC302">
        <v>4219680</v>
      </c>
      <c r="BD302">
        <v>590414</v>
      </c>
      <c r="BE302">
        <v>578606</v>
      </c>
      <c r="BF302">
        <v>0</v>
      </c>
      <c r="BG302">
        <v>11808</v>
      </c>
      <c r="BH302">
        <v>1180828</v>
      </c>
      <c r="BI302" s="467" t="s">
        <v>1355</v>
      </c>
      <c r="BJ302" t="s">
        <v>1365</v>
      </c>
      <c r="BK302" t="s">
        <v>1471</v>
      </c>
      <c r="BL302" t="s">
        <v>1715</v>
      </c>
    </row>
    <row r="303" spans="2:64" x14ac:dyDescent="0.25">
      <c r="B303" t="s">
        <v>2166</v>
      </c>
      <c r="E303" s="467" t="s">
        <v>1370</v>
      </c>
      <c r="F303" s="660">
        <v>-6028820100</v>
      </c>
      <c r="G303" s="660">
        <v>23623787029</v>
      </c>
      <c r="H303" s="660">
        <v>-25864182</v>
      </c>
      <c r="I303" s="660">
        <v>-328566035</v>
      </c>
      <c r="J303" s="660">
        <v>735086482</v>
      </c>
      <c r="K303" s="660">
        <v>-865695420</v>
      </c>
      <c r="L303" s="660">
        <v>23138747873</v>
      </c>
      <c r="M303" s="660">
        <v>16579088</v>
      </c>
      <c r="N303" s="660">
        <v>5188881</v>
      </c>
      <c r="O303" s="660">
        <v>6192131831</v>
      </c>
      <c r="P303" s="660">
        <v>6213899800</v>
      </c>
      <c r="Q303" s="660">
        <v>-69679404</v>
      </c>
      <c r="R303" s="660">
        <v>-8620556696</v>
      </c>
      <c r="S303" s="660">
        <v>-3649630676</v>
      </c>
      <c r="T303" s="660">
        <v>-10282216607</v>
      </c>
      <c r="U303" s="660">
        <v>-290096268</v>
      </c>
      <c r="V303" s="660">
        <v>-20313579</v>
      </c>
      <c r="W303" s="660">
        <v>-19961550</v>
      </c>
      <c r="X303" s="660">
        <v>-22952454780</v>
      </c>
      <c r="Y303" s="660">
        <v>371372793</v>
      </c>
      <c r="Z303" s="660"/>
      <c r="AA303" s="660"/>
      <c r="AB303" s="660"/>
      <c r="AC303" s="660"/>
      <c r="AD303" s="660">
        <v>1</v>
      </c>
      <c r="AE303" s="660">
        <v>28206277</v>
      </c>
      <c r="AF303" s="660">
        <v>146264698</v>
      </c>
      <c r="AG303" s="660">
        <v>-33565700</v>
      </c>
      <c r="AH303" s="660">
        <v>2444886</v>
      </c>
      <c r="AI303" s="660">
        <v>143350181</v>
      </c>
      <c r="AJ303" s="660">
        <v>-203756442</v>
      </c>
      <c r="AK303" s="660">
        <v>-257931395</v>
      </c>
      <c r="AL303" s="660">
        <v>-101059205</v>
      </c>
      <c r="AM303" s="660">
        <v>-2681078</v>
      </c>
      <c r="AN303" s="660">
        <v>-565428042</v>
      </c>
      <c r="AO303" s="660">
        <v>231962691</v>
      </c>
      <c r="AP303" s="660">
        <v>404196085</v>
      </c>
      <c r="AQ303" s="660">
        <v>67493500</v>
      </c>
      <c r="AR303" s="660">
        <v>5125964</v>
      </c>
      <c r="AS303" s="660">
        <v>708778223</v>
      </c>
      <c r="AT303" s="660"/>
      <c r="AU303" s="660"/>
      <c r="AV303" s="660"/>
      <c r="AW303" s="660"/>
      <c r="AX303" s="660">
        <v>1</v>
      </c>
      <c r="AY303" s="660">
        <v>101829456</v>
      </c>
      <c r="AZ303" s="660">
        <v>84392721</v>
      </c>
      <c r="BA303" s="660">
        <v>40495423</v>
      </c>
      <c r="BB303" s="660">
        <v>1305028</v>
      </c>
      <c r="BC303" s="660">
        <v>228022612</v>
      </c>
      <c r="BD303" s="660">
        <v>130035741</v>
      </c>
      <c r="BE303" s="660">
        <v>230657411</v>
      </c>
      <c r="BF303" s="660">
        <v>6929725</v>
      </c>
      <c r="BG303" s="660">
        <v>3749911</v>
      </c>
      <c r="BH303" s="660">
        <v>371372793</v>
      </c>
    </row>
    <row r="305" spans="1:5" x14ac:dyDescent="0.25">
      <c r="A305" s="802" t="s">
        <v>2415</v>
      </c>
      <c r="B305" s="802"/>
      <c r="C305" s="802"/>
      <c r="D305" s="802"/>
      <c r="E305" s="802"/>
    </row>
    <row r="306" spans="1:5" x14ac:dyDescent="0.25">
      <c r="A306" s="802"/>
      <c r="B306" s="802"/>
      <c r="C306" s="802"/>
      <c r="D306" s="802"/>
      <c r="E306" s="802"/>
    </row>
    <row r="307" spans="1:5" x14ac:dyDescent="0.25">
      <c r="A307" s="802"/>
      <c r="B307" s="802"/>
      <c r="C307" s="802"/>
      <c r="D307" s="802"/>
      <c r="E307" s="802"/>
    </row>
  </sheetData>
  <mergeCells count="8">
    <mergeCell ref="BD2:BH2"/>
    <mergeCell ref="AT2:AX2"/>
    <mergeCell ref="AY2:BC2"/>
    <mergeCell ref="A305:E307"/>
    <mergeCell ref="Z2:AD2"/>
    <mergeCell ref="AE2:AI2"/>
    <mergeCell ref="AO2:AS2"/>
    <mergeCell ref="AJ2:AN2"/>
  </mergeCells>
  <phoneticPr fontId="73" type="noConversion"/>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C6BB-3726-4B4C-9C9D-B9646702857F}">
  <sheetPr codeName="Sheet12"/>
  <dimension ref="A1:A310"/>
  <sheetViews>
    <sheetView workbookViewId="0">
      <selection activeCell="A235" sqref="A235"/>
    </sheetView>
  </sheetViews>
  <sheetFormatPr defaultRowHeight="15" x14ac:dyDescent="0.25"/>
  <sheetData>
    <row r="1" spans="1:1" x14ac:dyDescent="0.25">
      <c r="A1" s="477" t="s">
        <v>688</v>
      </c>
    </row>
    <row r="2" spans="1:1" x14ac:dyDescent="0.25">
      <c r="A2" s="477" t="s">
        <v>689</v>
      </c>
    </row>
    <row r="3" spans="1:1" x14ac:dyDescent="0.25">
      <c r="A3" s="477" t="s">
        <v>690</v>
      </c>
    </row>
    <row r="4" spans="1:1" x14ac:dyDescent="0.25">
      <c r="A4" s="477" t="s">
        <v>691</v>
      </c>
    </row>
    <row r="5" spans="1:1" x14ac:dyDescent="0.25">
      <c r="A5" s="477" t="s">
        <v>692</v>
      </c>
    </row>
    <row r="6" spans="1:1" x14ac:dyDescent="0.25">
      <c r="A6" s="477" t="s">
        <v>693</v>
      </c>
    </row>
    <row r="7" spans="1:1" x14ac:dyDescent="0.25">
      <c r="A7" s="477" t="s">
        <v>694</v>
      </c>
    </row>
    <row r="8" spans="1:1" x14ac:dyDescent="0.25">
      <c r="A8" s="477" t="s">
        <v>695</v>
      </c>
    </row>
    <row r="9" spans="1:1" x14ac:dyDescent="0.25">
      <c r="A9" s="477" t="s">
        <v>696</v>
      </c>
    </row>
    <row r="10" spans="1:1" x14ac:dyDescent="0.25">
      <c r="A10" s="477" t="s">
        <v>697</v>
      </c>
    </row>
    <row r="11" spans="1:1" x14ac:dyDescent="0.25">
      <c r="A11" s="477" t="s">
        <v>698</v>
      </c>
    </row>
    <row r="12" spans="1:1" x14ac:dyDescent="0.25">
      <c r="A12" s="477" t="s">
        <v>699</v>
      </c>
    </row>
    <row r="13" spans="1:1" x14ac:dyDescent="0.25">
      <c r="A13" s="477" t="s">
        <v>700</v>
      </c>
    </row>
    <row r="14" spans="1:1" x14ac:dyDescent="0.25">
      <c r="A14" s="477" t="s">
        <v>701</v>
      </c>
    </row>
    <row r="15" spans="1:1" x14ac:dyDescent="0.25">
      <c r="A15" s="477" t="s">
        <v>702</v>
      </c>
    </row>
    <row r="16" spans="1:1" x14ac:dyDescent="0.25">
      <c r="A16" s="477" t="s">
        <v>703</v>
      </c>
    </row>
    <row r="17" spans="1:1" x14ac:dyDescent="0.25">
      <c r="A17" s="477" t="s">
        <v>704</v>
      </c>
    </row>
    <row r="18" spans="1:1" x14ac:dyDescent="0.25">
      <c r="A18" s="477" t="s">
        <v>705</v>
      </c>
    </row>
    <row r="19" spans="1:1" x14ac:dyDescent="0.25">
      <c r="A19" s="477" t="s">
        <v>706</v>
      </c>
    </row>
    <row r="20" spans="1:1" x14ac:dyDescent="0.25">
      <c r="A20" s="477" t="s">
        <v>707</v>
      </c>
    </row>
    <row r="21" spans="1:1" x14ac:dyDescent="0.25">
      <c r="A21" s="477" t="s">
        <v>708</v>
      </c>
    </row>
    <row r="22" spans="1:1" x14ac:dyDescent="0.25">
      <c r="A22" s="477" t="s">
        <v>709</v>
      </c>
    </row>
    <row r="23" spans="1:1" x14ac:dyDescent="0.25">
      <c r="A23" s="477" t="s">
        <v>710</v>
      </c>
    </row>
    <row r="24" spans="1:1" x14ac:dyDescent="0.25">
      <c r="A24" s="477" t="s">
        <v>711</v>
      </c>
    </row>
    <row r="25" spans="1:1" x14ac:dyDescent="0.25">
      <c r="A25" s="477" t="s">
        <v>712</v>
      </c>
    </row>
    <row r="26" spans="1:1" x14ac:dyDescent="0.25">
      <c r="A26" s="477" t="s">
        <v>713</v>
      </c>
    </row>
    <row r="27" spans="1:1" x14ac:dyDescent="0.25">
      <c r="A27" s="477" t="s">
        <v>714</v>
      </c>
    </row>
    <row r="28" spans="1:1" x14ac:dyDescent="0.25">
      <c r="A28" s="477" t="s">
        <v>715</v>
      </c>
    </row>
    <row r="29" spans="1:1" x14ac:dyDescent="0.25">
      <c r="A29" s="477" t="s">
        <v>716</v>
      </c>
    </row>
    <row r="30" spans="1:1" x14ac:dyDescent="0.25">
      <c r="A30" s="477" t="s">
        <v>717</v>
      </c>
    </row>
    <row r="31" spans="1:1" x14ac:dyDescent="0.25">
      <c r="A31" s="477" t="s">
        <v>718</v>
      </c>
    </row>
    <row r="32" spans="1:1" x14ac:dyDescent="0.25">
      <c r="A32" s="477" t="s">
        <v>719</v>
      </c>
    </row>
    <row r="33" spans="1:1" x14ac:dyDescent="0.25">
      <c r="A33" s="477" t="s">
        <v>720</v>
      </c>
    </row>
    <row r="34" spans="1:1" x14ac:dyDescent="0.25">
      <c r="A34" s="477" t="s">
        <v>721</v>
      </c>
    </row>
    <row r="35" spans="1:1" x14ac:dyDescent="0.25">
      <c r="A35" s="477" t="s">
        <v>722</v>
      </c>
    </row>
    <row r="36" spans="1:1" x14ac:dyDescent="0.25">
      <c r="A36" s="477" t="s">
        <v>723</v>
      </c>
    </row>
    <row r="37" spans="1:1" x14ac:dyDescent="0.25">
      <c r="A37" s="477" t="s">
        <v>724</v>
      </c>
    </row>
    <row r="38" spans="1:1" x14ac:dyDescent="0.25">
      <c r="A38" s="477" t="s">
        <v>725</v>
      </c>
    </row>
    <row r="39" spans="1:1" x14ac:dyDescent="0.25">
      <c r="A39" s="477" t="s">
        <v>726</v>
      </c>
    </row>
    <row r="40" spans="1:1" x14ac:dyDescent="0.25">
      <c r="A40" s="477" t="s">
        <v>727</v>
      </c>
    </row>
    <row r="41" spans="1:1" x14ac:dyDescent="0.25">
      <c r="A41" s="477" t="s">
        <v>728</v>
      </c>
    </row>
    <row r="42" spans="1:1" x14ac:dyDescent="0.25">
      <c r="A42" s="477" t="s">
        <v>729</v>
      </c>
    </row>
    <row r="43" spans="1:1" x14ac:dyDescent="0.25">
      <c r="A43" s="477" t="s">
        <v>730</v>
      </c>
    </row>
    <row r="44" spans="1:1" x14ac:dyDescent="0.25">
      <c r="A44" s="477" t="s">
        <v>731</v>
      </c>
    </row>
    <row r="45" spans="1:1" x14ac:dyDescent="0.25">
      <c r="A45" s="477" t="s">
        <v>732</v>
      </c>
    </row>
    <row r="46" spans="1:1" x14ac:dyDescent="0.25">
      <c r="A46" s="477" t="s">
        <v>733</v>
      </c>
    </row>
    <row r="47" spans="1:1" x14ac:dyDescent="0.25">
      <c r="A47" s="477" t="s">
        <v>734</v>
      </c>
    </row>
    <row r="48" spans="1:1" x14ac:dyDescent="0.25">
      <c r="A48" s="477" t="s">
        <v>735</v>
      </c>
    </row>
    <row r="49" spans="1:1" x14ac:dyDescent="0.25">
      <c r="A49" s="477" t="s">
        <v>736</v>
      </c>
    </row>
    <row r="50" spans="1:1" x14ac:dyDescent="0.25">
      <c r="A50" s="477" t="s">
        <v>737</v>
      </c>
    </row>
    <row r="51" spans="1:1" x14ac:dyDescent="0.25">
      <c r="A51" s="477" t="s">
        <v>738</v>
      </c>
    </row>
    <row r="52" spans="1:1" x14ac:dyDescent="0.25">
      <c r="A52" s="477" t="s">
        <v>739</v>
      </c>
    </row>
    <row r="53" spans="1:1" x14ac:dyDescent="0.25">
      <c r="A53" s="477" t="s">
        <v>740</v>
      </c>
    </row>
    <row r="54" spans="1:1" x14ac:dyDescent="0.25">
      <c r="A54" s="477" t="s">
        <v>741</v>
      </c>
    </row>
    <row r="55" spans="1:1" x14ac:dyDescent="0.25">
      <c r="A55" s="477" t="s">
        <v>742</v>
      </c>
    </row>
    <row r="56" spans="1:1" x14ac:dyDescent="0.25">
      <c r="A56" s="477" t="s">
        <v>743</v>
      </c>
    </row>
    <row r="57" spans="1:1" x14ac:dyDescent="0.25">
      <c r="A57" s="477" t="s">
        <v>744</v>
      </c>
    </row>
    <row r="58" spans="1:1" x14ac:dyDescent="0.25">
      <c r="A58" s="477" t="s">
        <v>745</v>
      </c>
    </row>
    <row r="59" spans="1:1" x14ac:dyDescent="0.25">
      <c r="A59" s="477" t="s">
        <v>746</v>
      </c>
    </row>
    <row r="60" spans="1:1" x14ac:dyDescent="0.25">
      <c r="A60" s="477" t="s">
        <v>747</v>
      </c>
    </row>
    <row r="61" spans="1:1" x14ac:dyDescent="0.25">
      <c r="A61" s="477" t="s">
        <v>748</v>
      </c>
    </row>
    <row r="62" spans="1:1" x14ac:dyDescent="0.25">
      <c r="A62" s="477" t="s">
        <v>749</v>
      </c>
    </row>
    <row r="63" spans="1:1" x14ac:dyDescent="0.25">
      <c r="A63" s="477" t="s">
        <v>750</v>
      </c>
    </row>
    <row r="64" spans="1:1" x14ac:dyDescent="0.25">
      <c r="A64" s="477" t="s">
        <v>751</v>
      </c>
    </row>
    <row r="65" spans="1:1" x14ac:dyDescent="0.25">
      <c r="A65" s="477" t="s">
        <v>752</v>
      </c>
    </row>
    <row r="66" spans="1:1" x14ac:dyDescent="0.25">
      <c r="A66" s="477" t="s">
        <v>753</v>
      </c>
    </row>
    <row r="67" spans="1:1" x14ac:dyDescent="0.25">
      <c r="A67" s="477" t="s">
        <v>754</v>
      </c>
    </row>
    <row r="68" spans="1:1" x14ac:dyDescent="0.25">
      <c r="A68" s="477" t="s">
        <v>755</v>
      </c>
    </row>
    <row r="69" spans="1:1" x14ac:dyDescent="0.25">
      <c r="A69" s="477" t="s">
        <v>756</v>
      </c>
    </row>
    <row r="70" spans="1:1" x14ac:dyDescent="0.25">
      <c r="A70" s="477" t="s">
        <v>757</v>
      </c>
    </row>
    <row r="71" spans="1:1" x14ac:dyDescent="0.25">
      <c r="A71" s="477" t="s">
        <v>758</v>
      </c>
    </row>
    <row r="72" spans="1:1" x14ac:dyDescent="0.25">
      <c r="A72" s="477" t="s">
        <v>759</v>
      </c>
    </row>
    <row r="73" spans="1:1" x14ac:dyDescent="0.25">
      <c r="A73" s="477" t="s">
        <v>760</v>
      </c>
    </row>
    <row r="74" spans="1:1" x14ac:dyDescent="0.25">
      <c r="A74" s="477" t="s">
        <v>761</v>
      </c>
    </row>
    <row r="75" spans="1:1" x14ac:dyDescent="0.25">
      <c r="A75" s="477" t="s">
        <v>762</v>
      </c>
    </row>
    <row r="76" spans="1:1" x14ac:dyDescent="0.25">
      <c r="A76" s="477" t="s">
        <v>763</v>
      </c>
    </row>
    <row r="77" spans="1:1" x14ac:dyDescent="0.25">
      <c r="A77" s="477" t="s">
        <v>764</v>
      </c>
    </row>
    <row r="78" spans="1:1" x14ac:dyDescent="0.25">
      <c r="A78" s="477" t="s">
        <v>765</v>
      </c>
    </row>
    <row r="79" spans="1:1" x14ac:dyDescent="0.25">
      <c r="A79" s="477" t="s">
        <v>766</v>
      </c>
    </row>
    <row r="80" spans="1:1" x14ac:dyDescent="0.25">
      <c r="A80" s="477" t="s">
        <v>767</v>
      </c>
    </row>
    <row r="81" spans="1:1" x14ac:dyDescent="0.25">
      <c r="A81" s="477" t="s">
        <v>768</v>
      </c>
    </row>
    <row r="82" spans="1:1" x14ac:dyDescent="0.25">
      <c r="A82" s="477" t="s">
        <v>769</v>
      </c>
    </row>
    <row r="83" spans="1:1" x14ac:dyDescent="0.25">
      <c r="A83" s="477" t="s">
        <v>770</v>
      </c>
    </row>
    <row r="84" spans="1:1" x14ac:dyDescent="0.25">
      <c r="A84" s="477" t="s">
        <v>771</v>
      </c>
    </row>
    <row r="85" spans="1:1" x14ac:dyDescent="0.25">
      <c r="A85" s="477" t="s">
        <v>772</v>
      </c>
    </row>
    <row r="86" spans="1:1" x14ac:dyDescent="0.25">
      <c r="A86" s="477" t="s">
        <v>773</v>
      </c>
    </row>
    <row r="87" spans="1:1" x14ac:dyDescent="0.25">
      <c r="A87" s="477" t="s">
        <v>774</v>
      </c>
    </row>
    <row r="88" spans="1:1" x14ac:dyDescent="0.25">
      <c r="A88" s="477" t="s">
        <v>775</v>
      </c>
    </row>
    <row r="89" spans="1:1" x14ac:dyDescent="0.25">
      <c r="A89" s="477" t="s">
        <v>776</v>
      </c>
    </row>
    <row r="90" spans="1:1" x14ac:dyDescent="0.25">
      <c r="A90" s="477" t="s">
        <v>777</v>
      </c>
    </row>
    <row r="91" spans="1:1" x14ac:dyDescent="0.25">
      <c r="A91" s="477" t="s">
        <v>778</v>
      </c>
    </row>
    <row r="92" spans="1:1" x14ac:dyDescent="0.25">
      <c r="A92" s="477" t="s">
        <v>779</v>
      </c>
    </row>
    <row r="93" spans="1:1" x14ac:dyDescent="0.25">
      <c r="A93" s="477" t="s">
        <v>780</v>
      </c>
    </row>
    <row r="94" spans="1:1" x14ac:dyDescent="0.25">
      <c r="A94" s="477" t="s">
        <v>781</v>
      </c>
    </row>
    <row r="95" spans="1:1" x14ac:dyDescent="0.25">
      <c r="A95" s="477" t="s">
        <v>782</v>
      </c>
    </row>
    <row r="96" spans="1:1" x14ac:dyDescent="0.25">
      <c r="A96" s="477" t="s">
        <v>783</v>
      </c>
    </row>
    <row r="97" spans="1:1" x14ac:dyDescent="0.25">
      <c r="A97" s="477" t="s">
        <v>784</v>
      </c>
    </row>
    <row r="98" spans="1:1" x14ac:dyDescent="0.25">
      <c r="A98" s="477" t="s">
        <v>785</v>
      </c>
    </row>
    <row r="99" spans="1:1" x14ac:dyDescent="0.25">
      <c r="A99" s="477" t="s">
        <v>786</v>
      </c>
    </row>
    <row r="100" spans="1:1" x14ac:dyDescent="0.25">
      <c r="A100" s="477" t="s">
        <v>787</v>
      </c>
    </row>
    <row r="101" spans="1:1" x14ac:dyDescent="0.25">
      <c r="A101" s="477" t="s">
        <v>788</v>
      </c>
    </row>
    <row r="102" spans="1:1" x14ac:dyDescent="0.25">
      <c r="A102" s="477" t="s">
        <v>789</v>
      </c>
    </row>
    <row r="103" spans="1:1" x14ac:dyDescent="0.25">
      <c r="A103" s="477" t="s">
        <v>790</v>
      </c>
    </row>
    <row r="104" spans="1:1" x14ac:dyDescent="0.25">
      <c r="A104" s="477" t="s">
        <v>791</v>
      </c>
    </row>
    <row r="105" spans="1:1" x14ac:dyDescent="0.25">
      <c r="A105" s="477" t="s">
        <v>792</v>
      </c>
    </row>
    <row r="106" spans="1:1" x14ac:dyDescent="0.25">
      <c r="A106" s="477" t="s">
        <v>793</v>
      </c>
    </row>
    <row r="107" spans="1:1" x14ac:dyDescent="0.25">
      <c r="A107" s="477" t="s">
        <v>794</v>
      </c>
    </row>
    <row r="108" spans="1:1" x14ac:dyDescent="0.25">
      <c r="A108" s="477" t="s">
        <v>795</v>
      </c>
    </row>
    <row r="109" spans="1:1" x14ac:dyDescent="0.25">
      <c r="A109" s="477" t="s">
        <v>796</v>
      </c>
    </row>
    <row r="110" spans="1:1" x14ac:dyDescent="0.25">
      <c r="A110" s="477" t="s">
        <v>797</v>
      </c>
    </row>
    <row r="111" spans="1:1" x14ac:dyDescent="0.25">
      <c r="A111" s="477" t="s">
        <v>798</v>
      </c>
    </row>
    <row r="112" spans="1:1" x14ac:dyDescent="0.25">
      <c r="A112" s="477" t="s">
        <v>799</v>
      </c>
    </row>
    <row r="113" spans="1:1" x14ac:dyDescent="0.25">
      <c r="A113" s="477" t="s">
        <v>800</v>
      </c>
    </row>
    <row r="114" spans="1:1" x14ac:dyDescent="0.25">
      <c r="A114" s="477" t="s">
        <v>801</v>
      </c>
    </row>
    <row r="115" spans="1:1" x14ac:dyDescent="0.25">
      <c r="A115" s="477" t="s">
        <v>802</v>
      </c>
    </row>
    <row r="116" spans="1:1" x14ac:dyDescent="0.25">
      <c r="A116" s="477" t="s">
        <v>803</v>
      </c>
    </row>
    <row r="117" spans="1:1" x14ac:dyDescent="0.25">
      <c r="A117" s="477" t="s">
        <v>804</v>
      </c>
    </row>
    <row r="118" spans="1:1" x14ac:dyDescent="0.25">
      <c r="A118" s="477" t="s">
        <v>805</v>
      </c>
    </row>
    <row r="119" spans="1:1" x14ac:dyDescent="0.25">
      <c r="A119" s="477" t="s">
        <v>806</v>
      </c>
    </row>
    <row r="120" spans="1:1" x14ac:dyDescent="0.25">
      <c r="A120" s="477" t="s">
        <v>807</v>
      </c>
    </row>
    <row r="121" spans="1:1" x14ac:dyDescent="0.25">
      <c r="A121" s="477" t="s">
        <v>808</v>
      </c>
    </row>
    <row r="122" spans="1:1" x14ac:dyDescent="0.25">
      <c r="A122" s="477" t="s">
        <v>809</v>
      </c>
    </row>
    <row r="123" spans="1:1" x14ac:dyDescent="0.25">
      <c r="A123" s="477" t="s">
        <v>810</v>
      </c>
    </row>
    <row r="124" spans="1:1" x14ac:dyDescent="0.25">
      <c r="A124" s="477" t="s">
        <v>811</v>
      </c>
    </row>
    <row r="125" spans="1:1" x14ac:dyDescent="0.25">
      <c r="A125" s="477" t="s">
        <v>812</v>
      </c>
    </row>
    <row r="126" spans="1:1" x14ac:dyDescent="0.25">
      <c r="A126" s="477" t="s">
        <v>813</v>
      </c>
    </row>
    <row r="127" spans="1:1" x14ac:dyDescent="0.25">
      <c r="A127" s="477" t="s">
        <v>814</v>
      </c>
    </row>
    <row r="128" spans="1:1" x14ac:dyDescent="0.25">
      <c r="A128" s="477" t="s">
        <v>815</v>
      </c>
    </row>
    <row r="129" spans="1:1" x14ac:dyDescent="0.25">
      <c r="A129" s="477" t="s">
        <v>816</v>
      </c>
    </row>
    <row r="130" spans="1:1" x14ac:dyDescent="0.25">
      <c r="A130" s="477" t="s">
        <v>817</v>
      </c>
    </row>
    <row r="131" spans="1:1" x14ac:dyDescent="0.25">
      <c r="A131" s="477" t="s">
        <v>818</v>
      </c>
    </row>
    <row r="132" spans="1:1" x14ac:dyDescent="0.25">
      <c r="A132" s="477" t="s">
        <v>819</v>
      </c>
    </row>
    <row r="133" spans="1:1" x14ac:dyDescent="0.25">
      <c r="A133" s="477" t="s">
        <v>820</v>
      </c>
    </row>
    <row r="134" spans="1:1" x14ac:dyDescent="0.25">
      <c r="A134" s="477" t="s">
        <v>821</v>
      </c>
    </row>
    <row r="135" spans="1:1" x14ac:dyDescent="0.25">
      <c r="A135" s="477" t="s">
        <v>822</v>
      </c>
    </row>
    <row r="136" spans="1:1" x14ac:dyDescent="0.25">
      <c r="A136" s="477" t="s">
        <v>823</v>
      </c>
    </row>
    <row r="137" spans="1:1" x14ac:dyDescent="0.25">
      <c r="A137" s="477" t="s">
        <v>824</v>
      </c>
    </row>
    <row r="138" spans="1:1" x14ac:dyDescent="0.25">
      <c r="A138" s="477" t="s">
        <v>825</v>
      </c>
    </row>
    <row r="139" spans="1:1" x14ac:dyDescent="0.25">
      <c r="A139" s="477" t="s">
        <v>826</v>
      </c>
    </row>
    <row r="140" spans="1:1" x14ac:dyDescent="0.25">
      <c r="A140" s="477" t="s">
        <v>827</v>
      </c>
    </row>
    <row r="141" spans="1:1" x14ac:dyDescent="0.25">
      <c r="A141" s="477" t="s">
        <v>828</v>
      </c>
    </row>
    <row r="142" spans="1:1" x14ac:dyDescent="0.25">
      <c r="A142" s="477" t="s">
        <v>829</v>
      </c>
    </row>
    <row r="143" spans="1:1" x14ac:dyDescent="0.25">
      <c r="A143" s="477" t="s">
        <v>830</v>
      </c>
    </row>
    <row r="144" spans="1:1" x14ac:dyDescent="0.25">
      <c r="A144" s="477" t="s">
        <v>831</v>
      </c>
    </row>
    <row r="145" spans="1:1" x14ac:dyDescent="0.25">
      <c r="A145" s="477" t="s">
        <v>832</v>
      </c>
    </row>
    <row r="146" spans="1:1" x14ac:dyDescent="0.25">
      <c r="A146" s="477" t="s">
        <v>833</v>
      </c>
    </row>
    <row r="147" spans="1:1" x14ac:dyDescent="0.25">
      <c r="A147" s="477" t="s">
        <v>834</v>
      </c>
    </row>
    <row r="148" spans="1:1" x14ac:dyDescent="0.25">
      <c r="A148" s="477" t="s">
        <v>835</v>
      </c>
    </row>
    <row r="149" spans="1:1" x14ac:dyDescent="0.25">
      <c r="A149" s="477" t="s">
        <v>836</v>
      </c>
    </row>
    <row r="150" spans="1:1" x14ac:dyDescent="0.25">
      <c r="A150" s="477" t="s">
        <v>837</v>
      </c>
    </row>
    <row r="151" spans="1:1" x14ac:dyDescent="0.25">
      <c r="A151" s="477" t="s">
        <v>838</v>
      </c>
    </row>
    <row r="152" spans="1:1" x14ac:dyDescent="0.25">
      <c r="A152" s="477" t="s">
        <v>839</v>
      </c>
    </row>
    <row r="153" spans="1:1" x14ac:dyDescent="0.25">
      <c r="A153" s="477" t="s">
        <v>840</v>
      </c>
    </row>
    <row r="154" spans="1:1" x14ac:dyDescent="0.25">
      <c r="A154" s="477" t="s">
        <v>841</v>
      </c>
    </row>
    <row r="155" spans="1:1" x14ac:dyDescent="0.25">
      <c r="A155" s="477" t="s">
        <v>842</v>
      </c>
    </row>
    <row r="156" spans="1:1" x14ac:dyDescent="0.25">
      <c r="A156" s="477" t="s">
        <v>843</v>
      </c>
    </row>
    <row r="157" spans="1:1" x14ac:dyDescent="0.25">
      <c r="A157" s="477" t="s">
        <v>844</v>
      </c>
    </row>
    <row r="158" spans="1:1" x14ac:dyDescent="0.25">
      <c r="A158" s="477" t="s">
        <v>845</v>
      </c>
    </row>
    <row r="159" spans="1:1" x14ac:dyDescent="0.25">
      <c r="A159" s="477" t="s">
        <v>846</v>
      </c>
    </row>
    <row r="160" spans="1:1" x14ac:dyDescent="0.25">
      <c r="A160" s="477" t="s">
        <v>847</v>
      </c>
    </row>
    <row r="161" spans="1:1" x14ac:dyDescent="0.25">
      <c r="A161" s="477" t="s">
        <v>848</v>
      </c>
    </row>
    <row r="162" spans="1:1" x14ac:dyDescent="0.25">
      <c r="A162" s="477" t="s">
        <v>849</v>
      </c>
    </row>
    <row r="163" spans="1:1" x14ac:dyDescent="0.25">
      <c r="A163" s="477" t="s">
        <v>850</v>
      </c>
    </row>
    <row r="164" spans="1:1" x14ac:dyDescent="0.25">
      <c r="A164" s="477" t="s">
        <v>851</v>
      </c>
    </row>
    <row r="165" spans="1:1" x14ac:dyDescent="0.25">
      <c r="A165" s="477" t="s">
        <v>852</v>
      </c>
    </row>
    <row r="166" spans="1:1" x14ac:dyDescent="0.25">
      <c r="A166" s="477" t="s">
        <v>853</v>
      </c>
    </row>
    <row r="167" spans="1:1" x14ac:dyDescent="0.25">
      <c r="A167" s="477" t="s">
        <v>854</v>
      </c>
    </row>
    <row r="168" spans="1:1" x14ac:dyDescent="0.25">
      <c r="A168" s="477" t="s">
        <v>855</v>
      </c>
    </row>
    <row r="169" spans="1:1" x14ac:dyDescent="0.25">
      <c r="A169" s="477" t="s">
        <v>856</v>
      </c>
    </row>
    <row r="170" spans="1:1" x14ac:dyDescent="0.25">
      <c r="A170" s="477" t="s">
        <v>857</v>
      </c>
    </row>
    <row r="171" spans="1:1" x14ac:dyDescent="0.25">
      <c r="A171" s="477" t="s">
        <v>858</v>
      </c>
    </row>
    <row r="172" spans="1:1" x14ac:dyDescent="0.25">
      <c r="A172" s="477" t="s">
        <v>859</v>
      </c>
    </row>
    <row r="173" spans="1:1" x14ac:dyDescent="0.25">
      <c r="A173" s="477" t="s">
        <v>860</v>
      </c>
    </row>
    <row r="174" spans="1:1" x14ac:dyDescent="0.25">
      <c r="A174" s="477" t="s">
        <v>861</v>
      </c>
    </row>
    <row r="175" spans="1:1" x14ac:dyDescent="0.25">
      <c r="A175" s="477" t="s">
        <v>862</v>
      </c>
    </row>
    <row r="176" spans="1:1" x14ac:dyDescent="0.25">
      <c r="A176" s="477" t="s">
        <v>863</v>
      </c>
    </row>
    <row r="177" spans="1:1" x14ac:dyDescent="0.25">
      <c r="A177" s="477" t="s">
        <v>864</v>
      </c>
    </row>
    <row r="178" spans="1:1" x14ac:dyDescent="0.25">
      <c r="A178" s="477" t="s">
        <v>865</v>
      </c>
    </row>
    <row r="179" spans="1:1" x14ac:dyDescent="0.25">
      <c r="A179" s="478" t="s">
        <v>997</v>
      </c>
    </row>
    <row r="180" spans="1:1" x14ac:dyDescent="0.25">
      <c r="A180" s="477" t="s">
        <v>866</v>
      </c>
    </row>
    <row r="181" spans="1:1" x14ac:dyDescent="0.25">
      <c r="A181" s="477" t="s">
        <v>867</v>
      </c>
    </row>
    <row r="182" spans="1:1" x14ac:dyDescent="0.25">
      <c r="A182" s="477" t="s">
        <v>868</v>
      </c>
    </row>
    <row r="183" spans="1:1" x14ac:dyDescent="0.25">
      <c r="A183" s="477" t="s">
        <v>869</v>
      </c>
    </row>
    <row r="184" spans="1:1" x14ac:dyDescent="0.25">
      <c r="A184" s="477" t="s">
        <v>870</v>
      </c>
    </row>
    <row r="185" spans="1:1" x14ac:dyDescent="0.25">
      <c r="A185" s="477" t="s">
        <v>871</v>
      </c>
    </row>
    <row r="186" spans="1:1" x14ac:dyDescent="0.25">
      <c r="A186" s="477" t="s">
        <v>872</v>
      </c>
    </row>
    <row r="187" spans="1:1" x14ac:dyDescent="0.25">
      <c r="A187" s="477" t="s">
        <v>873</v>
      </c>
    </row>
    <row r="188" spans="1:1" x14ac:dyDescent="0.25">
      <c r="A188" s="477" t="s">
        <v>874</v>
      </c>
    </row>
    <row r="189" spans="1:1" x14ac:dyDescent="0.25">
      <c r="A189" s="477" t="s">
        <v>875</v>
      </c>
    </row>
    <row r="190" spans="1:1" x14ac:dyDescent="0.25">
      <c r="A190" s="477" t="s">
        <v>876</v>
      </c>
    </row>
    <row r="191" spans="1:1" x14ac:dyDescent="0.25">
      <c r="A191" s="477" t="s">
        <v>877</v>
      </c>
    </row>
    <row r="192" spans="1:1" x14ac:dyDescent="0.25">
      <c r="A192" s="477" t="s">
        <v>878</v>
      </c>
    </row>
    <row r="193" spans="1:1" x14ac:dyDescent="0.25">
      <c r="A193" s="477" t="s">
        <v>879</v>
      </c>
    </row>
    <row r="194" spans="1:1" x14ac:dyDescent="0.25">
      <c r="A194" s="477" t="s">
        <v>880</v>
      </c>
    </row>
    <row r="195" spans="1:1" x14ac:dyDescent="0.25">
      <c r="A195" s="477" t="s">
        <v>881</v>
      </c>
    </row>
    <row r="196" spans="1:1" x14ac:dyDescent="0.25">
      <c r="A196" s="477" t="s">
        <v>882</v>
      </c>
    </row>
    <row r="197" spans="1:1" x14ac:dyDescent="0.25">
      <c r="A197" s="477" t="s">
        <v>883</v>
      </c>
    </row>
    <row r="198" spans="1:1" x14ac:dyDescent="0.25">
      <c r="A198" s="477" t="s">
        <v>884</v>
      </c>
    </row>
    <row r="199" spans="1:1" x14ac:dyDescent="0.25">
      <c r="A199" s="477" t="s">
        <v>885</v>
      </c>
    </row>
    <row r="200" spans="1:1" x14ac:dyDescent="0.25">
      <c r="A200" s="477" t="s">
        <v>886</v>
      </c>
    </row>
    <row r="201" spans="1:1" x14ac:dyDescent="0.25">
      <c r="A201" s="477" t="s">
        <v>887</v>
      </c>
    </row>
    <row r="202" spans="1:1" x14ac:dyDescent="0.25">
      <c r="A202" s="477" t="s">
        <v>888</v>
      </c>
    </row>
    <row r="203" spans="1:1" x14ac:dyDescent="0.25">
      <c r="A203" s="477" t="s">
        <v>889</v>
      </c>
    </row>
    <row r="204" spans="1:1" x14ac:dyDescent="0.25">
      <c r="A204" s="477" t="s">
        <v>890</v>
      </c>
    </row>
    <row r="205" spans="1:1" x14ac:dyDescent="0.25">
      <c r="A205" s="477" t="s">
        <v>891</v>
      </c>
    </row>
    <row r="206" spans="1:1" x14ac:dyDescent="0.25">
      <c r="A206" s="477" t="s">
        <v>892</v>
      </c>
    </row>
    <row r="207" spans="1:1" x14ac:dyDescent="0.25">
      <c r="A207" s="477" t="s">
        <v>893</v>
      </c>
    </row>
    <row r="208" spans="1:1" x14ac:dyDescent="0.25">
      <c r="A208" s="477" t="s">
        <v>894</v>
      </c>
    </row>
    <row r="209" spans="1:1" x14ac:dyDescent="0.25">
      <c r="A209" s="477" t="s">
        <v>895</v>
      </c>
    </row>
    <row r="210" spans="1:1" x14ac:dyDescent="0.25">
      <c r="A210" s="477" t="s">
        <v>896</v>
      </c>
    </row>
    <row r="211" spans="1:1" x14ac:dyDescent="0.25">
      <c r="A211" s="477" t="s">
        <v>897</v>
      </c>
    </row>
    <row r="212" spans="1:1" x14ac:dyDescent="0.25">
      <c r="A212" s="477" t="s">
        <v>898</v>
      </c>
    </row>
    <row r="213" spans="1:1" x14ac:dyDescent="0.25">
      <c r="A213" s="477" t="s">
        <v>899</v>
      </c>
    </row>
    <row r="214" spans="1:1" x14ac:dyDescent="0.25">
      <c r="A214" s="477" t="s">
        <v>900</v>
      </c>
    </row>
    <row r="215" spans="1:1" x14ac:dyDescent="0.25">
      <c r="A215" s="477" t="s">
        <v>901</v>
      </c>
    </row>
    <row r="216" spans="1:1" x14ac:dyDescent="0.25">
      <c r="A216" s="477" t="s">
        <v>902</v>
      </c>
    </row>
    <row r="217" spans="1:1" x14ac:dyDescent="0.25">
      <c r="A217" s="477" t="s">
        <v>903</v>
      </c>
    </row>
    <row r="218" spans="1:1" x14ac:dyDescent="0.25">
      <c r="A218" s="477" t="s">
        <v>904</v>
      </c>
    </row>
    <row r="219" spans="1:1" x14ac:dyDescent="0.25">
      <c r="A219" s="477" t="s">
        <v>905</v>
      </c>
    </row>
    <row r="220" spans="1:1" x14ac:dyDescent="0.25">
      <c r="A220" s="477" t="s">
        <v>906</v>
      </c>
    </row>
    <row r="221" spans="1:1" x14ac:dyDescent="0.25">
      <c r="A221" s="477" t="s">
        <v>907</v>
      </c>
    </row>
    <row r="222" spans="1:1" x14ac:dyDescent="0.25">
      <c r="A222" s="477" t="s">
        <v>908</v>
      </c>
    </row>
    <row r="223" spans="1:1" x14ac:dyDescent="0.25">
      <c r="A223" s="477" t="s">
        <v>909</v>
      </c>
    </row>
    <row r="224" spans="1:1" x14ac:dyDescent="0.25">
      <c r="A224" s="477" t="s">
        <v>910</v>
      </c>
    </row>
    <row r="225" spans="1:1" x14ac:dyDescent="0.25">
      <c r="A225" s="477" t="s">
        <v>911</v>
      </c>
    </row>
    <row r="226" spans="1:1" x14ac:dyDescent="0.25">
      <c r="A226" s="477" t="s">
        <v>912</v>
      </c>
    </row>
    <row r="227" spans="1:1" x14ac:dyDescent="0.25">
      <c r="A227" s="477" t="s">
        <v>913</v>
      </c>
    </row>
    <row r="228" spans="1:1" x14ac:dyDescent="0.25">
      <c r="A228" s="477" t="s">
        <v>914</v>
      </c>
    </row>
    <row r="229" spans="1:1" x14ac:dyDescent="0.25">
      <c r="A229" s="477" t="s">
        <v>915</v>
      </c>
    </row>
    <row r="230" spans="1:1" x14ac:dyDescent="0.25">
      <c r="A230" s="477" t="s">
        <v>916</v>
      </c>
    </row>
    <row r="231" spans="1:1" x14ac:dyDescent="0.25">
      <c r="A231" s="477" t="s">
        <v>917</v>
      </c>
    </row>
    <row r="232" spans="1:1" x14ac:dyDescent="0.25">
      <c r="A232" s="477" t="s">
        <v>918</v>
      </c>
    </row>
    <row r="233" spans="1:1" x14ac:dyDescent="0.25">
      <c r="A233" s="477" t="s">
        <v>919</v>
      </c>
    </row>
    <row r="234" spans="1:1" x14ac:dyDescent="0.25">
      <c r="A234" s="477" t="s">
        <v>920</v>
      </c>
    </row>
    <row r="235" spans="1:1" x14ac:dyDescent="0.25">
      <c r="A235" s="477" t="s">
        <v>921</v>
      </c>
    </row>
    <row r="236" spans="1:1" x14ac:dyDescent="0.25">
      <c r="A236" s="477" t="s">
        <v>922</v>
      </c>
    </row>
    <row r="237" spans="1:1" x14ac:dyDescent="0.25">
      <c r="A237" s="477" t="s">
        <v>923</v>
      </c>
    </row>
    <row r="238" spans="1:1" x14ac:dyDescent="0.25">
      <c r="A238" s="477" t="s">
        <v>924</v>
      </c>
    </row>
    <row r="239" spans="1:1" x14ac:dyDescent="0.25">
      <c r="A239" s="477" t="s">
        <v>925</v>
      </c>
    </row>
    <row r="240" spans="1:1" x14ac:dyDescent="0.25">
      <c r="A240" s="477" t="s">
        <v>926</v>
      </c>
    </row>
    <row r="241" spans="1:1" x14ac:dyDescent="0.25">
      <c r="A241" s="477" t="s">
        <v>927</v>
      </c>
    </row>
    <row r="242" spans="1:1" x14ac:dyDescent="0.25">
      <c r="A242" s="477" t="s">
        <v>928</v>
      </c>
    </row>
    <row r="243" spans="1:1" x14ac:dyDescent="0.25">
      <c r="A243" s="477" t="s">
        <v>929</v>
      </c>
    </row>
    <row r="244" spans="1:1" x14ac:dyDescent="0.25">
      <c r="A244" s="477" t="s">
        <v>930</v>
      </c>
    </row>
    <row r="245" spans="1:1" x14ac:dyDescent="0.25">
      <c r="A245" s="477" t="s">
        <v>931</v>
      </c>
    </row>
    <row r="246" spans="1:1" x14ac:dyDescent="0.25">
      <c r="A246" s="477" t="s">
        <v>932</v>
      </c>
    </row>
    <row r="247" spans="1:1" x14ac:dyDescent="0.25">
      <c r="A247" s="477" t="s">
        <v>933</v>
      </c>
    </row>
    <row r="248" spans="1:1" x14ac:dyDescent="0.25">
      <c r="A248" s="477" t="s">
        <v>934</v>
      </c>
    </row>
    <row r="249" spans="1:1" x14ac:dyDescent="0.25">
      <c r="A249" s="477" t="s">
        <v>935</v>
      </c>
    </row>
    <row r="250" spans="1:1" x14ac:dyDescent="0.25">
      <c r="A250" s="477" t="s">
        <v>936</v>
      </c>
    </row>
    <row r="251" spans="1:1" x14ac:dyDescent="0.25">
      <c r="A251" s="477" t="s">
        <v>937</v>
      </c>
    </row>
    <row r="252" spans="1:1" x14ac:dyDescent="0.25">
      <c r="A252" s="477" t="s">
        <v>938</v>
      </c>
    </row>
    <row r="253" spans="1:1" x14ac:dyDescent="0.25">
      <c r="A253" s="477" t="s">
        <v>939</v>
      </c>
    </row>
    <row r="254" spans="1:1" x14ac:dyDescent="0.25">
      <c r="A254" s="477" t="s">
        <v>940</v>
      </c>
    </row>
    <row r="255" spans="1:1" x14ac:dyDescent="0.25">
      <c r="A255" s="477" t="s">
        <v>941</v>
      </c>
    </row>
    <row r="256" spans="1:1" x14ac:dyDescent="0.25">
      <c r="A256" s="477" t="s">
        <v>942</v>
      </c>
    </row>
    <row r="257" spans="1:1" x14ac:dyDescent="0.25">
      <c r="A257" s="477" t="s">
        <v>943</v>
      </c>
    </row>
    <row r="258" spans="1:1" x14ac:dyDescent="0.25">
      <c r="A258" s="477" t="s">
        <v>944</v>
      </c>
    </row>
    <row r="259" spans="1:1" x14ac:dyDescent="0.25">
      <c r="A259" s="477" t="s">
        <v>945</v>
      </c>
    </row>
    <row r="260" spans="1:1" x14ac:dyDescent="0.25">
      <c r="A260" s="477" t="s">
        <v>946</v>
      </c>
    </row>
    <row r="261" spans="1:1" x14ac:dyDescent="0.25">
      <c r="A261" s="477" t="s">
        <v>947</v>
      </c>
    </row>
    <row r="262" spans="1:1" x14ac:dyDescent="0.25">
      <c r="A262" s="477" t="s">
        <v>948</v>
      </c>
    </row>
    <row r="263" spans="1:1" x14ac:dyDescent="0.25">
      <c r="A263" s="477" t="s">
        <v>949</v>
      </c>
    </row>
    <row r="264" spans="1:1" x14ac:dyDescent="0.25">
      <c r="A264" s="477" t="s">
        <v>950</v>
      </c>
    </row>
    <row r="265" spans="1:1" x14ac:dyDescent="0.25">
      <c r="A265" s="477" t="s">
        <v>951</v>
      </c>
    </row>
    <row r="266" spans="1:1" x14ac:dyDescent="0.25">
      <c r="A266" s="477" t="s">
        <v>952</v>
      </c>
    </row>
    <row r="267" spans="1:1" x14ac:dyDescent="0.25">
      <c r="A267" s="477" t="s">
        <v>953</v>
      </c>
    </row>
    <row r="268" spans="1:1" x14ac:dyDescent="0.25">
      <c r="A268" s="477" t="s">
        <v>954</v>
      </c>
    </row>
    <row r="269" spans="1:1" x14ac:dyDescent="0.25">
      <c r="A269" s="477" t="s">
        <v>955</v>
      </c>
    </row>
    <row r="270" spans="1:1" x14ac:dyDescent="0.25">
      <c r="A270" s="477" t="s">
        <v>956</v>
      </c>
    </row>
    <row r="271" spans="1:1" x14ac:dyDescent="0.25">
      <c r="A271" s="477" t="s">
        <v>957</v>
      </c>
    </row>
    <row r="272" spans="1:1" x14ac:dyDescent="0.25">
      <c r="A272" s="477" t="s">
        <v>958</v>
      </c>
    </row>
    <row r="273" spans="1:1" x14ac:dyDescent="0.25">
      <c r="A273" s="477" t="s">
        <v>959</v>
      </c>
    </row>
    <row r="274" spans="1:1" x14ac:dyDescent="0.25">
      <c r="A274" s="477" t="s">
        <v>960</v>
      </c>
    </row>
    <row r="275" spans="1:1" x14ac:dyDescent="0.25">
      <c r="A275" s="477" t="s">
        <v>961</v>
      </c>
    </row>
    <row r="276" spans="1:1" x14ac:dyDescent="0.25">
      <c r="A276" s="477" t="s">
        <v>962</v>
      </c>
    </row>
    <row r="277" spans="1:1" x14ac:dyDescent="0.25">
      <c r="A277" s="477" t="s">
        <v>963</v>
      </c>
    </row>
    <row r="278" spans="1:1" x14ac:dyDescent="0.25">
      <c r="A278" s="477" t="s">
        <v>964</v>
      </c>
    </row>
    <row r="279" spans="1:1" x14ac:dyDescent="0.25">
      <c r="A279" s="477" t="s">
        <v>965</v>
      </c>
    </row>
    <row r="280" spans="1:1" x14ac:dyDescent="0.25">
      <c r="A280" s="477" t="s">
        <v>966</v>
      </c>
    </row>
    <row r="281" spans="1:1" x14ac:dyDescent="0.25">
      <c r="A281" s="477" t="s">
        <v>967</v>
      </c>
    </row>
    <row r="282" spans="1:1" x14ac:dyDescent="0.25">
      <c r="A282" s="477" t="s">
        <v>968</v>
      </c>
    </row>
    <row r="283" spans="1:1" x14ac:dyDescent="0.25">
      <c r="A283" s="477" t="s">
        <v>969</v>
      </c>
    </row>
    <row r="284" spans="1:1" x14ac:dyDescent="0.25">
      <c r="A284" s="477" t="s">
        <v>970</v>
      </c>
    </row>
    <row r="285" spans="1:1" x14ac:dyDescent="0.25">
      <c r="A285" s="477" t="s">
        <v>971</v>
      </c>
    </row>
    <row r="286" spans="1:1" x14ac:dyDescent="0.25">
      <c r="A286" s="477" t="s">
        <v>972</v>
      </c>
    </row>
    <row r="287" spans="1:1" x14ac:dyDescent="0.25">
      <c r="A287" s="477" t="s">
        <v>973</v>
      </c>
    </row>
    <row r="288" spans="1:1" x14ac:dyDescent="0.25">
      <c r="A288" s="477" t="s">
        <v>974</v>
      </c>
    </row>
    <row r="289" spans="1:1" x14ac:dyDescent="0.25">
      <c r="A289" s="477" t="s">
        <v>975</v>
      </c>
    </row>
    <row r="290" spans="1:1" x14ac:dyDescent="0.25">
      <c r="A290" s="477" t="s">
        <v>976</v>
      </c>
    </row>
    <row r="291" spans="1:1" x14ac:dyDescent="0.25">
      <c r="A291" s="477" t="s">
        <v>977</v>
      </c>
    </row>
    <row r="292" spans="1:1" x14ac:dyDescent="0.25">
      <c r="A292" s="478" t="s">
        <v>998</v>
      </c>
    </row>
    <row r="293" spans="1:1" x14ac:dyDescent="0.25">
      <c r="A293" s="477" t="s">
        <v>978</v>
      </c>
    </row>
    <row r="294" spans="1:1" x14ac:dyDescent="0.25">
      <c r="A294" s="477" t="s">
        <v>979</v>
      </c>
    </row>
    <row r="295" spans="1:1" x14ac:dyDescent="0.25">
      <c r="A295" s="477" t="s">
        <v>980</v>
      </c>
    </row>
    <row r="296" spans="1:1" x14ac:dyDescent="0.25">
      <c r="A296" s="477" t="s">
        <v>981</v>
      </c>
    </row>
    <row r="297" spans="1:1" x14ac:dyDescent="0.25">
      <c r="A297" s="477" t="s">
        <v>982</v>
      </c>
    </row>
    <row r="298" spans="1:1" x14ac:dyDescent="0.25">
      <c r="A298" s="477" t="s">
        <v>983</v>
      </c>
    </row>
    <row r="299" spans="1:1" x14ac:dyDescent="0.25">
      <c r="A299" s="477" t="s">
        <v>984</v>
      </c>
    </row>
    <row r="300" spans="1:1" x14ac:dyDescent="0.25">
      <c r="A300" s="477" t="s">
        <v>985</v>
      </c>
    </row>
    <row r="301" spans="1:1" x14ac:dyDescent="0.25">
      <c r="A301" s="477" t="s">
        <v>986</v>
      </c>
    </row>
    <row r="302" spans="1:1" x14ac:dyDescent="0.25">
      <c r="A302" s="477" t="s">
        <v>987</v>
      </c>
    </row>
    <row r="303" spans="1:1" x14ac:dyDescent="0.25">
      <c r="A303" s="477" t="s">
        <v>988</v>
      </c>
    </row>
    <row r="304" spans="1:1" x14ac:dyDescent="0.25">
      <c r="A304" s="477" t="s">
        <v>989</v>
      </c>
    </row>
    <row r="305" spans="1:1" x14ac:dyDescent="0.25">
      <c r="A305" s="477" t="s">
        <v>990</v>
      </c>
    </row>
    <row r="306" spans="1:1" x14ac:dyDescent="0.25">
      <c r="A306" s="7" t="s">
        <v>991</v>
      </c>
    </row>
    <row r="307" spans="1:1" x14ac:dyDescent="0.25">
      <c r="A307" s="477" t="s">
        <v>992</v>
      </c>
    </row>
    <row r="308" spans="1:1" x14ac:dyDescent="0.25">
      <c r="A308" s="477" t="s">
        <v>993</v>
      </c>
    </row>
    <row r="309" spans="1:1" x14ac:dyDescent="0.25">
      <c r="A309" s="477" t="s">
        <v>994</v>
      </c>
    </row>
    <row r="310" spans="1:1" x14ac:dyDescent="0.25">
      <c r="A310" s="477" t="s">
        <v>995</v>
      </c>
    </row>
  </sheetData>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Metadata</vt:lpstr>
      <vt:lpstr>Part 1</vt:lpstr>
      <vt:lpstr>Part 2</vt:lpstr>
      <vt:lpstr>Part 3</vt:lpstr>
      <vt:lpstr>Part DA summary</vt:lpstr>
      <vt:lpstr>Part 4</vt:lpstr>
      <vt:lpstr>DataSheet1</vt:lpstr>
      <vt:lpstr>DataSheet2</vt:lpstr>
      <vt:lpstr>DataSheet3</vt:lpstr>
      <vt:lpstr>DataSheetDA</vt:lpstr>
      <vt:lpstr>DataSheet4</vt:lpstr>
      <vt:lpstr>Sheet2</vt:lpstr>
      <vt:lpstr>adj_factor</vt:lpstr>
      <vt:lpstr>Import_LA_Code</vt:lpstr>
      <vt:lpstr>Import_LA_Name</vt:lpstr>
      <vt:lpstr>Local_Share_Total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Nathasha Yaqub</dc:creator>
  <cp:lastModifiedBy>Jonny Corfield</cp:lastModifiedBy>
  <dcterms:created xsi:type="dcterms:W3CDTF">2021-12-01T09:32:05Z</dcterms:created>
  <dcterms:modified xsi:type="dcterms:W3CDTF">2024-08-15T09:22:45Z</dcterms:modified>
</cp:coreProperties>
</file>