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efra-my.sharepoint.com/personal/christy_rodliff_defra_gov_uk/Documents/Desktop/"/>
    </mc:Choice>
  </mc:AlternateContent>
  <xr:revisionPtr revIDLastSave="0" documentId="8_{61DD3D2A-B011-4185-84A8-C855F6198E51}" xr6:coauthVersionLast="47" xr6:coauthVersionMax="47" xr10:uidLastSave="{00000000-0000-0000-0000-000000000000}"/>
  <bookViews>
    <workbookView xWindow="-120" yWindow="-120" windowWidth="20730" windowHeight="11040" activeTab="1" xr2:uid="{6DCE175C-C1BB-40C1-870E-5B5C14C07161}"/>
  </bookViews>
  <sheets>
    <sheet name="Guidance" sheetId="1" r:id="rId1"/>
    <sheet name="Native breeds at risk" sheetId="2" r:id="rId2"/>
    <sheet name="Note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3" i="2" l="1"/>
  <c r="W21" i="2"/>
  <c r="W31" i="2" s="1"/>
  <c r="W22" i="2"/>
  <c r="W23" i="2"/>
  <c r="W24" i="2"/>
  <c r="W25" i="2"/>
  <c r="W26" i="2"/>
  <c r="W27" i="2"/>
  <c r="W28" i="2"/>
  <c r="W29" i="2"/>
  <c r="W30" i="2"/>
  <c r="W20" i="2"/>
  <c r="W19" i="2"/>
  <c r="I19" i="2"/>
  <c r="I31" i="2" s="1"/>
  <c r="I20" i="2"/>
  <c r="I21" i="2"/>
  <c r="I22" i="2"/>
  <c r="I23" i="2"/>
  <c r="I24" i="2"/>
  <c r="I25" i="2"/>
  <c r="I26" i="2"/>
  <c r="I27" i="2"/>
  <c r="I28" i="2"/>
  <c r="I29" i="2"/>
  <c r="I30" i="2"/>
  <c r="AB31" i="2"/>
  <c r="Z31" i="2"/>
  <c r="X31" i="2"/>
  <c r="V31" i="2"/>
  <c r="T31" i="2"/>
  <c r="R31" i="2"/>
  <c r="P31" i="2"/>
  <c r="N31" i="2"/>
  <c r="L31" i="2"/>
  <c r="J31" i="2"/>
  <c r="H31" i="2"/>
  <c r="F31" i="2"/>
  <c r="D31" i="2"/>
  <c r="B31" i="2"/>
  <c r="AC30" i="2"/>
  <c r="AA30" i="2"/>
  <c r="Y30" i="2"/>
  <c r="U30" i="2"/>
  <c r="S30" i="2"/>
  <c r="Q30" i="2"/>
  <c r="O30" i="2"/>
  <c r="M30" i="2"/>
  <c r="K30" i="2"/>
  <c r="G30" i="2"/>
  <c r="E30" i="2"/>
  <c r="C30" i="2"/>
  <c r="AC29" i="2"/>
  <c r="AA29" i="2"/>
  <c r="Y29" i="2"/>
  <c r="U29" i="2"/>
  <c r="S29" i="2"/>
  <c r="Q29" i="2"/>
  <c r="O29" i="2"/>
  <c r="M29" i="2"/>
  <c r="K29" i="2"/>
  <c r="G29" i="2"/>
  <c r="E29" i="2"/>
  <c r="C29" i="2"/>
  <c r="AC28" i="2"/>
  <c r="AA28" i="2"/>
  <c r="Y28" i="2"/>
  <c r="U28" i="2"/>
  <c r="S28" i="2"/>
  <c r="Q28" i="2"/>
  <c r="O28" i="2"/>
  <c r="M28" i="2"/>
  <c r="K28" i="2"/>
  <c r="G28" i="2"/>
  <c r="E28" i="2"/>
  <c r="C28" i="2"/>
  <c r="AC27" i="2"/>
  <c r="AA27" i="2"/>
  <c r="Y27" i="2"/>
  <c r="U27" i="2"/>
  <c r="S27" i="2"/>
  <c r="Q27" i="2"/>
  <c r="O27" i="2"/>
  <c r="M27" i="2"/>
  <c r="K27" i="2"/>
  <c r="G27" i="2"/>
  <c r="E27" i="2"/>
  <c r="C27" i="2"/>
  <c r="AC26" i="2"/>
  <c r="AA26" i="2"/>
  <c r="Y26" i="2"/>
  <c r="U26" i="2"/>
  <c r="S26" i="2"/>
  <c r="Q26" i="2"/>
  <c r="O26" i="2"/>
  <c r="M26" i="2"/>
  <c r="K26" i="2"/>
  <c r="G26" i="2"/>
  <c r="E26" i="2"/>
  <c r="C26" i="2"/>
  <c r="AC25" i="2"/>
  <c r="AA25" i="2"/>
  <c r="Y25" i="2"/>
  <c r="U25" i="2"/>
  <c r="S25" i="2"/>
  <c r="Q25" i="2"/>
  <c r="O25" i="2"/>
  <c r="M25" i="2"/>
  <c r="K25" i="2"/>
  <c r="G25" i="2"/>
  <c r="E25" i="2"/>
  <c r="C25" i="2"/>
  <c r="AC24" i="2"/>
  <c r="AA24" i="2"/>
  <c r="Y24" i="2"/>
  <c r="U24" i="2"/>
  <c r="S24" i="2"/>
  <c r="Q24" i="2"/>
  <c r="O24" i="2"/>
  <c r="M24" i="2"/>
  <c r="K24" i="2"/>
  <c r="G24" i="2"/>
  <c r="E24" i="2"/>
  <c r="C24" i="2"/>
  <c r="AC23" i="2"/>
  <c r="AA23" i="2"/>
  <c r="Y23" i="2"/>
  <c r="U23" i="2"/>
  <c r="S23" i="2"/>
  <c r="Q23" i="2"/>
  <c r="O23" i="2"/>
  <c r="M23" i="2"/>
  <c r="K23" i="2"/>
  <c r="G23" i="2"/>
  <c r="E23" i="2"/>
  <c r="C23" i="2"/>
  <c r="AC22" i="2"/>
  <c r="AA22" i="2"/>
  <c r="Y22" i="2"/>
  <c r="U22" i="2"/>
  <c r="S22" i="2"/>
  <c r="Q22" i="2"/>
  <c r="O22" i="2"/>
  <c r="M22" i="2"/>
  <c r="K22" i="2"/>
  <c r="G22" i="2"/>
  <c r="E22" i="2"/>
  <c r="C22" i="2"/>
  <c r="AC21" i="2"/>
  <c r="AA21" i="2"/>
  <c r="Y21" i="2"/>
  <c r="U21" i="2"/>
  <c r="S21" i="2"/>
  <c r="Q21" i="2"/>
  <c r="O21" i="2"/>
  <c r="M21" i="2"/>
  <c r="K21" i="2"/>
  <c r="G21" i="2"/>
  <c r="E21" i="2"/>
  <c r="C21" i="2"/>
  <c r="AC20" i="2"/>
  <c r="AA20" i="2"/>
  <c r="Y20" i="2"/>
  <c r="U20" i="2"/>
  <c r="S20" i="2"/>
  <c r="Q20" i="2"/>
  <c r="O20" i="2"/>
  <c r="M20" i="2"/>
  <c r="K20" i="2"/>
  <c r="G20" i="2"/>
  <c r="E20" i="2"/>
  <c r="C20" i="2"/>
  <c r="AC19" i="2"/>
  <c r="AC31" i="2" s="1"/>
  <c r="AA19" i="2"/>
  <c r="AA31" i="2" s="1"/>
  <c r="Y19" i="2"/>
  <c r="Y31" i="2" s="1"/>
  <c r="U19" i="2"/>
  <c r="U31" i="2" s="1"/>
  <c r="S19" i="2"/>
  <c r="Q19" i="2"/>
  <c r="Q31" i="2" s="1"/>
  <c r="O19" i="2"/>
  <c r="O31" i="2" s="1"/>
  <c r="M19" i="2"/>
  <c r="M31" i="2" s="1"/>
  <c r="K19" i="2"/>
  <c r="K31" i="2" s="1"/>
  <c r="G19" i="2"/>
  <c r="G31" i="2" s="1"/>
  <c r="E19" i="2"/>
  <c r="C19" i="2"/>
  <c r="C31" i="2" s="1"/>
  <c r="B16" i="2"/>
  <c r="E31" i="2" l="1"/>
  <c r="S31" i="2"/>
</calcChain>
</file>

<file path=xl/sharedStrings.xml><?xml version="1.0" encoding="utf-8"?>
<sst xmlns="http://schemas.openxmlformats.org/spreadsheetml/2006/main" count="71" uniqueCount="64">
  <si>
    <t>How to complete your grazing spreadsheet</t>
  </si>
  <si>
    <t>You can use this calculator to work out if you may be eligible for native breeds supplements under the Sustainable Farming Incentive (SFI).</t>
  </si>
  <si>
    <r>
      <rPr>
        <sz val="11"/>
        <color rgb="FF000000"/>
        <rFont val="Aptos Narrow"/>
        <scheme val="minor"/>
      </rPr>
      <t xml:space="preserve">If you are eligible, you will need to complete this calculation for each year of your agreement. You do not have to use this spreadsheet to do this.
You will need to complete a separate spreadsheet for each of your grazing units.
If you run multiple parcels in a single grazing unit, you do not need to complete a separate spreadsheet for each parcel.
</t>
    </r>
    <r>
      <rPr>
        <sz val="11"/>
        <rFont val="Aptos Narrow"/>
        <family val="2"/>
        <scheme val="minor"/>
      </rPr>
      <t>A grazing unit is the area where stock will graze, this may be one parcel or multiple parcels without stock-proof boundaries and could be determined by historic hefts.</t>
    </r>
  </si>
  <si>
    <t>The calculator will help you work out if you may be eligible for native breeds supplements (SPM2, SPM3, SPM4, SPM5). Instruction begin in cell A5.</t>
  </si>
  <si>
    <t>Instructions for the 'native breeds at risk' calculator</t>
  </si>
  <si>
    <t>Work out the size of your grazing unit in hectares</t>
  </si>
  <si>
    <t>Step 1: Open the 'native breeds at risk' sheet. 
Table 1 will calculate the total size of your grazing unit in hectares. Table 1 starts in cell A5.
Step 2: Starting in cell A6, list the parcel numbers which make up your grazing unit in column A. The table ends at row 15.
Step 3: Starting in cell B6, list the size of each parcel in hectares. The size you enter in cell B6 should correspond to the parcel you have entered in cell A6, and so on. 
Step 4: Select cell B16 to find the total size of your grazing unit.</t>
  </si>
  <si>
    <t>Enter the type and number of livestock you plan to graze each month</t>
  </si>
  <si>
    <t>Table 2 will calculate the annual percentage of GLU on your grazing unit which are on the native breeds at risk list. Table 2 starts in cell A18.
Step 5: Select cell A19 and enter the name of the month you expect your agreement to start. List the following 11 months in cells A20 to A30.
Step 6: For each month, you will need to enter the maximum number of livestock you plan to graze during that month. Different types of livestock have their own column (desrcribed in the table headings). Enter the number of:
    •  ponies NOT on the native breeds at risk list in column B
    •  cattle aged between 6 months and 2 years NOT on the native breeds at risk list in column D
    •  cattle aged over 2 years NOT on the native breeds at risk list in column F
    •  rams and lowland ewes NOT on the native breeds at risk list in column H
    •  store lambs and hill ewes NOT on the native breeds at risk list in column X
    •  horses NOT on the native breeds at risk list in column Z
    •  goats NOT on the native breeds at risk list in column AB
    •  ponies on the native breeds at risk list in column P
    •  cattle aged between 6 months and 2 years on the native breeds at risk list in column R
    •  cattle aged over 2 years on the native breeds at risk list in column T
    •  rams and lowland ewes on the native breeds at risk list in column V
    •  store lambs and hill ewes on the native breeds at risk list in column J
    •  horses on the native breeds at risk list in column L
    •  goats on the native breeds at risk list in column N
The number you enter in each livestock column should correspond to the month you have entered in row A.
Step 7: Select cell B33 to find your annual percentage of stock that is made up of native breeds at risk.</t>
  </si>
  <si>
    <t>Check if you may be eligible for 'native breeds at risk' supplements</t>
  </si>
  <si>
    <t>If your annual percentage of GLU made up of native breeds at risk (the figure in cell B33) is less than 50, you are not eligible for any of these actions.
If you are already in one of the eligible base actions (see sheet 'notes') and your annual percentage of GLU made up of native breeds at risk (the figure in cell B33) is:
    •  between 50 and 80, you may be eligible for either: 
            •  SPM2 (keep native breeds on grazed habitats supplement : minimum 50% GLU) 
            •  SPM4 (keep native breeds on extensively managed habitats: minimum 50% GLU)
    •  more than 80, you may be eligible for either:
            •  SPM3 (keep native breeds on grazed habitats supplement : minimum 80% GLU) 
            •  SPM5 (keep native breeds on extensively managed habitats: minimum 80% GLU)</t>
  </si>
  <si>
    <t>End of instructions</t>
  </si>
  <si>
    <t>Calculator for grazing native breeds on the at risk list</t>
  </si>
  <si>
    <t>Use this calculator to work out if you are eligible for the 'native breeds at risk' supplements under the Sustainable Farming Incentive (SFI)</t>
  </si>
  <si>
    <t xml:space="preserve">Follow the instructions on the sheet labelled 'guidance' to complete this calculator
</t>
  </si>
  <si>
    <t>Table 1: Calculate the size of your grazing unit</t>
  </si>
  <si>
    <t>Parcel number</t>
  </si>
  <si>
    <t>Parcel size (hectares)</t>
  </si>
  <si>
    <t>Size of grazing unit in hectares</t>
  </si>
  <si>
    <t>Table 2: Calculate the annual percentage of your grazing livestock units (GLU) which are on the native breeds at risk list</t>
  </si>
  <si>
    <t>Livestock</t>
  </si>
  <si>
    <t>Number of ponies NOT on the native breeds at risk list</t>
  </si>
  <si>
    <t>Pony GLU (0.8)</t>
  </si>
  <si>
    <t>Number of cattle aged between 6 months and 2 years NOT on the native breeds at risk list</t>
  </si>
  <si>
    <t>Young cattle  GLU (0.6)</t>
  </si>
  <si>
    <t>Number of cattle aged over 2 years NOT on the native breeds at risk list</t>
  </si>
  <si>
    <t>Mature cattle GLU (1.0)</t>
  </si>
  <si>
    <t>Number of store lambs and hill ewes NOT on the native breeds at risk list</t>
  </si>
  <si>
    <t>Store lambs and hill ewes GLU (0.08)</t>
  </si>
  <si>
    <t>Number of horses NOT on the native breeds at risk list</t>
  </si>
  <si>
    <t>Horse GLU (1.0)</t>
  </si>
  <si>
    <t>Number of goats NOT on the native breeds at risk list</t>
  </si>
  <si>
    <t>Goat GLU (0.12)</t>
  </si>
  <si>
    <t>Number of ponies on the native breeds at risk list</t>
  </si>
  <si>
    <t>Number of cattle aged between 6 months and 2 years on the native breeds at risk list</t>
  </si>
  <si>
    <t>Number of cattle aged over 2 years on the native breeds at risk list</t>
  </si>
  <si>
    <t>Number of store lambs and hill ewes on the native breeds at risk list</t>
  </si>
  <si>
    <t>Number of horses on the native breeds at risk list</t>
  </si>
  <si>
    <t>Number of goats on the native breeds at risk list</t>
  </si>
  <si>
    <t>Totals</t>
  </si>
  <si>
    <t>This row has been left intentionally blank</t>
  </si>
  <si>
    <t>Annual percentage of GLU that are made up of native breeds at risk</t>
  </si>
  <si>
    <t>End of sheet</t>
  </si>
  <si>
    <t>Base actions for the native breeds supplements</t>
  </si>
  <si>
    <t>Grazed habitats</t>
  </si>
  <si>
    <t xml:space="preserve">    •  CLIG3: Manage grassland with very low nutrient inputs 
    •  AGF1: Maintain very low density in-field agroforestry on less sensitive land 
    •  AGF2: Maintain low density in-field agroforestry on less sensitive land 
    •  OFC1: Organic conversion – improved permanent grassland 
    •  OFC2: Organic conversion – unimproved permanent grassland 
    •  OFM1: Organic land management – unimproved permanent grassland 
    •  OFM2: Organic land management – improved permanent grassland 
    •  GRH6: Manage priority habitat species-rich grassland (endorsed) </t>
  </si>
  <si>
    <t>Extensively managed habitats</t>
  </si>
  <si>
    <t xml:space="preserve">    •  AGF1: Maintain very low density in-field agroforestry on less sensitive land 
    •  AGF2: Maintain low density in-field agroforestry on less sensitive land 
    •  UPL1: Moderate livestock grazing on moorland 
    •  UPL2: Low livestock grazing on moorland 
    •  UPL3: Limited livestock grazing on moorland 
    •  UPL7: Shepherding livestock on moorland (no required stock removal period) 
    •  UPL8: Shepherding livestock on moorland (remove stock for at least 4 months) 
    •  UPL9: Shepherding livestock on moorland (remove stock for at least 6 months) 
    •  UPL10: Shepherding livestock on moorland (remove stock for at least 8 months) 
    •  SCR1: Create scrub and open habitat mosaics 
    •  SCR2: Manage scrub and open habitat mosaics 
    •  OFM3: Organic land management – enclosed rough grazing 
    •  GRH1: Manage rough grazing for birds   </t>
  </si>
  <si>
    <t>January</t>
  </si>
  <si>
    <t>February</t>
  </si>
  <si>
    <t>March</t>
  </si>
  <si>
    <t>April</t>
  </si>
  <si>
    <t>May</t>
  </si>
  <si>
    <t>June</t>
  </si>
  <si>
    <t>July</t>
  </si>
  <si>
    <t>August</t>
  </si>
  <si>
    <t>September</t>
  </si>
  <si>
    <t>October</t>
  </si>
  <si>
    <t>November</t>
  </si>
  <si>
    <t>December</t>
  </si>
  <si>
    <t>Rams and lowland ewes GLU (0.12)</t>
  </si>
  <si>
    <t>Number of heavy sheep (eg most lowland sheep, rams and larger hill sheep) NOT on the native breeds at risk list</t>
  </si>
  <si>
    <t>Number of heavy sheep (eg most lowland sheep, rams and larger hill sheep) on the native breeds at risk list</t>
  </si>
  <si>
    <t>Heavy sheep GLU (0.12)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</si>
</sst>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Aptos Narrow"/>
      <family val="2"/>
      <scheme val="minor"/>
    </font>
    <font>
      <b/>
      <sz val="15"/>
      <color theme="3"/>
      <name val="Aptos Narrow"/>
      <family val="2"/>
      <scheme val="minor"/>
    </font>
    <font>
      <b/>
      <sz val="13"/>
      <color theme="3"/>
      <name val="Aptos Narrow"/>
      <family val="2"/>
      <scheme val="minor"/>
    </font>
    <font>
      <b/>
      <sz val="11"/>
      <color theme="3"/>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b/>
      <sz val="12"/>
      <color theme="1"/>
      <name val="Aptos Narrow"/>
      <family val="2"/>
      <scheme val="minor"/>
    </font>
    <font>
      <b/>
      <sz val="12"/>
      <color theme="0"/>
      <name val="Aptos Narrow"/>
      <family val="2"/>
      <scheme val="minor"/>
    </font>
    <font>
      <b/>
      <sz val="16"/>
      <name val="Aptos Narrow"/>
      <family val="2"/>
      <scheme val="minor"/>
    </font>
    <font>
      <sz val="11"/>
      <name val="Aptos Narrow"/>
      <family val="2"/>
      <scheme val="minor"/>
    </font>
    <font>
      <b/>
      <sz val="13"/>
      <name val="Aptos Narrow"/>
      <family val="2"/>
      <scheme val="minor"/>
    </font>
    <font>
      <b/>
      <sz val="11"/>
      <name val="Aptos Narrow"/>
      <family val="2"/>
      <scheme val="minor"/>
    </font>
    <font>
      <sz val="11"/>
      <color rgb="FF000000"/>
      <name val="Aptos Narrow"/>
      <scheme val="minor"/>
    </font>
    <font>
      <b/>
      <sz val="15"/>
      <name val="Aptos Narrow"/>
      <family val="2"/>
      <scheme val="minor"/>
    </font>
  </fonts>
  <fills count="4">
    <fill>
      <patternFill patternType="none"/>
    </fill>
    <fill>
      <patternFill patternType="gray125"/>
    </fill>
    <fill>
      <patternFill patternType="solid">
        <fgColor rgb="FF008938"/>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rgb="FF008938"/>
      </left>
      <right/>
      <top style="thin">
        <color rgb="FF008938"/>
      </top>
      <bottom style="thin">
        <color rgb="FF008938"/>
      </bottom>
      <diagonal/>
    </border>
  </borders>
  <cellStyleXfs count="4">
    <xf numFmtId="0" fontId="0" fillId="0" borderId="0"/>
    <xf numFmtId="0" fontId="1" fillId="0" borderId="0" applyNumberFormat="0" applyFill="0" applyAlignment="0" applyProtection="0"/>
    <xf numFmtId="0" fontId="2" fillId="0" borderId="0" applyNumberFormat="0" applyFill="0" applyAlignment="0" applyProtection="0"/>
    <xf numFmtId="0" fontId="3" fillId="0" borderId="0" applyNumberFormat="0" applyFill="0" applyAlignment="0" applyProtection="0"/>
  </cellStyleXfs>
  <cellXfs count="33">
    <xf numFmtId="0" fontId="0" fillId="0" borderId="0" xfId="0"/>
    <xf numFmtId="0" fontId="0" fillId="0" borderId="0" xfId="0" applyAlignment="1">
      <alignment vertical="top"/>
    </xf>
    <xf numFmtId="0" fontId="2" fillId="0" borderId="0" xfId="2" applyAlignment="1">
      <alignment vertical="top"/>
    </xf>
    <xf numFmtId="0" fontId="6" fillId="0" borderId="0" xfId="0" applyFont="1" applyAlignment="1">
      <alignment vertical="top"/>
    </xf>
    <xf numFmtId="0" fontId="1" fillId="0" borderId="0" xfId="1" applyAlignment="1">
      <alignment vertical="top"/>
    </xf>
    <xf numFmtId="0" fontId="4" fillId="2" borderId="0" xfId="0" applyFont="1" applyFill="1" applyAlignment="1">
      <alignment vertical="top"/>
    </xf>
    <xf numFmtId="0" fontId="0" fillId="0" borderId="1" xfId="0" applyBorder="1" applyAlignment="1">
      <alignment vertical="top"/>
    </xf>
    <xf numFmtId="0" fontId="5" fillId="0" borderId="0" xfId="0" applyFont="1" applyAlignment="1">
      <alignment vertical="top"/>
    </xf>
    <xf numFmtId="0" fontId="7" fillId="0" borderId="0" xfId="0" applyFont="1" applyAlignment="1">
      <alignment vertical="top"/>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4" fillId="2" borderId="1" xfId="0" applyFont="1" applyFill="1" applyBorder="1" applyAlignment="1">
      <alignment horizontal="left" vertical="top" wrapText="1"/>
    </xf>
    <xf numFmtId="0" fontId="0" fillId="0" borderId="0" xfId="0" applyAlignment="1">
      <alignment horizontal="left" vertical="top"/>
    </xf>
    <xf numFmtId="0" fontId="0" fillId="0" borderId="4" xfId="0" applyBorder="1" applyAlignment="1">
      <alignment horizontal="left" vertical="center" wrapText="1"/>
    </xf>
    <xf numFmtId="0" fontId="0" fillId="0" borderId="1" xfId="0" applyBorder="1" applyAlignment="1">
      <alignment horizontal="right" vertical="center" wrapText="1"/>
    </xf>
    <xf numFmtId="0" fontId="0" fillId="3" borderId="1" xfId="0" applyFill="1" applyBorder="1" applyAlignment="1">
      <alignment horizontal="right" vertical="center" wrapText="1"/>
    </xf>
    <xf numFmtId="0" fontId="0" fillId="0" borderId="0" xfId="0" applyAlignment="1">
      <alignment horizontal="right" vertical="top"/>
    </xf>
    <xf numFmtId="0" fontId="0" fillId="0" borderId="5" xfId="0" applyBorder="1" applyAlignment="1">
      <alignment horizontal="left" vertical="center" wrapText="1"/>
    </xf>
    <xf numFmtId="0" fontId="0" fillId="0" borderId="6" xfId="0" applyBorder="1" applyAlignment="1">
      <alignment horizontal="right" vertical="center" wrapText="1"/>
    </xf>
    <xf numFmtId="0" fontId="0" fillId="3" borderId="6" xfId="0" applyFill="1" applyBorder="1" applyAlignment="1">
      <alignment horizontal="right" vertical="center" wrapText="1"/>
    </xf>
    <xf numFmtId="0" fontId="5" fillId="3" borderId="7" xfId="0" applyFont="1" applyFill="1" applyBorder="1" applyAlignment="1">
      <alignment horizontal="left" vertical="center"/>
    </xf>
    <xf numFmtId="0" fontId="0" fillId="3" borderId="1" xfId="0" applyFill="1" applyBorder="1" applyAlignment="1">
      <alignment horizontal="right" vertical="center"/>
    </xf>
    <xf numFmtId="0" fontId="0" fillId="0" borderId="0" xfId="0" applyAlignment="1">
      <alignment horizontal="right" vertical="center"/>
    </xf>
    <xf numFmtId="0" fontId="5" fillId="0" borderId="1" xfId="0" applyFont="1" applyBorder="1" applyAlignment="1">
      <alignment vertical="top" wrapText="1"/>
    </xf>
    <xf numFmtId="2" fontId="8" fillId="2" borderId="1" xfId="0" applyNumberFormat="1" applyFont="1" applyFill="1" applyBorder="1" applyAlignment="1">
      <alignment vertical="top"/>
    </xf>
    <xf numFmtId="0" fontId="9" fillId="0" borderId="0" xfId="1" applyFont="1" applyAlignment="1">
      <alignment vertical="top"/>
    </xf>
    <xf numFmtId="0" fontId="10" fillId="0" borderId="0" xfId="0" applyFont="1" applyAlignment="1">
      <alignment vertical="top"/>
    </xf>
    <xf numFmtId="0" fontId="10" fillId="0" borderId="0" xfId="0" applyFont="1" applyAlignment="1">
      <alignment vertical="top" wrapText="1"/>
    </xf>
    <xf numFmtId="0" fontId="11" fillId="0" borderId="0" xfId="2" applyFont="1" applyAlignment="1">
      <alignment vertical="top"/>
    </xf>
    <xf numFmtId="0" fontId="12" fillId="0" borderId="0" xfId="3" applyFont="1" applyAlignment="1">
      <alignment vertical="top"/>
    </xf>
    <xf numFmtId="0" fontId="0" fillId="0" borderId="0" xfId="0" applyAlignment="1">
      <alignment vertical="top" wrapText="1"/>
    </xf>
    <xf numFmtId="0" fontId="14" fillId="0" borderId="0" xfId="1" applyFont="1" applyAlignment="1">
      <alignment vertical="top"/>
    </xf>
    <xf numFmtId="0" fontId="13" fillId="0" borderId="0" xfId="0" applyFont="1" applyAlignment="1">
      <alignment vertical="top" wrapText="1"/>
    </xf>
  </cellXfs>
  <cellStyles count="4">
    <cellStyle name="Heading 1" xfId="1" builtinId="16" customBuiltin="1"/>
    <cellStyle name="Heading 2" xfId="2" builtinId="17" customBuiltin="1"/>
    <cellStyle name="Heading 3" xfId="3" builtinId="18" customBuiltin="1"/>
    <cellStyle name="Normal" xfId="0" builtinId="0"/>
  </cellStyles>
  <dxfs count="24">
    <dxf>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fill>
        <patternFill patternType="solid">
          <fgColor indexed="64"/>
          <bgColor theme="0" tint="-0.14999847407452621"/>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indexed="64"/>
          <bgColor theme="0" tint="-0.14999847407452621"/>
        </patternFill>
      </fill>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righ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right" textRotation="0" indent="0" justifyLastLine="0" shrinkToFit="0" readingOrder="0"/>
    </dxf>
    <dxf>
      <border outline="0">
        <bottom style="thin">
          <color indexed="64"/>
        </bottom>
      </border>
    </dxf>
    <dxf>
      <fill>
        <patternFill patternType="solid">
          <fgColor indexed="64"/>
          <bgColor rgb="FF008938"/>
        </patternFill>
      </fill>
      <alignment horizontal="left" vertical="top" textRotation="0" wrapText="1" indent="0" justifyLastLine="0" shrinkToFit="0" readingOrder="0"/>
      <border diagonalUp="0" diagonalDown="0" outline="0">
        <left style="thin">
          <color indexed="64"/>
        </left>
        <right style="thin">
          <color indexed="64"/>
        </right>
        <top/>
        <bottom/>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general" vertical="top" textRotation="0" wrapText="0" indent="0" justifyLastLine="0" shrinkToFit="0" readingOrder="0"/>
    </dxf>
    <dxf>
      <font>
        <b/>
        <strike val="0"/>
        <outline val="0"/>
        <shadow val="0"/>
        <u val="none"/>
        <vertAlign val="baseline"/>
        <sz val="11"/>
        <color theme="0"/>
        <name val="Aptos Narrow"/>
        <family val="2"/>
        <scheme val="minor"/>
      </font>
      <fill>
        <patternFill patternType="solid">
          <fgColor indexed="64"/>
          <bgColor rgb="FF008938"/>
        </patternFill>
      </fill>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CAA2D97-CB74-4B1B-A972-E77DC0A6E66A}" name="Table14" displayName="Table14" ref="A5:B15" totalsRowShown="0" headerRowDxfId="23" dataDxfId="22">
  <autoFilter ref="A5:B15" xr:uid="{ECAA2D97-CB74-4B1B-A972-E77DC0A6E66A}">
    <filterColumn colId="0" hiddenButton="1"/>
    <filterColumn colId="1" hiddenButton="1"/>
  </autoFilter>
  <tableColumns count="2">
    <tableColumn id="1" xr3:uid="{0EEDCFFA-073E-484B-8027-C5CD5B13D3F2}" name="Parcel number" dataDxfId="21"/>
    <tableColumn id="2" xr3:uid="{6E431CE8-8783-4C9C-9FF7-984176BA9DCF}" name="Parcel size (hectares)" dataDxfId="2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1D90CD-597E-44EE-92BB-850BC191263F}" name="Table25" displayName="Table25" ref="A18:O30" totalsRowShown="0" headerRowDxfId="19" dataDxfId="17" headerRowBorderDxfId="18" tableBorderDxfId="16" totalsRowBorderDxfId="15">
  <autoFilter ref="A18:O30" xr:uid="{D71D90CD-597E-44EE-92BB-850BC191263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763006FB-2017-4AD1-B40E-C74B0325E274}" name="Livestock" dataDxfId="14"/>
    <tableColumn id="2" xr3:uid="{3744B508-737E-4755-A1B0-338D112DA646}" name="Number of ponies NOT on the native breeds at risk list" dataDxfId="13"/>
    <tableColumn id="3" xr3:uid="{B534809A-624B-4D8E-904D-D49C7BAD5224}" name="Pony GLU (0.8)" dataDxfId="12">
      <calculatedColumnFormula>0.8*B19</calculatedColumnFormula>
    </tableColumn>
    <tableColumn id="4" xr3:uid="{A3E99DB5-9161-4E0E-8305-294C371C6F5D}" name="Number of cattle aged between 6 months and 2 years NOT on the native breeds at risk list" dataDxfId="11"/>
    <tableColumn id="5" xr3:uid="{1C3F8108-DBB4-4BBC-8A88-C58B7D38C930}" name="Young cattle  GLU (0.6)" dataDxfId="10">
      <calculatedColumnFormula>0.6*D19</calculatedColumnFormula>
    </tableColumn>
    <tableColumn id="6" xr3:uid="{B3ECF208-D6A7-427C-9AE6-24BC4F4796C9}" name="Number of cattle aged over 2 years NOT on the native breeds at risk list" dataDxfId="9"/>
    <tableColumn id="7" xr3:uid="{4AAC2524-CAEF-4111-A73A-82356668E08D}" name="Mature cattle GLU (1.0)" dataDxfId="8">
      <calculatedColumnFormula>1*F19</calculatedColumnFormula>
    </tableColumn>
    <tableColumn id="8" xr3:uid="{E11FAE85-8EFB-42EC-9A64-89F91BEE5804}" name="Number of heavy sheep (eg most lowland sheep, rams and larger hill sheep) NOT on the native breeds at risk list" dataDxfId="7"/>
    <tableColumn id="9" xr3:uid="{D2809D1E-B3B1-4080-9B41-F6F4323F6CA0}" name="Rams and lowland ewes GLU (0.12)" dataDxfId="6">
      <calculatedColumnFormula>0.12*H19</calculatedColumnFormula>
    </tableColumn>
    <tableColumn id="10" xr3:uid="{371F6DC0-4E58-40F1-9EDB-17B3AA9C4931}" name="Number of store lambs and hill ewes NOT on the native breeds at risk list" dataDxfId="5"/>
    <tableColumn id="11" xr3:uid="{8747DDEC-9AA2-420E-8E96-54D246CCE4BD}" name="Store lambs and hill ewes GLU (0.08)" dataDxfId="4">
      <calculatedColumnFormula>0.08*J19</calculatedColumnFormula>
    </tableColumn>
    <tableColumn id="12" xr3:uid="{BEFC7D41-EB42-4736-B535-FB779827D802}" name="Number of horses NOT on the native breeds at risk list" dataDxfId="3"/>
    <tableColumn id="13" xr3:uid="{7359D053-3A56-44A8-87FE-D1EA816B2E1A}" name="Horse GLU (1.0)" dataDxfId="2">
      <calculatedColumnFormula>1*L19</calculatedColumnFormula>
    </tableColumn>
    <tableColumn id="14" xr3:uid="{ADF21F33-3696-4561-A237-79A9C3267B06}" name="Number of goats NOT on the native breeds at risk list" dataDxfId="1"/>
    <tableColumn id="15" xr3:uid="{8786715A-1002-4DF5-9525-6E496CC218AA}" name="Goat GLU (0.12)" dataDxfId="0">
      <calculatedColumnFormula>0.12*N19</calculatedColumnFormula>
    </tableColumn>
  </tableColumns>
  <tableStyleInfo name="TableStyleLight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091AE-B57E-4932-958E-B584518FE4A9}">
  <dimension ref="A1:A12"/>
  <sheetViews>
    <sheetView workbookViewId="0">
      <selection activeCell="A3" sqref="A3"/>
    </sheetView>
  </sheetViews>
  <sheetFormatPr defaultRowHeight="15" x14ac:dyDescent="0.25"/>
  <cols>
    <col min="1" max="1" width="219.140625" style="26" customWidth="1"/>
    <col min="2" max="16384" width="9.140625" style="26"/>
  </cols>
  <sheetData>
    <row r="1" spans="1:1" ht="30" customHeight="1" x14ac:dyDescent="0.25">
      <c r="A1" s="25" t="s">
        <v>0</v>
      </c>
    </row>
    <row r="2" spans="1:1" ht="22.5" customHeight="1" x14ac:dyDescent="0.25">
      <c r="A2" s="27" t="s">
        <v>1</v>
      </c>
    </row>
    <row r="3" spans="1:1" ht="67.5" customHeight="1" x14ac:dyDescent="0.25">
      <c r="A3" s="27" t="s">
        <v>2</v>
      </c>
    </row>
    <row r="4" spans="1:1" ht="22.5" customHeight="1" x14ac:dyDescent="0.25">
      <c r="A4" s="27" t="s">
        <v>3</v>
      </c>
    </row>
    <row r="5" spans="1:1" ht="22.5" customHeight="1" x14ac:dyDescent="0.25">
      <c r="A5" s="28" t="s">
        <v>4</v>
      </c>
    </row>
    <row r="6" spans="1:1" s="28" customFormat="1" ht="22.5" customHeight="1" x14ac:dyDescent="0.25">
      <c r="A6" s="29" t="s">
        <v>5</v>
      </c>
    </row>
    <row r="7" spans="1:1" ht="82.5" customHeight="1" x14ac:dyDescent="0.25">
      <c r="A7" s="27" t="s">
        <v>6</v>
      </c>
    </row>
    <row r="8" spans="1:1" ht="22.5" customHeight="1" x14ac:dyDescent="0.25">
      <c r="A8" s="29" t="s">
        <v>7</v>
      </c>
    </row>
    <row r="9" spans="1:1" ht="292.5" customHeight="1" x14ac:dyDescent="0.25">
      <c r="A9" s="27" t="s">
        <v>8</v>
      </c>
    </row>
    <row r="10" spans="1:1" ht="22.5" customHeight="1" x14ac:dyDescent="0.25">
      <c r="A10" s="29" t="s">
        <v>9</v>
      </c>
    </row>
    <row r="11" spans="1:1" ht="127.5" customHeight="1" x14ac:dyDescent="0.25">
      <c r="A11" s="32" t="s">
        <v>10</v>
      </c>
    </row>
    <row r="12" spans="1:1" x14ac:dyDescent="0.25">
      <c r="A12" s="26" t="s">
        <v>11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B7BD90-22D8-44E4-8E12-3253DFDD0B17}">
  <dimension ref="A1:AC34"/>
  <sheetViews>
    <sheetView tabSelected="1" topLeftCell="A16" workbookViewId="0">
      <selection activeCell="W27" sqref="W27"/>
    </sheetView>
  </sheetViews>
  <sheetFormatPr defaultRowHeight="15" x14ac:dyDescent="0.25"/>
  <cols>
    <col min="1" max="1" width="27.85546875" style="1" customWidth="1"/>
    <col min="2" max="2" width="22.85546875" style="1" customWidth="1"/>
    <col min="3" max="3" width="14.28515625" style="1" customWidth="1"/>
    <col min="4" max="4" width="22.85546875" style="1" customWidth="1"/>
    <col min="5" max="5" width="14.28515625" style="1" customWidth="1"/>
    <col min="6" max="6" width="22.85546875" style="1" customWidth="1"/>
    <col min="7" max="7" width="14.28515625" style="1" customWidth="1"/>
    <col min="8" max="8" width="22.85546875" style="1" customWidth="1"/>
    <col min="9" max="9" width="14.28515625" style="1" customWidth="1"/>
    <col min="10" max="10" width="22.85546875" style="1" customWidth="1"/>
    <col min="11" max="11" width="14.28515625" style="1" customWidth="1"/>
    <col min="12" max="12" width="22.85546875" style="1" customWidth="1"/>
    <col min="13" max="13" width="14.28515625" style="1" customWidth="1"/>
    <col min="14" max="14" width="22.85546875" style="1" customWidth="1"/>
    <col min="15" max="15" width="14.28515625" style="1" customWidth="1"/>
    <col min="16" max="16" width="22.85546875" style="1" customWidth="1"/>
    <col min="17" max="17" width="14.28515625" style="1" customWidth="1"/>
    <col min="18" max="18" width="22.85546875" style="1" customWidth="1"/>
    <col min="19" max="19" width="14.28515625" style="1" customWidth="1"/>
    <col min="20" max="20" width="22.85546875" style="1" customWidth="1"/>
    <col min="21" max="21" width="14.28515625" style="1" customWidth="1"/>
    <col min="22" max="22" width="22.85546875" style="1" customWidth="1"/>
    <col min="23" max="23" width="14.28515625" style="1" customWidth="1"/>
    <col min="24" max="24" width="22.85546875" style="1" customWidth="1"/>
    <col min="25" max="25" width="14.28515625" style="1" customWidth="1"/>
    <col min="26" max="26" width="22.85546875" style="1" customWidth="1"/>
    <col min="27" max="27" width="14.28515625" style="1" customWidth="1"/>
    <col min="28" max="28" width="22.85546875" style="1" customWidth="1"/>
    <col min="29" max="29" width="14.28515625" style="1" customWidth="1"/>
    <col min="30" max="16384" width="9.140625" style="1"/>
  </cols>
  <sheetData>
    <row r="1" spans="1:2" ht="22.5" customHeight="1" x14ac:dyDescent="0.25">
      <c r="A1" s="4" t="s">
        <v>12</v>
      </c>
    </row>
    <row r="2" spans="1:2" x14ac:dyDescent="0.25">
      <c r="A2" s="1" t="s">
        <v>13</v>
      </c>
    </row>
    <row r="3" spans="1:2" ht="37.5" customHeight="1" x14ac:dyDescent="0.25">
      <c r="A3" s="1" t="s">
        <v>14</v>
      </c>
    </row>
    <row r="4" spans="1:2" ht="22.5" customHeight="1" x14ac:dyDescent="0.25">
      <c r="A4" s="2" t="s">
        <v>15</v>
      </c>
    </row>
    <row r="5" spans="1:2" ht="18.75" customHeight="1" x14ac:dyDescent="0.25">
      <c r="A5" s="5" t="s">
        <v>16</v>
      </c>
      <c r="B5" s="5" t="s">
        <v>17</v>
      </c>
    </row>
    <row r="6" spans="1:2" x14ac:dyDescent="0.25">
      <c r="A6" s="6"/>
      <c r="B6" s="6"/>
    </row>
    <row r="7" spans="1:2" x14ac:dyDescent="0.25">
      <c r="A7" s="6"/>
      <c r="B7" s="6"/>
    </row>
    <row r="8" spans="1:2" x14ac:dyDescent="0.25">
      <c r="A8" s="6"/>
      <c r="B8" s="6"/>
    </row>
    <row r="9" spans="1:2" x14ac:dyDescent="0.25">
      <c r="A9" s="6"/>
      <c r="B9" s="6"/>
    </row>
    <row r="10" spans="1:2" x14ac:dyDescent="0.25">
      <c r="A10" s="6"/>
      <c r="B10" s="6"/>
    </row>
    <row r="11" spans="1:2" x14ac:dyDescent="0.25">
      <c r="A11" s="6"/>
      <c r="B11" s="6"/>
    </row>
    <row r="12" spans="1:2" x14ac:dyDescent="0.25">
      <c r="A12" s="6"/>
      <c r="B12" s="6"/>
    </row>
    <row r="13" spans="1:2" x14ac:dyDescent="0.25">
      <c r="A13" s="6"/>
      <c r="B13" s="6"/>
    </row>
    <row r="14" spans="1:2" x14ac:dyDescent="0.25">
      <c r="A14" s="6"/>
      <c r="B14" s="6"/>
    </row>
    <row r="15" spans="1:2" x14ac:dyDescent="0.25">
      <c r="A15" s="6"/>
      <c r="B15" s="6"/>
    </row>
    <row r="16" spans="1:2" ht="37.5" customHeight="1" x14ac:dyDescent="0.25">
      <c r="A16" s="7" t="s">
        <v>18</v>
      </c>
      <c r="B16" s="8">
        <f>SUM(Table14[Parcel size (hectares)])</f>
        <v>0</v>
      </c>
    </row>
    <row r="17" spans="1:29" ht="22.5" customHeight="1" x14ac:dyDescent="0.25">
      <c r="A17" s="2" t="s">
        <v>19</v>
      </c>
    </row>
    <row r="18" spans="1:29" s="12" customFormat="1" ht="75" x14ac:dyDescent="0.25">
      <c r="A18" s="9" t="s">
        <v>20</v>
      </c>
      <c r="B18" s="10" t="s">
        <v>21</v>
      </c>
      <c r="C18" s="10" t="s">
        <v>22</v>
      </c>
      <c r="D18" s="10" t="s">
        <v>23</v>
      </c>
      <c r="E18" s="10" t="s">
        <v>24</v>
      </c>
      <c r="F18" s="10" t="s">
        <v>25</v>
      </c>
      <c r="G18" s="10" t="s">
        <v>26</v>
      </c>
      <c r="H18" s="10" t="s">
        <v>61</v>
      </c>
      <c r="I18" s="10" t="s">
        <v>60</v>
      </c>
      <c r="J18" s="10" t="s">
        <v>27</v>
      </c>
      <c r="K18" s="10" t="s">
        <v>28</v>
      </c>
      <c r="L18" s="10" t="s">
        <v>29</v>
      </c>
      <c r="M18" s="10" t="s">
        <v>30</v>
      </c>
      <c r="N18" s="10" t="s">
        <v>31</v>
      </c>
      <c r="O18" s="10" t="s">
        <v>32</v>
      </c>
      <c r="P18" s="11" t="s">
        <v>33</v>
      </c>
      <c r="Q18" s="11" t="s">
        <v>22</v>
      </c>
      <c r="R18" s="11" t="s">
        <v>34</v>
      </c>
      <c r="S18" s="11" t="s">
        <v>24</v>
      </c>
      <c r="T18" s="11" t="s">
        <v>35</v>
      </c>
      <c r="U18" s="11" t="s">
        <v>26</v>
      </c>
      <c r="V18" s="11" t="s">
        <v>62</v>
      </c>
      <c r="W18" s="11" t="s">
        <v>63</v>
      </c>
      <c r="X18" s="11" t="s">
        <v>36</v>
      </c>
      <c r="Y18" s="11" t="s">
        <v>28</v>
      </c>
      <c r="Z18" s="11" t="s">
        <v>37</v>
      </c>
      <c r="AA18" s="11" t="s">
        <v>30</v>
      </c>
      <c r="AB18" s="11" t="s">
        <v>38</v>
      </c>
      <c r="AC18" s="11" t="s">
        <v>32</v>
      </c>
    </row>
    <row r="19" spans="1:29" s="16" customFormat="1" x14ac:dyDescent="0.25">
      <c r="A19" s="13" t="s">
        <v>48</v>
      </c>
      <c r="B19" s="14">
        <v>0</v>
      </c>
      <c r="C19" s="15">
        <f>0.8*B19</f>
        <v>0</v>
      </c>
      <c r="D19" s="14">
        <v>0</v>
      </c>
      <c r="E19" s="15">
        <f>0.6*D19</f>
        <v>0</v>
      </c>
      <c r="F19" s="14">
        <v>0</v>
      </c>
      <c r="G19" s="15">
        <f>1*F19</f>
        <v>0</v>
      </c>
      <c r="H19" s="14">
        <v>0</v>
      </c>
      <c r="I19" s="15">
        <f t="shared" ref="I19:I30" si="0">0.12*H19</f>
        <v>0</v>
      </c>
      <c r="J19" s="14">
        <v>0</v>
      </c>
      <c r="K19" s="15">
        <f>0.08*J19</f>
        <v>0</v>
      </c>
      <c r="L19" s="14">
        <v>0</v>
      </c>
      <c r="M19" s="15">
        <f>1*L19</f>
        <v>0</v>
      </c>
      <c r="N19" s="14">
        <v>0</v>
      </c>
      <c r="O19" s="15">
        <f>0.12*N19</f>
        <v>0</v>
      </c>
      <c r="P19" s="14">
        <v>0</v>
      </c>
      <c r="Q19" s="15">
        <f>0.8*P19</f>
        <v>0</v>
      </c>
      <c r="R19" s="14">
        <v>0</v>
      </c>
      <c r="S19" s="15">
        <f>0.6*R19</f>
        <v>0</v>
      </c>
      <c r="T19" s="14">
        <v>0</v>
      </c>
      <c r="U19" s="15">
        <f>1*T19</f>
        <v>0</v>
      </c>
      <c r="V19" s="14">
        <v>0</v>
      </c>
      <c r="W19" s="15">
        <f>0.12*V19</f>
        <v>0</v>
      </c>
      <c r="X19" s="14">
        <v>0</v>
      </c>
      <c r="Y19" s="15">
        <f>0.08*X19</f>
        <v>0</v>
      </c>
      <c r="Z19" s="14">
        <v>0</v>
      </c>
      <c r="AA19" s="15">
        <f>1*Z19</f>
        <v>0</v>
      </c>
      <c r="AB19" s="14">
        <v>0</v>
      </c>
      <c r="AC19" s="15">
        <f>0.12*AB19</f>
        <v>0</v>
      </c>
    </row>
    <row r="20" spans="1:29" s="16" customFormat="1" x14ac:dyDescent="0.25">
      <c r="A20" s="13" t="s">
        <v>49</v>
      </c>
      <c r="B20" s="14">
        <v>0</v>
      </c>
      <c r="C20" s="15">
        <f t="shared" ref="C20:C30" si="1">0.8*B20</f>
        <v>0</v>
      </c>
      <c r="D20" s="14">
        <v>0</v>
      </c>
      <c r="E20" s="15">
        <f t="shared" ref="E20:E30" si="2">0.6*D20</f>
        <v>0</v>
      </c>
      <c r="F20" s="14">
        <v>0</v>
      </c>
      <c r="G20" s="15">
        <f t="shared" ref="G20:G30" si="3">1*F20</f>
        <v>0</v>
      </c>
      <c r="H20" s="14">
        <v>0</v>
      </c>
      <c r="I20" s="15">
        <f t="shared" si="0"/>
        <v>0</v>
      </c>
      <c r="J20" s="14">
        <v>0</v>
      </c>
      <c r="K20" s="15">
        <f t="shared" ref="K20:K30" si="4">0.08*J20</f>
        <v>0</v>
      </c>
      <c r="L20" s="14">
        <v>0</v>
      </c>
      <c r="M20" s="15">
        <f t="shared" ref="M20:M30" si="5">1*L20</f>
        <v>0</v>
      </c>
      <c r="N20" s="14">
        <v>0</v>
      </c>
      <c r="O20" s="15">
        <f t="shared" ref="O20:O30" si="6">0.12*N20</f>
        <v>0</v>
      </c>
      <c r="P20" s="14">
        <v>0</v>
      </c>
      <c r="Q20" s="15">
        <f t="shared" ref="Q20:Q30" si="7">0.8*P20</f>
        <v>0</v>
      </c>
      <c r="R20" s="14">
        <v>0</v>
      </c>
      <c r="S20" s="15">
        <f t="shared" ref="S20:S30" si="8">0.6*R20</f>
        <v>0</v>
      </c>
      <c r="T20" s="14">
        <v>0</v>
      </c>
      <c r="U20" s="15">
        <f t="shared" ref="U20:U30" si="9">1*T20</f>
        <v>0</v>
      </c>
      <c r="V20" s="14">
        <v>0</v>
      </c>
      <c r="W20" s="15">
        <f>0.12*V20</f>
        <v>0</v>
      </c>
      <c r="X20" s="14">
        <v>0</v>
      </c>
      <c r="Y20" s="15">
        <f t="shared" ref="Y20:Y30" si="10">0.08*X20</f>
        <v>0</v>
      </c>
      <c r="Z20" s="14">
        <v>0</v>
      </c>
      <c r="AA20" s="15">
        <f t="shared" ref="AA20:AA30" si="11">1*Z20</f>
        <v>0</v>
      </c>
      <c r="AB20" s="14">
        <v>0</v>
      </c>
      <c r="AC20" s="15">
        <f t="shared" ref="AC20:AC30" si="12">0.12*AB20</f>
        <v>0</v>
      </c>
    </row>
    <row r="21" spans="1:29" s="16" customFormat="1" x14ac:dyDescent="0.25">
      <c r="A21" s="13" t="s">
        <v>50</v>
      </c>
      <c r="B21" s="14">
        <v>0</v>
      </c>
      <c r="C21" s="15">
        <f t="shared" si="1"/>
        <v>0</v>
      </c>
      <c r="D21" s="14">
        <v>0</v>
      </c>
      <c r="E21" s="15">
        <f t="shared" si="2"/>
        <v>0</v>
      </c>
      <c r="F21" s="14">
        <v>0</v>
      </c>
      <c r="G21" s="15">
        <f t="shared" si="3"/>
        <v>0</v>
      </c>
      <c r="H21" s="14">
        <v>0</v>
      </c>
      <c r="I21" s="15">
        <f t="shared" si="0"/>
        <v>0</v>
      </c>
      <c r="J21" s="14">
        <v>0</v>
      </c>
      <c r="K21" s="15">
        <f t="shared" si="4"/>
        <v>0</v>
      </c>
      <c r="L21" s="14">
        <v>0</v>
      </c>
      <c r="M21" s="15">
        <f t="shared" si="5"/>
        <v>0</v>
      </c>
      <c r="N21" s="14">
        <v>0</v>
      </c>
      <c r="O21" s="15">
        <f t="shared" si="6"/>
        <v>0</v>
      </c>
      <c r="P21" s="14">
        <v>0</v>
      </c>
      <c r="Q21" s="15">
        <f t="shared" si="7"/>
        <v>0</v>
      </c>
      <c r="R21" s="14">
        <v>0</v>
      </c>
      <c r="S21" s="15">
        <f t="shared" si="8"/>
        <v>0</v>
      </c>
      <c r="T21" s="14">
        <v>0</v>
      </c>
      <c r="U21" s="15">
        <f t="shared" si="9"/>
        <v>0</v>
      </c>
      <c r="V21" s="14">
        <v>0</v>
      </c>
      <c r="W21" s="15">
        <f t="shared" ref="W21:W30" si="13">0.12*V21</f>
        <v>0</v>
      </c>
      <c r="X21" s="14">
        <v>0</v>
      </c>
      <c r="Y21" s="15">
        <f t="shared" si="10"/>
        <v>0</v>
      </c>
      <c r="Z21" s="14">
        <v>0</v>
      </c>
      <c r="AA21" s="15">
        <f t="shared" si="11"/>
        <v>0</v>
      </c>
      <c r="AB21" s="14">
        <v>0</v>
      </c>
      <c r="AC21" s="15">
        <f t="shared" si="12"/>
        <v>0</v>
      </c>
    </row>
    <row r="22" spans="1:29" s="16" customFormat="1" x14ac:dyDescent="0.25">
      <c r="A22" s="13" t="s">
        <v>51</v>
      </c>
      <c r="B22" s="14">
        <v>0</v>
      </c>
      <c r="C22" s="15">
        <f t="shared" si="1"/>
        <v>0</v>
      </c>
      <c r="D22" s="14">
        <v>0</v>
      </c>
      <c r="E22" s="15">
        <f t="shared" si="2"/>
        <v>0</v>
      </c>
      <c r="F22" s="14">
        <v>0</v>
      </c>
      <c r="G22" s="15">
        <f t="shared" si="3"/>
        <v>0</v>
      </c>
      <c r="H22" s="14">
        <v>0</v>
      </c>
      <c r="I22" s="15">
        <f t="shared" si="0"/>
        <v>0</v>
      </c>
      <c r="J22" s="14">
        <v>0</v>
      </c>
      <c r="K22" s="15">
        <f t="shared" si="4"/>
        <v>0</v>
      </c>
      <c r="L22" s="14">
        <v>0</v>
      </c>
      <c r="M22" s="15">
        <f t="shared" si="5"/>
        <v>0</v>
      </c>
      <c r="N22" s="14">
        <v>0</v>
      </c>
      <c r="O22" s="15">
        <f t="shared" si="6"/>
        <v>0</v>
      </c>
      <c r="P22" s="14">
        <v>0</v>
      </c>
      <c r="Q22" s="15">
        <f t="shared" si="7"/>
        <v>0</v>
      </c>
      <c r="R22" s="14">
        <v>0</v>
      </c>
      <c r="S22" s="15">
        <f t="shared" si="8"/>
        <v>0</v>
      </c>
      <c r="T22" s="14">
        <v>0</v>
      </c>
      <c r="U22" s="15">
        <f t="shared" si="9"/>
        <v>0</v>
      </c>
      <c r="V22" s="14">
        <v>0</v>
      </c>
      <c r="W22" s="15">
        <f t="shared" si="13"/>
        <v>0</v>
      </c>
      <c r="X22" s="14">
        <v>0</v>
      </c>
      <c r="Y22" s="15">
        <f t="shared" si="10"/>
        <v>0</v>
      </c>
      <c r="Z22" s="14">
        <v>0</v>
      </c>
      <c r="AA22" s="15">
        <f t="shared" si="11"/>
        <v>0</v>
      </c>
      <c r="AB22" s="14">
        <v>0</v>
      </c>
      <c r="AC22" s="15">
        <f t="shared" si="12"/>
        <v>0</v>
      </c>
    </row>
    <row r="23" spans="1:29" s="16" customFormat="1" x14ac:dyDescent="0.25">
      <c r="A23" s="13" t="s">
        <v>52</v>
      </c>
      <c r="B23" s="14">
        <v>0</v>
      </c>
      <c r="C23" s="15">
        <f t="shared" si="1"/>
        <v>0</v>
      </c>
      <c r="D23" s="14">
        <v>0</v>
      </c>
      <c r="E23" s="15">
        <f t="shared" si="2"/>
        <v>0</v>
      </c>
      <c r="F23" s="14">
        <v>0</v>
      </c>
      <c r="G23" s="15">
        <f t="shared" si="3"/>
        <v>0</v>
      </c>
      <c r="H23" s="14">
        <v>0</v>
      </c>
      <c r="I23" s="15">
        <f t="shared" si="0"/>
        <v>0</v>
      </c>
      <c r="J23" s="14">
        <v>0</v>
      </c>
      <c r="K23" s="15">
        <f t="shared" si="4"/>
        <v>0</v>
      </c>
      <c r="L23" s="14">
        <v>0</v>
      </c>
      <c r="M23" s="15">
        <f t="shared" si="5"/>
        <v>0</v>
      </c>
      <c r="N23" s="14">
        <v>0</v>
      </c>
      <c r="O23" s="15">
        <f t="shared" si="6"/>
        <v>0</v>
      </c>
      <c r="P23" s="14">
        <v>0</v>
      </c>
      <c r="Q23" s="15">
        <f t="shared" si="7"/>
        <v>0</v>
      </c>
      <c r="R23" s="14">
        <v>0</v>
      </c>
      <c r="S23" s="15">
        <f t="shared" si="8"/>
        <v>0</v>
      </c>
      <c r="T23" s="14">
        <v>0</v>
      </c>
      <c r="U23" s="15">
        <f t="shared" si="9"/>
        <v>0</v>
      </c>
      <c r="V23" s="14">
        <v>0</v>
      </c>
      <c r="W23" s="15">
        <f t="shared" si="13"/>
        <v>0</v>
      </c>
      <c r="X23" s="14">
        <v>0</v>
      </c>
      <c r="Y23" s="15">
        <f t="shared" si="10"/>
        <v>0</v>
      </c>
      <c r="Z23" s="14">
        <v>0</v>
      </c>
      <c r="AA23" s="15">
        <f t="shared" si="11"/>
        <v>0</v>
      </c>
      <c r="AB23" s="14">
        <v>0</v>
      </c>
      <c r="AC23" s="15">
        <f t="shared" si="12"/>
        <v>0</v>
      </c>
    </row>
    <row r="24" spans="1:29" s="16" customFormat="1" x14ac:dyDescent="0.25">
      <c r="A24" s="13" t="s">
        <v>53</v>
      </c>
      <c r="B24" s="14">
        <v>0</v>
      </c>
      <c r="C24" s="15">
        <f t="shared" si="1"/>
        <v>0</v>
      </c>
      <c r="D24" s="14">
        <v>0</v>
      </c>
      <c r="E24" s="15">
        <f t="shared" si="2"/>
        <v>0</v>
      </c>
      <c r="F24" s="14">
        <v>0</v>
      </c>
      <c r="G24" s="15">
        <f t="shared" si="3"/>
        <v>0</v>
      </c>
      <c r="H24" s="14">
        <v>0</v>
      </c>
      <c r="I24" s="15">
        <f t="shared" si="0"/>
        <v>0</v>
      </c>
      <c r="J24" s="14">
        <v>0</v>
      </c>
      <c r="K24" s="15">
        <f t="shared" si="4"/>
        <v>0</v>
      </c>
      <c r="L24" s="14">
        <v>0</v>
      </c>
      <c r="M24" s="15">
        <f t="shared" si="5"/>
        <v>0</v>
      </c>
      <c r="N24" s="14">
        <v>0</v>
      </c>
      <c r="O24" s="15">
        <f t="shared" si="6"/>
        <v>0</v>
      </c>
      <c r="P24" s="14">
        <v>0</v>
      </c>
      <c r="Q24" s="15">
        <f t="shared" si="7"/>
        <v>0</v>
      </c>
      <c r="R24" s="14">
        <v>0</v>
      </c>
      <c r="S24" s="15">
        <f t="shared" si="8"/>
        <v>0</v>
      </c>
      <c r="T24" s="14">
        <v>0</v>
      </c>
      <c r="U24" s="15">
        <f t="shared" si="9"/>
        <v>0</v>
      </c>
      <c r="V24" s="14">
        <v>0</v>
      </c>
      <c r="W24" s="15">
        <f t="shared" si="13"/>
        <v>0</v>
      </c>
      <c r="X24" s="14">
        <v>0</v>
      </c>
      <c r="Y24" s="15">
        <f t="shared" si="10"/>
        <v>0</v>
      </c>
      <c r="Z24" s="14">
        <v>0</v>
      </c>
      <c r="AA24" s="15">
        <f t="shared" si="11"/>
        <v>0</v>
      </c>
      <c r="AB24" s="14">
        <v>0</v>
      </c>
      <c r="AC24" s="15">
        <f t="shared" si="12"/>
        <v>0</v>
      </c>
    </row>
    <row r="25" spans="1:29" s="16" customFormat="1" x14ac:dyDescent="0.25">
      <c r="A25" s="13" t="s">
        <v>54</v>
      </c>
      <c r="B25" s="14">
        <v>0</v>
      </c>
      <c r="C25" s="15">
        <f t="shared" si="1"/>
        <v>0</v>
      </c>
      <c r="D25" s="14">
        <v>0</v>
      </c>
      <c r="E25" s="15">
        <f t="shared" si="2"/>
        <v>0</v>
      </c>
      <c r="F25" s="14">
        <v>0</v>
      </c>
      <c r="G25" s="15">
        <f t="shared" si="3"/>
        <v>0</v>
      </c>
      <c r="H25" s="14">
        <v>0</v>
      </c>
      <c r="I25" s="15">
        <f t="shared" si="0"/>
        <v>0</v>
      </c>
      <c r="J25" s="14">
        <v>0</v>
      </c>
      <c r="K25" s="15">
        <f t="shared" si="4"/>
        <v>0</v>
      </c>
      <c r="L25" s="14">
        <v>0</v>
      </c>
      <c r="M25" s="15">
        <f t="shared" si="5"/>
        <v>0</v>
      </c>
      <c r="N25" s="14">
        <v>0</v>
      </c>
      <c r="O25" s="15">
        <f t="shared" si="6"/>
        <v>0</v>
      </c>
      <c r="P25" s="14">
        <v>0</v>
      </c>
      <c r="Q25" s="15">
        <f t="shared" si="7"/>
        <v>0</v>
      </c>
      <c r="R25" s="14">
        <v>0</v>
      </c>
      <c r="S25" s="15">
        <f t="shared" si="8"/>
        <v>0</v>
      </c>
      <c r="T25" s="14">
        <v>0</v>
      </c>
      <c r="U25" s="15">
        <f t="shared" si="9"/>
        <v>0</v>
      </c>
      <c r="V25" s="14">
        <v>0</v>
      </c>
      <c r="W25" s="15">
        <f t="shared" si="13"/>
        <v>0</v>
      </c>
      <c r="X25" s="14">
        <v>0</v>
      </c>
      <c r="Y25" s="15">
        <f t="shared" si="10"/>
        <v>0</v>
      </c>
      <c r="Z25" s="14">
        <v>0</v>
      </c>
      <c r="AA25" s="15">
        <f t="shared" si="11"/>
        <v>0</v>
      </c>
      <c r="AB25" s="14">
        <v>0</v>
      </c>
      <c r="AC25" s="15">
        <f t="shared" si="12"/>
        <v>0</v>
      </c>
    </row>
    <row r="26" spans="1:29" s="16" customFormat="1" x14ac:dyDescent="0.25">
      <c r="A26" s="13" t="s">
        <v>55</v>
      </c>
      <c r="B26" s="14">
        <v>0</v>
      </c>
      <c r="C26" s="15">
        <f t="shared" si="1"/>
        <v>0</v>
      </c>
      <c r="D26" s="14">
        <v>0</v>
      </c>
      <c r="E26" s="15">
        <f t="shared" si="2"/>
        <v>0</v>
      </c>
      <c r="F26" s="14">
        <v>0</v>
      </c>
      <c r="G26" s="15">
        <f t="shared" si="3"/>
        <v>0</v>
      </c>
      <c r="H26" s="14">
        <v>0</v>
      </c>
      <c r="I26" s="15">
        <f t="shared" si="0"/>
        <v>0</v>
      </c>
      <c r="J26" s="14">
        <v>0</v>
      </c>
      <c r="K26" s="15">
        <f t="shared" si="4"/>
        <v>0</v>
      </c>
      <c r="L26" s="14">
        <v>0</v>
      </c>
      <c r="M26" s="15">
        <f t="shared" si="5"/>
        <v>0</v>
      </c>
      <c r="N26" s="14">
        <v>0</v>
      </c>
      <c r="O26" s="15">
        <f t="shared" si="6"/>
        <v>0</v>
      </c>
      <c r="P26" s="14">
        <v>0</v>
      </c>
      <c r="Q26" s="15">
        <f t="shared" si="7"/>
        <v>0</v>
      </c>
      <c r="R26" s="14">
        <v>0</v>
      </c>
      <c r="S26" s="15">
        <f t="shared" si="8"/>
        <v>0</v>
      </c>
      <c r="T26" s="14">
        <v>0</v>
      </c>
      <c r="U26" s="15">
        <f t="shared" si="9"/>
        <v>0</v>
      </c>
      <c r="V26" s="14">
        <v>0</v>
      </c>
      <c r="W26" s="15">
        <f t="shared" si="13"/>
        <v>0</v>
      </c>
      <c r="X26" s="14">
        <v>0</v>
      </c>
      <c r="Y26" s="15">
        <f t="shared" si="10"/>
        <v>0</v>
      </c>
      <c r="Z26" s="14">
        <v>0</v>
      </c>
      <c r="AA26" s="15">
        <f t="shared" si="11"/>
        <v>0</v>
      </c>
      <c r="AB26" s="14">
        <v>0</v>
      </c>
      <c r="AC26" s="15">
        <f t="shared" si="12"/>
        <v>0</v>
      </c>
    </row>
    <row r="27" spans="1:29" s="16" customFormat="1" x14ac:dyDescent="0.25">
      <c r="A27" s="13" t="s">
        <v>56</v>
      </c>
      <c r="B27" s="14">
        <v>0</v>
      </c>
      <c r="C27" s="15">
        <f t="shared" si="1"/>
        <v>0</v>
      </c>
      <c r="D27" s="14">
        <v>0</v>
      </c>
      <c r="E27" s="15">
        <f t="shared" si="2"/>
        <v>0</v>
      </c>
      <c r="F27" s="14">
        <v>0</v>
      </c>
      <c r="G27" s="15">
        <f t="shared" si="3"/>
        <v>0</v>
      </c>
      <c r="H27" s="14">
        <v>0</v>
      </c>
      <c r="I27" s="15">
        <f t="shared" si="0"/>
        <v>0</v>
      </c>
      <c r="J27" s="14">
        <v>0</v>
      </c>
      <c r="K27" s="15">
        <f t="shared" si="4"/>
        <v>0</v>
      </c>
      <c r="L27" s="14">
        <v>0</v>
      </c>
      <c r="M27" s="15">
        <f t="shared" si="5"/>
        <v>0</v>
      </c>
      <c r="N27" s="14">
        <v>0</v>
      </c>
      <c r="O27" s="15">
        <f t="shared" si="6"/>
        <v>0</v>
      </c>
      <c r="P27" s="14">
        <v>0</v>
      </c>
      <c r="Q27" s="15">
        <f t="shared" si="7"/>
        <v>0</v>
      </c>
      <c r="R27" s="14">
        <v>0</v>
      </c>
      <c r="S27" s="15">
        <f t="shared" si="8"/>
        <v>0</v>
      </c>
      <c r="T27" s="14">
        <v>0</v>
      </c>
      <c r="U27" s="15">
        <f t="shared" si="9"/>
        <v>0</v>
      </c>
      <c r="V27" s="14">
        <v>0</v>
      </c>
      <c r="W27" s="15">
        <f t="shared" si="13"/>
        <v>0</v>
      </c>
      <c r="X27" s="14">
        <v>0</v>
      </c>
      <c r="Y27" s="15">
        <f t="shared" si="10"/>
        <v>0</v>
      </c>
      <c r="Z27" s="14">
        <v>0</v>
      </c>
      <c r="AA27" s="15">
        <f t="shared" si="11"/>
        <v>0</v>
      </c>
      <c r="AB27" s="14">
        <v>0</v>
      </c>
      <c r="AC27" s="15">
        <f t="shared" si="12"/>
        <v>0</v>
      </c>
    </row>
    <row r="28" spans="1:29" s="16" customFormat="1" x14ac:dyDescent="0.25">
      <c r="A28" s="13" t="s">
        <v>57</v>
      </c>
      <c r="B28" s="14">
        <v>0</v>
      </c>
      <c r="C28" s="15">
        <f t="shared" si="1"/>
        <v>0</v>
      </c>
      <c r="D28" s="14">
        <v>0</v>
      </c>
      <c r="E28" s="15">
        <f t="shared" si="2"/>
        <v>0</v>
      </c>
      <c r="F28" s="14">
        <v>0</v>
      </c>
      <c r="G28" s="15">
        <f t="shared" si="3"/>
        <v>0</v>
      </c>
      <c r="H28" s="14">
        <v>0</v>
      </c>
      <c r="I28" s="15">
        <f t="shared" si="0"/>
        <v>0</v>
      </c>
      <c r="J28" s="14">
        <v>0</v>
      </c>
      <c r="K28" s="15">
        <f t="shared" si="4"/>
        <v>0</v>
      </c>
      <c r="L28" s="14">
        <v>0</v>
      </c>
      <c r="M28" s="15">
        <f t="shared" si="5"/>
        <v>0</v>
      </c>
      <c r="N28" s="14">
        <v>0</v>
      </c>
      <c r="O28" s="15">
        <f t="shared" si="6"/>
        <v>0</v>
      </c>
      <c r="P28" s="14">
        <v>0</v>
      </c>
      <c r="Q28" s="15">
        <f t="shared" si="7"/>
        <v>0</v>
      </c>
      <c r="R28" s="14">
        <v>0</v>
      </c>
      <c r="S28" s="15">
        <f t="shared" si="8"/>
        <v>0</v>
      </c>
      <c r="T28" s="14">
        <v>0</v>
      </c>
      <c r="U28" s="15">
        <f t="shared" si="9"/>
        <v>0</v>
      </c>
      <c r="V28" s="14">
        <v>0</v>
      </c>
      <c r="W28" s="15">
        <f t="shared" si="13"/>
        <v>0</v>
      </c>
      <c r="X28" s="14">
        <v>0</v>
      </c>
      <c r="Y28" s="15">
        <f t="shared" si="10"/>
        <v>0</v>
      </c>
      <c r="Z28" s="14">
        <v>0</v>
      </c>
      <c r="AA28" s="15">
        <f t="shared" si="11"/>
        <v>0</v>
      </c>
      <c r="AB28" s="14">
        <v>0</v>
      </c>
      <c r="AC28" s="15">
        <f t="shared" si="12"/>
        <v>0</v>
      </c>
    </row>
    <row r="29" spans="1:29" s="16" customFormat="1" x14ac:dyDescent="0.25">
      <c r="A29" s="13" t="s">
        <v>58</v>
      </c>
      <c r="B29" s="14">
        <v>0</v>
      </c>
      <c r="C29" s="15">
        <f t="shared" si="1"/>
        <v>0</v>
      </c>
      <c r="D29" s="14">
        <v>0</v>
      </c>
      <c r="E29" s="15">
        <f t="shared" si="2"/>
        <v>0</v>
      </c>
      <c r="F29" s="14">
        <v>0</v>
      </c>
      <c r="G29" s="15">
        <f t="shared" si="3"/>
        <v>0</v>
      </c>
      <c r="H29" s="14">
        <v>0</v>
      </c>
      <c r="I29" s="15">
        <f t="shared" si="0"/>
        <v>0</v>
      </c>
      <c r="J29" s="14">
        <v>0</v>
      </c>
      <c r="K29" s="15">
        <f t="shared" si="4"/>
        <v>0</v>
      </c>
      <c r="L29" s="14">
        <v>0</v>
      </c>
      <c r="M29" s="15">
        <f t="shared" si="5"/>
        <v>0</v>
      </c>
      <c r="N29" s="14">
        <v>0</v>
      </c>
      <c r="O29" s="15">
        <f t="shared" si="6"/>
        <v>0</v>
      </c>
      <c r="P29" s="14">
        <v>0</v>
      </c>
      <c r="Q29" s="15">
        <f t="shared" si="7"/>
        <v>0</v>
      </c>
      <c r="R29" s="14">
        <v>0</v>
      </c>
      <c r="S29" s="15">
        <f t="shared" si="8"/>
        <v>0</v>
      </c>
      <c r="T29" s="14">
        <v>0</v>
      </c>
      <c r="U29" s="15">
        <f t="shared" si="9"/>
        <v>0</v>
      </c>
      <c r="V29" s="14">
        <v>0</v>
      </c>
      <c r="W29" s="15">
        <f t="shared" si="13"/>
        <v>0</v>
      </c>
      <c r="X29" s="14">
        <v>0</v>
      </c>
      <c r="Y29" s="15">
        <f t="shared" si="10"/>
        <v>0</v>
      </c>
      <c r="Z29" s="14">
        <v>0</v>
      </c>
      <c r="AA29" s="15">
        <f t="shared" si="11"/>
        <v>0</v>
      </c>
      <c r="AB29" s="14">
        <v>0</v>
      </c>
      <c r="AC29" s="15">
        <f t="shared" si="12"/>
        <v>0</v>
      </c>
    </row>
    <row r="30" spans="1:29" s="16" customFormat="1" x14ac:dyDescent="0.25">
      <c r="A30" s="17" t="s">
        <v>59</v>
      </c>
      <c r="B30" s="18">
        <v>0</v>
      </c>
      <c r="C30" s="19">
        <f t="shared" si="1"/>
        <v>0</v>
      </c>
      <c r="D30" s="18">
        <v>0</v>
      </c>
      <c r="E30" s="19">
        <f t="shared" si="2"/>
        <v>0</v>
      </c>
      <c r="F30" s="18">
        <v>0</v>
      </c>
      <c r="G30" s="19">
        <f t="shared" si="3"/>
        <v>0</v>
      </c>
      <c r="H30" s="18">
        <v>0</v>
      </c>
      <c r="I30" s="19">
        <f t="shared" si="0"/>
        <v>0</v>
      </c>
      <c r="J30" s="18">
        <v>0</v>
      </c>
      <c r="K30" s="19">
        <f t="shared" si="4"/>
        <v>0</v>
      </c>
      <c r="L30" s="18">
        <v>0</v>
      </c>
      <c r="M30" s="19">
        <f t="shared" si="5"/>
        <v>0</v>
      </c>
      <c r="N30" s="18">
        <v>0</v>
      </c>
      <c r="O30" s="19">
        <f t="shared" si="6"/>
        <v>0</v>
      </c>
      <c r="P30" s="14">
        <v>0</v>
      </c>
      <c r="Q30" s="15">
        <f t="shared" si="7"/>
        <v>0</v>
      </c>
      <c r="R30" s="14">
        <v>0</v>
      </c>
      <c r="S30" s="15">
        <f t="shared" si="8"/>
        <v>0</v>
      </c>
      <c r="T30" s="14">
        <v>0</v>
      </c>
      <c r="U30" s="15">
        <f t="shared" si="9"/>
        <v>0</v>
      </c>
      <c r="V30" s="14">
        <v>0</v>
      </c>
      <c r="W30" s="15">
        <f t="shared" si="13"/>
        <v>0</v>
      </c>
      <c r="X30" s="14">
        <v>0</v>
      </c>
      <c r="Y30" s="15">
        <f t="shared" si="10"/>
        <v>0</v>
      </c>
      <c r="Z30" s="14">
        <v>0</v>
      </c>
      <c r="AA30" s="15">
        <f t="shared" si="11"/>
        <v>0</v>
      </c>
      <c r="AB30" s="14">
        <v>0</v>
      </c>
      <c r="AC30" s="15">
        <f t="shared" si="12"/>
        <v>0</v>
      </c>
    </row>
    <row r="31" spans="1:29" s="22" customFormat="1" x14ac:dyDescent="0.25">
      <c r="A31" s="20" t="s">
        <v>39</v>
      </c>
      <c r="B31" s="21">
        <f>SUM(B19:B30)</f>
        <v>0</v>
      </c>
      <c r="C31" s="21">
        <f>SUM(C19:C30)</f>
        <v>0</v>
      </c>
      <c r="D31" s="21">
        <f t="shared" ref="D31:N31" si="14">SUM(D19:D30)</f>
        <v>0</v>
      </c>
      <c r="E31" s="21">
        <f t="shared" si="14"/>
        <v>0</v>
      </c>
      <c r="F31" s="21">
        <f t="shared" si="14"/>
        <v>0</v>
      </c>
      <c r="G31" s="21">
        <f t="shared" si="14"/>
        <v>0</v>
      </c>
      <c r="H31" s="21">
        <f t="shared" si="14"/>
        <v>0</v>
      </c>
      <c r="I31" s="21">
        <f t="shared" si="14"/>
        <v>0</v>
      </c>
      <c r="J31" s="21">
        <f t="shared" si="14"/>
        <v>0</v>
      </c>
      <c r="K31" s="21">
        <f t="shared" si="14"/>
        <v>0</v>
      </c>
      <c r="L31" s="21">
        <f t="shared" si="14"/>
        <v>0</v>
      </c>
      <c r="M31" s="21">
        <f t="shared" si="14"/>
        <v>0</v>
      </c>
      <c r="N31" s="21">
        <f t="shared" si="14"/>
        <v>0</v>
      </c>
      <c r="O31" s="21">
        <f>SUM(O19:O30)</f>
        <v>0</v>
      </c>
      <c r="P31" s="21">
        <f t="shared" ref="P31:AC31" si="15">SUM(P19:P30)</f>
        <v>0</v>
      </c>
      <c r="Q31" s="21">
        <f t="shared" si="15"/>
        <v>0</v>
      </c>
      <c r="R31" s="21">
        <f t="shared" si="15"/>
        <v>0</v>
      </c>
      <c r="S31" s="21">
        <f t="shared" si="15"/>
        <v>0</v>
      </c>
      <c r="T31" s="21">
        <f t="shared" si="15"/>
        <v>0</v>
      </c>
      <c r="U31" s="21">
        <f t="shared" si="15"/>
        <v>0</v>
      </c>
      <c r="V31" s="21">
        <f t="shared" si="15"/>
        <v>0</v>
      </c>
      <c r="W31" s="21">
        <f t="shared" si="15"/>
        <v>0</v>
      </c>
      <c r="X31" s="21">
        <f t="shared" si="15"/>
        <v>0</v>
      </c>
      <c r="Y31" s="21">
        <f t="shared" si="15"/>
        <v>0</v>
      </c>
      <c r="Z31" s="21">
        <f t="shared" si="15"/>
        <v>0</v>
      </c>
      <c r="AA31" s="21">
        <f t="shared" si="15"/>
        <v>0</v>
      </c>
      <c r="AB31" s="21">
        <f t="shared" si="15"/>
        <v>0</v>
      </c>
      <c r="AC31" s="21">
        <f t="shared" si="15"/>
        <v>0</v>
      </c>
    </row>
    <row r="32" spans="1:29" x14ac:dyDescent="0.25">
      <c r="A32" s="3" t="s">
        <v>40</v>
      </c>
    </row>
    <row r="33" spans="1:2" ht="60" customHeight="1" x14ac:dyDescent="0.25">
      <c r="A33" s="23" t="s">
        <v>41</v>
      </c>
      <c r="B33" s="24" t="e">
        <f>((100*(Q31+S31+U31+W31+Y31+AA31+AC31))/(C31+E31+G31+I31+K31+M31+O31+Q31+S31+U31+W31+Y31+AA31+AC31))</f>
        <v>#DIV/0!</v>
      </c>
    </row>
    <row r="34" spans="1:2" x14ac:dyDescent="0.25">
      <c r="A34" s="1" t="s">
        <v>42</v>
      </c>
    </row>
  </sheetData>
  <pageMargins left="0.7" right="0.7" top="0.75" bottom="0.75" header="0.3" footer="0.3"/>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AAE84-2F85-422E-841D-0965352F4BF6}">
  <dimension ref="A1:B6"/>
  <sheetViews>
    <sheetView workbookViewId="0">
      <selection activeCell="I5" sqref="I5"/>
    </sheetView>
  </sheetViews>
  <sheetFormatPr defaultRowHeight="15" x14ac:dyDescent="0.25"/>
  <cols>
    <col min="1" max="1" width="83.5703125" style="1" customWidth="1"/>
    <col min="2" max="16384" width="9.140625" style="1"/>
  </cols>
  <sheetData>
    <row r="1" spans="1:2" ht="22.5" customHeight="1" x14ac:dyDescent="0.25">
      <c r="A1" s="31" t="s">
        <v>43</v>
      </c>
      <c r="B1" s="26"/>
    </row>
    <row r="2" spans="1:2" ht="22.5" customHeight="1" x14ac:dyDescent="0.25">
      <c r="A2" s="28" t="s">
        <v>44</v>
      </c>
    </row>
    <row r="3" spans="1:2" ht="127.5" customHeight="1" x14ac:dyDescent="0.25">
      <c r="A3" s="30" t="s">
        <v>45</v>
      </c>
    </row>
    <row r="4" spans="1:2" ht="22.5" customHeight="1" x14ac:dyDescent="0.25">
      <c r="A4" s="28" t="s">
        <v>46</v>
      </c>
    </row>
    <row r="5" spans="1:2" ht="202.5" customHeight="1" x14ac:dyDescent="0.25">
      <c r="A5" s="30" t="s">
        <v>47</v>
      </c>
    </row>
    <row r="6" spans="1:2" x14ac:dyDescent="0.25">
      <c r="A6" s="1" t="s">
        <v>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d1117845-93f6-4da3-abaa-fcb4fa669c78" ContentTypeId="0x010100A5BF1C78D9F64B679A5EBDE1C6598EBC01" PreviousValue="false"/>
</file>

<file path=customXml/item3.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E553ED9329539F49870F3CF6F9D132D8" ma:contentTypeVersion="31" ma:contentTypeDescription="Create a new document." ma:contentTypeScope="" ma:versionID="62fd4d7760429836e8bc716bf309d31d">
  <xsd:schema xmlns:xsd="http://www.w3.org/2001/XMLSchema" xmlns:xs="http://www.w3.org/2001/XMLSchema" xmlns:p="http://schemas.microsoft.com/office/2006/metadata/properties" xmlns:ns1="http://schemas.microsoft.com/sharepoint/v3" xmlns:ns2="662745e8-e224-48e8-a2e3-254862b8c2f5" xmlns:ns3="77abd073-8349-4bae-8570-a0c260f2e571" xmlns:ns4="ce19842e-cb33-48b7-9156-cae6be609397" targetNamespace="http://schemas.microsoft.com/office/2006/metadata/properties" ma:root="true" ma:fieldsID="3ff78a8a94e4a22ad56ef5c543b12e40" ns1:_="" ns2:_="" ns3:_="" ns4:_="">
    <xsd:import namespace="http://schemas.microsoft.com/sharepoint/v3"/>
    <xsd:import namespace="662745e8-e224-48e8-a2e3-254862b8c2f5"/>
    <xsd:import namespace="77abd073-8349-4bae-8570-a0c260f2e571"/>
    <xsd:import namespace="ce19842e-cb33-48b7-9156-cae6be609397"/>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OCR" minOccurs="0"/>
                <xsd:element ref="ns3:MediaServiceGenerationTime" minOccurs="0"/>
                <xsd:element ref="ns3:MediaServiceEventHashCode"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1:_ip_UnifiedCompliancePolicyProperties" minOccurs="0"/>
                <xsd:element ref="ns1:_ip_UnifiedCompliancePolicyUIAction" minOccurs="0"/>
                <xsd:element ref="ns3:MediaServiceDateTaken" minOccurs="0"/>
                <xsd:element ref="ns3:MediaLengthInSeconds" minOccurs="0"/>
                <xsd:element ref="ns3: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6;#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fc8213de-a0dd-4cdf-8b44-3b7e789dd4e5}" ma:internalName="TaxCatchAll" ma:showField="CatchAllData" ma:web="ce19842e-cb33-48b7-9156-cae6be609397">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fc8213de-a0dd-4cdf-8b44-3b7e789dd4e5}" ma:internalName="TaxCatchAllLabel" ma:readOnly="true" ma:showField="CatchAllDataLabel" ma:web="ce19842e-cb33-48b7-9156-cae6be609397">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7;#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10;#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Environmental Land Management" ma:internalName="Team" ma:readOnly="false">
      <xsd:simpleType>
        <xsd:restriction base="dms:Text"/>
      </xsd:simpleType>
    </xsd:element>
    <xsd:element name="Topic" ma:index="20" nillable="true" ma:displayName="Topic" ma:default="SFI Standards &amp; LNR Options" ma:internalName="Topic" ma:readOnly="false">
      <xsd:simpleType>
        <xsd:restriction base="dms:Text"/>
      </xsd:simpleType>
    </xsd:element>
    <xsd:element name="ddeb1fd0a9ad4436a96525d34737dc44" ma:index="21" nillable="true" ma:taxonomy="true" ma:internalName="ddeb1fd0a9ad4436a96525d34737dc44" ma:taxonomyFieldName="Distribution" ma:displayName="Distribution" ma:readOnly="false" ma:default="9;#Internal Core Defra|836ac8df-3ab9-4c95-a1f0-07f825804935"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readOnly="false" ma:default="8;#Core Defra|026223dd-2e56-4615-868d-7c5bfd566810"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7abd073-8349-4bae-8570-a0c260f2e571" elementFormDefault="qualified">
    <xsd:import namespace="http://schemas.microsoft.com/office/2006/documentManagement/types"/>
    <xsd:import namespace="http://schemas.microsoft.com/office/infopath/2007/PartnerControls"/>
    <xsd:element name="MediaServiceOCR" ma:index="25" nillable="true" ma:displayName="Extracted Text" ma:internalName="MediaServiceOCR" ma:readOnly="true">
      <xsd:simpleType>
        <xsd:restriction base="dms:Note">
          <xsd:maxLength value="255"/>
        </xsd:restriction>
      </xsd:simpleType>
    </xsd:element>
    <xsd:element name="MediaServiceGenerationTime" ma:index="26" nillable="true" ma:displayName="MediaServiceGenerationTime" ma:hidden="true" ma:internalName="MediaServiceGenerationTime" ma:readOnly="true">
      <xsd:simpleType>
        <xsd:restriction base="dms:Text"/>
      </xsd:simpleType>
    </xsd:element>
    <xsd:element name="MediaServiceEventHashCode" ma:index="27" nillable="true" ma:displayName="MediaServiceEventHashCode" ma:hidden="true" ma:internalName="MediaServiceEventHashCode" ma:readOnly="true">
      <xsd:simpleType>
        <xsd:restriction base="dms:Text"/>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Location" ma:index="29" nillable="true" ma:displayName="Location" ma:indexed="true" ma:internalName="MediaServiceLocation"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element name="MediaServiceMetadata" ma:index="31" nillable="true" ma:displayName="MediaServiceMetadata" ma:hidden="true" ma:internalName="MediaServiceMetadata" ma:readOnly="true">
      <xsd:simpleType>
        <xsd:restriction base="dms:Note"/>
      </xsd:simpleType>
    </xsd:element>
    <xsd:element name="MediaServiceFastMetadata" ma:index="32" nillable="true" ma:displayName="MediaServiceFastMetadata" ma:hidden="true" ma:internalName="MediaServiceFastMetadata" ma:readOnly="true">
      <xsd:simpleType>
        <xsd:restriction base="dms:Note"/>
      </xsd:simpleType>
    </xsd:element>
    <xsd:element name="MediaServiceAutoKeyPoints" ma:index="33" nillable="true" ma:displayName="MediaServiceAutoKeyPoints" ma:hidden="true" ma:internalName="MediaServiceAutoKeyPoints" ma:readOnly="true">
      <xsd:simpleType>
        <xsd:restriction base="dms:Note"/>
      </xsd:simpleType>
    </xsd:element>
    <xsd:element name="MediaServiceKeyPoints" ma:index="34" nillable="true" ma:displayName="KeyPoints" ma:internalName="MediaServiceKeyPoints"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element name="MediaLengthInSeconds" ma:index="40" nillable="true" ma:displayName="MediaLengthInSeconds" ma:hidden="true" ma:internalName="MediaLengthInSeconds" ma:readOnly="true">
      <xsd:simpleType>
        <xsd:restriction base="dms:Unknown"/>
      </xsd:simpleType>
    </xsd:element>
    <xsd:element name="lcf76f155ced4ddcb4097134ff3c332f" ma:index="42" nillable="true" ma:taxonomy="true" ma:internalName="lcf76f155ced4ddcb4097134ff3c332f" ma:taxonomyFieldName="MediaServiceImageTags" ma:displayName="Image Tags" ma:readOnly="false" ma:fieldId="{5cf76f15-5ced-4ddc-b409-7134ff3c332f}" ma:taxonomyMulti="true" ma:sspId="d1117845-93f6-4da3-abaa-fcb4fa669c7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e19842e-cb33-48b7-9156-cae6be609397" elementFormDefault="qualified">
    <xsd:import namespace="http://schemas.microsoft.com/office/2006/documentManagement/types"/>
    <xsd:import namespace="http://schemas.microsoft.com/office/infopath/2007/PartnerControls"/>
    <xsd:element name="SharedWithUsers" ma:index="3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Admin</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Core Defra</TermName>
          <TermId xmlns="http://schemas.microsoft.com/office/infopath/2007/PartnerControls">836ac8df-3ab9-4c95-a1f0-07f825804935</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6</Value>
      <Value>10</Value>
      <Value>9</Value>
      <Value>8</Value>
      <Value>7</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Core Defra</TermName>
          <TermId xmlns="http://schemas.microsoft.com/office/infopath/2007/PartnerControls">026223dd-2e56-4615-868d-7c5bfd566810</TermId>
        </TermInfo>
      </Terms>
    </fe59e9859d6a491389c5b03567f5dda5>
    <Team xmlns="662745e8-e224-48e8-a2e3-254862b8c2f5">DDTS Content Team</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lcf76f155ced4ddcb4097134ff3c332f xmlns="77abd073-8349-4bae-8570-a0c260f2e571">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E045944-152E-451A-AE1E-702D6A438BE5}">
  <ds:schemaRefs>
    <ds:schemaRef ds:uri="http://schemas.microsoft.com/sharepoint/v3/contenttype/forms"/>
  </ds:schemaRefs>
</ds:datastoreItem>
</file>

<file path=customXml/itemProps2.xml><?xml version="1.0" encoding="utf-8"?>
<ds:datastoreItem xmlns:ds="http://schemas.openxmlformats.org/officeDocument/2006/customXml" ds:itemID="{008DAFCF-4E5D-4BF5-B038-5AB381EC48B6}">
  <ds:schemaRefs>
    <ds:schemaRef ds:uri="Microsoft.SharePoint.Taxonomy.ContentTypeSync"/>
  </ds:schemaRefs>
</ds:datastoreItem>
</file>

<file path=customXml/itemProps3.xml><?xml version="1.0" encoding="utf-8"?>
<ds:datastoreItem xmlns:ds="http://schemas.openxmlformats.org/officeDocument/2006/customXml" ds:itemID="{A1819325-138E-476C-BA83-5CC724EC09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62745e8-e224-48e8-a2e3-254862b8c2f5"/>
    <ds:schemaRef ds:uri="77abd073-8349-4bae-8570-a0c260f2e571"/>
    <ds:schemaRef ds:uri="ce19842e-cb33-48b7-9156-cae6be6093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0E853B35-725A-4B82-AA3F-926A40C9A6B3}">
  <ds:schemaRefs>
    <ds:schemaRef ds:uri="http://schemas.microsoft.com/office/2006/metadata/properties"/>
    <ds:schemaRef ds:uri="http://purl.org/dc/elements/1.1/"/>
    <ds:schemaRef ds:uri="http://schemas.microsoft.com/sharepoint/v3"/>
    <ds:schemaRef ds:uri="http://schemas.microsoft.com/office/2006/documentManagement/types"/>
    <ds:schemaRef ds:uri="http://purl.org/dc/terms/"/>
    <ds:schemaRef ds:uri="http://purl.org/dc/dcmitype/"/>
    <ds:schemaRef ds:uri="ce19842e-cb33-48b7-9156-cae6be609397"/>
    <ds:schemaRef ds:uri="http://schemas.microsoft.com/office/infopath/2007/PartnerControls"/>
    <ds:schemaRef ds:uri="http://schemas.openxmlformats.org/package/2006/metadata/core-properties"/>
    <ds:schemaRef ds:uri="77abd073-8349-4bae-8570-a0c260f2e571"/>
    <ds:schemaRef ds:uri="662745e8-e224-48e8-a2e3-254862b8c2f5"/>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Native breeds at risk</vt:lpstr>
      <vt:lpstr>Notes</vt:lpstr>
    </vt:vector>
  </TitlesOfParts>
  <Manager/>
  <Company>Defra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Rodliff, Christianne</dc:creator>
  <cp:keywords/>
  <dc:description/>
  <cp:lastModifiedBy>Rodliff, Christianne</cp:lastModifiedBy>
  <cp:revision/>
  <dcterms:created xsi:type="dcterms:W3CDTF">2024-05-15T08:26:15Z</dcterms:created>
  <dcterms:modified xsi:type="dcterms:W3CDTF">2025-01-08T09:54:42Z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0x010100A5BF1C78D9F64B679A5EBDE1C6598EBC0100E553ED9329539F49870F3CF6F9D132D8</vt:lpwstr>
  </property>
  <property fmtid="{D5CDD505-2E9C-101B-9397-08002B2CF9AE}" pid="3" name="InformationType">
    <vt:lpwstr/>
  </property>
  <property fmtid="{D5CDD505-2E9C-101B-9397-08002B2CF9AE}" pid="4" name="Distribution">
    <vt:lpwstr>9;#Internal Core Defra|836ac8df-3ab9-4c95-a1f0-07f825804935</vt:lpwstr>
  </property>
  <property fmtid="{D5CDD505-2E9C-101B-9397-08002B2CF9AE}" pid="5" name="MediaServiceImageTags">
    <vt:lpwstr/>
  </property>
  <property fmtid="{D5CDD505-2E9C-101B-9397-08002B2CF9AE}" pid="6" name="HOCopyrightLevel">
    <vt:lpwstr>7;#Crown|69589897-2828-4761-976e-717fd8e631c9</vt:lpwstr>
  </property>
  <property fmtid="{D5CDD505-2E9C-101B-9397-08002B2CF9AE}" pid="7" name="HOGovernmentSecurityClassification">
    <vt:lpwstr>6;#Official|14c80daa-741b-422c-9722-f71693c9ede4</vt:lpwstr>
  </property>
  <property fmtid="{D5CDD505-2E9C-101B-9397-08002B2CF9AE}" pid="8" name="HOSiteType">
    <vt:lpwstr>10;#Team|ff0485df-0575-416f-802f-e999165821b7</vt:lpwstr>
  </property>
  <property fmtid="{D5CDD505-2E9C-101B-9397-08002B2CF9AE}" pid="9" name="OrganisationalUnit">
    <vt:lpwstr>8;#Core Defra|026223dd-2e56-4615-868d-7c5bfd566810</vt:lpwstr>
  </property>
</Properties>
</file>