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40701 July 2024/"/>
    </mc:Choice>
  </mc:AlternateContent>
  <xr:revisionPtr revIDLastSave="114" documentId="8_{881B721C-29DE-49EB-8E97-A31B91DC63A8}" xr6:coauthVersionLast="47" xr6:coauthVersionMax="47" xr10:uidLastSave="{90690AEE-0C7F-4738-82F9-A22B4DCEB371}"/>
  <bookViews>
    <workbookView minimized="1" xWindow="4060" yWindow="690" windowWidth="16920" windowHeight="10550" tabRatio="977" firstSheet="15" activeTab="26"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tc={512E13E0-BD91-4803-B564-28A726071189}</author>
  </authors>
  <commentList>
    <comment ref="A1" authorId="0" shapeId="0" xr:uid="{512E13E0-BD91-4803-B564-28A726071189}">
      <text>
        <t xml:space="preserve">[Threaded comment]
Your version of Excel allows you to read this threaded comment; however, any edits to it will get removed if the file is opened in a newer version of Excel. Learn more: https://go.microsoft.com/fwlink/?linkid=870924
Comment:
    We need to put either a note here or delete @Adams, Amy </t>
      </text>
    </comment>
  </commentList>
</comments>
</file>

<file path=xl/sharedStrings.xml><?xml version="1.0" encoding="utf-8"?>
<sst xmlns="http://schemas.openxmlformats.org/spreadsheetml/2006/main" count="534" uniqueCount="154">
  <si>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</si>
  <si>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</si>
  <si>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</si>
  <si>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</si>
  <si>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</si>
  <si>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</si>
  <si>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</si>
  <si>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</si>
  <si>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</si>
  <si>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</si>
  <si>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</si>
  <si>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</si>
  <si>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</si>
  <si>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</si>
  <si>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</si>
  <si>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</si>
  <si>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</si>
  <si>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</si>
  <si>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</si>
  <si>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</si>
  <si>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</si>
  <si>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</si>
  <si>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</si>
  <si>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</si>
  <si>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</si>
  <si>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Source: Horizon, Picaso, Inspector Scheduling System</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</si>
  <si>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</si>
  <si>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</si>
  <si>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s78 Hearings</t>
  </si>
  <si>
    <t>s78 Inquiries</t>
  </si>
  <si>
    <t>Enforcement</t>
  </si>
  <si>
    <t>Local Plans</t>
  </si>
  <si>
    <t>National Infrastructure</t>
  </si>
  <si>
    <t>Other</t>
  </si>
  <si>
    <t>Total</t>
  </si>
  <si>
    <t>Source: Horizon</t>
  </si>
  <si>
    <t>Month</t>
  </si>
  <si>
    <t>Jul-23</t>
  </si>
  <si>
    <t>Aug-23</t>
  </si>
  <si>
    <t>Sep-23</t>
  </si>
  <si>
    <t>Oct-23</t>
  </si>
  <si>
    <t>Nov-23</t>
  </si>
  <si>
    <t>Dec-23</t>
  </si>
  <si>
    <t>Jan-24</t>
  </si>
  <si>
    <t>Feb-24</t>
  </si>
  <si>
    <t>Mar-24</t>
  </si>
  <si>
    <t>Events held</t>
  </si>
  <si>
    <t>Decisions</t>
  </si>
  <si>
    <t>Median weeks</t>
  </si>
  <si>
    <t>Received</t>
  </si>
  <si>
    <t>Closed</t>
  </si>
  <si>
    <t>Open Cases: all casework</t>
  </si>
  <si>
    <t xml:space="preserve">Source: Horizon </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</si>
  <si>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</si>
  <si>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</si>
  <si>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</si>
  <si>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</si>
  <si>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</si>
  <si>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</si>
  <si>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</si>
  <si>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</si>
  <si>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</si>
  <si>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</si>
  <si>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</si>
  <si>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</si>
  <si>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</si>
  <si>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</si>
  <si>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</si>
  <si>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</si>
  <si>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</si>
  <si>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</si>
  <si>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</si>
  <si>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</si>
  <si>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</si>
  <si>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</si>
  <si>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</si>
  <si>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</si>
  <si>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</si>
  <si>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</si>
  <si>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 xml:space="preserve">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
  </si>
  <si>
    <t>Stage</t>
  </si>
  <si>
    <t>WR</t>
  </si>
  <si>
    <t>HRG</t>
  </si>
  <si>
    <t>INQ</t>
  </si>
  <si>
    <t>Case received but yet to be deemed valid </t>
  </si>
  <si>
    <t>Case deemed valid but yet to “start” [Note 1] </t>
  </si>
  <si>
    <t>Source: SAP HR</t>
  </si>
  <si>
    <t>Headcount</t>
  </si>
  <si>
    <t>FTE</t>
  </si>
  <si>
    <t xml:space="preserve">Note: where there are fewer than 20 decisions, the measures mean, median and standard deviation are less meaningful. </t>
  </si>
  <si>
    <t>Median Average Weeks</t>
  </si>
  <si>
    <t>Mean Average Weeks</t>
  </si>
  <si>
    <t>Standard Deviation Weeks</t>
  </si>
  <si>
    <t xml:space="preserve">Note: Where there are fewer than 20 decisions the measures, mean, median and standard deviation are less meaningful. </t>
  </si>
  <si>
    <t xml:space="preserve">Note 1: Where there are fewer than 20 decisions the measures, mean, median and standard deviation are less meaningful. </t>
  </si>
  <si>
    <t xml:space="preserve">Tree Preservation order decisions have been removed from the average time calculations in this table due to problems with recorded validation dates, which mean that we are currently unable to accurately calculate their decision times. </t>
  </si>
  <si>
    <t>-</t>
  </si>
  <si>
    <t xml:space="preserve">Note - The smaller the number of decisions, the less helpful the mean and median are as measures for summarising performance. </t>
  </si>
  <si>
    <t xml:space="preserve">Particular care should be taken when there are fewer than twenty decisions. </t>
  </si>
  <si>
    <t>Casework Type</t>
  </si>
  <si>
    <t>Procedure Type</t>
  </si>
  <si>
    <t>Median (weeks)</t>
  </si>
  <si>
    <t>Mean (weeks)</t>
  </si>
  <si>
    <t>s78 planning appeals</t>
  </si>
  <si>
    <t>Householder appeals</t>
  </si>
  <si>
    <t>Enforcement appeals</t>
  </si>
  <si>
    <t xml:space="preserve">Note - The smaller the number of decisions, the less helpful the mean and median are as measures for summarising performance. 
Particular care should be taken when there are fewer than twenty decisions. </t>
  </si>
  <si>
    <t>Note 1: s78 refers to s78 planning appeals</t>
  </si>
  <si>
    <t>s78 Written Representations [Note 1]</t>
  </si>
  <si>
    <t>Weeks between valid date &amp; start date</t>
  </si>
  <si>
    <t>Median (average)</t>
  </si>
  <si>
    <t>Mean (average)</t>
  </si>
  <si>
    <t>Weeks between start date &amp; event date</t>
  </si>
  <si>
    <t>Median (Average)</t>
  </si>
  <si>
    <t>Mean (Average)</t>
  </si>
  <si>
    <t>Weeks between event date &amp; decision date</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</si>
  <si>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</si>
  <si>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</si>
  <si>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</si>
  <si>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</si>
  <si>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Apr-24</t>
  </si>
  <si>
    <t>May-24</t>
  </si>
  <si>
    <t>Case started but decision not yet issued</t>
  </si>
  <si>
    <t>Table of Contents: July 2023 to June 2024</t>
  </si>
  <si>
    <t>Figure 1: Number of events held, decisions issued and median time between valid date &amp; decision date; July 2023 to June 2024</t>
  </si>
  <si>
    <t>Figure 2: Number of cases received, closed and open; July 2023 to June 2024</t>
  </si>
  <si>
    <t>Figure 3 – Appeal Decisions; July 2023 to June 2024</t>
  </si>
  <si>
    <t>Figure 4 (l) – Appeal Decisions by Procedure; July 2023 to June 2024</t>
  </si>
  <si>
    <t>Figure 4 (r) – Appeal Decisions by Casework Category; July 2023 to June 2024</t>
  </si>
  <si>
    <t>Figure 5: Mean and Median time to decision; July 2023 to June 2024</t>
  </si>
  <si>
    <t>Figure 6 – Median time to decision by casework area;  July 2023 to June 2024</t>
  </si>
  <si>
    <t>Figure 7: Mean, Median Time to Decision, Rosewell Inquiry Process; July 2023 to June 2024</t>
  </si>
  <si>
    <t>Jun-24</t>
  </si>
  <si>
    <t>Table 2: Number of cases received, closed and open;  July 2023 to June 2024</t>
  </si>
  <si>
    <t>Table 3: Appeal Decisions; July 2023 to June 2024</t>
  </si>
  <si>
    <t>Table 4: Appeal Decisions by Procedure; July 2023 to June 2024</t>
  </si>
  <si>
    <t>Table 4: Appeal Decisions by Casework Type; July 2023 to June 2024</t>
  </si>
  <si>
    <t>Table 5: Mean, Median and Standard Deviation of time to Decision; July 2023 to June 2024</t>
  </si>
  <si>
    <t>Table 6: Mean and Median Time to Decision, with standard deviation, by procedure; July 2023 to June 2024</t>
  </si>
  <si>
    <t>Table 7: Median, Mean and Standard Deviation Time to Decision - Planning, Enforcement &amp; Specilalist Cases; July 2023 to June 2024</t>
  </si>
  <si>
    <t>Table 8: Decisions, Mean and Median Time to Decision, Planning Inquiry cases under Rosewell process; July 2023 to June 2024</t>
  </si>
  <si>
    <t>Table 9: Decisions, Planning Inquiry cases under non Rosewell process; July 2023 to June 2024</t>
  </si>
  <si>
    <t>Table 10: Open cases by procedure and stage, as of end of June 2024</t>
  </si>
  <si>
    <t>Table 11: Planning Inspectorate - Inspectors; Headcount and FTE;  July 2023 to June 2024</t>
  </si>
  <si>
    <t>Annex A: Mean and Median Time to Decision, with standard deviation, by procedure; July 2023 to June 2024</t>
  </si>
  <si>
    <t>Annex A: Mean and Median Time to Decision, with standard deviation, by procedure;  July 2023 to June 2024</t>
  </si>
  <si>
    <t>Annex B – Detailed Information on timeliness by appeal type: June 2024</t>
  </si>
  <si>
    <t>Table 1: Number of events held, decisions issued and median time between valid date &amp; decision date; July 2023 to June 2024</t>
  </si>
  <si>
    <t>Note 1: there are 39 cases that have no procedure type recorded (see Background Quality Report for more detail)</t>
  </si>
  <si>
    <t>Note 1: This table includes revisions to previously published data. Please see Annex D for further information</t>
  </si>
  <si>
    <t>Annex B, Detailed Information on timeliness: June 2024</t>
  </si>
  <si>
    <t>Cases that started in June 2024</t>
  </si>
  <si>
    <t>Cases where an event occurred during June 2024</t>
  </si>
  <si>
    <t>Cases that have been decided in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</si>
</sst>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8"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sz val="9"/>
      <color theme="1"/>
      <name val="Arial"/>
      <family val="2"/>
    </font>
    <font>
      <sz val="9"/>
      <name val="Arial"/>
      <family val="2"/>
    </font>
    <font>
      <u/>
      <sz val="11"/>
      <color theme="1"/>
      <name val="Calibri"/>
      <family val="2"/>
      <scheme val="minor"/>
    </font>
    <font>
      <b/>
      <sz val="14"/>
      <color theme="1"/>
      <name val="Calibri"/>
      <family val="2"/>
      <scheme val="minor"/>
    </font>
    <font>
      <sz val="14"/>
      <name val="Calibri"/>
      <family val="2"/>
    </font>
    <font>
      <sz val="12"/>
      <name val="Calibri"/>
      <family val="2"/>
      <scheme val="minor"/>
    </font>
    <font>
      <sz val="11"/>
      <name val="Calibri"/>
      <family val="2"/>
    </font>
  </fonts>
  <fills count="35">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6">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9" applyNumberFormat="0" applyAlignment="0" applyProtection="0"/>
    <xf numFmtId="0" fontId="17" fillId="7" borderId="10" applyNumberFormat="0" applyAlignment="0" applyProtection="0"/>
    <xf numFmtId="0" fontId="18" fillId="7" borderId="9" applyNumberFormat="0" applyAlignment="0" applyProtection="0"/>
    <xf numFmtId="0" fontId="19" fillId="0" borderId="11" applyNumberFormat="0" applyFill="0" applyAlignment="0" applyProtection="0"/>
    <xf numFmtId="0" fontId="20" fillId="8" borderId="12" applyNumberFormat="0" applyAlignment="0" applyProtection="0"/>
    <xf numFmtId="0" fontId="21" fillId="0" borderId="0" applyNumberFormat="0" applyFill="0" applyBorder="0" applyAlignment="0" applyProtection="0"/>
    <xf numFmtId="0" fontId="8" fillId="9"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6" fillId="0" borderId="0" applyNumberFormat="0" applyFill="0" applyBorder="0" applyAlignment="0" applyProtection="0"/>
    <xf numFmtId="0" fontId="39" fillId="0" borderId="0"/>
    <xf numFmtId="0" fontId="47" fillId="0" borderId="0"/>
  </cellStyleXfs>
  <cellXfs count="156">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5" fillId="0" borderId="0" xfId="3" applyFont="1" applyBorder="1" applyAlignment="1">
      <alignment vertical="top"/>
    </xf>
    <xf numFmtId="0" fontId="29" fillId="0" borderId="0" xfId="3" applyFont="1" applyBorder="1" applyAlignment="1">
      <alignment vertical="top"/>
    </xf>
    <xf numFmtId="0" fontId="30" fillId="0" borderId="0" xfId="0" applyFont="1" applyAlignment="1">
      <alignment vertical="top"/>
    </xf>
    <xf numFmtId="0" fontId="30" fillId="0" borderId="0" xfId="0" applyFont="1" applyAlignment="1">
      <alignment vertical="center"/>
    </xf>
    <xf numFmtId="0" fontId="4" fillId="0" borderId="0" xfId="0" applyFont="1" applyAlignment="1">
      <alignment vertical="top" wrapText="1"/>
    </xf>
    <xf numFmtId="0" fontId="29" fillId="34" borderId="0" xfId="3" applyFont="1" applyFill="1" applyBorder="1" applyAlignment="1">
      <alignment vertical="top"/>
    </xf>
    <xf numFmtId="0" fontId="4" fillId="0" borderId="0" xfId="0" applyFont="1" applyAlignment="1">
      <alignment wrapText="1"/>
    </xf>
    <xf numFmtId="43" fontId="4" fillId="0" borderId="0" xfId="0" applyNumberFormat="1" applyFont="1"/>
    <xf numFmtId="9" fontId="4" fillId="0" borderId="0" xfId="1" applyFont="1"/>
    <xf numFmtId="0" fontId="32"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3" fillId="0" borderId="0" xfId="3" applyFont="1" applyBorder="1" applyAlignment="1">
      <alignment vertical="top"/>
    </xf>
    <xf numFmtId="0" fontId="34" fillId="0" borderId="0" xfId="0" applyFont="1"/>
    <xf numFmtId="0" fontId="34" fillId="0" borderId="1" xfId="0" applyFont="1" applyBorder="1"/>
    <xf numFmtId="0" fontId="34" fillId="0" borderId="3" xfId="0" applyFont="1" applyBorder="1" applyAlignment="1">
      <alignment vertical="center" wrapText="1"/>
    </xf>
    <xf numFmtId="0" fontId="34" fillId="0" borderId="3" xfId="0" applyFont="1" applyBorder="1"/>
    <xf numFmtId="0" fontId="34" fillId="0" borderId="3" xfId="0" applyFont="1" applyBorder="1" applyAlignment="1">
      <alignment horizontal="left" vertical="center" wrapText="1"/>
    </xf>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5" fillId="0" borderId="0" xfId="0" applyFont="1" applyAlignment="1">
      <alignment horizontal="left" vertical="center"/>
    </xf>
    <xf numFmtId="0" fontId="35" fillId="0" borderId="0" xfId="0" applyFont="1"/>
    <xf numFmtId="0" fontId="36" fillId="0" borderId="0" xfId="0" applyFont="1" applyAlignment="1">
      <alignment horizontal="center"/>
    </xf>
    <xf numFmtId="164" fontId="36" fillId="0" borderId="0" xfId="0" applyNumberFormat="1" applyFont="1" applyAlignment="1">
      <alignment horizontal="center"/>
    </xf>
    <xf numFmtId="0" fontId="36" fillId="0" borderId="0" xfId="0" applyFont="1"/>
    <xf numFmtId="0" fontId="4" fillId="0" borderId="0" xfId="0" applyFont="1" applyAlignment="1">
      <alignment horizontal="left" vertical="top"/>
    </xf>
    <xf numFmtId="0" fontId="37" fillId="0" borderId="0" xfId="3" applyFont="1" applyBorder="1" applyAlignment="1">
      <alignment vertical="top"/>
    </xf>
    <xf numFmtId="0" fontId="37" fillId="0" borderId="0" xfId="6" applyFont="1" applyBorder="1" applyAlignment="1">
      <alignment vertical="top"/>
    </xf>
    <xf numFmtId="0" fontId="38" fillId="0" borderId="0" xfId="0" applyFont="1" applyAlignment="1">
      <alignment vertical="center"/>
    </xf>
    <xf numFmtId="165" fontId="36" fillId="0" borderId="0" xfId="0" applyNumberFormat="1" applyFont="1" applyAlignment="1">
      <alignment horizontal="right" vertical="center"/>
    </xf>
    <xf numFmtId="0" fontId="36" fillId="0" borderId="1" xfId="0" applyFont="1" applyBorder="1" applyAlignment="1">
      <alignment horizontal="center"/>
    </xf>
    <xf numFmtId="164" fontId="36" fillId="0" borderId="1" xfId="0" applyNumberFormat="1" applyFont="1" applyBorder="1" applyAlignment="1">
      <alignment horizontal="center"/>
    </xf>
    <xf numFmtId="0" fontId="36" fillId="0" borderId="0" xfId="0" applyFont="1" applyAlignment="1">
      <alignment vertical="top"/>
    </xf>
    <xf numFmtId="0" fontId="36" fillId="0" borderId="0" xfId="0" applyFont="1" applyAlignment="1">
      <alignment horizontal="left" vertical="top"/>
    </xf>
    <xf numFmtId="0" fontId="4" fillId="0" borderId="0" xfId="0" applyFont="1" applyAlignment="1">
      <alignment vertical="top"/>
    </xf>
    <xf numFmtId="0" fontId="36" fillId="0" borderId="1" xfId="0" applyFont="1" applyBorder="1" applyAlignment="1">
      <alignment vertical="top"/>
    </xf>
    <xf numFmtId="0" fontId="38" fillId="0" borderId="0" xfId="0" applyFont="1" applyAlignment="1">
      <alignment vertical="top" wrapText="1"/>
    </xf>
    <xf numFmtId="0" fontId="38" fillId="0" borderId="0" xfId="0" applyFont="1" applyAlignment="1">
      <alignment vertical="top"/>
    </xf>
    <xf numFmtId="0" fontId="36" fillId="0" borderId="0" xfId="0" applyFont="1" applyAlignment="1">
      <alignment horizontal="left" vertical="top" wrapText="1"/>
    </xf>
    <xf numFmtId="0" fontId="39"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6"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4" fillId="0" borderId="0" xfId="0" applyFont="1" applyAlignment="1">
      <alignment vertical="center" wrapText="1"/>
    </xf>
    <xf numFmtId="0" fontId="40" fillId="0" borderId="0" xfId="0" applyFont="1"/>
    <xf numFmtId="0" fontId="40"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0" fontId="34" fillId="0" borderId="1" xfId="0" applyFont="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7" fillId="0" borderId="5" xfId="3" applyFont="1" applyBorder="1" applyAlignment="1">
      <alignment horizontal="left" vertical="top" indent="1"/>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1" fillId="0" borderId="0" xfId="0" applyFont="1" applyAlignment="1">
      <alignment vertical="center"/>
    </xf>
    <xf numFmtId="0" fontId="41" fillId="0" borderId="0" xfId="0" applyFont="1" applyAlignment="1">
      <alignment horizontal="justify" vertical="center"/>
    </xf>
    <xf numFmtId="0" fontId="42" fillId="0" borderId="0" xfId="3" applyFont="1" applyBorder="1" applyAlignment="1">
      <alignment vertical="top"/>
    </xf>
    <xf numFmtId="14" fontId="4" fillId="0" borderId="0" xfId="0" applyNumberFormat="1" applyFont="1"/>
    <xf numFmtId="0" fontId="42" fillId="0" borderId="0" xfId="3" applyFont="1" applyBorder="1" applyAlignment="1">
      <alignment vertical="center"/>
    </xf>
    <xf numFmtId="0" fontId="37"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29" fillId="0" borderId="0" xfId="3" applyFont="1" applyFill="1" applyBorder="1" applyAlignment="1">
      <alignment horizontal="left" vertical="top"/>
    </xf>
    <xf numFmtId="0" fontId="31" fillId="0" borderId="0" xfId="0" applyFont="1"/>
    <xf numFmtId="0" fontId="36" fillId="0" borderId="0" xfId="0" applyFont="1" applyAlignment="1">
      <alignment horizontal="left"/>
    </xf>
    <xf numFmtId="0" fontId="29" fillId="0" borderId="0" xfId="3" applyFont="1" applyFill="1" applyBorder="1" applyAlignment="1">
      <alignment vertical="top"/>
    </xf>
    <xf numFmtId="0" fontId="43" fillId="0" borderId="0" xfId="43" applyFont="1" applyBorder="1" applyAlignment="1">
      <alignment horizontal="left" vertical="top"/>
    </xf>
    <xf numFmtId="0" fontId="36" fillId="34" borderId="0" xfId="0" applyFont="1" applyFill="1" applyAlignment="1">
      <alignment vertical="top"/>
    </xf>
    <xf numFmtId="17" fontId="4" fillId="0" borderId="1" xfId="0" applyNumberFormat="1" applyFont="1" applyBorder="1" applyAlignment="1">
      <alignment horizontal="center" vertical="center"/>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0" fontId="44" fillId="0" borderId="0" xfId="3" applyFont="1" applyBorder="1" applyAlignment="1">
      <alignment vertical="top"/>
    </xf>
    <xf numFmtId="164" fontId="32" fillId="0" borderId="0" xfId="0" applyNumberFormat="1" applyFont="1" applyAlignment="1">
      <alignment vertical="center"/>
    </xf>
    <xf numFmtId="164" fontId="32" fillId="0" borderId="3" xfId="0" applyNumberFormat="1" applyFont="1" applyBorder="1" applyAlignment="1">
      <alignment horizontal="right" vertical="center"/>
    </xf>
    <xf numFmtId="164" fontId="32" fillId="0" borderId="0" xfId="0" applyNumberFormat="1" applyFont="1"/>
    <xf numFmtId="164" fontId="32" fillId="0" borderId="1" xfId="0" applyNumberFormat="1" applyFont="1" applyBorder="1"/>
    <xf numFmtId="164" fontId="45" fillId="0" borderId="0" xfId="0" applyNumberFormat="1" applyFont="1" applyAlignment="1">
      <alignment wrapText="1"/>
    </xf>
    <xf numFmtId="164" fontId="45" fillId="0" borderId="1" xfId="0" applyNumberFormat="1" applyFont="1" applyBorder="1" applyAlignment="1">
      <alignment wrapText="1"/>
    </xf>
    <xf numFmtId="164" fontId="32" fillId="0" borderId="0" xfId="0" applyNumberFormat="1" applyFont="1" applyAlignment="1">
      <alignment horizontal="right"/>
    </xf>
    <xf numFmtId="3" fontId="32" fillId="0" borderId="0" xfId="0" applyNumberFormat="1" applyFont="1"/>
    <xf numFmtId="17" fontId="46" fillId="0" borderId="1" xfId="0" applyNumberFormat="1" applyFont="1" applyBorder="1" applyAlignment="1">
      <alignment horizontal="center"/>
    </xf>
    <xf numFmtId="17" fontId="46" fillId="0" borderId="1" xfId="0" applyNumberFormat="1" applyFont="1" applyBorder="1" applyAlignment="1">
      <alignment horizontal="right"/>
    </xf>
    <xf numFmtId="164" fontId="46" fillId="0" borderId="3" xfId="0" applyNumberFormat="1" applyFont="1" applyBorder="1" applyAlignment="1">
      <alignment horizontal="right"/>
    </xf>
    <xf numFmtId="164" fontId="46" fillId="0" borderId="0" xfId="0" applyNumberFormat="1" applyFont="1" applyAlignment="1">
      <alignment horizontal="right"/>
    </xf>
    <xf numFmtId="164" fontId="46" fillId="0" borderId="1" xfId="0" applyNumberFormat="1" applyFont="1" applyBorder="1" applyAlignment="1">
      <alignment horizontal="right"/>
    </xf>
    <xf numFmtId="164" fontId="46" fillId="0" borderId="3" xfId="0" applyNumberFormat="1" applyFont="1" applyBorder="1"/>
    <xf numFmtId="164" fontId="46" fillId="0" borderId="0" xfId="0" applyNumberFormat="1" applyFont="1"/>
    <xf numFmtId="164" fontId="46" fillId="0" borderId="1" xfId="0" applyNumberFormat="1" applyFont="1" applyBorder="1"/>
    <xf numFmtId="17" fontId="32" fillId="0" borderId="1" xfId="0" applyNumberFormat="1" applyFont="1" applyBorder="1" applyAlignment="1">
      <alignment horizontal="center"/>
    </xf>
    <xf numFmtId="17" fontId="32" fillId="0" borderId="1" xfId="0" applyNumberFormat="1" applyFont="1" applyBorder="1" applyAlignment="1">
      <alignment horizontal="right" vertical="center"/>
    </xf>
    <xf numFmtId="1" fontId="32" fillId="0" borderId="0" xfId="0" applyNumberFormat="1" applyFont="1" applyAlignment="1">
      <alignment horizontal="center"/>
    </xf>
    <xf numFmtId="0" fontId="32" fillId="0" borderId="0" xfId="0" applyFont="1" applyAlignment="1">
      <alignment horizontal="center"/>
    </xf>
    <xf numFmtId="164" fontId="32" fillId="0" borderId="0" xfId="0" applyNumberFormat="1" applyFont="1" applyAlignment="1">
      <alignment horizontal="center"/>
    </xf>
    <xf numFmtId="1" fontId="32" fillId="0" borderId="0" xfId="0" applyNumberFormat="1" applyFont="1" applyAlignment="1">
      <alignment horizontal="right" vertical="center"/>
    </xf>
    <xf numFmtId="0" fontId="4" fillId="0" borderId="0" xfId="0" applyFont="1" applyAlignment="1">
      <alignment horizontal="right" vertical="center"/>
    </xf>
    <xf numFmtId="166" fontId="4" fillId="0" borderId="0" xfId="0" applyNumberFormat="1" applyFont="1"/>
    <xf numFmtId="0" fontId="4" fillId="0" borderId="17" xfId="0" applyFont="1" applyBorder="1"/>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left" vertical="top" wrapText="1"/>
    </xf>
    <xf numFmtId="3" fontId="4" fillId="0" borderId="16" xfId="0" applyNumberFormat="1" applyFont="1" applyBorder="1" applyAlignment="1">
      <alignment horizontal="center" vertical="top"/>
    </xf>
    <xf numFmtId="0" fontId="4" fillId="0" borderId="16" xfId="0" applyFont="1" applyBorder="1"/>
    <xf numFmtId="3" fontId="4" fillId="0" borderId="16" xfId="0" applyNumberFormat="1" applyFont="1" applyBorder="1" applyAlignment="1">
      <alignment horizontal="center"/>
    </xf>
    <xf numFmtId="0" fontId="4" fillId="34" borderId="0" xfId="0" applyFont="1" applyFill="1" applyAlignment="1">
      <alignment wrapText="1"/>
    </xf>
    <xf numFmtId="17" fontId="4" fillId="34" borderId="1" xfId="0" applyNumberFormat="1" applyFont="1" applyFill="1" applyBorder="1" applyAlignment="1">
      <alignment horizontal="center"/>
    </xf>
    <xf numFmtId="3" fontId="4" fillId="34" borderId="0" xfId="0" applyNumberFormat="1" applyFont="1" applyFill="1" applyAlignment="1">
      <alignment horizontal="right" vertical="center"/>
    </xf>
    <xf numFmtId="3" fontId="4" fillId="34" borderId="0" xfId="0" applyNumberFormat="1" applyFont="1" applyFill="1"/>
    <xf numFmtId="0" fontId="0" fillId="0" borderId="0" xfId="0" applyAlignment="1">
      <alignment horizontal="left" vertical="top" wrapText="1"/>
    </xf>
    <xf numFmtId="0" fontId="7" fillId="2" borderId="0" xfId="0" applyFont="1" applyFill="1" applyAlignment="1">
      <alignment horizontal="center"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rmal 9" xfId="45" xr:uid="{6AA334A7-E58C-456F-A68D-FF43C63B657C}"/>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99">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1430</c:v>
                </c:pt>
                <c:pt idx="1">
                  <c:v>1607</c:v>
                </c:pt>
                <c:pt idx="2">
                  <c:v>1495</c:v>
                </c:pt>
                <c:pt idx="3">
                  <c:v>1803</c:v>
                </c:pt>
                <c:pt idx="4">
                  <c:v>1618</c:v>
                </c:pt>
                <c:pt idx="5">
                  <c:v>1116</c:v>
                </c:pt>
                <c:pt idx="6">
                  <c:v>1899</c:v>
                </c:pt>
                <c:pt idx="7">
                  <c:v>1554</c:v>
                </c:pt>
                <c:pt idx="8">
                  <c:v>1242</c:v>
                </c:pt>
                <c:pt idx="9">
                  <c:v>1571</c:v>
                </c:pt>
                <c:pt idx="10">
                  <c:v>1375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1516</c:v>
                </c:pt>
                <c:pt idx="1">
                  <c:v>1482</c:v>
                </c:pt>
                <c:pt idx="2">
                  <c:v>1618</c:v>
                </c:pt>
                <c:pt idx="3">
                  <c:v>1651</c:v>
                </c:pt>
                <c:pt idx="4">
                  <c:v>1606</c:v>
                </c:pt>
                <c:pt idx="5">
                  <c:v>1419</c:v>
                </c:pt>
                <c:pt idx="6">
                  <c:v>1507</c:v>
                </c:pt>
                <c:pt idx="7">
                  <c:v>1653</c:v>
                </c:pt>
                <c:pt idx="8">
                  <c:v>1452</c:v>
                </c:pt>
                <c:pt idx="9">
                  <c:v>1450</c:v>
                </c:pt>
                <c:pt idx="10">
                  <c:v>1565</c:v>
                </c:pt>
                <c:pt idx="11">
                  <c:v>1361</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Jul-23</c:v>
                </c:pt>
                <c:pt idx="1">
                  <c:v>Aug-23</c:v>
                </c:pt>
                <c:pt idx="2">
                  <c:v>Sep-23</c:v>
                </c:pt>
                <c:pt idx="3">
                  <c:v>Oct-23</c:v>
                </c:pt>
                <c:pt idx="4">
                  <c:v>Nov-23</c:v>
                </c:pt>
                <c:pt idx="5">
                  <c:v>Dec-23</c:v>
                </c:pt>
                <c:pt idx="6">
                  <c:v>Jan-24</c:v>
                </c:pt>
                <c:pt idx="7">
                  <c:v>Feb-24</c:v>
                </c:pt>
                <c:pt idx="8">
                  <c:v>Mar-24</c:v>
                </c:pt>
                <c:pt idx="9">
                  <c:v>Apr-24</c:v>
                </c:pt>
                <c:pt idx="10">
                  <c:v>May-24</c:v>
                </c:pt>
                <c:pt idx="11">
                  <c:v>Jun-24</c:v>
                </c:pt>
              </c:strCache>
            </c:strRef>
          </c:cat>
          <c:val>
            <c:numRef>
              <c:f>'Table 1'!$B$8:$M$8</c:f>
              <c:numCache>
                <c:formatCode>#,##0.0</c:formatCode>
                <c:ptCount val="12"/>
                <c:pt idx="0">
                  <c:v>33.299999999999997</c:v>
                </c:pt>
                <c:pt idx="1">
                  <c:v>31</c:v>
                </c:pt>
                <c:pt idx="2">
                  <c:v>31.4</c:v>
                </c:pt>
                <c:pt idx="3">
                  <c:v>30.4</c:v>
                </c:pt>
                <c:pt idx="4">
                  <c:v>31.9</c:v>
                </c:pt>
                <c:pt idx="5">
                  <c:v>29.4</c:v>
                </c:pt>
                <c:pt idx="6">
                  <c:v>30.1</c:v>
                </c:pt>
                <c:pt idx="7">
                  <c:v>28.4</c:v>
                </c:pt>
                <c:pt idx="8">
                  <c:v>27.8</c:v>
                </c:pt>
                <c:pt idx="9">
                  <c:v>27.6</c:v>
                </c:pt>
                <c:pt idx="10">
                  <c:v>26</c:v>
                </c:pt>
                <c:pt idx="11">
                  <c:v>26.4</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Jul-23</c:v>
                </c:pt>
                <c:pt idx="1">
                  <c:v>Aug-23</c:v>
                </c:pt>
                <c:pt idx="2">
                  <c:v>Sep-23</c:v>
                </c:pt>
                <c:pt idx="3">
                  <c:v>Oct-23</c:v>
                </c:pt>
                <c:pt idx="4">
                  <c:v>Nov-23</c:v>
                </c:pt>
                <c:pt idx="5">
                  <c:v>Dec-23</c:v>
                </c:pt>
                <c:pt idx="6">
                  <c:v>Jan-24</c:v>
                </c:pt>
                <c:pt idx="7">
                  <c:v>Feb-24</c:v>
                </c:pt>
                <c:pt idx="8">
                  <c:v>Mar-24</c:v>
                </c:pt>
                <c:pt idx="9">
                  <c:v>Apr-24</c:v>
                </c:pt>
                <c:pt idx="10">
                  <c:v>May-24</c:v>
                </c:pt>
              </c:strCache>
            </c:strRef>
          </c:cat>
          <c:val>
            <c:numRef>
              <c:f>'Table 2'!$B$6:$K$6</c:f>
              <c:numCache>
                <c:formatCode>#,##0</c:formatCode>
                <c:ptCount val="10"/>
                <c:pt idx="0">
                  <c:v>1728</c:v>
                </c:pt>
                <c:pt idx="1">
                  <c:v>1607</c:v>
                </c:pt>
                <c:pt idx="2">
                  <c:v>1620</c:v>
                </c:pt>
                <c:pt idx="3">
                  <c:v>1680</c:v>
                </c:pt>
                <c:pt idx="4">
                  <c:v>1717</c:v>
                </c:pt>
                <c:pt idx="5">
                  <c:v>1458</c:v>
                </c:pt>
                <c:pt idx="6">
                  <c:v>1508</c:v>
                </c:pt>
                <c:pt idx="7">
                  <c:v>1620</c:v>
                </c:pt>
                <c:pt idx="8">
                  <c:v>1691</c:v>
                </c:pt>
                <c:pt idx="9">
                  <c:v>1560</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Jul-23</c:v>
                </c:pt>
                <c:pt idx="1">
                  <c:v>Aug-23</c:v>
                </c:pt>
                <c:pt idx="2">
                  <c:v>Sep-23</c:v>
                </c:pt>
                <c:pt idx="3">
                  <c:v>Oct-23</c:v>
                </c:pt>
                <c:pt idx="4">
                  <c:v>Nov-23</c:v>
                </c:pt>
                <c:pt idx="5">
                  <c:v>Dec-23</c:v>
                </c:pt>
                <c:pt idx="6">
                  <c:v>Jan-24</c:v>
                </c:pt>
                <c:pt idx="7">
                  <c:v>Feb-24</c:v>
                </c:pt>
                <c:pt idx="8">
                  <c:v>Mar-24</c:v>
                </c:pt>
                <c:pt idx="9">
                  <c:v>Apr-24</c:v>
                </c:pt>
                <c:pt idx="10">
                  <c:v>May-24</c:v>
                </c:pt>
              </c:strCache>
            </c:strRef>
          </c:cat>
          <c:val>
            <c:numRef>
              <c:f>'Table 2'!$B$7:$K$7</c:f>
              <c:numCache>
                <c:formatCode>#,##0</c:formatCode>
                <c:ptCount val="10"/>
                <c:pt idx="0">
                  <c:v>1733</c:v>
                </c:pt>
                <c:pt idx="1">
                  <c:v>1681</c:v>
                </c:pt>
                <c:pt idx="2">
                  <c:v>1822</c:v>
                </c:pt>
                <c:pt idx="3">
                  <c:v>1857</c:v>
                </c:pt>
                <c:pt idx="4">
                  <c:v>1814</c:v>
                </c:pt>
                <c:pt idx="5">
                  <c:v>1615</c:v>
                </c:pt>
                <c:pt idx="6">
                  <c:v>1751</c:v>
                </c:pt>
                <c:pt idx="7">
                  <c:v>1845</c:v>
                </c:pt>
                <c:pt idx="8">
                  <c:v>1670</c:v>
                </c:pt>
                <c:pt idx="9">
                  <c:v>1736</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14450</c:v>
                </c:pt>
                <c:pt idx="1">
                  <c:v>14421</c:v>
                </c:pt>
                <c:pt idx="2">
                  <c:v>14202</c:v>
                </c:pt>
                <c:pt idx="3">
                  <c:v>14054</c:v>
                </c:pt>
                <c:pt idx="4">
                  <c:v>13809</c:v>
                </c:pt>
                <c:pt idx="5">
                  <c:v>13677</c:v>
                </c:pt>
                <c:pt idx="6">
                  <c:v>13546</c:v>
                </c:pt>
                <c:pt idx="7">
                  <c:v>13199</c:v>
                </c:pt>
                <c:pt idx="8">
                  <c:v>13252</c:v>
                </c:pt>
                <c:pt idx="9">
                  <c:v>13229</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1</xdr:rowOff>
    </xdr:from>
    <xdr:to>
      <xdr:col>11</xdr:col>
      <xdr:colOff>301696</xdr:colOff>
      <xdr:row>32</xdr:row>
      <xdr:rowOff>161926</xdr:rowOff>
    </xdr:to>
    <xdr:pic>
      <xdr:nvPicPr>
        <xdr:cNvPr id="2" name="Picture 1">
          <a:extLst>
            <a:ext uri="{FF2B5EF4-FFF2-40B4-BE49-F238E27FC236}">
              <a16:creationId xmlns:a16="http://schemas.microsoft.com/office/drawing/2014/main" id="{D97DA51E-2107-2CA5-BF18-46A00F6838FC}"/>
            </a:ext>
          </a:extLst>
        </xdr:cNvPr>
        <xdr:cNvPicPr>
          <a:picLocks noChangeAspect="1"/>
        </xdr:cNvPicPr>
      </xdr:nvPicPr>
      <xdr:blipFill>
        <a:blip xmlns:r="http://schemas.openxmlformats.org/officeDocument/2006/relationships" r:embed="rId1"/>
        <a:stretch>
          <a:fillRect/>
        </a:stretch>
      </xdr:blipFill>
      <xdr:spPr>
        <a:xfrm>
          <a:off x="1" y="771526"/>
          <a:ext cx="8369370" cy="5410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9916909</xdr:colOff>
      <xdr:row>40</xdr:row>
      <xdr:rowOff>96173</xdr:rowOff>
    </xdr:to>
    <xdr:pic>
      <xdr:nvPicPr>
        <xdr:cNvPr id="2" name="Picture 1">
          <a:extLst>
            <a:ext uri="{FF2B5EF4-FFF2-40B4-BE49-F238E27FC236}">
              <a16:creationId xmlns:a16="http://schemas.microsoft.com/office/drawing/2014/main" id="{66388099-4785-0D6C-208E-33C9DE8E7263}"/>
            </a:ext>
          </a:extLst>
        </xdr:cNvPr>
        <xdr:cNvPicPr>
          <a:picLocks noChangeAspect="1"/>
        </xdr:cNvPicPr>
      </xdr:nvPicPr>
      <xdr:blipFill>
        <a:blip xmlns:r="http://schemas.openxmlformats.org/officeDocument/2006/relationships" r:embed="rId1"/>
        <a:stretch>
          <a:fillRect/>
        </a:stretch>
      </xdr:blipFill>
      <xdr:spPr>
        <a:xfrm>
          <a:off x="0" y="1143000"/>
          <a:ext cx="9916909" cy="66112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16</xdr:col>
      <xdr:colOff>353836</xdr:colOff>
      <xdr:row>41</xdr:row>
      <xdr:rowOff>105775</xdr:rowOff>
    </xdr:to>
    <xdr:pic>
      <xdr:nvPicPr>
        <xdr:cNvPr id="2" name="Picture 1">
          <a:extLst>
            <a:ext uri="{FF2B5EF4-FFF2-40B4-BE49-F238E27FC236}">
              <a16:creationId xmlns:a16="http://schemas.microsoft.com/office/drawing/2014/main" id="{7E2FC331-F397-CA0C-129E-A41937F5870B}"/>
            </a:ext>
          </a:extLst>
        </xdr:cNvPr>
        <xdr:cNvPicPr>
          <a:picLocks noChangeAspect="1"/>
        </xdr:cNvPicPr>
      </xdr:nvPicPr>
      <xdr:blipFill>
        <a:blip xmlns:r="http://schemas.openxmlformats.org/officeDocument/2006/relationships" r:embed="rId1"/>
        <a:stretch>
          <a:fillRect/>
        </a:stretch>
      </xdr:blipFill>
      <xdr:spPr>
        <a:xfrm>
          <a:off x="0" y="695325"/>
          <a:ext cx="10107436" cy="7163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14</xdr:col>
      <xdr:colOff>553718</xdr:colOff>
      <xdr:row>27</xdr:row>
      <xdr:rowOff>631</xdr:rowOff>
    </xdr:to>
    <xdr:pic>
      <xdr:nvPicPr>
        <xdr:cNvPr id="2" name="Picture 1">
          <a:extLst>
            <a:ext uri="{FF2B5EF4-FFF2-40B4-BE49-F238E27FC236}">
              <a16:creationId xmlns:a16="http://schemas.microsoft.com/office/drawing/2014/main" id="{22FC13B7-54A1-BA16-D90C-6182DE0CF102}"/>
            </a:ext>
          </a:extLst>
        </xdr:cNvPr>
        <xdr:cNvPicPr>
          <a:picLocks noChangeAspect="1"/>
        </xdr:cNvPicPr>
      </xdr:nvPicPr>
      <xdr:blipFill>
        <a:blip xmlns:r="http://schemas.openxmlformats.org/officeDocument/2006/relationships" r:embed="rId1"/>
        <a:stretch>
          <a:fillRect/>
        </a:stretch>
      </xdr:blipFill>
      <xdr:spPr>
        <a:xfrm>
          <a:off x="0" y="428625"/>
          <a:ext cx="9088118" cy="45250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447674</xdr:rowOff>
    </xdr:from>
    <xdr:to>
      <xdr:col>11</xdr:col>
      <xdr:colOff>90090</xdr:colOff>
      <xdr:row>18</xdr:row>
      <xdr:rowOff>47624</xdr:rowOff>
    </xdr:to>
    <xdr:pic>
      <xdr:nvPicPr>
        <xdr:cNvPr id="3" name="Picture 2">
          <a:extLst>
            <a:ext uri="{FF2B5EF4-FFF2-40B4-BE49-F238E27FC236}">
              <a16:creationId xmlns:a16="http://schemas.microsoft.com/office/drawing/2014/main" id="{3DDBB9BF-780E-E8F9-8F8A-27395920CE2E}"/>
            </a:ext>
          </a:extLst>
        </xdr:cNvPr>
        <xdr:cNvPicPr>
          <a:picLocks noChangeAspect="1"/>
        </xdr:cNvPicPr>
      </xdr:nvPicPr>
      <xdr:blipFill>
        <a:blip xmlns:r="http://schemas.openxmlformats.org/officeDocument/2006/relationships" r:embed="rId1"/>
        <a:stretch>
          <a:fillRect/>
        </a:stretch>
      </xdr:blipFill>
      <xdr:spPr>
        <a:xfrm>
          <a:off x="0" y="695324"/>
          <a:ext cx="6795690" cy="2943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16782</xdr:rowOff>
    </xdr:from>
    <xdr:to>
      <xdr:col>10</xdr:col>
      <xdr:colOff>142364</xdr:colOff>
      <xdr:row>23</xdr:row>
      <xdr:rowOff>153579</xdr:rowOff>
    </xdr:to>
    <xdr:pic>
      <xdr:nvPicPr>
        <xdr:cNvPr id="2" name="Picture 1" descr="A graph of a graph with blue and green lines&#10;&#10;Description automatically generated">
          <a:extLst>
            <a:ext uri="{FF2B5EF4-FFF2-40B4-BE49-F238E27FC236}">
              <a16:creationId xmlns:a16="http://schemas.microsoft.com/office/drawing/2014/main" id="{BC2AA886-9CEA-24F2-41D4-37327787C51E}"/>
            </a:ext>
          </a:extLst>
        </xdr:cNvPr>
        <xdr:cNvPicPr>
          <a:picLocks noChangeAspect="1"/>
        </xdr:cNvPicPr>
      </xdr:nvPicPr>
      <xdr:blipFill>
        <a:blip xmlns:r="http://schemas.openxmlformats.org/officeDocument/2006/relationships" r:embed="rId1"/>
        <a:stretch>
          <a:fillRect/>
        </a:stretch>
      </xdr:blipFill>
      <xdr:spPr>
        <a:xfrm>
          <a:off x="0" y="465818"/>
          <a:ext cx="6265578" cy="40284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15</xdr:col>
      <xdr:colOff>487119</xdr:colOff>
      <xdr:row>38</xdr:row>
      <xdr:rowOff>77120</xdr:rowOff>
    </xdr:to>
    <xdr:pic>
      <xdr:nvPicPr>
        <xdr:cNvPr id="2" name="Picture 1">
          <a:extLst>
            <a:ext uri="{FF2B5EF4-FFF2-40B4-BE49-F238E27FC236}">
              <a16:creationId xmlns:a16="http://schemas.microsoft.com/office/drawing/2014/main" id="{2854DCD2-96F1-DD63-D5C2-534A70B43AB9}"/>
            </a:ext>
          </a:extLst>
        </xdr:cNvPr>
        <xdr:cNvPicPr>
          <a:picLocks noChangeAspect="1"/>
        </xdr:cNvPicPr>
      </xdr:nvPicPr>
      <xdr:blipFill>
        <a:blip xmlns:r="http://schemas.openxmlformats.org/officeDocument/2006/relationships" r:embed="rId1"/>
        <a:stretch>
          <a:fillRect/>
        </a:stretch>
      </xdr:blipFill>
      <xdr:spPr>
        <a:xfrm>
          <a:off x="0" y="428625"/>
          <a:ext cx="9631119" cy="65922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16</xdr:col>
      <xdr:colOff>201414</xdr:colOff>
      <xdr:row>39</xdr:row>
      <xdr:rowOff>86672</xdr:rowOff>
    </xdr:to>
    <xdr:pic>
      <xdr:nvPicPr>
        <xdr:cNvPr id="2" name="Picture 1">
          <a:extLst>
            <a:ext uri="{FF2B5EF4-FFF2-40B4-BE49-F238E27FC236}">
              <a16:creationId xmlns:a16="http://schemas.microsoft.com/office/drawing/2014/main" id="{A71E7D73-D3A1-831C-2C56-F5746645AC1B}"/>
            </a:ext>
          </a:extLst>
        </xdr:cNvPr>
        <xdr:cNvPicPr>
          <a:picLocks noChangeAspect="1"/>
        </xdr:cNvPicPr>
      </xdr:nvPicPr>
      <xdr:blipFill>
        <a:blip xmlns:r="http://schemas.openxmlformats.org/officeDocument/2006/relationships" r:embed="rId1"/>
        <a:stretch>
          <a:fillRect/>
        </a:stretch>
      </xdr:blipFill>
      <xdr:spPr>
        <a:xfrm>
          <a:off x="0" y="428625"/>
          <a:ext cx="9955014" cy="67827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persons/person.xml><?xml version="1.0" encoding="utf-8"?>
<personList xmlns="http://schemas.microsoft.com/office/spreadsheetml/2018/threadedcomments" xmlns:x="http://schemas.openxmlformats.org/spreadsheetml/2006/main">
  <person displayName="Adams, Amy" id="{9AAA201D-8270-4A97-832D-8B448411F71D}" userId="Amy.Adams@planninginspectorate.gov.uk" providerId="PeoplePicker"/>
  <person displayName="Varney, Kate" id="{01851C7A-AEA6-4EA8-B932-B1B956DCEA3A}" userId="S::Kate.Varney@planninginspectorate.gov.uk::4adf298f-3126-489d-8c85-fe3770d49e7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98" dataDxfId="296" headerRowBorderDxfId="297" tableBorderDxfId="295" headerRowCellStyle="Heading 1" dataCellStyle="Hyperlink">
  <tableColumns count="1">
    <tableColumn id="1" xr3:uid="{8E97147E-DE32-47ED-B22F-2FFE2A664068}" name="Table of Contents: July 2023 to June 2024" dataDxfId="29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24" dataDxfId="122" headerRowBorderDxfId="123">
  <tableColumns count="14">
    <tableColumn id="1" xr3:uid="{53637C71-46D7-42A8-AF26-9D74BBAA94F2}" name="Month" dataDxfId="121"/>
    <tableColumn id="2" xr3:uid="{F5DAC76D-17C0-4F74-A360-5EDC418A61D8}" name="Jul-23" dataDxfId="120"/>
    <tableColumn id="3" xr3:uid="{EB3B5C2E-93F9-4B6A-A6F3-B72D23470FD5}" name="Aug-23" dataDxfId="119"/>
    <tableColumn id="4" xr3:uid="{250AE1BB-B0DF-4B22-9A84-EC92748335C5}" name="Sep-23" dataDxfId="118"/>
    <tableColumn id="5" xr3:uid="{6400C277-E25C-4106-9908-393492D897B5}" name="Oct-23" dataDxfId="117"/>
    <tableColumn id="6" xr3:uid="{07B3DE21-CFA0-445B-84F5-19E19D996524}" name="Nov-23" dataDxfId="116"/>
    <tableColumn id="7" xr3:uid="{37ECFC43-D712-4202-91B5-E99D71B26F8D}" name="Dec-23" dataDxfId="115"/>
    <tableColumn id="8" xr3:uid="{3341A1C1-065C-40D4-BE0B-CC653CFEEFE8}" name="Jan-24" dataDxfId="114"/>
    <tableColumn id="9" xr3:uid="{BD53BF0D-FB13-4728-976F-BC90678F6544}" name="Feb-24" dataDxfId="113"/>
    <tableColumn id="10" xr3:uid="{0665EAE1-6DB6-474F-A729-90C8719FD863}" name="Mar-24" dataDxfId="112"/>
    <tableColumn id="11" xr3:uid="{2360F925-A9F4-490E-A2B1-90C17429AD80}" name="Apr-24" dataDxfId="111"/>
    <tableColumn id="12" xr3:uid="{49D07E3C-1A3B-4690-A873-BF4A89FE05F6}" name="May-24" dataDxfId="110"/>
    <tableColumn id="13" xr3:uid="{2C53A2C0-76CF-476F-B403-D6723BD01924}" name="Jun-24" dataDxfId="109"/>
    <tableColumn id="14" xr3:uid="{9CEAF5F7-894B-4EF1-AE26-9A3E162FF479}" name="Total" dataDxfId="10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7" dataDxfId="105" headerRowBorderDxfId="106">
  <tableColumns count="14">
    <tableColumn id="1" xr3:uid="{41F3C4CD-C7B6-46C6-A507-6B08B9C0ECA3}" name="Month" dataDxfId="104"/>
    <tableColumn id="2" xr3:uid="{BEDBD507-D777-4488-A33E-21DA20673D5D}" name="Jul-23" dataDxfId="103"/>
    <tableColumn id="3" xr3:uid="{0F4A4B1F-D306-4B08-9C42-59C11AA143F8}" name="Aug-23" dataDxfId="102"/>
    <tableColumn id="4" xr3:uid="{7682D00A-BC3F-476C-8A91-B58E2BA1A917}" name="Sep-23" dataDxfId="101"/>
    <tableColumn id="5" xr3:uid="{D4CA1825-157C-4EED-8EE2-E23A596B9C4E}" name="Oct-23" dataDxfId="100"/>
    <tableColumn id="6" xr3:uid="{FE0F8AE6-61DB-453D-A6E4-4FB16D4865EA}" name="Nov-23" dataDxfId="99"/>
    <tableColumn id="7" xr3:uid="{D134194D-CE44-4240-A153-E4B197620EBD}" name="Dec-23" dataDxfId="98"/>
    <tableColumn id="8" xr3:uid="{BE4A4DCC-03A0-4507-BDA4-628E7EDC1552}" name="Jan-24" dataDxfId="97"/>
    <tableColumn id="9" xr3:uid="{09657A5C-901F-4899-9619-4890FD00F518}" name="Feb-24" dataDxfId="96"/>
    <tableColumn id="10" xr3:uid="{E7B549DB-222F-482D-B833-247F1466653E}" name="Mar-24" dataDxfId="95"/>
    <tableColumn id="11" xr3:uid="{21AE1B0A-4417-47FF-A70A-A78AFC9EEE9B}" name="Apr-24" dataDxfId="94"/>
    <tableColumn id="12" xr3:uid="{2023EA5E-4CDF-4FBA-97E2-0B60540AA9E6}" name="May-24" dataDxfId="93"/>
    <tableColumn id="13" xr3:uid="{F888BBCA-C29E-4F82-B185-83746C95FEF3}" name="Jun-24" dataDxfId="92"/>
    <tableColumn id="14" xr3:uid="{5E8A02AE-D3EC-4A41-9077-F162A349465D}" name="Total" dataDxfId="91">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0" totalsRowShown="0" headerRowDxfId="90" dataDxfId="89">
  <tableColumns count="5">
    <tableColumn id="1" xr3:uid="{16C17892-BEC9-453D-B069-6E0EE77BE749}" name="Stage" dataDxfId="88" totalsRowDxfId="87"/>
    <tableColumn id="2" xr3:uid="{9A6CE2DB-83A8-443E-A850-CDD7DB4CCA16}" name="WR" dataDxfId="86" totalsRowDxfId="85"/>
    <tableColumn id="3" xr3:uid="{EBAD2E10-5E4A-4B1A-88A2-6004E2558CCB}" name="HRG" dataDxfId="84" totalsRowDxfId="83"/>
    <tableColumn id="4" xr3:uid="{D2087341-DA1B-4A4D-8D20-A0227CD81128}" name="INQ" dataDxfId="82" totalsRowDxfId="81"/>
    <tableColumn id="5" xr3:uid="{AEBB27F3-792F-4144-B58A-867C2894B5E8}" name="Total" dataDxfId="80" totalsRow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3" xr3:uid="{F9208335-3CF1-461C-AA13-CEF52F4D00B5}" name="Jul-23" dataDxfId="74"/>
    <tableColumn id="4" xr3:uid="{A82A8F37-F8AA-44C8-90CB-D94A45A44413}" name="Aug-23" dataDxfId="73"/>
    <tableColumn id="5" xr3:uid="{3D2F42C2-B7DA-4A44-9141-37918FC68D28}" name="Sep-23" dataDxfId="72"/>
    <tableColumn id="6" xr3:uid="{850AB6F7-80AA-4FF2-A090-04EECCF10231}" name="Oct-23" dataDxfId="71"/>
    <tableColumn id="7" xr3:uid="{3F90CC6E-BE08-4693-82F8-22C2910C3657}" name="Nov-23" dataDxfId="70"/>
    <tableColumn id="8" xr3:uid="{A9C144AA-8486-43BF-904F-0E9B9A9D8B1C}" name="Dec-23" dataDxfId="69"/>
    <tableColumn id="9" xr3:uid="{3824FB03-DA97-4374-A24A-5551E08B63A2}" name="Jan-24" dataDxfId="68"/>
    <tableColumn id="10" xr3:uid="{C5F7795B-683E-40D3-BB33-11A604DFD4BA}" name="Feb-24" dataDxfId="67"/>
    <tableColumn id="11" xr3:uid="{D37FEA0A-6F27-49D4-9905-5B79DBC9F0A5}" name="Mar-24" dataDxfId="66"/>
    <tableColumn id="12" xr3:uid="{75EFD98A-BE03-433C-9993-EC8D5B30FCAB}" name="Apr-24" dataDxfId="65"/>
    <tableColumn id="13" xr3:uid="{184D18B5-661C-4969-8116-3BAA3364DDD9}" name="May-24" dataDxfId="64"/>
    <tableColumn id="14" xr3:uid="{B8491A9E-FD43-4F68-BD07-FCE6230A429A}" name="Jun-24"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Jul-23" dataDxfId="57"/>
    <tableColumn id="3" xr3:uid="{3A9D082E-A1E7-464B-9EC4-9F26BE297009}" name="Aug-23" dataDxfId="56"/>
    <tableColumn id="4" xr3:uid="{488C5069-07A1-44C3-A5D8-AC76A19D6814}" name="Sep-23" dataDxfId="55"/>
    <tableColumn id="5" xr3:uid="{8D106345-4703-4445-986F-45BA2716DA1C}" name="Oct-23" dataDxfId="54"/>
    <tableColumn id="6" xr3:uid="{029171A7-75F4-48DB-B481-B4E50E7CF7E5}" name="Nov-23" dataDxfId="53"/>
    <tableColumn id="7" xr3:uid="{996F6D00-DB62-4474-943D-9212241708C2}" name="Dec-23" dataDxfId="52"/>
    <tableColumn id="8" xr3:uid="{F193D8BF-8514-4917-A8ED-70C04CA9803D}" name="Jan-24" dataDxfId="51"/>
    <tableColumn id="9" xr3:uid="{63066829-B952-4EFE-8741-404A3864993A}" name="Feb-24" dataDxfId="50"/>
    <tableColumn id="10" xr3:uid="{23917F60-4B66-4950-836E-428649B4FDDD}" name="Mar-24" dataDxfId="49"/>
    <tableColumn id="11" xr3:uid="{DC176750-0145-4B21-B8BC-B55C7A0E97E1}" name="Apr-24" dataDxfId="48"/>
    <tableColumn id="12" xr3:uid="{1B294C1E-26D9-4FD1-BD16-7478EA965119}" name="May-24" dataDxfId="47"/>
    <tableColumn id="13" xr3:uid="{E9D3A406-3E53-4A9A-80C3-48C6EF3C2555}" name="Jun-24"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Jul-23" dataDxfId="39"/>
    <tableColumn id="4" xr3:uid="{287E2868-7F97-4442-A627-578389E44E81}" name="Aug-23" dataDxfId="38"/>
    <tableColumn id="5" xr3:uid="{DD6AEC0A-45B1-4D1A-A866-EE0988668E58}" name="Sep-23" dataDxfId="37"/>
    <tableColumn id="6" xr3:uid="{5AFFF802-90A1-4E19-8FFE-1D45E34D77A6}" name="Oct-23" dataDxfId="36"/>
    <tableColumn id="7" xr3:uid="{C3245A20-FF5E-4A7A-896A-4D0D491761D9}" name="Nov-23" dataDxfId="35"/>
    <tableColumn id="8" xr3:uid="{ADEDFAAD-FC66-445A-A63A-2A55D472C417}" name="Dec-23" dataDxfId="34"/>
    <tableColumn id="9" xr3:uid="{04723D77-0F74-42DA-959F-8B8CA9C018B7}" name="Jan-24" dataDxfId="33"/>
    <tableColumn id="10" xr3:uid="{FB6115B9-BD24-45B6-8DBA-7905DB2DF406}" name="Feb-24" dataDxfId="32"/>
    <tableColumn id="11" xr3:uid="{7C674B5C-98A0-4792-96E9-04C09894A969}" name="Mar-24" dataDxfId="31"/>
    <tableColumn id="12" xr3:uid="{1AC71EF9-3A32-4007-82FE-2B8E149347CC}" name="Apr-24" dataDxfId="30"/>
    <tableColumn id="13" xr3:uid="{1D6AD224-9037-477E-9ABD-44D5AF380229}" name="May-24" dataDxfId="29"/>
    <tableColumn id="14" xr3:uid="{5BFDD6B1-16F7-4FD9-A4F0-0FB059A4D72D}" name="Jun-24"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3" totalsRowShown="0" headerRowDxfId="26" dataDxfId="24" headerRowBorderDxfId="25">
  <autoFilter ref="A6:O23"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Jul-23" dataDxfId="21"/>
    <tableColumn id="4" xr3:uid="{D013D7D1-3D03-4BC3-A416-C4F4AEE7B226}" name="Aug-23" dataDxfId="20"/>
    <tableColumn id="5" xr3:uid="{BB251D7D-24D8-4479-B576-CC7BE337607D}" name="Sep-23" dataDxfId="19"/>
    <tableColumn id="6" xr3:uid="{6C4DEF1E-E644-4CC2-90C8-DCBEB18F4BBA}" name="Oct-23" dataDxfId="18"/>
    <tableColumn id="7" xr3:uid="{B7EC1730-DC73-4E5B-8E48-1DA767C51623}" name="Nov-23" dataDxfId="17"/>
    <tableColumn id="8" xr3:uid="{B456F1C5-0BFD-4759-A0B5-D7A79689C2FA}" name="Dec-23" dataDxfId="16"/>
    <tableColumn id="9" xr3:uid="{8C94CE09-2B39-4AF7-9664-81DDB572D508}" name="Jan-24" dataDxfId="15"/>
    <tableColumn id="10" xr3:uid="{3229E923-BB35-4BA7-9349-0BA85544599D}" name="Feb-24" dataDxfId="14"/>
    <tableColumn id="11" xr3:uid="{E14995EA-80F1-42FD-BB86-9FA58849B549}" name="Mar-24" dataDxfId="13"/>
    <tableColumn id="12" xr3:uid="{86910D19-F569-4A75-9CBC-29FA0011AAE6}" name="Apr-24" dataDxfId="12"/>
    <tableColumn id="13" xr3:uid="{C4F6DCC6-12AB-4348-BD1F-9F409A8E5E9F}" name="May-24" dataDxfId="11"/>
    <tableColumn id="14" xr3:uid="{0E1DADD8-06C8-4E1B-B7BE-5D66604BDA6D}" name="Jun-24"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9" totalsRowCount="1" headerRowDxfId="293" dataDxfId="291" headerRowBorderDxfId="292">
  <tableColumns count="14">
    <tableColumn id="1" xr3:uid="{1C605DA2-8808-4678-BCC2-8C129D7E850B}" name="Month" dataDxfId="290" totalsRowDxfId="289"/>
    <tableColumn id="2" xr3:uid="{3C9C2732-E020-4030-8992-37353FEB9586}" name="Jul-23" dataDxfId="288" totalsRowDxfId="287"/>
    <tableColumn id="3" xr3:uid="{961F98A1-62DE-45A5-BAB0-46D7E0CB70EF}" name="Aug-23" dataDxfId="286" totalsRowDxfId="285"/>
    <tableColumn id="4" xr3:uid="{2A6CFED0-E65D-4E4B-919F-0777F4696904}" name="Sep-23" dataDxfId="284" totalsRowDxfId="283"/>
    <tableColumn id="5" xr3:uid="{EDE2F7E3-66BB-4D4F-932F-4B76BBC79F26}" name="Oct-23" dataDxfId="282" totalsRowDxfId="281"/>
    <tableColumn id="6" xr3:uid="{1BD42DA7-74C1-4CAA-9865-78A469115A72}" name="Nov-23" dataDxfId="280" totalsRowDxfId="279"/>
    <tableColumn id="7" xr3:uid="{13AE0562-DF16-4BC5-B27C-BC6F2304752C}" name="Dec-23" dataDxfId="278" totalsRowDxfId="277"/>
    <tableColumn id="8" xr3:uid="{9C607119-25BF-4D24-9224-578D2F875E63}" name="Jan-24" dataDxfId="276" totalsRowDxfId="275"/>
    <tableColumn id="9" xr3:uid="{A9FFCBE1-A0BF-435D-A17E-3C495103C1F7}" name="Feb-24" dataDxfId="274" totalsRowDxfId="273"/>
    <tableColumn id="10" xr3:uid="{12104BEF-1A43-4794-8995-F1B2C2200D20}" name="Mar-24" dataDxfId="272" totalsRowDxfId="271"/>
    <tableColumn id="11" xr3:uid="{F52AC712-DC9F-4ADA-BABD-047CB374427F}" name="Apr-24" dataDxfId="270" totalsRowDxfId="269"/>
    <tableColumn id="12" xr3:uid="{AD3FBF82-7DF4-43EF-9E3E-9E20B20F5B9A}" name="May-24" dataDxfId="268" totalsRowDxfId="267"/>
    <tableColumn id="13" xr3:uid="{2575950E-84DA-4831-8EA8-B944D1E144D5}" name="Jun-24" dataDxfId="266" totalsRowDxfId="265"/>
    <tableColumn id="14" xr3:uid="{B9431A29-4689-449E-ABED-5AD19114A78F}" name="Total" dataDxfId="264" totalsRowDxfId="2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62" dataDxfId="260" headerRowBorderDxfId="261">
  <tableColumns count="14">
    <tableColumn id="1" xr3:uid="{B91F7E6B-2853-494A-83AA-4110E628F421}" name="Month" dataDxfId="259" totalsRowDxfId="258"/>
    <tableColumn id="3" xr3:uid="{062BA956-2A5A-4D9F-84CF-3F05CE8A5C7E}" name="Jul-23" dataDxfId="257" totalsRowDxfId="256"/>
    <tableColumn id="4" xr3:uid="{D8F7A960-6D28-4CD2-BCB4-B809615306F8}" name="Aug-23" dataDxfId="255" totalsRowDxfId="254"/>
    <tableColumn id="5" xr3:uid="{BF677B9B-C579-4CD1-9098-40857D0C5061}" name="Sep-23" dataDxfId="253" totalsRowDxfId="252"/>
    <tableColumn id="6" xr3:uid="{78FE49A6-BCF6-40E2-9064-80B209085B8E}" name="Oct-23" dataDxfId="251" totalsRowDxfId="250"/>
    <tableColumn id="7" xr3:uid="{3621C2DC-E74C-47FD-A178-8C4A3ED9FE32}" name="Nov-23" dataDxfId="249" totalsRowDxfId="248"/>
    <tableColumn id="8" xr3:uid="{1B93932B-8BEF-4B19-BED5-66C46130E426}" name="Dec-23" dataDxfId="247" totalsRowDxfId="246"/>
    <tableColumn id="9" xr3:uid="{CDCE29AA-F202-4037-8C79-254DC7F3DE27}" name="Jan-24" dataDxfId="245" totalsRowDxfId="244"/>
    <tableColumn id="10" xr3:uid="{F85757CE-651D-436A-AEF1-E82823F88ADA}" name="Feb-24" dataDxfId="243" totalsRowDxfId="242"/>
    <tableColumn id="11" xr3:uid="{D2CCB206-2C1E-424B-ABD1-137FDD09CA58}" name="Mar-24" dataDxfId="241" totalsRowDxfId="240"/>
    <tableColumn id="12" xr3:uid="{97C73507-6661-4DAB-8E47-4A95D01AB18F}" name="Apr-24" dataDxfId="239" totalsRowDxfId="238"/>
    <tableColumn id="13" xr3:uid="{2DB1DBF5-9C37-4CD1-908F-D22848AE1C46}" name="May-24" dataDxfId="237" totalsRowDxfId="236"/>
    <tableColumn id="14" xr3:uid="{197F2A7E-3704-4AF3-8C09-196FF51BB9A1}" name="Jun-24" dataDxfId="235" totalsRowDxfId="234"/>
    <tableColumn id="2" xr3:uid="{9F3AD41D-1E08-4FAC-B812-C9980EAE407A}" name="Total" dataDxfId="233" totalsRowDxfId="2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31" dataDxfId="229" headerRowBorderDxfId="230">
  <tableColumns count="14">
    <tableColumn id="1" xr3:uid="{8D4AD037-4369-4C7A-B618-93F373A20FD7}" name="Month" dataDxfId="228"/>
    <tableColumn id="2" xr3:uid="{D5FD91F1-D6F8-49D0-9C9B-B86EC98CEF5E}" name="Jul-23" dataDxfId="227"/>
    <tableColumn id="3" xr3:uid="{54129DAF-FE81-4517-B6A4-237A123F564F}" name="Aug-23" dataDxfId="226"/>
    <tableColumn id="4" xr3:uid="{C99D6B75-A2D2-41CD-9199-4A356C7AA152}" name="Sep-23" dataDxfId="225"/>
    <tableColumn id="5" xr3:uid="{60FA6454-68A2-40A9-BA0E-93FBF7720981}" name="Oct-23" dataDxfId="224"/>
    <tableColumn id="6" xr3:uid="{090103BD-145C-4F85-8607-6421EE22E47A}" name="Nov-23" dataDxfId="223"/>
    <tableColumn id="7" xr3:uid="{BDCCACBD-9292-4468-8843-A413BAEBC449}" name="Dec-23" dataDxfId="222"/>
    <tableColumn id="8" xr3:uid="{EFA2CB61-14CB-4E69-9207-A24AD7AC62C0}" name="Jan-24" dataDxfId="221"/>
    <tableColumn id="9" xr3:uid="{CE567438-4CF8-4FBB-B218-38225EFCE72D}" name="Feb-24" dataDxfId="220"/>
    <tableColumn id="10" xr3:uid="{7504316C-0125-4306-A7BE-9D0754A4D0AA}" name="Mar-24" dataDxfId="219"/>
    <tableColumn id="11" xr3:uid="{7047CD42-932A-43B8-9589-A441C2E2EE47}" name="Apr-24" dataDxfId="218"/>
    <tableColumn id="12" xr3:uid="{86B7FF4C-4D6B-4646-A3AC-40D2113D8429}" name="May-24" dataDxfId="217"/>
    <tableColumn id="13" xr3:uid="{CA2009B0-D960-4D71-88E7-48EF27F7CDEA}" name="Jun-24" dataDxfId="216"/>
    <tableColumn id="14" xr3:uid="{78F8CBA1-6911-4D1E-8143-61A0BEEEA405}" name="Total" dataDxfId="2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14" dataDxfId="212" headerRowBorderDxfId="213">
  <tableColumns count="14">
    <tableColumn id="1" xr3:uid="{65CFE8CF-D5F9-4866-A58F-84EA52C66604}" name="Month" dataDxfId="211"/>
    <tableColumn id="2" xr3:uid="{E6E39961-CC7A-4C46-862F-43FBA48E480F}" name="Jul-23" dataDxfId="210"/>
    <tableColumn id="3" xr3:uid="{02CC4C15-B69C-4DEB-A445-F8191BC160AB}" name="Aug-23" dataDxfId="209"/>
    <tableColumn id="4" xr3:uid="{C499F026-C7C9-44EE-93A5-A2D11FBED457}" name="Sep-23" dataDxfId="208"/>
    <tableColumn id="5" xr3:uid="{79B98161-EA4B-42BD-BE38-0B12BE8DED95}" name="Oct-23" dataDxfId="207"/>
    <tableColumn id="6" xr3:uid="{5E821EFA-80BF-4AAA-A166-64082DD9B248}" name="Nov-23" dataDxfId="206"/>
    <tableColumn id="7" xr3:uid="{71B3E7A8-3BAC-4A74-909E-97759B84844A}" name="Dec-23" dataDxfId="205"/>
    <tableColumn id="8" xr3:uid="{EFA93372-AB53-4232-8AD6-88F73F2494BA}" name="Jan-24" dataDxfId="204"/>
    <tableColumn id="9" xr3:uid="{E7358D0A-064D-4C39-BD53-4036C46259AB}" name="Feb-24" dataDxfId="203"/>
    <tableColumn id="10" xr3:uid="{AAFBBBFB-83BC-4A6E-8D48-9F523104C6A7}" name="Mar-24" dataDxfId="202"/>
    <tableColumn id="11" xr3:uid="{34ACC8A6-01C6-43FC-A918-C16CF34A81EA}" name="Apr-24" dataDxfId="201"/>
    <tableColumn id="12" xr3:uid="{E0B5D339-219B-43F4-8125-BCD113FAA52C}" name="May-24" dataDxfId="200"/>
    <tableColumn id="13" xr3:uid="{9C41CE08-E436-49EF-85CF-1B6AD20618FA}" name="Jun-24" dataDxfId="199"/>
    <tableColumn id="14" xr3:uid="{3BBC4AFA-96FA-476C-951C-886FDBEAC4A4}" name="Total" dataDxfId="19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7" dataDxfId="195" headerRowBorderDxfId="196">
  <tableColumns count="14">
    <tableColumn id="1" xr3:uid="{8F7217FE-54FB-40C9-997B-EBF8D16D4B4A}" name="Month" dataDxfId="194"/>
    <tableColumn id="2" xr3:uid="{86597C14-BF32-4BBC-88B4-CBAE73BF7AEB}" name="Jul-23" dataDxfId="193"/>
    <tableColumn id="3" xr3:uid="{F69446E0-B337-49D6-B1F6-F728EF5BC26D}" name="Aug-23" dataDxfId="192"/>
    <tableColumn id="4" xr3:uid="{E6AA23B5-05B4-474B-9A8D-743D4151EF87}" name="Sep-23" dataDxfId="191"/>
    <tableColumn id="5" xr3:uid="{FF14DE91-C3D7-4B27-AFA3-CC76C6AB97D0}" name="Oct-23" dataDxfId="190"/>
    <tableColumn id="6" xr3:uid="{5C988662-ADD4-4E3E-AA3F-B320A686F868}" name="Nov-23" dataDxfId="189"/>
    <tableColumn id="7" xr3:uid="{7135AB97-63A7-4063-86CC-EA8996135513}" name="Dec-23" dataDxfId="188"/>
    <tableColumn id="8" xr3:uid="{1C378635-5CCA-4055-9583-47F911DB8F9D}" name="Jan-24" dataDxfId="187"/>
    <tableColumn id="9" xr3:uid="{BC0A3AA8-6E93-496B-9F4D-AF094F16966A}" name="Feb-24" dataDxfId="186"/>
    <tableColumn id="10" xr3:uid="{6EC5540B-06F6-4A21-B32A-3485AC755D31}" name="Mar-24" dataDxfId="185"/>
    <tableColumn id="11" xr3:uid="{E9EFA41F-D330-4F77-B021-9B30F42A43B7}" name="Apr-24" dataDxfId="184"/>
    <tableColumn id="12" xr3:uid="{E97BDE8B-2CE0-4C2F-8733-85C069F1C25A}" name="May-24" dataDxfId="183"/>
    <tableColumn id="13" xr3:uid="{99066036-0717-4D79-839E-65E89AC75E60}" name="Jun-24" dataDxfId="182"/>
    <tableColumn id="14" xr3:uid="{438F1512-3226-4CC5-89B3-2E5C43C52D3B}" name="Total" dataDxfId="18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80" dataDxfId="178" headerRowBorderDxfId="179" tableBorderDxfId="177">
  <tableColumns count="14">
    <tableColumn id="1" xr3:uid="{9387A806-8B71-4131-9064-BB933059B967}" name="Month" dataDxfId="176"/>
    <tableColumn id="2" xr3:uid="{5D4C9EC0-AEF5-4602-AE96-1016C5A8314F}" name="Jul-23" dataDxfId="175"/>
    <tableColumn id="3" xr3:uid="{2B5197FF-BE67-4176-9DF0-828D69B7309A}" name="Aug-23" dataDxfId="174"/>
    <tableColumn id="4" xr3:uid="{B319E14E-F609-4B6D-99C5-F0DFB04C8B76}" name="Sep-23" dataDxfId="173"/>
    <tableColumn id="5" xr3:uid="{1BD95A50-AC5C-4F7B-9F43-FE322DC84A4D}" name="Oct-23" dataDxfId="172"/>
    <tableColumn id="6" xr3:uid="{B90E2978-8592-48EB-9955-4E29B495F092}" name="Nov-23" dataDxfId="171"/>
    <tableColumn id="7" xr3:uid="{4341348B-4890-4864-82D4-C0D57FEEA29B}" name="Dec-23" dataDxfId="170"/>
    <tableColumn id="8" xr3:uid="{340CC027-51A2-478A-BD58-C52871A6CCBB}" name="Jan-24" dataDxfId="169"/>
    <tableColumn id="9" xr3:uid="{51458ECD-545B-4B4B-AFA4-361E4E3FF27B}" name="Feb-24" dataDxfId="168"/>
    <tableColumn id="10" xr3:uid="{0529C051-E1F4-41CD-81B5-EF42A849BF18}" name="Mar-24" dataDxfId="167"/>
    <tableColumn id="11" xr3:uid="{AFB03175-6040-419A-9E67-12D3600FF8A3}" name="Apr-24" dataDxfId="166"/>
    <tableColumn id="12" xr3:uid="{E3476464-8B1E-419A-AA80-B435F1CE3149}" name="May-24" dataDxfId="165"/>
    <tableColumn id="13" xr3:uid="{004A2D27-78CA-4E6B-AA69-DE2352E2BED6}" name="Jun-24" dataDxfId="164"/>
    <tableColumn id="14" xr3:uid="{7ABC4813-F02A-4841-AE72-80094C660E60}" name="Total" dataDxfId="16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62" dataDxfId="160" headerRowBorderDxfId="161" tableBorderDxfId="159">
  <tableColumns count="15">
    <tableColumn id="1" xr3:uid="{E8371996-0A59-487A-8A62-FD3918D1219B}" name="Measure" dataDxfId="158"/>
    <tableColumn id="2" xr3:uid="{820FC88C-3000-489F-A8EF-026D9FA1B858}" name="Procedure" dataDxfId="157"/>
    <tableColumn id="3" xr3:uid="{49616AFD-2F4B-4068-9630-DB69AD62B029}" name="Jul-23" dataDxfId="156"/>
    <tableColumn id="4" xr3:uid="{590241A3-DC21-4B34-96E1-2AB7095C13FE}" name="Aug-23" dataDxfId="155"/>
    <tableColumn id="5" xr3:uid="{9977CBF7-61E5-40C1-9A04-1C2597CB7177}" name="Sep-23" dataDxfId="154"/>
    <tableColumn id="6" xr3:uid="{B8474989-8290-467C-BC14-56CF181D3146}" name="Oct-23" dataDxfId="153"/>
    <tableColumn id="7" xr3:uid="{2D743D20-1D5D-48B4-BF7A-0364D019D85C}" name="Nov-23" dataDxfId="152"/>
    <tableColumn id="8" xr3:uid="{744C41C6-F9F2-483A-9B33-6881A2D55F31}" name="Dec-23" dataDxfId="151"/>
    <tableColumn id="9" xr3:uid="{45F398AF-B1CF-4BDD-A019-EF6DF0F11182}" name="Jan-24" dataDxfId="150"/>
    <tableColumn id="10" xr3:uid="{A723C605-BB0B-42CA-B1C0-07C225606137}" name="Feb-24" dataDxfId="149"/>
    <tableColumn id="11" xr3:uid="{F35143E9-DF2C-4650-9874-EA46DACE457F}" name="Mar-24" dataDxfId="148"/>
    <tableColumn id="12" xr3:uid="{8BA24E82-CEBB-4F30-9EBB-CBA9BC700D84}" name="Apr-24" dataDxfId="147"/>
    <tableColumn id="13" xr3:uid="{1349C4E6-5ED5-42E4-A74F-A64E61E93D49}" name="May-24" dataDxfId="146"/>
    <tableColumn id="14" xr3:uid="{E15D0571-5535-410A-9D4C-2BA90EEB6917}" name="Jun-24" dataDxfId="145"/>
    <tableColumn id="15" xr3:uid="{886966DE-C960-4F2D-817A-FA1286E7096B}" name="Total" dataDxfId="14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43" dataDxfId="141" headerRowBorderDxfId="142" tableBorderDxfId="140">
  <tableColumns count="15">
    <tableColumn id="1" xr3:uid="{58BF1AB8-A6B5-48C2-B9D3-AADC09DC7CDC}" name="Appeal Type" dataDxfId="139"/>
    <tableColumn id="2" xr3:uid="{69F22DB3-BD9C-4D75-BFE1-B96E893EAC8A}" name="Measure" dataDxfId="138"/>
    <tableColumn id="3" xr3:uid="{1B3EF3D6-04C8-4F7E-90CC-12022B158218}" name="Jul-23" dataDxfId="137"/>
    <tableColumn id="4" xr3:uid="{2F2EA2A2-6682-4D10-B767-15F62093B635}" name="Aug-23" dataDxfId="136"/>
    <tableColumn id="5" xr3:uid="{C58127C0-F998-4E3C-85AB-09EE4721C5F2}" name="Sep-23" dataDxfId="135"/>
    <tableColumn id="6" xr3:uid="{B845DE22-9766-44E0-98FE-605F8BB90BBF}" name="Oct-23" dataDxfId="134"/>
    <tableColumn id="7" xr3:uid="{8E2A24DF-9993-4F45-B504-CB636EF6D73A}" name="Nov-23" dataDxfId="133"/>
    <tableColumn id="8" xr3:uid="{CC408B08-9540-4472-9F82-671AAC5EA700}" name="Dec-23" dataDxfId="132"/>
    <tableColumn id="9" xr3:uid="{AA0A8217-888B-4861-A9FA-0EC9CD6CF069}" name="Jan-24" dataDxfId="131"/>
    <tableColumn id="10" xr3:uid="{5A8534B3-9802-43E6-B1C3-F411A4BBB340}" name="Feb-24" dataDxfId="130"/>
    <tableColumn id="11" xr3:uid="{1D1D16E6-36AA-4760-B7F0-3FB0CFB8C87D}" name="Mar-24" dataDxfId="129"/>
    <tableColumn id="12" xr3:uid="{F3D0F2AD-6445-4F19-A07B-9B2F21460DA7}" name="Apr-24" dataDxfId="128"/>
    <tableColumn id="13" xr3:uid="{85EFD495-4357-4EA6-A404-F26FB39B026F}" name="May-24" dataDxfId="127"/>
    <tableColumn id="14" xr3:uid="{21FC21FE-2C17-4707-975F-A4FD7245F2CD}" name="Jun-24" dataDxfId="126"/>
    <tableColumn id="15" xr3:uid="{E3262BFC-5118-4D41-B1BC-87817B41E78A}" name="Total" dataDxfId="125"/>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1" dT="2024-05-13T13:53:20.25" personId="{01851C7A-AEA6-4EA8-B932-B1B956DCEA3A}" id="{512E13E0-BD91-4803-B564-28A726071189}">
    <text xml:space="preserve">We need to put either a note here or delete @Adams, Amy </text>
    <mentions>
      <mention mentionpersonId="{9AAA201D-8270-4A97-832D-8B448411F71D}" mentionId="{B37425E4-B461-4183-8518-409E051DD3F3}" startIndex="44"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A26"/>
  <sheetViews>
    <sheetView showGridLines="0" zoomScale="76" workbookViewId="0">
      <selection activeCell="A33" sqref="A33"/>
    </sheetView>
  </sheetViews>
  <sheetFormatPr defaultColWidth="8.7265625" defaultRowHeight="14.5" x14ac:dyDescent="0.35"/>
  <cols>
    <col min="1" max="1" width="103.81640625" style="83" bestFit="1" customWidth="1"/>
    <col min="2" max="16384" width="8.7265625" style="83"/>
  </cols>
  <sheetData>
    <row r="1" spans="1:1" ht="30" customHeight="1" thickBot="1" x14ac:dyDescent="0.4">
      <c r="A1" s="96" t="s">
        <v>123</v>
      </c>
    </row>
    <row r="2" spans="1:1" s="84" customFormat="1" ht="23.15" customHeight="1" x14ac:dyDescent="0.35">
      <c r="A2" s="113" t="s">
        <v>0</v>
      </c>
    </row>
    <row r="3" spans="1:1" s="84" customFormat="1" ht="23.15" customHeight="1" x14ac:dyDescent="0.35">
      <c r="A3" s="113" t="s">
        <v>1</v>
      </c>
    </row>
    <row r="4" spans="1:1" s="84" customFormat="1" ht="23.15" customHeight="1" x14ac:dyDescent="0.35">
      <c r="A4" s="113" t="s">
        <v>2</v>
      </c>
    </row>
    <row r="5" spans="1:1" s="84" customFormat="1" ht="23.15" customHeight="1" x14ac:dyDescent="0.35">
      <c r="A5" s="113" t="s">
        <v>3</v>
      </c>
    </row>
    <row r="6" spans="1:1" s="84" customFormat="1" ht="23.15" customHeight="1" x14ac:dyDescent="0.35">
      <c r="A6" s="113" t="s">
        <v>4</v>
      </c>
    </row>
    <row r="7" spans="1:1" s="84" customFormat="1" ht="23.15" customHeight="1" x14ac:dyDescent="0.35">
      <c r="A7" s="113" t="s">
        <v>5</v>
      </c>
    </row>
    <row r="8" spans="1:1" s="84" customFormat="1" ht="23.15" customHeight="1" x14ac:dyDescent="0.35">
      <c r="A8" s="113" t="s">
        <v>6</v>
      </c>
    </row>
    <row r="9" spans="1:1" s="84" customFormat="1" ht="23.15" customHeight="1" x14ac:dyDescent="0.35">
      <c r="A9" s="113" t="s">
        <v>7</v>
      </c>
    </row>
    <row r="10" spans="1:1" s="84" customFormat="1" ht="23.15" customHeight="1" x14ac:dyDescent="0.35">
      <c r="A10" s="113" t="s">
        <v>8</v>
      </c>
    </row>
    <row r="11" spans="1:1" s="84" customFormat="1" ht="23.15" customHeight="1" x14ac:dyDescent="0.35">
      <c r="A11" s="113" t="s">
        <v>9</v>
      </c>
    </row>
    <row r="12" spans="1:1" s="84" customFormat="1" ht="23.15" customHeight="1" x14ac:dyDescent="0.35">
      <c r="A12" s="113" t="s">
        <v>10</v>
      </c>
    </row>
    <row r="13" spans="1:1" s="84" customFormat="1" ht="23.15" customHeight="1" x14ac:dyDescent="0.35">
      <c r="A13" s="113" t="s">
        <v>11</v>
      </c>
    </row>
    <row r="14" spans="1:1" s="84" customFormat="1" ht="23.15" customHeight="1" x14ac:dyDescent="0.35">
      <c r="A14" s="113" t="s">
        <v>12</v>
      </c>
    </row>
    <row r="15" spans="1:1" s="84" customFormat="1" ht="23.15" customHeight="1" x14ac:dyDescent="0.35">
      <c r="A15" s="113" t="s">
        <v>13</v>
      </c>
    </row>
    <row r="16" spans="1:1" s="84" customFormat="1" ht="23.15" customHeight="1" x14ac:dyDescent="0.35">
      <c r="A16" s="113" t="s">
        <v>14</v>
      </c>
    </row>
    <row r="17" spans="1:1" s="84" customFormat="1" ht="23.15" customHeight="1" x14ac:dyDescent="0.35">
      <c r="A17" s="113" t="s">
        <v>15</v>
      </c>
    </row>
    <row r="18" spans="1:1" s="84" customFormat="1" ht="23.15" customHeight="1" x14ac:dyDescent="0.35">
      <c r="A18" s="113" t="s">
        <v>16</v>
      </c>
    </row>
    <row r="19" spans="1:1" s="84" customFormat="1" ht="23.15" customHeight="1" x14ac:dyDescent="0.35">
      <c r="A19" s="113" t="s">
        <v>17</v>
      </c>
    </row>
    <row r="20" spans="1:1" s="84" customFormat="1" ht="23.15" customHeight="1" x14ac:dyDescent="0.35">
      <c r="A20" s="113" t="s">
        <v>18</v>
      </c>
    </row>
    <row r="21" spans="1:1" s="84" customFormat="1" ht="23.15" customHeight="1" x14ac:dyDescent="0.35">
      <c r="A21" s="113" t="s">
        <v>19</v>
      </c>
    </row>
    <row r="22" spans="1:1" s="84" customFormat="1" ht="23.15" customHeight="1" x14ac:dyDescent="0.35">
      <c r="A22" s="113" t="s">
        <v>20</v>
      </c>
    </row>
    <row r="23" spans="1:1" s="84" customFormat="1" ht="23.15" customHeight="1" x14ac:dyDescent="0.35">
      <c r="A23" s="113" t="s">
        <v>21</v>
      </c>
    </row>
    <row r="24" spans="1:1" s="84" customFormat="1" ht="23.15" customHeight="1" x14ac:dyDescent="0.35">
      <c r="A24" s="113" t="s">
        <v>22</v>
      </c>
    </row>
    <row r="25" spans="1:1" s="84" customFormat="1" ht="23.15" customHeight="1" x14ac:dyDescent="0.35">
      <c r="A25" s="113" t="s">
        <v>23</v>
      </c>
    </row>
    <row r="26" spans="1:1" s="84" customFormat="1" ht="23.15" customHeight="1" x14ac:dyDescent="0.35">
      <c r="A26" s="113" t="s">
        <v>24</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1" t="e">
        <f>#REF!</f>
        <v>#REF!</v>
      </c>
      <c r="C4" s="21" t="e">
        <f>#REF!</f>
        <v>#REF!</v>
      </c>
      <c r="D4" s="21" t="e">
        <f>#REF!</f>
        <v>#REF!</v>
      </c>
      <c r="E4" s="21" t="e">
        <f>#REF!</f>
        <v>#REF!</v>
      </c>
      <c r="F4" s="21" t="e">
        <f>#REF!</f>
        <v>#REF!</v>
      </c>
      <c r="G4" s="21" t="e">
        <f>#REF!</f>
        <v>#REF!</v>
      </c>
      <c r="H4" s="21" t="e">
        <f>#REF!</f>
        <v>#REF!</v>
      </c>
      <c r="I4" s="21" t="e">
        <f>#REF!</f>
        <v>#REF!</v>
      </c>
      <c r="J4" s="21" t="e">
        <f>#REF!</f>
        <v>#REF!</v>
      </c>
      <c r="K4" s="21" t="e">
        <f>#REF!</f>
        <v>#REF!</v>
      </c>
      <c r="L4" s="21" t="e">
        <f>#REF!</f>
        <v>#REF!</v>
      </c>
      <c r="M4" s="21" t="e">
        <f>#REF!</f>
        <v>#REF!</v>
      </c>
    </row>
    <row r="5" spans="1:13" ht="18.5" x14ac:dyDescent="0.45">
      <c r="A5" s="4" t="s">
        <v>28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29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30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31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32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33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34</v>
      </c>
      <c r="B11" s="22" t="e">
        <f>#REF!</f>
        <v>#REF!</v>
      </c>
      <c r="C11" s="22" t="e">
        <f>#REF!</f>
        <v>#REF!</v>
      </c>
      <c r="D11" s="22" t="e">
        <f>#REF!</f>
        <v>#REF!</v>
      </c>
      <c r="E11" s="22" t="e">
        <f>#REF!</f>
        <v>#REF!</v>
      </c>
      <c r="F11" s="22" t="e">
        <f>#REF!</f>
        <v>#REF!</v>
      </c>
      <c r="G11" s="22" t="e">
        <f>#REF!</f>
        <v>#REF!</v>
      </c>
      <c r="H11" s="22" t="e">
        <f>#REF!</f>
        <v>#REF!</v>
      </c>
      <c r="I11" s="22"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5" zoomScaleNormal="90" workbookViewId="0">
      <pane xSplit="1" topLeftCell="B1" activePane="topRight" state="frozen"/>
      <selection pane="topRight" activeCell="A4" sqref="A4"/>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36" t="s">
        <v>147</v>
      </c>
      <c r="B1" s="37"/>
      <c r="C1" s="37"/>
      <c r="D1" s="37"/>
      <c r="E1" s="37"/>
      <c r="F1" s="37"/>
      <c r="G1" s="37"/>
      <c r="H1" s="37"/>
      <c r="I1" s="37"/>
      <c r="J1" s="37"/>
      <c r="K1" s="37"/>
      <c r="L1" s="37"/>
    </row>
    <row r="2" spans="1:14" ht="15.65" customHeight="1" x14ac:dyDescent="0.45">
      <c r="A2" s="62" t="s">
        <v>35</v>
      </c>
      <c r="B2" s="37"/>
      <c r="C2" s="37"/>
      <c r="D2" s="37"/>
      <c r="E2" s="37"/>
      <c r="F2" s="37"/>
      <c r="G2" s="37"/>
      <c r="H2" s="37"/>
      <c r="I2" s="37"/>
      <c r="J2" s="37"/>
      <c r="K2" s="37"/>
      <c r="L2" s="37"/>
    </row>
    <row r="3" spans="1:14" s="70" customFormat="1" x14ac:dyDescent="0.35">
      <c r="A3" s="62" t="s">
        <v>149</v>
      </c>
      <c r="B3" s="37"/>
      <c r="C3" s="37"/>
      <c r="D3" s="37"/>
      <c r="E3" s="37"/>
      <c r="F3" s="37"/>
      <c r="G3" s="37"/>
      <c r="H3" s="37"/>
      <c r="I3" s="37"/>
      <c r="J3" s="37"/>
      <c r="K3" s="37"/>
      <c r="L3" s="37"/>
    </row>
    <row r="4" spans="1:14" s="70" customFormat="1" x14ac:dyDescent="0.35">
      <c r="A4" s="106"/>
      <c r="B4" s="37"/>
      <c r="C4" s="37"/>
      <c r="D4" s="37"/>
      <c r="E4" s="37"/>
      <c r="F4" s="37"/>
      <c r="G4" s="37"/>
      <c r="H4" s="37"/>
      <c r="I4" s="37"/>
      <c r="J4" s="37"/>
      <c r="K4" s="37"/>
      <c r="L4" s="37"/>
    </row>
    <row r="5" spans="1:14" x14ac:dyDescent="0.45">
      <c r="A5" s="10" t="s">
        <v>36</v>
      </c>
      <c r="B5" s="108" t="s">
        <v>37</v>
      </c>
      <c r="C5" s="14" t="s">
        <v>38</v>
      </c>
      <c r="D5" s="14" t="s">
        <v>39</v>
      </c>
      <c r="E5" s="14" t="s">
        <v>40</v>
      </c>
      <c r="F5" s="14" t="s">
        <v>41</v>
      </c>
      <c r="G5" s="14" t="s">
        <v>42</v>
      </c>
      <c r="H5" s="14" t="s">
        <v>43</v>
      </c>
      <c r="I5" s="14" t="s">
        <v>44</v>
      </c>
      <c r="J5" s="14" t="s">
        <v>45</v>
      </c>
      <c r="K5" s="14" t="s">
        <v>120</v>
      </c>
      <c r="L5" s="14" t="s">
        <v>121</v>
      </c>
      <c r="M5" s="14" t="s">
        <v>132</v>
      </c>
      <c r="N5" s="14" t="s">
        <v>34</v>
      </c>
    </row>
    <row r="6" spans="1:14" x14ac:dyDescent="0.45">
      <c r="A6" s="7" t="s">
        <v>46</v>
      </c>
      <c r="B6" s="87">
        <v>1430</v>
      </c>
      <c r="C6" s="87">
        <v>1607</v>
      </c>
      <c r="D6" s="87">
        <v>1495</v>
      </c>
      <c r="E6" s="87">
        <v>1803</v>
      </c>
      <c r="F6" s="87">
        <v>1618</v>
      </c>
      <c r="G6" s="87">
        <v>1116</v>
      </c>
      <c r="H6" s="87">
        <v>1899</v>
      </c>
      <c r="I6" s="87">
        <v>1554</v>
      </c>
      <c r="J6" s="87">
        <v>1242</v>
      </c>
      <c r="K6" s="87">
        <v>1571</v>
      </c>
      <c r="L6" s="87">
        <v>1375</v>
      </c>
      <c r="M6" s="87">
        <v>1561</v>
      </c>
      <c r="N6" s="87">
        <v>18271</v>
      </c>
    </row>
    <row r="7" spans="1:14" x14ac:dyDescent="0.45">
      <c r="A7" s="7" t="s">
        <v>47</v>
      </c>
      <c r="B7" s="87">
        <v>1516</v>
      </c>
      <c r="C7" s="87">
        <v>1482</v>
      </c>
      <c r="D7" s="87">
        <v>1618</v>
      </c>
      <c r="E7" s="87">
        <v>1651</v>
      </c>
      <c r="F7" s="87">
        <v>1606</v>
      </c>
      <c r="G7" s="87">
        <v>1419</v>
      </c>
      <c r="H7" s="87">
        <v>1507</v>
      </c>
      <c r="I7" s="87">
        <v>1653</v>
      </c>
      <c r="J7" s="87">
        <v>1452</v>
      </c>
      <c r="K7" s="87">
        <v>1450</v>
      </c>
      <c r="L7" s="87">
        <v>1565</v>
      </c>
      <c r="M7" s="87">
        <v>1361</v>
      </c>
      <c r="N7" s="87">
        <v>18280</v>
      </c>
    </row>
    <row r="8" spans="1:14" x14ac:dyDescent="0.45">
      <c r="A8" s="7" t="s">
        <v>48</v>
      </c>
      <c r="B8" s="86">
        <v>33.299999999999997</v>
      </c>
      <c r="C8" s="86">
        <v>31</v>
      </c>
      <c r="D8" s="86">
        <v>31.4</v>
      </c>
      <c r="E8" s="86">
        <v>30.4</v>
      </c>
      <c r="F8" s="86">
        <v>31.9</v>
      </c>
      <c r="G8" s="86">
        <v>29.4</v>
      </c>
      <c r="H8" s="86">
        <v>30.1</v>
      </c>
      <c r="I8" s="86">
        <v>28.4</v>
      </c>
      <c r="J8" s="86">
        <v>27.8</v>
      </c>
      <c r="K8" s="86">
        <v>27.6</v>
      </c>
      <c r="L8" s="86">
        <v>26</v>
      </c>
      <c r="M8" s="86">
        <v>26.4</v>
      </c>
      <c r="N8" s="86">
        <v>29.3</v>
      </c>
    </row>
    <row r="9" spans="1:14" x14ac:dyDescent="0.45">
      <c r="A9" s="7"/>
      <c r="B9" s="141"/>
      <c r="C9" s="141"/>
      <c r="D9" s="141"/>
      <c r="E9" s="141"/>
      <c r="F9" s="141"/>
      <c r="G9" s="141"/>
      <c r="H9" s="141"/>
      <c r="I9" s="141"/>
      <c r="J9" s="141"/>
      <c r="K9" s="141"/>
      <c r="L9" s="141"/>
      <c r="M9" s="86"/>
      <c r="N9" s="141"/>
    </row>
    <row r="10" spans="1:14" x14ac:dyDescent="0.45">
      <c r="B10" s="107"/>
      <c r="C10" s="107"/>
      <c r="D10" s="107"/>
      <c r="E10" s="107"/>
      <c r="F10" s="107"/>
      <c r="G10" s="107"/>
      <c r="H10" s="107"/>
      <c r="I10" s="107"/>
      <c r="J10" s="107"/>
      <c r="K10" s="107"/>
      <c r="L10" s="107"/>
      <c r="M10" s="107"/>
    </row>
    <row r="11" spans="1:14" x14ac:dyDescent="0.45">
      <c r="B11" s="104"/>
      <c r="C11" s="104"/>
      <c r="D11" s="104"/>
      <c r="E11" s="104"/>
      <c r="F11" s="104"/>
      <c r="G11" s="104"/>
      <c r="H11" s="104"/>
      <c r="I11" s="104"/>
      <c r="J11" s="104"/>
      <c r="K11" s="104"/>
      <c r="L11" s="104"/>
      <c r="M11" s="104"/>
      <c r="N11" s="104"/>
    </row>
    <row r="12" spans="1:14" x14ac:dyDescent="0.45">
      <c r="M12" s="142"/>
    </row>
    <row r="13" spans="1:14" x14ac:dyDescent="0.45">
      <c r="M13" s="142"/>
    </row>
    <row r="14" spans="1:14" x14ac:dyDescent="0.45">
      <c r="B14" s="104"/>
      <c r="C14" s="104"/>
      <c r="D14" s="104"/>
      <c r="E14" s="104"/>
      <c r="F14" s="104"/>
      <c r="G14" s="104"/>
      <c r="H14" s="104"/>
      <c r="I14" s="104"/>
      <c r="J14" s="104"/>
      <c r="K14" s="104"/>
      <c r="L14" s="104"/>
      <c r="M14" s="104"/>
    </row>
  </sheetData>
  <phoneticPr fontId="28"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F17" sqref="F17"/>
    </sheetView>
  </sheetViews>
  <sheetFormatPr defaultColWidth="8.7265625" defaultRowHeight="18.5" x14ac:dyDescent="0.45"/>
  <cols>
    <col min="1" max="1" width="45.7265625" style="4" customWidth="1"/>
    <col min="2" max="12" width="14.26953125" style="29" customWidth="1"/>
    <col min="13" max="13" width="14.26953125" style="4" customWidth="1"/>
    <col min="14" max="14" width="11.81640625" style="4" customWidth="1"/>
    <col min="15" max="16384" width="8.7265625" style="4"/>
  </cols>
  <sheetData>
    <row r="1" spans="1:14" ht="35.15" customHeight="1" x14ac:dyDescent="0.45">
      <c r="A1" s="36" t="s">
        <v>133</v>
      </c>
    </row>
    <row r="2" spans="1:14" s="60" customFormat="1" ht="18.649999999999999" customHeight="1" x14ac:dyDescent="0.3">
      <c r="A2" s="62" t="s">
        <v>35</v>
      </c>
      <c r="B2" s="58"/>
      <c r="C2" s="58"/>
      <c r="D2" s="58"/>
      <c r="E2" s="58"/>
      <c r="F2" s="58"/>
      <c r="G2" s="58"/>
      <c r="H2" s="58"/>
      <c r="I2" s="58"/>
      <c r="J2" s="58"/>
      <c r="K2" s="58"/>
      <c r="L2" s="58"/>
    </row>
    <row r="3" spans="1:14" s="60" customFormat="1" ht="18.649999999999999" customHeight="1" x14ac:dyDescent="0.3">
      <c r="A3" s="62" t="s">
        <v>149</v>
      </c>
      <c r="B3" s="58"/>
      <c r="C3" s="58"/>
      <c r="D3" s="58"/>
      <c r="E3" s="58"/>
      <c r="F3" s="58"/>
      <c r="G3" s="58"/>
      <c r="H3" s="58"/>
      <c r="I3" s="58"/>
      <c r="J3" s="58"/>
      <c r="K3" s="58"/>
      <c r="L3" s="58"/>
    </row>
    <row r="4" spans="1:14" s="60" customFormat="1" ht="18.649999999999999" customHeight="1" x14ac:dyDescent="0.3">
      <c r="A4" s="62"/>
      <c r="B4" s="58"/>
      <c r="C4" s="58"/>
      <c r="D4" s="58"/>
      <c r="E4" s="58"/>
      <c r="F4" s="58"/>
      <c r="G4" s="58"/>
      <c r="H4" s="58"/>
      <c r="I4" s="58"/>
      <c r="J4" s="58"/>
      <c r="K4" s="58"/>
      <c r="L4" s="58"/>
    </row>
    <row r="5" spans="1:14" x14ac:dyDescent="0.45">
      <c r="A5" s="5" t="s">
        <v>36</v>
      </c>
      <c r="B5" s="151" t="s">
        <v>37</v>
      </c>
      <c r="C5" s="151" t="s">
        <v>38</v>
      </c>
      <c r="D5" s="151" t="s">
        <v>39</v>
      </c>
      <c r="E5" s="151" t="s">
        <v>40</v>
      </c>
      <c r="F5" s="151" t="s">
        <v>41</v>
      </c>
      <c r="G5" s="151" t="s">
        <v>42</v>
      </c>
      <c r="H5" s="151" t="s">
        <v>43</v>
      </c>
      <c r="I5" s="151" t="s">
        <v>44</v>
      </c>
      <c r="J5" s="151" t="s">
        <v>45</v>
      </c>
      <c r="K5" s="151" t="s">
        <v>120</v>
      </c>
      <c r="L5" s="151" t="s">
        <v>121</v>
      </c>
      <c r="M5" s="151" t="s">
        <v>132</v>
      </c>
      <c r="N5" s="151" t="s">
        <v>34</v>
      </c>
    </row>
    <row r="6" spans="1:14" x14ac:dyDescent="0.45">
      <c r="A6" s="7" t="s">
        <v>49</v>
      </c>
      <c r="B6" s="152">
        <v>1728</v>
      </c>
      <c r="C6" s="152">
        <v>1607</v>
      </c>
      <c r="D6" s="152">
        <v>1620</v>
      </c>
      <c r="E6" s="152">
        <v>1680</v>
      </c>
      <c r="F6" s="152">
        <v>1717</v>
      </c>
      <c r="G6" s="152">
        <v>1458</v>
      </c>
      <c r="H6" s="152">
        <v>1508</v>
      </c>
      <c r="I6" s="152">
        <v>1620</v>
      </c>
      <c r="J6" s="152">
        <v>1691</v>
      </c>
      <c r="K6" s="152">
        <v>1560</v>
      </c>
      <c r="L6" s="152">
        <v>1651</v>
      </c>
      <c r="M6" s="152">
        <v>1586</v>
      </c>
      <c r="N6" s="152">
        <v>19426</v>
      </c>
    </row>
    <row r="7" spans="1:14" x14ac:dyDescent="0.45">
      <c r="A7" s="7" t="s">
        <v>50</v>
      </c>
      <c r="B7" s="152">
        <v>1733</v>
      </c>
      <c r="C7" s="152">
        <v>1681</v>
      </c>
      <c r="D7" s="152">
        <v>1822</v>
      </c>
      <c r="E7" s="152">
        <v>1857</v>
      </c>
      <c r="F7" s="152">
        <v>1814</v>
      </c>
      <c r="G7" s="152">
        <v>1615</v>
      </c>
      <c r="H7" s="152">
        <v>1751</v>
      </c>
      <c r="I7" s="152">
        <v>1845</v>
      </c>
      <c r="J7" s="152">
        <v>1670</v>
      </c>
      <c r="K7" s="152">
        <v>1736</v>
      </c>
      <c r="L7" s="152">
        <v>1763</v>
      </c>
      <c r="M7" s="152">
        <v>1535</v>
      </c>
      <c r="N7" s="152">
        <v>20822</v>
      </c>
    </row>
    <row r="8" spans="1:14" x14ac:dyDescent="0.45">
      <c r="A8" s="7" t="s">
        <v>51</v>
      </c>
      <c r="B8" s="153">
        <v>14450</v>
      </c>
      <c r="C8" s="153">
        <v>14421</v>
      </c>
      <c r="D8" s="153">
        <v>14202</v>
      </c>
      <c r="E8" s="153">
        <v>14054</v>
      </c>
      <c r="F8" s="153">
        <v>13809</v>
      </c>
      <c r="G8" s="153">
        <v>13677</v>
      </c>
      <c r="H8" s="153">
        <v>13546</v>
      </c>
      <c r="I8" s="153">
        <v>13199</v>
      </c>
      <c r="J8" s="153">
        <v>13252</v>
      </c>
      <c r="K8" s="153">
        <v>13229</v>
      </c>
      <c r="L8" s="153">
        <v>13131</v>
      </c>
      <c r="M8" s="153">
        <v>13220</v>
      </c>
      <c r="N8" s="152"/>
    </row>
    <row r="9" spans="1:14" x14ac:dyDescent="0.45">
      <c r="A9" s="7"/>
      <c r="B9" s="15"/>
      <c r="C9" s="15"/>
      <c r="D9" s="15"/>
      <c r="E9" s="15"/>
      <c r="F9" s="15"/>
      <c r="G9" s="15"/>
      <c r="H9" s="15"/>
      <c r="I9" s="15"/>
      <c r="J9" s="15"/>
      <c r="K9" s="15"/>
      <c r="L9" s="15"/>
      <c r="M9" s="15"/>
      <c r="N9" s="15"/>
    </row>
    <row r="10" spans="1:14" x14ac:dyDescent="0.45">
      <c r="A10" s="7"/>
      <c r="B10" s="15"/>
      <c r="C10" s="15"/>
      <c r="D10" s="15"/>
      <c r="E10" s="15"/>
      <c r="F10" s="15"/>
      <c r="G10" s="15"/>
      <c r="H10" s="15"/>
      <c r="I10" s="15"/>
      <c r="J10" s="15"/>
      <c r="K10" s="15"/>
      <c r="L10" s="15"/>
      <c r="M10" s="15"/>
      <c r="N10" s="15"/>
    </row>
    <row r="11" spans="1:14" x14ac:dyDescent="0.45">
      <c r="B11" s="98"/>
      <c r="C11" s="98"/>
      <c r="D11" s="98"/>
      <c r="E11" s="98"/>
      <c r="F11" s="98"/>
      <c r="G11" s="98"/>
      <c r="H11" s="98"/>
      <c r="I11" s="98"/>
      <c r="J11" s="98"/>
      <c r="K11" s="98"/>
      <c r="L11" s="98"/>
      <c r="M11" s="98"/>
    </row>
    <row r="12" spans="1:14" x14ac:dyDescent="0.45">
      <c r="M12" s="47"/>
    </row>
    <row r="13" spans="1:14" x14ac:dyDescent="0.45">
      <c r="B13" s="46"/>
      <c r="C13" s="46"/>
      <c r="D13" s="46"/>
      <c r="E13" s="46"/>
      <c r="F13" s="46"/>
      <c r="G13" s="46"/>
      <c r="H13" s="46"/>
      <c r="I13" s="46"/>
      <c r="J13" s="46"/>
      <c r="K13" s="46"/>
      <c r="L13" s="46"/>
    </row>
    <row r="14" spans="1:14" x14ac:dyDescent="0.45">
      <c r="L14" s="46"/>
    </row>
    <row r="15" spans="1:14" x14ac:dyDescent="0.45">
      <c r="L15" s="46"/>
    </row>
    <row r="20" spans="2:2" x14ac:dyDescent="0.45">
      <c r="B20" s="46"/>
    </row>
    <row r="72" spans="2:14" x14ac:dyDescent="0.45">
      <c r="B72" s="94">
        <f>B8</f>
        <v>14450</v>
      </c>
      <c r="C72" s="94">
        <f t="shared" ref="C72:J72" si="0">C8</f>
        <v>14421</v>
      </c>
      <c r="D72" s="94">
        <f t="shared" si="0"/>
        <v>14202</v>
      </c>
      <c r="E72" s="94">
        <f t="shared" si="0"/>
        <v>14054</v>
      </c>
      <c r="F72" s="94">
        <f t="shared" si="0"/>
        <v>13809</v>
      </c>
      <c r="G72" s="94">
        <f t="shared" si="0"/>
        <v>13677</v>
      </c>
      <c r="H72" s="94">
        <f t="shared" si="0"/>
        <v>13546</v>
      </c>
      <c r="I72" s="94">
        <f t="shared" si="0"/>
        <v>13199</v>
      </c>
      <c r="J72" s="94">
        <f t="shared" si="0"/>
        <v>13252</v>
      </c>
      <c r="K72" s="94"/>
      <c r="L72" s="94">
        <f>L8</f>
        <v>13131</v>
      </c>
      <c r="M72" s="94">
        <f>M8</f>
        <v>13220</v>
      </c>
      <c r="N72" s="46"/>
    </row>
  </sheetData>
  <phoneticPr fontId="28"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zoomScaleNormal="100" workbookViewId="0">
      <selection activeCell="B4" sqref="B4:L5"/>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36" t="s">
        <v>134</v>
      </c>
    </row>
    <row r="2" spans="1:14" ht="17.5" customHeight="1" x14ac:dyDescent="0.45">
      <c r="A2" s="62" t="s">
        <v>52</v>
      </c>
    </row>
    <row r="3" spans="1:14" ht="17.5" customHeight="1" x14ac:dyDescent="0.45">
      <c r="A3" s="62"/>
    </row>
    <row r="4" spans="1:14" x14ac:dyDescent="0.45">
      <c r="A4" s="5" t="s">
        <v>36</v>
      </c>
      <c r="B4" s="14" t="s">
        <v>37</v>
      </c>
      <c r="C4" s="14" t="s">
        <v>38</v>
      </c>
      <c r="D4" s="14" t="s">
        <v>39</v>
      </c>
      <c r="E4" s="14" t="s">
        <v>40</v>
      </c>
      <c r="F4" s="14" t="s">
        <v>41</v>
      </c>
      <c r="G4" s="14" t="s">
        <v>42</v>
      </c>
      <c r="H4" s="14" t="s">
        <v>43</v>
      </c>
      <c r="I4" s="14" t="s">
        <v>44</v>
      </c>
      <c r="J4" s="14" t="s">
        <v>45</v>
      </c>
      <c r="K4" s="14" t="s">
        <v>120</v>
      </c>
      <c r="L4" s="14" t="s">
        <v>121</v>
      </c>
      <c r="M4" s="14" t="s">
        <v>132</v>
      </c>
      <c r="N4" s="45" t="s">
        <v>34</v>
      </c>
    </row>
    <row r="5" spans="1:14" x14ac:dyDescent="0.45">
      <c r="A5" s="29" t="s">
        <v>47</v>
      </c>
      <c r="B5" s="46">
        <v>1516</v>
      </c>
      <c r="C5" s="46">
        <v>1482</v>
      </c>
      <c r="D5" s="46">
        <v>1618</v>
      </c>
      <c r="E5" s="46">
        <v>1651</v>
      </c>
      <c r="F5" s="46">
        <v>1606</v>
      </c>
      <c r="G5" s="46">
        <v>1419</v>
      </c>
      <c r="H5" s="46">
        <v>1507</v>
      </c>
      <c r="I5" s="46">
        <v>1653</v>
      </c>
      <c r="J5" s="46">
        <v>1452</v>
      </c>
      <c r="K5" s="46">
        <v>1450</v>
      </c>
      <c r="L5" s="46">
        <v>1565</v>
      </c>
      <c r="M5" s="46">
        <v>1361</v>
      </c>
      <c r="N5" s="46">
        <v>18280</v>
      </c>
    </row>
    <row r="6" spans="1:14" x14ac:dyDescent="0.45">
      <c r="A6" s="29"/>
      <c r="B6" s="46"/>
      <c r="C6" s="46"/>
      <c r="D6" s="46"/>
      <c r="E6" s="46"/>
      <c r="F6" s="46"/>
      <c r="G6" s="46"/>
      <c r="H6" s="46"/>
      <c r="I6" s="46"/>
      <c r="J6" s="46"/>
      <c r="K6" s="46"/>
      <c r="L6" s="46"/>
      <c r="M6" s="46"/>
      <c r="N6" s="46"/>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zoomScaleNormal="100" workbookViewId="0">
      <pane xSplit="1" topLeftCell="B1" activePane="topRight" state="frozen"/>
      <selection activeCell="F16" sqref="F16"/>
      <selection pane="topRight" activeCell="B5" sqref="B5:L9"/>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36" t="s">
        <v>135</v>
      </c>
    </row>
    <row r="2" spans="1:14" ht="35.15" customHeight="1" x14ac:dyDescent="0.45">
      <c r="A2" s="69" t="s">
        <v>52</v>
      </c>
    </row>
    <row r="3" spans="1:14" ht="24" customHeight="1" x14ac:dyDescent="0.45">
      <c r="A3" s="63" t="s">
        <v>53</v>
      </c>
    </row>
    <row r="4" spans="1:14" ht="24" customHeight="1" x14ac:dyDescent="0.45">
      <c r="A4" s="63"/>
    </row>
    <row r="5" spans="1:14" x14ac:dyDescent="0.45">
      <c r="A5" s="5" t="s">
        <v>36</v>
      </c>
      <c r="B5" s="14" t="s">
        <v>37</v>
      </c>
      <c r="C5" s="14" t="s">
        <v>38</v>
      </c>
      <c r="D5" s="14" t="s">
        <v>39</v>
      </c>
      <c r="E5" s="14" t="s">
        <v>40</v>
      </c>
      <c r="F5" s="14" t="s">
        <v>41</v>
      </c>
      <c r="G5" s="14" t="s">
        <v>42</v>
      </c>
      <c r="H5" s="14" t="s">
        <v>43</v>
      </c>
      <c r="I5" s="14" t="s">
        <v>44</v>
      </c>
      <c r="J5" s="14" t="s">
        <v>45</v>
      </c>
      <c r="K5" s="14" t="s">
        <v>120</v>
      </c>
      <c r="L5" s="14" t="s">
        <v>121</v>
      </c>
      <c r="M5" s="14" t="s">
        <v>132</v>
      </c>
      <c r="N5" s="115" t="s">
        <v>34</v>
      </c>
    </row>
    <row r="6" spans="1:14" x14ac:dyDescent="0.45">
      <c r="A6" s="8" t="s">
        <v>54</v>
      </c>
      <c r="B6" s="15">
        <v>1417</v>
      </c>
      <c r="C6" s="15">
        <v>1391</v>
      </c>
      <c r="D6" s="15">
        <v>1514</v>
      </c>
      <c r="E6" s="15">
        <v>1557</v>
      </c>
      <c r="F6" s="15">
        <v>1491</v>
      </c>
      <c r="G6" s="15">
        <v>1312</v>
      </c>
      <c r="H6" s="15">
        <v>1405</v>
      </c>
      <c r="I6" s="15">
        <v>1560</v>
      </c>
      <c r="J6" s="15">
        <v>1329</v>
      </c>
      <c r="K6" s="15">
        <v>1346</v>
      </c>
      <c r="L6" s="15">
        <v>1437</v>
      </c>
      <c r="M6" s="15">
        <v>1295</v>
      </c>
      <c r="N6" s="15">
        <v>17054</v>
      </c>
    </row>
    <row r="7" spans="1:14" x14ac:dyDescent="0.45">
      <c r="A7" s="7" t="s">
        <v>55</v>
      </c>
      <c r="B7" s="15">
        <v>65</v>
      </c>
      <c r="C7" s="15">
        <v>63</v>
      </c>
      <c r="D7" s="15">
        <v>58</v>
      </c>
      <c r="E7" s="15">
        <v>54</v>
      </c>
      <c r="F7" s="15">
        <v>66</v>
      </c>
      <c r="G7" s="15">
        <v>64</v>
      </c>
      <c r="H7" s="15">
        <v>67</v>
      </c>
      <c r="I7" s="15">
        <v>49</v>
      </c>
      <c r="J7" s="15">
        <v>79</v>
      </c>
      <c r="K7" s="15">
        <v>52</v>
      </c>
      <c r="L7" s="15">
        <v>77</v>
      </c>
      <c r="M7" s="15">
        <v>41</v>
      </c>
      <c r="N7" s="15">
        <v>735</v>
      </c>
    </row>
    <row r="8" spans="1:14" x14ac:dyDescent="0.45">
      <c r="A8" s="5" t="s">
        <v>56</v>
      </c>
      <c r="B8" s="77">
        <v>34</v>
      </c>
      <c r="C8" s="77">
        <v>28</v>
      </c>
      <c r="D8" s="77">
        <v>46</v>
      </c>
      <c r="E8" s="77">
        <v>40</v>
      </c>
      <c r="F8" s="77">
        <v>49</v>
      </c>
      <c r="G8" s="77">
        <v>43</v>
      </c>
      <c r="H8" s="77">
        <v>35</v>
      </c>
      <c r="I8" s="77">
        <v>44</v>
      </c>
      <c r="J8" s="77">
        <v>44</v>
      </c>
      <c r="K8" s="77">
        <v>52</v>
      </c>
      <c r="L8" s="77">
        <v>51</v>
      </c>
      <c r="M8" s="77">
        <v>25</v>
      </c>
      <c r="N8" s="77">
        <v>491</v>
      </c>
    </row>
    <row r="9" spans="1:14" x14ac:dyDescent="0.45">
      <c r="A9" s="7" t="s">
        <v>34</v>
      </c>
      <c r="B9" s="15">
        <v>1516</v>
      </c>
      <c r="C9" s="15">
        <v>1482</v>
      </c>
      <c r="D9" s="15">
        <v>1618</v>
      </c>
      <c r="E9" s="15">
        <v>1651</v>
      </c>
      <c r="F9" s="15">
        <v>1606</v>
      </c>
      <c r="G9" s="15">
        <v>1419</v>
      </c>
      <c r="H9" s="15">
        <v>1507</v>
      </c>
      <c r="I9" s="15">
        <v>1653</v>
      </c>
      <c r="J9" s="15">
        <v>1452</v>
      </c>
      <c r="K9" s="15">
        <v>1450</v>
      </c>
      <c r="L9" s="15">
        <v>1565</v>
      </c>
      <c r="M9" s="15">
        <v>1361</v>
      </c>
      <c r="N9" s="15">
        <v>18280</v>
      </c>
    </row>
    <row r="10" spans="1:14" x14ac:dyDescent="0.45">
      <c r="A10" s="7"/>
    </row>
    <row r="12" spans="1:14" x14ac:dyDescent="0.45">
      <c r="B12" s="43"/>
      <c r="C12" s="43"/>
      <c r="D12" s="43"/>
      <c r="E12" s="43"/>
      <c r="F12" s="43"/>
      <c r="G12" s="43"/>
      <c r="H12" s="43"/>
      <c r="I12" s="43"/>
      <c r="J12" s="43"/>
      <c r="K12" s="43"/>
      <c r="L12" s="43"/>
      <c r="M12" s="43"/>
    </row>
    <row r="13" spans="1:14" x14ac:dyDescent="0.45">
      <c r="B13" s="47"/>
      <c r="C13" s="47"/>
      <c r="D13" s="47"/>
      <c r="E13" s="47"/>
      <c r="F13" s="47"/>
      <c r="G13" s="47"/>
      <c r="H13" s="47"/>
      <c r="I13" s="47"/>
      <c r="J13" s="47"/>
      <c r="K13" s="47"/>
      <c r="L13" s="47"/>
      <c r="M13" s="47"/>
    </row>
    <row r="15" spans="1:14" x14ac:dyDescent="0.45">
      <c r="F15" s="47"/>
    </row>
    <row r="22" spans="8:8" x14ac:dyDescent="0.45">
      <c r="H22" s="44"/>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activeCell="B5" sqref="B5:L9"/>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36" t="s">
        <v>136</v>
      </c>
    </row>
    <row r="2" spans="1:14" s="68" customFormat="1" ht="16" customHeight="1" x14ac:dyDescent="0.35">
      <c r="A2" s="62" t="s">
        <v>52</v>
      </c>
    </row>
    <row r="3" spans="1:14" s="68" customFormat="1" ht="16" customHeight="1" x14ac:dyDescent="0.35">
      <c r="A3" s="63" t="s">
        <v>57</v>
      </c>
    </row>
    <row r="4" spans="1:14" s="68" customFormat="1" ht="16" customHeight="1" x14ac:dyDescent="0.35">
      <c r="A4" s="63"/>
    </row>
    <row r="5" spans="1:14" x14ac:dyDescent="0.45">
      <c r="A5" s="5" t="s">
        <v>36</v>
      </c>
      <c r="B5" s="14" t="s">
        <v>37</v>
      </c>
      <c r="C5" s="14" t="s">
        <v>38</v>
      </c>
      <c r="D5" s="14" t="s">
        <v>39</v>
      </c>
      <c r="E5" s="14" t="s">
        <v>40</v>
      </c>
      <c r="F5" s="14" t="s">
        <v>41</v>
      </c>
      <c r="G5" s="14" t="s">
        <v>42</v>
      </c>
      <c r="H5" s="14" t="s">
        <v>43</v>
      </c>
      <c r="I5" s="14" t="s">
        <v>44</v>
      </c>
      <c r="J5" s="14" t="s">
        <v>45</v>
      </c>
      <c r="K5" s="14" t="s">
        <v>120</v>
      </c>
      <c r="L5" s="14" t="s">
        <v>121</v>
      </c>
      <c r="M5" s="14" t="s">
        <v>132</v>
      </c>
      <c r="N5" s="115" t="s">
        <v>34</v>
      </c>
    </row>
    <row r="6" spans="1:14" x14ac:dyDescent="0.45">
      <c r="A6" s="8" t="s">
        <v>58</v>
      </c>
      <c r="B6" s="15">
        <v>1256</v>
      </c>
      <c r="C6" s="15">
        <v>1256</v>
      </c>
      <c r="D6" s="15">
        <v>1337</v>
      </c>
      <c r="E6" s="15">
        <v>1402</v>
      </c>
      <c r="F6" s="15">
        <v>1336</v>
      </c>
      <c r="G6" s="15">
        <v>1210</v>
      </c>
      <c r="H6" s="15">
        <v>1246</v>
      </c>
      <c r="I6" s="15">
        <v>1408</v>
      </c>
      <c r="J6" s="15">
        <v>1130</v>
      </c>
      <c r="K6" s="15">
        <v>1206</v>
      </c>
      <c r="L6" s="15">
        <v>1320</v>
      </c>
      <c r="M6" s="15">
        <v>1175</v>
      </c>
      <c r="N6" s="15">
        <v>15282</v>
      </c>
    </row>
    <row r="7" spans="1:14" x14ac:dyDescent="0.45">
      <c r="A7" s="7" t="s">
        <v>30</v>
      </c>
      <c r="B7" s="15">
        <v>208</v>
      </c>
      <c r="C7" s="15">
        <v>192</v>
      </c>
      <c r="D7" s="15">
        <v>224</v>
      </c>
      <c r="E7" s="15">
        <v>187</v>
      </c>
      <c r="F7" s="15">
        <v>228</v>
      </c>
      <c r="G7" s="15">
        <v>151</v>
      </c>
      <c r="H7" s="15">
        <v>205</v>
      </c>
      <c r="I7" s="15">
        <v>208</v>
      </c>
      <c r="J7" s="15">
        <v>177</v>
      </c>
      <c r="K7" s="15">
        <v>180</v>
      </c>
      <c r="L7" s="15">
        <v>185</v>
      </c>
      <c r="M7" s="15">
        <v>137</v>
      </c>
      <c r="N7" s="15">
        <v>2282</v>
      </c>
    </row>
    <row r="8" spans="1:14" x14ac:dyDescent="0.45">
      <c r="A8" s="5" t="s">
        <v>59</v>
      </c>
      <c r="B8" s="77">
        <v>52</v>
      </c>
      <c r="C8" s="77">
        <v>34</v>
      </c>
      <c r="D8" s="77">
        <v>57</v>
      </c>
      <c r="E8" s="77">
        <v>62</v>
      </c>
      <c r="F8" s="77">
        <v>42</v>
      </c>
      <c r="G8" s="77">
        <v>58</v>
      </c>
      <c r="H8" s="77">
        <v>56</v>
      </c>
      <c r="I8" s="77">
        <v>37</v>
      </c>
      <c r="J8" s="77">
        <v>145</v>
      </c>
      <c r="K8" s="77">
        <v>64</v>
      </c>
      <c r="L8" s="77">
        <v>60</v>
      </c>
      <c r="M8" s="77">
        <v>49</v>
      </c>
      <c r="N8" s="77">
        <v>716</v>
      </c>
    </row>
    <row r="9" spans="1:14" x14ac:dyDescent="0.45">
      <c r="A9" s="7" t="s">
        <v>34</v>
      </c>
      <c r="B9" s="15">
        <v>1516</v>
      </c>
      <c r="C9" s="15">
        <v>1482</v>
      </c>
      <c r="D9" s="15">
        <v>1618</v>
      </c>
      <c r="E9" s="15">
        <v>1651</v>
      </c>
      <c r="F9" s="15">
        <v>1606</v>
      </c>
      <c r="G9" s="15">
        <v>1419</v>
      </c>
      <c r="H9" s="15">
        <v>1507</v>
      </c>
      <c r="I9" s="15">
        <v>1653</v>
      </c>
      <c r="J9" s="15">
        <v>1452</v>
      </c>
      <c r="K9" s="15">
        <v>1450</v>
      </c>
      <c r="L9" s="15">
        <v>1565</v>
      </c>
      <c r="M9" s="15">
        <v>1361</v>
      </c>
      <c r="N9" s="15">
        <v>18280</v>
      </c>
    </row>
    <row r="10" spans="1:14" x14ac:dyDescent="0.45">
      <c r="A10" s="56"/>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zoomScaleNormal="100" workbookViewId="0">
      <pane xSplit="1" topLeftCell="B1" activePane="topRight" state="frozen"/>
      <selection activeCell="F16" sqref="F16"/>
      <selection pane="topRight" activeCell="B3" sqref="B3:L6"/>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137</v>
      </c>
    </row>
    <row r="2" spans="1:14" ht="19" customHeight="1" x14ac:dyDescent="0.45">
      <c r="A2" s="68" t="s">
        <v>52</v>
      </c>
    </row>
    <row r="3" spans="1:14" x14ac:dyDescent="0.45">
      <c r="A3" s="5" t="s">
        <v>36</v>
      </c>
      <c r="B3" s="14" t="s">
        <v>37</v>
      </c>
      <c r="C3" s="14" t="s">
        <v>38</v>
      </c>
      <c r="D3" s="14" t="s">
        <v>39</v>
      </c>
      <c r="E3" s="14" t="s">
        <v>40</v>
      </c>
      <c r="F3" s="14" t="s">
        <v>41</v>
      </c>
      <c r="G3" s="14" t="s">
        <v>42</v>
      </c>
      <c r="H3" s="14" t="s">
        <v>43</v>
      </c>
      <c r="I3" s="14" t="s">
        <v>44</v>
      </c>
      <c r="J3" s="14" t="s">
        <v>45</v>
      </c>
      <c r="K3" s="14" t="s">
        <v>120</v>
      </c>
      <c r="L3" s="14" t="s">
        <v>121</v>
      </c>
      <c r="M3" s="14" t="s">
        <v>132</v>
      </c>
      <c r="N3" s="6" t="s">
        <v>34</v>
      </c>
    </row>
    <row r="4" spans="1:14" x14ac:dyDescent="0.45">
      <c r="A4" s="7" t="s">
        <v>60</v>
      </c>
      <c r="B4" s="76">
        <v>33.299999999999997</v>
      </c>
      <c r="C4" s="76">
        <v>31</v>
      </c>
      <c r="D4" s="76">
        <v>31.4</v>
      </c>
      <c r="E4" s="76">
        <v>30.4</v>
      </c>
      <c r="F4" s="76">
        <v>31.9</v>
      </c>
      <c r="G4" s="76">
        <v>29.4</v>
      </c>
      <c r="H4" s="76">
        <v>30.1</v>
      </c>
      <c r="I4" s="76">
        <v>28.4</v>
      </c>
      <c r="J4" s="76">
        <v>27.8</v>
      </c>
      <c r="K4" s="76">
        <v>27.6</v>
      </c>
      <c r="L4" s="76">
        <v>26</v>
      </c>
      <c r="M4" s="76">
        <v>26.4</v>
      </c>
      <c r="N4" s="76">
        <v>29.3</v>
      </c>
    </row>
    <row r="5" spans="1:14" x14ac:dyDescent="0.45">
      <c r="A5" s="8" t="s">
        <v>61</v>
      </c>
      <c r="B5" s="76">
        <v>38</v>
      </c>
      <c r="C5" s="76">
        <v>35.799999999999997</v>
      </c>
      <c r="D5" s="76">
        <v>36.6</v>
      </c>
      <c r="E5" s="76">
        <v>34.4</v>
      </c>
      <c r="F5" s="76">
        <v>36.6</v>
      </c>
      <c r="G5" s="76">
        <v>33.799999999999997</v>
      </c>
      <c r="H5" s="119">
        <v>34.5</v>
      </c>
      <c r="I5" s="119">
        <v>32.1</v>
      </c>
      <c r="J5" s="119">
        <v>33.700000000000003</v>
      </c>
      <c r="K5" s="119">
        <v>32.200000000000003</v>
      </c>
      <c r="L5" s="119">
        <v>30.5</v>
      </c>
      <c r="M5" s="76">
        <v>29.3</v>
      </c>
      <c r="N5" s="76">
        <v>34</v>
      </c>
    </row>
    <row r="6" spans="1:14" x14ac:dyDescent="0.45">
      <c r="A6" s="7" t="s">
        <v>62</v>
      </c>
      <c r="B6" s="76">
        <v>21.9</v>
      </c>
      <c r="C6" s="76">
        <v>20.8</v>
      </c>
      <c r="D6" s="76">
        <v>21.5</v>
      </c>
      <c r="E6" s="76">
        <v>18.8</v>
      </c>
      <c r="F6" s="76">
        <v>20.7</v>
      </c>
      <c r="G6" s="76">
        <v>19.8</v>
      </c>
      <c r="H6" s="76">
        <v>20.3</v>
      </c>
      <c r="I6" s="76">
        <v>18.600000000000001</v>
      </c>
      <c r="J6" s="76">
        <v>21.6</v>
      </c>
      <c r="K6" s="76">
        <v>20</v>
      </c>
      <c r="L6" s="76">
        <v>19.3</v>
      </c>
      <c r="M6" s="76">
        <v>16.600000000000001</v>
      </c>
      <c r="N6" s="76">
        <v>20.2</v>
      </c>
    </row>
    <row r="7" spans="1:14" x14ac:dyDescent="0.45">
      <c r="B7" s="42"/>
      <c r="C7" s="42"/>
      <c r="D7" s="42"/>
      <c r="E7" s="42"/>
      <c r="F7" s="42"/>
      <c r="G7" s="42"/>
      <c r="H7" s="42"/>
      <c r="I7" s="42"/>
      <c r="J7" s="42"/>
      <c r="K7" s="42"/>
      <c r="L7" s="42"/>
      <c r="M7" s="42"/>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activeCell="A6" sqref="A6:O22"/>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36" t="s">
        <v>138</v>
      </c>
      <c r="B1" s="38"/>
    </row>
    <row r="2" spans="1:15" x14ac:dyDescent="0.45">
      <c r="A2" s="62" t="s">
        <v>52</v>
      </c>
      <c r="B2" s="38"/>
    </row>
    <row r="3" spans="1:15" x14ac:dyDescent="0.45">
      <c r="A3" s="62" t="s">
        <v>63</v>
      </c>
      <c r="B3" s="38"/>
    </row>
    <row r="4" spans="1:15" x14ac:dyDescent="0.45">
      <c r="A4" s="62" t="s">
        <v>64</v>
      </c>
      <c r="B4" s="38"/>
    </row>
    <row r="5" spans="1:15" x14ac:dyDescent="0.45">
      <c r="A5" s="62"/>
      <c r="B5" s="38"/>
    </row>
    <row r="6" spans="1:15" ht="19" thickBot="1" x14ac:dyDescent="0.5">
      <c r="A6" s="25" t="s">
        <v>65</v>
      </c>
      <c r="B6" s="26" t="s">
        <v>66</v>
      </c>
      <c r="C6" s="14" t="s">
        <v>37</v>
      </c>
      <c r="D6" s="14" t="s">
        <v>38</v>
      </c>
      <c r="E6" s="14" t="s">
        <v>39</v>
      </c>
      <c r="F6" s="14" t="s">
        <v>40</v>
      </c>
      <c r="G6" s="14" t="s">
        <v>41</v>
      </c>
      <c r="H6" s="14" t="s">
        <v>42</v>
      </c>
      <c r="I6" s="14" t="s">
        <v>43</v>
      </c>
      <c r="J6" s="14" t="s">
        <v>44</v>
      </c>
      <c r="K6" s="14" t="s">
        <v>45</v>
      </c>
      <c r="L6" s="14" t="s">
        <v>120</v>
      </c>
      <c r="M6" s="14" t="s">
        <v>121</v>
      </c>
      <c r="N6" s="14" t="s">
        <v>132</v>
      </c>
      <c r="O6" s="14" t="s">
        <v>34</v>
      </c>
    </row>
    <row r="7" spans="1:15" x14ac:dyDescent="0.45">
      <c r="A7" s="28" t="s">
        <v>67</v>
      </c>
      <c r="B7" s="13" t="s">
        <v>54</v>
      </c>
      <c r="C7" s="120">
        <v>33.1</v>
      </c>
      <c r="D7" s="120">
        <v>31</v>
      </c>
      <c r="E7" s="120">
        <v>31.2</v>
      </c>
      <c r="F7" s="120">
        <v>30.4</v>
      </c>
      <c r="G7" s="120">
        <v>31.7</v>
      </c>
      <c r="H7" s="120">
        <v>29.3</v>
      </c>
      <c r="I7" s="120">
        <v>30</v>
      </c>
      <c r="J7" s="120">
        <v>28.1</v>
      </c>
      <c r="K7" s="120">
        <v>27.4</v>
      </c>
      <c r="L7" s="120">
        <v>27.1</v>
      </c>
      <c r="M7" s="120">
        <v>26</v>
      </c>
      <c r="N7" s="120">
        <v>26.2</v>
      </c>
      <c r="O7" s="120">
        <v>29.1</v>
      </c>
    </row>
    <row r="8" spans="1:15" x14ac:dyDescent="0.45">
      <c r="A8" s="9" t="s">
        <v>67</v>
      </c>
      <c r="B8" s="29" t="s">
        <v>55</v>
      </c>
      <c r="C8" s="121">
        <v>32.9</v>
      </c>
      <c r="D8" s="121">
        <v>29.6</v>
      </c>
      <c r="E8" s="121">
        <v>32</v>
      </c>
      <c r="F8" s="121">
        <v>28.1</v>
      </c>
      <c r="G8" s="121">
        <v>32.1</v>
      </c>
      <c r="H8" s="121">
        <v>33.6</v>
      </c>
      <c r="I8" s="121">
        <v>38.9</v>
      </c>
      <c r="J8" s="121">
        <v>38.299999999999997</v>
      </c>
      <c r="K8" s="121">
        <v>27.4</v>
      </c>
      <c r="L8" s="121">
        <v>37.9</v>
      </c>
      <c r="M8" s="121">
        <v>24.3</v>
      </c>
      <c r="N8" s="121">
        <v>31.8</v>
      </c>
      <c r="O8" s="121">
        <v>31.4</v>
      </c>
    </row>
    <row r="9" spans="1:15" x14ac:dyDescent="0.45">
      <c r="A9" s="9" t="s">
        <v>67</v>
      </c>
      <c r="B9" s="29" t="s">
        <v>56</v>
      </c>
      <c r="C9" s="121">
        <v>43.6</v>
      </c>
      <c r="D9" s="121">
        <v>29.5</v>
      </c>
      <c r="E9" s="121">
        <v>61.9</v>
      </c>
      <c r="F9" s="121">
        <v>39.4</v>
      </c>
      <c r="G9" s="121">
        <v>41</v>
      </c>
      <c r="H9" s="121">
        <v>53</v>
      </c>
      <c r="I9" s="121">
        <v>40.4</v>
      </c>
      <c r="J9" s="121">
        <v>37.1</v>
      </c>
      <c r="K9" s="121">
        <v>47.5</v>
      </c>
      <c r="L9" s="121">
        <v>47.1</v>
      </c>
      <c r="M9" s="121">
        <v>40.299999999999997</v>
      </c>
      <c r="N9" s="121">
        <v>34.4</v>
      </c>
      <c r="O9" s="121">
        <v>44.4</v>
      </c>
    </row>
    <row r="10" spans="1:15" x14ac:dyDescent="0.45">
      <c r="A10" s="88" t="s">
        <v>67</v>
      </c>
      <c r="B10" s="12" t="s">
        <v>68</v>
      </c>
      <c r="C10" s="122">
        <v>33.299999999999997</v>
      </c>
      <c r="D10" s="122">
        <v>31</v>
      </c>
      <c r="E10" s="122">
        <v>31.4</v>
      </c>
      <c r="F10" s="122">
        <v>30.4</v>
      </c>
      <c r="G10" s="122">
        <v>31.9</v>
      </c>
      <c r="H10" s="122">
        <v>29.4</v>
      </c>
      <c r="I10" s="122">
        <v>30.1</v>
      </c>
      <c r="J10" s="122">
        <v>28.4</v>
      </c>
      <c r="K10" s="122">
        <v>27.8</v>
      </c>
      <c r="L10" s="122">
        <v>27.6</v>
      </c>
      <c r="M10" s="122">
        <v>26</v>
      </c>
      <c r="N10" s="122">
        <v>26.4</v>
      </c>
      <c r="O10" s="122">
        <v>29.3</v>
      </c>
    </row>
    <row r="11" spans="1:15" ht="18.649999999999999" customHeight="1" x14ac:dyDescent="0.45">
      <c r="A11" s="9" t="s">
        <v>69</v>
      </c>
      <c r="B11" s="30" t="s">
        <v>54</v>
      </c>
      <c r="C11" s="123">
        <v>36.9</v>
      </c>
      <c r="D11" s="123">
        <v>34.799999999999997</v>
      </c>
      <c r="E11" s="123">
        <v>35.299999999999997</v>
      </c>
      <c r="F11" s="123">
        <v>34</v>
      </c>
      <c r="G11" s="123">
        <v>35.700000000000003</v>
      </c>
      <c r="H11" s="123">
        <v>32.299999999999997</v>
      </c>
      <c r="I11" s="123">
        <v>33.200000000000003</v>
      </c>
      <c r="J11" s="123">
        <v>31.1</v>
      </c>
      <c r="K11" s="123">
        <v>32.1</v>
      </c>
      <c r="L11" s="123">
        <v>30.3</v>
      </c>
      <c r="M11" s="123">
        <v>29.4</v>
      </c>
      <c r="N11" s="123">
        <v>28.5</v>
      </c>
      <c r="O11" s="123">
        <v>32.9</v>
      </c>
    </row>
    <row r="12" spans="1:15" x14ac:dyDescent="0.45">
      <c r="A12" s="9" t="s">
        <v>69</v>
      </c>
      <c r="B12" s="30" t="s">
        <v>55</v>
      </c>
      <c r="C12" s="123">
        <v>52.1</v>
      </c>
      <c r="D12" s="123">
        <v>49</v>
      </c>
      <c r="E12" s="123">
        <v>47.2</v>
      </c>
      <c r="F12" s="123">
        <v>43</v>
      </c>
      <c r="G12" s="123">
        <v>43.1</v>
      </c>
      <c r="H12" s="123">
        <v>45.4</v>
      </c>
      <c r="I12" s="123">
        <v>50.9</v>
      </c>
      <c r="J12" s="123">
        <v>44.9</v>
      </c>
      <c r="K12" s="123">
        <v>44.9</v>
      </c>
      <c r="L12" s="123">
        <v>52</v>
      </c>
      <c r="M12" s="123">
        <v>34.299999999999997</v>
      </c>
      <c r="N12" s="123">
        <v>46.6</v>
      </c>
      <c r="O12" s="123">
        <v>45.9</v>
      </c>
    </row>
    <row r="13" spans="1:15" x14ac:dyDescent="0.45">
      <c r="A13" s="9" t="s">
        <v>69</v>
      </c>
      <c r="B13" s="30" t="s">
        <v>56</v>
      </c>
      <c r="C13" s="123">
        <v>56.4</v>
      </c>
      <c r="D13" s="123">
        <v>56.1</v>
      </c>
      <c r="E13" s="123">
        <v>63.6</v>
      </c>
      <c r="F13" s="123">
        <v>39.299999999999997</v>
      </c>
      <c r="G13" s="123">
        <v>56.4</v>
      </c>
      <c r="H13" s="123">
        <v>59.6</v>
      </c>
      <c r="I13" s="123">
        <v>55.6</v>
      </c>
      <c r="J13" s="123">
        <v>53.5</v>
      </c>
      <c r="K13" s="123">
        <v>61.1</v>
      </c>
      <c r="L13" s="123">
        <v>60.5</v>
      </c>
      <c r="M13" s="123">
        <v>55.5</v>
      </c>
      <c r="N13" s="123">
        <v>42.2</v>
      </c>
      <c r="O13" s="123">
        <v>55.7</v>
      </c>
    </row>
    <row r="14" spans="1:15" x14ac:dyDescent="0.45">
      <c r="A14" s="9" t="s">
        <v>69</v>
      </c>
      <c r="B14" s="12" t="s">
        <v>68</v>
      </c>
      <c r="C14" s="124">
        <v>38</v>
      </c>
      <c r="D14" s="124">
        <v>35.799999999999997</v>
      </c>
      <c r="E14" s="124">
        <v>36.6</v>
      </c>
      <c r="F14" s="124">
        <v>34.4</v>
      </c>
      <c r="G14" s="124">
        <v>36.6</v>
      </c>
      <c r="H14" s="124">
        <v>33.799999999999997</v>
      </c>
      <c r="I14" s="124">
        <v>34.5</v>
      </c>
      <c r="J14" s="124">
        <v>32.1</v>
      </c>
      <c r="K14" s="124">
        <v>33.700000000000003</v>
      </c>
      <c r="L14" s="124">
        <v>32.200000000000003</v>
      </c>
      <c r="M14" s="124">
        <v>30.5</v>
      </c>
      <c r="N14" s="124">
        <v>29.3</v>
      </c>
      <c r="O14" s="124">
        <v>34</v>
      </c>
    </row>
    <row r="15" spans="1:15" x14ac:dyDescent="0.45">
      <c r="A15" s="28" t="s">
        <v>62</v>
      </c>
      <c r="B15" s="13" t="s">
        <v>54</v>
      </c>
      <c r="C15" s="125">
        <v>20</v>
      </c>
      <c r="D15" s="125">
        <v>18</v>
      </c>
      <c r="E15" s="125">
        <v>19.5</v>
      </c>
      <c r="F15" s="125">
        <v>18.100000000000001</v>
      </c>
      <c r="G15" s="125">
        <v>19.100000000000001</v>
      </c>
      <c r="H15" s="125">
        <v>17.2</v>
      </c>
      <c r="I15" s="125">
        <v>17.7</v>
      </c>
      <c r="J15" s="125">
        <v>16.600000000000001</v>
      </c>
      <c r="K15" s="125">
        <v>18.899999999999999</v>
      </c>
      <c r="L15" s="125">
        <v>17.100000000000001</v>
      </c>
      <c r="M15" s="125">
        <v>17.5</v>
      </c>
      <c r="N15" s="125">
        <v>15.5</v>
      </c>
      <c r="O15" s="125">
        <v>18.2</v>
      </c>
    </row>
    <row r="16" spans="1:15" x14ac:dyDescent="0.45">
      <c r="A16" s="9" t="s">
        <v>62</v>
      </c>
      <c r="B16" s="29" t="s">
        <v>55</v>
      </c>
      <c r="C16" s="125">
        <v>37.200000000000003</v>
      </c>
      <c r="D16" s="125">
        <v>40.1</v>
      </c>
      <c r="E16" s="125">
        <v>36.6</v>
      </c>
      <c r="F16" s="125">
        <v>34.200000000000003</v>
      </c>
      <c r="G16" s="125">
        <v>27.1</v>
      </c>
      <c r="H16" s="125">
        <v>30.4</v>
      </c>
      <c r="I16" s="125">
        <v>39.700000000000003</v>
      </c>
      <c r="J16" s="125">
        <v>26.1</v>
      </c>
      <c r="K16" s="125">
        <v>34</v>
      </c>
      <c r="L16" s="125">
        <v>39.299999999999997</v>
      </c>
      <c r="M16" s="125">
        <v>22.8</v>
      </c>
      <c r="N16" s="125">
        <v>30.3</v>
      </c>
      <c r="O16" s="125">
        <v>33.9</v>
      </c>
    </row>
    <row r="17" spans="1:15" x14ac:dyDescent="0.45">
      <c r="A17" s="9" t="s">
        <v>62</v>
      </c>
      <c r="B17" s="29" t="s">
        <v>56</v>
      </c>
      <c r="C17" s="125">
        <v>35.6</v>
      </c>
      <c r="D17" s="125">
        <v>47.6</v>
      </c>
      <c r="E17" s="125">
        <v>32.9</v>
      </c>
      <c r="F17" s="125">
        <v>15.5</v>
      </c>
      <c r="G17" s="125">
        <v>37.700000000000003</v>
      </c>
      <c r="H17" s="125">
        <v>40.700000000000003</v>
      </c>
      <c r="I17" s="125">
        <v>34.5</v>
      </c>
      <c r="J17" s="125">
        <v>41.2</v>
      </c>
      <c r="K17" s="125">
        <v>37.9</v>
      </c>
      <c r="L17" s="125">
        <v>27.1</v>
      </c>
      <c r="M17" s="125">
        <v>36.200000000000003</v>
      </c>
      <c r="N17" s="125">
        <v>19.2</v>
      </c>
      <c r="O17" s="125">
        <v>35.6</v>
      </c>
    </row>
    <row r="18" spans="1:15" x14ac:dyDescent="0.45">
      <c r="A18" s="9" t="s">
        <v>62</v>
      </c>
      <c r="B18" s="29" t="s">
        <v>68</v>
      </c>
      <c r="C18" s="125">
        <v>21.9</v>
      </c>
      <c r="D18" s="125">
        <v>20.8</v>
      </c>
      <c r="E18" s="125">
        <v>21.5</v>
      </c>
      <c r="F18" s="125">
        <v>18.8</v>
      </c>
      <c r="G18" s="125">
        <v>20.7</v>
      </c>
      <c r="H18" s="125">
        <v>19.8</v>
      </c>
      <c r="I18" s="125">
        <v>20.3</v>
      </c>
      <c r="J18" s="125">
        <v>18.600000000000001</v>
      </c>
      <c r="K18" s="125">
        <v>21.6</v>
      </c>
      <c r="L18" s="125">
        <v>20</v>
      </c>
      <c r="M18" s="125">
        <v>19.3</v>
      </c>
      <c r="N18" s="125">
        <v>16.600000000000001</v>
      </c>
      <c r="O18" s="125">
        <v>20.2</v>
      </c>
    </row>
    <row r="19" spans="1:15" x14ac:dyDescent="0.45">
      <c r="A19" s="4" t="s">
        <v>47</v>
      </c>
      <c r="B19" s="29" t="s">
        <v>54</v>
      </c>
      <c r="C19" s="126">
        <v>1417</v>
      </c>
      <c r="D19" s="126">
        <v>1391</v>
      </c>
      <c r="E19" s="126">
        <v>1514</v>
      </c>
      <c r="F19" s="126">
        <v>1557</v>
      </c>
      <c r="G19" s="126">
        <v>1491</v>
      </c>
      <c r="H19" s="126">
        <v>1312</v>
      </c>
      <c r="I19" s="126">
        <v>1405</v>
      </c>
      <c r="J19" s="126">
        <v>1560</v>
      </c>
      <c r="K19" s="126">
        <v>1329</v>
      </c>
      <c r="L19" s="126">
        <v>1346</v>
      </c>
      <c r="M19" s="126">
        <v>1437</v>
      </c>
      <c r="N19" s="126">
        <v>1295</v>
      </c>
      <c r="O19" s="126">
        <v>17054</v>
      </c>
    </row>
    <row r="20" spans="1:15" x14ac:dyDescent="0.45">
      <c r="A20" s="4" t="s">
        <v>47</v>
      </c>
      <c r="B20" s="29" t="s">
        <v>55</v>
      </c>
      <c r="C20" s="126">
        <v>65</v>
      </c>
      <c r="D20" s="126">
        <v>63</v>
      </c>
      <c r="E20" s="126">
        <v>58</v>
      </c>
      <c r="F20" s="126">
        <v>54</v>
      </c>
      <c r="G20" s="126">
        <v>66</v>
      </c>
      <c r="H20" s="126">
        <v>64</v>
      </c>
      <c r="I20" s="126">
        <v>67</v>
      </c>
      <c r="J20" s="126">
        <v>49</v>
      </c>
      <c r="K20" s="126">
        <v>79</v>
      </c>
      <c r="L20" s="126">
        <v>52</v>
      </c>
      <c r="M20" s="126">
        <v>77</v>
      </c>
      <c r="N20" s="126">
        <v>41</v>
      </c>
      <c r="O20" s="126">
        <v>735</v>
      </c>
    </row>
    <row r="21" spans="1:15" x14ac:dyDescent="0.45">
      <c r="A21" s="4" t="s">
        <v>47</v>
      </c>
      <c r="B21" s="29" t="s">
        <v>56</v>
      </c>
      <c r="C21" s="126">
        <v>34</v>
      </c>
      <c r="D21" s="126">
        <v>28</v>
      </c>
      <c r="E21" s="126">
        <v>46</v>
      </c>
      <c r="F21" s="126">
        <v>40</v>
      </c>
      <c r="G21" s="126">
        <v>49</v>
      </c>
      <c r="H21" s="126">
        <v>43</v>
      </c>
      <c r="I21" s="126">
        <v>35</v>
      </c>
      <c r="J21" s="126">
        <v>44</v>
      </c>
      <c r="K21" s="126">
        <v>44</v>
      </c>
      <c r="L21" s="126">
        <v>52</v>
      </c>
      <c r="M21" s="126">
        <v>51</v>
      </c>
      <c r="N21" s="126">
        <v>25</v>
      </c>
      <c r="O21" s="126">
        <v>491</v>
      </c>
    </row>
    <row r="22" spans="1:15" x14ac:dyDescent="0.45">
      <c r="A22" s="4" t="s">
        <v>47</v>
      </c>
      <c r="B22" s="29" t="s">
        <v>34</v>
      </c>
      <c r="C22" s="126">
        <v>1516</v>
      </c>
      <c r="D22" s="126">
        <v>1482</v>
      </c>
      <c r="E22" s="126">
        <v>1618</v>
      </c>
      <c r="F22" s="126">
        <v>1651</v>
      </c>
      <c r="G22" s="126">
        <v>1606</v>
      </c>
      <c r="H22" s="126">
        <v>1419</v>
      </c>
      <c r="I22" s="126">
        <v>1507</v>
      </c>
      <c r="J22" s="126">
        <v>1653</v>
      </c>
      <c r="K22" s="126">
        <v>1452</v>
      </c>
      <c r="L22" s="126">
        <v>1450</v>
      </c>
      <c r="M22" s="126">
        <v>1565</v>
      </c>
      <c r="N22" s="126">
        <v>1361</v>
      </c>
      <c r="O22" s="126">
        <v>18280</v>
      </c>
    </row>
    <row r="23" spans="1:15" x14ac:dyDescent="0.45">
      <c r="A23" s="56"/>
      <c r="B23" s="57"/>
      <c r="C23"/>
      <c r="D23"/>
      <c r="E23"/>
      <c r="F23"/>
      <c r="G23"/>
      <c r="H23"/>
      <c r="I23"/>
      <c r="J23"/>
      <c r="K23"/>
      <c r="L23"/>
      <c r="M23"/>
      <c r="N23"/>
      <c r="O23"/>
    </row>
    <row r="24" spans="1:15" x14ac:dyDescent="0.45">
      <c r="A24" s="57"/>
    </row>
  </sheetData>
  <phoneticPr fontId="28"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zoomScaleNormal="100" workbookViewId="0">
      <pane xSplit="2" topLeftCell="C1" activePane="topRight" state="frozen"/>
      <selection activeCell="F16" sqref="F16"/>
      <selection pane="topRight" activeCell="A4" sqref="A4:O13"/>
    </sheetView>
  </sheetViews>
  <sheetFormatPr defaultColWidth="8.7265625" defaultRowHeight="15.5" x14ac:dyDescent="0.35"/>
  <cols>
    <col min="1" max="1" width="27.1796875" style="49" customWidth="1"/>
    <col min="2" max="2" width="35.1796875" style="49" customWidth="1"/>
    <col min="3" max="3" width="7.81640625" style="49" customWidth="1"/>
    <col min="4" max="4" width="7.54296875" style="49" customWidth="1"/>
    <col min="5" max="5" width="7.26953125" style="49" customWidth="1"/>
    <col min="6" max="6" width="7.453125" style="49" customWidth="1"/>
    <col min="7" max="7" width="7.81640625" style="49" customWidth="1"/>
    <col min="8" max="8" width="7.453125" style="49" customWidth="1"/>
    <col min="9" max="9" width="8.1796875" style="49" customWidth="1"/>
    <col min="10" max="10" width="7.453125" style="49" customWidth="1"/>
    <col min="11" max="11" width="6.81640625" style="49" customWidth="1"/>
    <col min="12" max="12" width="7.7265625" style="49" customWidth="1"/>
    <col min="13" max="13" width="7.54296875" style="49" customWidth="1"/>
    <col min="14" max="14" width="7.453125" style="49" customWidth="1"/>
    <col min="15" max="15" width="7.1796875" style="49" customWidth="1"/>
    <col min="16" max="16384" width="8.7265625" style="49"/>
  </cols>
  <sheetData>
    <row r="1" spans="1:15" ht="35.15" customHeight="1" x14ac:dyDescent="0.35">
      <c r="A1" s="48" t="s">
        <v>139</v>
      </c>
      <c r="B1" s="2"/>
    </row>
    <row r="2" spans="1:15" s="60" customFormat="1" ht="20.5" customHeight="1" x14ac:dyDescent="0.3">
      <c r="A2" s="68" t="s">
        <v>52</v>
      </c>
      <c r="B2" s="64"/>
    </row>
    <row r="3" spans="1:15" s="60" customFormat="1" ht="20.5" customHeight="1" x14ac:dyDescent="0.3">
      <c r="A3" s="106" t="s">
        <v>63</v>
      </c>
      <c r="B3" s="64"/>
    </row>
    <row r="4" spans="1:15" x14ac:dyDescent="0.35">
      <c r="A4" s="50" t="s">
        <v>70</v>
      </c>
      <c r="B4" s="50" t="s">
        <v>65</v>
      </c>
      <c r="C4" s="127" t="s">
        <v>37</v>
      </c>
      <c r="D4" s="127" t="s">
        <v>38</v>
      </c>
      <c r="E4" s="127" t="s">
        <v>39</v>
      </c>
      <c r="F4" s="127" t="s">
        <v>40</v>
      </c>
      <c r="G4" s="127" t="s">
        <v>41</v>
      </c>
      <c r="H4" s="127" t="s">
        <v>42</v>
      </c>
      <c r="I4" s="127" t="s">
        <v>43</v>
      </c>
      <c r="J4" s="127" t="s">
        <v>44</v>
      </c>
      <c r="K4" s="127" t="s">
        <v>45</v>
      </c>
      <c r="L4" s="127" t="s">
        <v>120</v>
      </c>
      <c r="M4" s="127" t="s">
        <v>121</v>
      </c>
      <c r="N4" s="127" t="s">
        <v>132</v>
      </c>
      <c r="O4" s="128" t="s">
        <v>34</v>
      </c>
    </row>
    <row r="5" spans="1:15" x14ac:dyDescent="0.35">
      <c r="A5" s="51" t="s">
        <v>71</v>
      </c>
      <c r="B5" s="52" t="s">
        <v>72</v>
      </c>
      <c r="C5" s="129">
        <v>31.5</v>
      </c>
      <c r="D5" s="129">
        <v>29</v>
      </c>
      <c r="E5" s="129">
        <v>29.9</v>
      </c>
      <c r="F5" s="129">
        <v>29.3</v>
      </c>
      <c r="G5" s="129">
        <v>29.9</v>
      </c>
      <c r="H5" s="129">
        <v>27.9</v>
      </c>
      <c r="I5" s="129">
        <v>28.9</v>
      </c>
      <c r="J5" s="129">
        <v>26.9</v>
      </c>
      <c r="K5" s="129">
        <v>26.1</v>
      </c>
      <c r="L5" s="129">
        <v>26.1</v>
      </c>
      <c r="M5" s="129">
        <v>25.1</v>
      </c>
      <c r="N5" s="129">
        <v>25</v>
      </c>
      <c r="O5" s="129">
        <v>27.9</v>
      </c>
    </row>
    <row r="6" spans="1:15" x14ac:dyDescent="0.35">
      <c r="A6" s="82" t="s">
        <v>71</v>
      </c>
      <c r="B6" s="49" t="s">
        <v>73</v>
      </c>
      <c r="C6" s="130">
        <v>34.9</v>
      </c>
      <c r="D6" s="130">
        <v>32.700000000000003</v>
      </c>
      <c r="E6" s="130">
        <v>33.299999999999997</v>
      </c>
      <c r="F6" s="130">
        <v>32</v>
      </c>
      <c r="G6" s="130">
        <v>32.4</v>
      </c>
      <c r="H6" s="130">
        <v>30.2</v>
      </c>
      <c r="I6" s="130">
        <v>30.5</v>
      </c>
      <c r="J6" s="130">
        <v>28.5</v>
      </c>
      <c r="K6" s="130">
        <v>28.7</v>
      </c>
      <c r="L6" s="130">
        <v>27.9</v>
      </c>
      <c r="M6" s="130">
        <v>26.5</v>
      </c>
      <c r="N6" s="130">
        <v>26.1</v>
      </c>
      <c r="O6" s="130">
        <v>30.4</v>
      </c>
    </row>
    <row r="7" spans="1:15" x14ac:dyDescent="0.35">
      <c r="A7" s="89" t="s">
        <v>71</v>
      </c>
      <c r="B7" s="50" t="s">
        <v>74</v>
      </c>
      <c r="C7" s="131">
        <v>19.8</v>
      </c>
      <c r="D7" s="131">
        <v>17.399999999999999</v>
      </c>
      <c r="E7" s="131">
        <v>18.7</v>
      </c>
      <c r="F7" s="131">
        <v>16.7</v>
      </c>
      <c r="G7" s="131">
        <v>16.5</v>
      </c>
      <c r="H7" s="131">
        <v>15.6</v>
      </c>
      <c r="I7" s="131">
        <v>14.6</v>
      </c>
      <c r="J7" s="131">
        <v>13.5</v>
      </c>
      <c r="K7" s="131">
        <v>14.3</v>
      </c>
      <c r="L7" s="131">
        <v>14</v>
      </c>
      <c r="M7" s="131">
        <v>12.4</v>
      </c>
      <c r="N7" s="131">
        <v>11.4</v>
      </c>
      <c r="O7" s="131">
        <v>15.9</v>
      </c>
    </row>
    <row r="8" spans="1:15" x14ac:dyDescent="0.35">
      <c r="A8" s="53" t="s">
        <v>75</v>
      </c>
      <c r="B8" s="52" t="s">
        <v>72</v>
      </c>
      <c r="C8" s="132">
        <v>53.1</v>
      </c>
      <c r="D8" s="132">
        <v>49.9</v>
      </c>
      <c r="E8" s="132">
        <v>50</v>
      </c>
      <c r="F8" s="132">
        <v>48.3</v>
      </c>
      <c r="G8" s="132">
        <v>57.7</v>
      </c>
      <c r="H8" s="132">
        <v>56.3</v>
      </c>
      <c r="I8" s="132">
        <v>48.6</v>
      </c>
      <c r="J8" s="132">
        <v>50.7</v>
      </c>
      <c r="K8" s="132">
        <v>62.1</v>
      </c>
      <c r="L8" s="132">
        <v>53.4</v>
      </c>
      <c r="M8" s="132">
        <v>51.9</v>
      </c>
      <c r="N8" s="132">
        <v>51.7</v>
      </c>
      <c r="O8" s="132">
        <v>52.6</v>
      </c>
    </row>
    <row r="9" spans="1:15" x14ac:dyDescent="0.35">
      <c r="A9" s="90" t="s">
        <v>75</v>
      </c>
      <c r="B9" s="49" t="s">
        <v>73</v>
      </c>
      <c r="C9" s="133">
        <v>53.4</v>
      </c>
      <c r="D9" s="133">
        <v>54.4</v>
      </c>
      <c r="E9" s="133">
        <v>55</v>
      </c>
      <c r="F9" s="133">
        <v>51.7</v>
      </c>
      <c r="G9" s="133">
        <v>57.6</v>
      </c>
      <c r="H9" s="133">
        <v>57.7</v>
      </c>
      <c r="I9" s="133">
        <v>54.7</v>
      </c>
      <c r="J9" s="133">
        <v>53.9</v>
      </c>
      <c r="K9" s="133">
        <v>65.400000000000006</v>
      </c>
      <c r="L9" s="133">
        <v>58.6</v>
      </c>
      <c r="M9" s="133">
        <v>58.2</v>
      </c>
      <c r="N9" s="133">
        <v>54.4</v>
      </c>
      <c r="O9" s="133">
        <v>56.2</v>
      </c>
    </row>
    <row r="10" spans="1:15" x14ac:dyDescent="0.35">
      <c r="A10" s="91" t="s">
        <v>75</v>
      </c>
      <c r="B10" s="50" t="s">
        <v>74</v>
      </c>
      <c r="C10" s="134">
        <v>22.3</v>
      </c>
      <c r="D10" s="134">
        <v>26.5</v>
      </c>
      <c r="E10" s="134">
        <v>24.7</v>
      </c>
      <c r="F10" s="134">
        <v>23</v>
      </c>
      <c r="G10" s="134">
        <v>22.6</v>
      </c>
      <c r="H10" s="134">
        <v>25.3</v>
      </c>
      <c r="I10" s="134">
        <v>30.1</v>
      </c>
      <c r="J10" s="134">
        <v>27.3</v>
      </c>
      <c r="K10" s="134">
        <v>29.7</v>
      </c>
      <c r="L10" s="134">
        <v>26.6</v>
      </c>
      <c r="M10" s="134">
        <v>30.4</v>
      </c>
      <c r="N10" s="134">
        <v>25.3</v>
      </c>
      <c r="O10" s="134">
        <v>26.4</v>
      </c>
    </row>
    <row r="11" spans="1:15" x14ac:dyDescent="0.35">
      <c r="A11" s="51" t="s">
        <v>76</v>
      </c>
      <c r="B11" s="52" t="s">
        <v>72</v>
      </c>
      <c r="C11" s="133">
        <v>48.9</v>
      </c>
      <c r="D11" s="133">
        <v>34.6</v>
      </c>
      <c r="E11" s="133">
        <v>36.4</v>
      </c>
      <c r="F11" s="133">
        <v>35.1</v>
      </c>
      <c r="G11" s="133">
        <v>51.7</v>
      </c>
      <c r="H11" s="133">
        <v>44.9</v>
      </c>
      <c r="I11" s="133">
        <v>49.1</v>
      </c>
      <c r="J11" s="133">
        <v>46.2</v>
      </c>
      <c r="K11" s="133">
        <v>25</v>
      </c>
      <c r="L11" s="133">
        <v>28</v>
      </c>
      <c r="M11" s="133">
        <v>27.3</v>
      </c>
      <c r="N11" s="133">
        <v>30.7</v>
      </c>
      <c r="O11" s="133">
        <v>35.299999999999997</v>
      </c>
    </row>
    <row r="12" spans="1:15" x14ac:dyDescent="0.35">
      <c r="A12" s="82" t="s">
        <v>76</v>
      </c>
      <c r="B12" s="49" t="s">
        <v>73</v>
      </c>
      <c r="C12" s="133">
        <v>54.9</v>
      </c>
      <c r="D12" s="133">
        <v>45</v>
      </c>
      <c r="E12" s="133">
        <v>43.3</v>
      </c>
      <c r="F12" s="133">
        <v>41.9</v>
      </c>
      <c r="G12" s="133">
        <v>57.9</v>
      </c>
      <c r="H12" s="133">
        <v>50.8</v>
      </c>
      <c r="I12" s="133">
        <v>52.8</v>
      </c>
      <c r="J12" s="133">
        <v>49.4</v>
      </c>
      <c r="K12" s="133">
        <v>34.4</v>
      </c>
      <c r="L12" s="133">
        <v>41.4</v>
      </c>
      <c r="M12" s="133">
        <v>35.700000000000003</v>
      </c>
      <c r="N12" s="133">
        <v>41.9</v>
      </c>
      <c r="O12" s="133">
        <v>44.7</v>
      </c>
    </row>
    <row r="13" spans="1:15" x14ac:dyDescent="0.35">
      <c r="A13" s="82" t="s">
        <v>76</v>
      </c>
      <c r="B13" s="50" t="s">
        <v>74</v>
      </c>
      <c r="C13" s="134">
        <v>37</v>
      </c>
      <c r="D13" s="134">
        <v>37.5</v>
      </c>
      <c r="E13" s="134">
        <v>32.700000000000003</v>
      </c>
      <c r="F13" s="134">
        <v>26.9</v>
      </c>
      <c r="G13" s="134">
        <v>42.3</v>
      </c>
      <c r="H13" s="134">
        <v>33.4</v>
      </c>
      <c r="I13" s="134">
        <v>31.6</v>
      </c>
      <c r="J13" s="134">
        <v>30</v>
      </c>
      <c r="K13" s="134">
        <v>26.3</v>
      </c>
      <c r="L13" s="134">
        <v>32.700000000000003</v>
      </c>
      <c r="M13" s="134">
        <v>28.2</v>
      </c>
      <c r="N13" s="134">
        <v>31</v>
      </c>
      <c r="O13" s="134">
        <v>33.1</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activeCell="B6" sqref="B6:L9"/>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140</v>
      </c>
    </row>
    <row r="2" spans="1:14" s="60" customFormat="1" ht="22" customHeight="1" x14ac:dyDescent="0.3">
      <c r="A2" s="69" t="s">
        <v>52</v>
      </c>
      <c r="B2" s="65"/>
      <c r="C2" s="65"/>
      <c r="D2" s="65"/>
      <c r="E2" s="65"/>
      <c r="F2" s="65"/>
      <c r="G2" s="65"/>
      <c r="H2" s="65"/>
    </row>
    <row r="3" spans="1:14" s="60" customFormat="1" ht="22" customHeight="1" x14ac:dyDescent="0.3">
      <c r="A3" s="69" t="s">
        <v>64</v>
      </c>
      <c r="B3" s="65"/>
      <c r="C3" s="65"/>
      <c r="D3" s="65"/>
      <c r="E3" s="65"/>
      <c r="F3" s="65"/>
      <c r="G3" s="65"/>
      <c r="H3" s="65"/>
      <c r="I3" s="65"/>
      <c r="J3" s="65"/>
      <c r="K3" s="65"/>
      <c r="L3" s="65"/>
      <c r="M3" s="65"/>
      <c r="N3" s="65"/>
    </row>
    <row r="4" spans="1:14" s="60" customFormat="1" ht="22" customHeight="1" x14ac:dyDescent="0.3">
      <c r="A4" s="69"/>
      <c r="B4" s="65"/>
      <c r="C4" s="65"/>
      <c r="D4" s="65"/>
      <c r="E4" s="65"/>
      <c r="F4" s="65"/>
      <c r="G4" s="65"/>
      <c r="H4" s="65"/>
      <c r="I4" s="65"/>
      <c r="J4" s="65"/>
      <c r="K4" s="65"/>
      <c r="L4" s="65"/>
      <c r="M4" s="65"/>
      <c r="N4" s="65"/>
    </row>
    <row r="5" spans="1:14" x14ac:dyDescent="0.45">
      <c r="A5" s="5" t="s">
        <v>36</v>
      </c>
      <c r="B5" s="135" t="s">
        <v>37</v>
      </c>
      <c r="C5" s="135" t="s">
        <v>38</v>
      </c>
      <c r="D5" s="135" t="s">
        <v>39</v>
      </c>
      <c r="E5" s="135" t="s">
        <v>40</v>
      </c>
      <c r="F5" s="135" t="s">
        <v>41</v>
      </c>
      <c r="G5" s="135" t="s">
        <v>42</v>
      </c>
      <c r="H5" s="135" t="s">
        <v>43</v>
      </c>
      <c r="I5" s="135" t="s">
        <v>44</v>
      </c>
      <c r="J5" s="135" t="s">
        <v>45</v>
      </c>
      <c r="K5" s="135" t="s">
        <v>120</v>
      </c>
      <c r="L5" s="135" t="s">
        <v>121</v>
      </c>
      <c r="M5" s="135" t="s">
        <v>132</v>
      </c>
      <c r="N5" s="136" t="s">
        <v>34</v>
      </c>
    </row>
    <row r="6" spans="1:14" x14ac:dyDescent="0.45">
      <c r="A6" s="8" t="s">
        <v>47</v>
      </c>
      <c r="B6" s="137">
        <v>15</v>
      </c>
      <c r="C6" s="137">
        <v>20</v>
      </c>
      <c r="D6" s="137">
        <v>32</v>
      </c>
      <c r="E6" s="137">
        <v>16</v>
      </c>
      <c r="F6" s="137">
        <v>24</v>
      </c>
      <c r="G6" s="137">
        <v>21</v>
      </c>
      <c r="H6" s="137">
        <v>15</v>
      </c>
      <c r="I6" s="137">
        <v>16</v>
      </c>
      <c r="J6" s="137">
        <v>15</v>
      </c>
      <c r="K6" s="137">
        <v>4</v>
      </c>
      <c r="L6" s="137">
        <v>25</v>
      </c>
      <c r="M6" s="137">
        <v>12</v>
      </c>
      <c r="N6" s="138">
        <v>215</v>
      </c>
    </row>
    <row r="7" spans="1:14" x14ac:dyDescent="0.45">
      <c r="A7" s="8" t="s">
        <v>77</v>
      </c>
      <c r="B7" s="139">
        <v>24.9</v>
      </c>
      <c r="C7" s="139">
        <v>26.1</v>
      </c>
      <c r="D7" s="139">
        <v>61.9</v>
      </c>
      <c r="E7" s="139">
        <v>37.1</v>
      </c>
      <c r="F7" s="139">
        <v>26.2</v>
      </c>
      <c r="G7" s="139">
        <v>29.1</v>
      </c>
      <c r="H7" s="139">
        <v>35</v>
      </c>
      <c r="I7" s="139">
        <v>31.9</v>
      </c>
      <c r="J7" s="139">
        <v>25.3</v>
      </c>
      <c r="K7" s="139">
        <v>25.1</v>
      </c>
      <c r="L7" s="139">
        <v>30</v>
      </c>
      <c r="M7" s="139">
        <v>28.9</v>
      </c>
      <c r="N7" s="139">
        <v>30</v>
      </c>
    </row>
    <row r="8" spans="1:14" x14ac:dyDescent="0.45">
      <c r="A8" s="8" t="s">
        <v>78</v>
      </c>
      <c r="B8" s="139">
        <v>30</v>
      </c>
      <c r="C8" s="139">
        <v>33.9</v>
      </c>
      <c r="D8" s="139">
        <v>47.1</v>
      </c>
      <c r="E8" s="139">
        <v>35.200000000000003</v>
      </c>
      <c r="F8" s="139">
        <v>31.6</v>
      </c>
      <c r="G8" s="139">
        <v>44.2</v>
      </c>
      <c r="H8" s="139">
        <v>36</v>
      </c>
      <c r="I8" s="139">
        <v>31.2</v>
      </c>
      <c r="J8" s="139">
        <v>27.2</v>
      </c>
      <c r="K8" s="139">
        <v>25.7</v>
      </c>
      <c r="L8" s="139">
        <v>35.4</v>
      </c>
      <c r="M8" s="139">
        <v>31.5</v>
      </c>
      <c r="N8" s="139">
        <v>35.799999999999997</v>
      </c>
    </row>
    <row r="9" spans="1:14" x14ac:dyDescent="0.45">
      <c r="A9" s="8" t="s">
        <v>74</v>
      </c>
      <c r="B9" s="139">
        <v>12.2</v>
      </c>
      <c r="C9" s="139">
        <v>17</v>
      </c>
      <c r="D9" s="139">
        <v>16.2</v>
      </c>
      <c r="E9" s="139">
        <v>9</v>
      </c>
      <c r="F9" s="139">
        <v>11.7</v>
      </c>
      <c r="G9" s="139">
        <v>23</v>
      </c>
      <c r="H9" s="139">
        <v>9.3000000000000007</v>
      </c>
      <c r="I9" s="139">
        <v>7.9</v>
      </c>
      <c r="J9" s="139">
        <v>7</v>
      </c>
      <c r="K9" s="139">
        <v>1.9</v>
      </c>
      <c r="L9" s="139">
        <v>15.2</v>
      </c>
      <c r="M9" s="139">
        <v>10.3</v>
      </c>
      <c r="N9" s="139">
        <v>15.4</v>
      </c>
    </row>
    <row r="10" spans="1:14" x14ac:dyDescent="0.45">
      <c r="A10" s="8"/>
      <c r="B10" s="85"/>
      <c r="C10" s="85"/>
      <c r="D10" s="85"/>
      <c r="E10" s="85"/>
      <c r="F10" s="85"/>
      <c r="G10" s="85"/>
      <c r="H10" s="85"/>
      <c r="I10" s="85"/>
      <c r="J10" s="85"/>
      <c r="K10" s="85"/>
      <c r="L10" s="85"/>
      <c r="M10" s="85"/>
      <c r="N10" s="85"/>
    </row>
    <row r="11" spans="1:14" x14ac:dyDescent="0.45">
      <c r="A11" s="8"/>
      <c r="B11" s="85"/>
      <c r="C11" s="85"/>
      <c r="D11" s="85"/>
      <c r="E11" s="85"/>
      <c r="F11" s="85"/>
      <c r="G11" s="85"/>
      <c r="H11" s="85"/>
      <c r="I11" s="85"/>
      <c r="J11" s="85"/>
      <c r="K11" s="85"/>
      <c r="L11" s="85"/>
      <c r="M11" s="85"/>
      <c r="N11" s="8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17"/>
  <sheetViews>
    <sheetView showGridLines="0" zoomScaleNormal="100" workbookViewId="0">
      <selection activeCell="A2" sqref="A2"/>
    </sheetView>
  </sheetViews>
  <sheetFormatPr defaultRowHeight="14.5" x14ac:dyDescent="0.35"/>
  <cols>
    <col min="1" max="12" width="10.54296875" bestFit="1" customWidth="1"/>
  </cols>
  <sheetData>
    <row r="1" spans="1:1" ht="25" customHeight="1" x14ac:dyDescent="0.35">
      <c r="A1" s="35" t="s">
        <v>124</v>
      </c>
    </row>
    <row r="2" spans="1:1" ht="21.65" customHeight="1" x14ac:dyDescent="0.35">
      <c r="A2" s="101" t="s">
        <v>25</v>
      </c>
    </row>
    <row r="17" spans="1:12" x14ac:dyDescent="0.35">
      <c r="A17" s="27"/>
      <c r="B17" s="27"/>
      <c r="C17" s="27"/>
      <c r="D17" s="27"/>
      <c r="E17" s="27"/>
      <c r="F17" s="27"/>
      <c r="G17" s="27"/>
      <c r="H17" s="27"/>
      <c r="I17" s="27"/>
      <c r="J17" s="27"/>
      <c r="K17" s="27"/>
      <c r="L17" s="2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election activeCell="B5" sqref="B5:L6"/>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141</v>
      </c>
    </row>
    <row r="2" spans="1:14" x14ac:dyDescent="0.45">
      <c r="A2" s="74" t="s">
        <v>35</v>
      </c>
    </row>
    <row r="3" spans="1:14" x14ac:dyDescent="0.45">
      <c r="A3" s="69"/>
    </row>
    <row r="4" spans="1:14" x14ac:dyDescent="0.45">
      <c r="A4" s="69"/>
    </row>
    <row r="5" spans="1:14" x14ac:dyDescent="0.45">
      <c r="A5" s="5" t="s">
        <v>36</v>
      </c>
      <c r="B5" s="135" t="s">
        <v>37</v>
      </c>
      <c r="C5" s="135" t="s">
        <v>38</v>
      </c>
      <c r="D5" s="135" t="s">
        <v>39</v>
      </c>
      <c r="E5" s="135" t="s">
        <v>40</v>
      </c>
      <c r="F5" s="135" t="s">
        <v>41</v>
      </c>
      <c r="G5" s="135" t="s">
        <v>42</v>
      </c>
      <c r="H5" s="135" t="s">
        <v>43</v>
      </c>
      <c r="I5" s="135" t="s">
        <v>44</v>
      </c>
      <c r="J5" s="135" t="s">
        <v>45</v>
      </c>
      <c r="K5" s="135" t="s">
        <v>120</v>
      </c>
      <c r="L5" s="135" t="s">
        <v>121</v>
      </c>
      <c r="M5" s="135" t="s">
        <v>132</v>
      </c>
      <c r="N5" s="136" t="s">
        <v>34</v>
      </c>
    </row>
    <row r="6" spans="1:14" x14ac:dyDescent="0.45">
      <c r="A6" s="8" t="s">
        <v>47</v>
      </c>
      <c r="B6" s="140">
        <v>2</v>
      </c>
      <c r="C6" s="140">
        <v>0</v>
      </c>
      <c r="D6" s="140">
        <v>1</v>
      </c>
      <c r="E6" s="140">
        <v>0</v>
      </c>
      <c r="F6" s="140">
        <v>2</v>
      </c>
      <c r="G6" s="140">
        <v>3</v>
      </c>
      <c r="H6" s="140">
        <v>0</v>
      </c>
      <c r="I6" s="140">
        <v>4</v>
      </c>
      <c r="J6" s="140">
        <v>2</v>
      </c>
      <c r="K6" s="140">
        <v>2</v>
      </c>
      <c r="L6" s="140">
        <v>2</v>
      </c>
      <c r="M6" s="140">
        <v>1</v>
      </c>
      <c r="N6" s="140">
        <v>19</v>
      </c>
    </row>
    <row r="7" spans="1:14" x14ac:dyDescent="0.45">
      <c r="A7" s="8"/>
      <c r="B7" s="23"/>
      <c r="C7" s="23"/>
      <c r="D7" s="23"/>
      <c r="E7" s="23"/>
      <c r="F7" s="23"/>
      <c r="G7" s="23"/>
      <c r="H7" s="23"/>
      <c r="I7" s="23"/>
      <c r="J7" s="23"/>
      <c r="K7" s="23"/>
      <c r="L7" s="23"/>
      <c r="M7" s="23"/>
      <c r="N7" s="23"/>
    </row>
    <row r="8" spans="1:14" x14ac:dyDescent="0.45">
      <c r="A8" s="8"/>
      <c r="B8" s="23"/>
      <c r="C8" s="23"/>
      <c r="D8" s="23"/>
      <c r="E8" s="23"/>
      <c r="F8" s="23"/>
      <c r="G8" s="23"/>
      <c r="H8" s="23"/>
      <c r="I8" s="23"/>
      <c r="J8" s="23"/>
      <c r="K8" s="23"/>
      <c r="L8" s="23"/>
      <c r="M8" s="23"/>
      <c r="N8" s="23"/>
    </row>
    <row r="9" spans="1:14" x14ac:dyDescent="0.45">
      <c r="A9" s="8"/>
      <c r="B9" s="23"/>
      <c r="C9" s="23"/>
      <c r="D9" s="23"/>
      <c r="E9" s="23"/>
      <c r="F9" s="23"/>
      <c r="G9" s="23"/>
      <c r="H9" s="23"/>
      <c r="I9" s="23"/>
      <c r="J9" s="23"/>
      <c r="K9" s="23"/>
      <c r="L9" s="23"/>
      <c r="M9" s="23"/>
      <c r="N9" s="2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0"/>
  <sheetViews>
    <sheetView showGridLines="0" workbookViewId="0">
      <selection activeCell="A3" sqref="A3"/>
    </sheetView>
  </sheetViews>
  <sheetFormatPr defaultRowHeight="14.5" x14ac:dyDescent="0.35"/>
  <cols>
    <col min="1" max="1" width="26" customWidth="1"/>
    <col min="2" max="4" width="12.7265625" customWidth="1"/>
    <col min="5" max="5" width="12.81640625" customWidth="1"/>
  </cols>
  <sheetData>
    <row r="1" spans="1:5" ht="34" customHeight="1" x14ac:dyDescent="0.35">
      <c r="A1" s="112" t="s">
        <v>142</v>
      </c>
    </row>
    <row r="2" spans="1:5" x14ac:dyDescent="0.35">
      <c r="A2" t="s">
        <v>52</v>
      </c>
    </row>
    <row r="3" spans="1:5" x14ac:dyDescent="0.35">
      <c r="A3" t="s">
        <v>148</v>
      </c>
    </row>
    <row r="4" spans="1:5" ht="73.5" customHeight="1" x14ac:dyDescent="0.35">
      <c r="A4" s="154" t="s">
        <v>79</v>
      </c>
      <c r="B4" s="154"/>
      <c r="C4" s="154"/>
      <c r="D4" s="154"/>
      <c r="E4" s="154"/>
    </row>
    <row r="5" spans="1:5" ht="36.65" customHeight="1" x14ac:dyDescent="0.35">
      <c r="A5" s="154"/>
      <c r="B5" s="154"/>
      <c r="C5" s="154"/>
      <c r="D5" s="154"/>
    </row>
    <row r="6" spans="1:5" ht="18.5" x14ac:dyDescent="0.45">
      <c r="A6" s="143" t="s">
        <v>80</v>
      </c>
      <c r="B6" s="144" t="s">
        <v>81</v>
      </c>
      <c r="C6" s="144" t="s">
        <v>82</v>
      </c>
      <c r="D6" s="144" t="s">
        <v>83</v>
      </c>
      <c r="E6" s="145" t="s">
        <v>34</v>
      </c>
    </row>
    <row r="7" spans="1:5" ht="37" x14ac:dyDescent="0.35">
      <c r="A7" s="146" t="s">
        <v>84</v>
      </c>
      <c r="B7" s="147">
        <v>311</v>
      </c>
      <c r="C7" s="147">
        <v>26</v>
      </c>
      <c r="D7" s="147">
        <v>2</v>
      </c>
      <c r="E7" s="147">
        <v>339</v>
      </c>
    </row>
    <row r="8" spans="1:5" ht="37" x14ac:dyDescent="0.35">
      <c r="A8" s="146" t="s">
        <v>85</v>
      </c>
      <c r="B8" s="147">
        <v>2614</v>
      </c>
      <c r="C8" s="147">
        <v>156</v>
      </c>
      <c r="D8" s="147">
        <v>124</v>
      </c>
      <c r="E8" s="147">
        <v>2894</v>
      </c>
    </row>
    <row r="9" spans="1:5" ht="37" x14ac:dyDescent="0.35">
      <c r="A9" s="146" t="s">
        <v>122</v>
      </c>
      <c r="B9" s="147">
        <v>8873</v>
      </c>
      <c r="C9" s="147">
        <v>739</v>
      </c>
      <c r="D9" s="147">
        <v>336</v>
      </c>
      <c r="E9" s="147">
        <v>9948</v>
      </c>
    </row>
    <row r="10" spans="1:5" ht="18.5" x14ac:dyDescent="0.45">
      <c r="A10" s="148" t="s">
        <v>34</v>
      </c>
      <c r="B10" s="149">
        <v>11798</v>
      </c>
      <c r="C10" s="149">
        <v>921</v>
      </c>
      <c r="D10" s="149">
        <v>462</v>
      </c>
      <c r="E10" s="147">
        <v>13181</v>
      </c>
    </row>
  </sheetData>
  <mergeCells count="2">
    <mergeCell ref="A5:D5"/>
    <mergeCell ref="A4:E4"/>
  </mergeCells>
  <pageMargins left="0.7" right="0.7" top="0.75" bottom="0.75" header="0.3" footer="0.3"/>
  <legacy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P10"/>
  <sheetViews>
    <sheetView showGridLines="0" zoomScale="110" zoomScaleNormal="110" workbookViewId="0">
      <selection activeCell="B4" sqref="B4:L5"/>
    </sheetView>
  </sheetViews>
  <sheetFormatPr defaultColWidth="8.7265625" defaultRowHeight="18.5" x14ac:dyDescent="0.45"/>
  <cols>
    <col min="1" max="1" width="15.72656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1796875" style="4" customWidth="1"/>
    <col min="14" max="16384" width="8.7265625" style="4"/>
  </cols>
  <sheetData>
    <row r="1" spans="1:16" ht="35.15" customHeight="1" x14ac:dyDescent="0.45">
      <c r="A1" s="109" t="s">
        <v>143</v>
      </c>
      <c r="B1" s="110"/>
      <c r="C1" s="110"/>
      <c r="D1" s="110"/>
      <c r="E1" s="110"/>
      <c r="F1" s="110"/>
      <c r="G1" s="110"/>
      <c r="H1" s="110"/>
      <c r="I1" s="110"/>
      <c r="J1" s="110"/>
      <c r="K1" s="110"/>
      <c r="L1" s="110"/>
    </row>
    <row r="2" spans="1:16" s="60" customFormat="1" ht="18.649999999999999" customHeight="1" x14ac:dyDescent="0.3">
      <c r="A2" s="74" t="s">
        <v>86</v>
      </c>
      <c r="B2" s="111"/>
      <c r="C2" s="111"/>
      <c r="D2" s="111"/>
      <c r="E2" s="111"/>
      <c r="F2" s="111"/>
      <c r="G2" s="111"/>
      <c r="H2" s="111"/>
      <c r="I2" s="111"/>
      <c r="J2" s="111"/>
      <c r="K2" s="111"/>
      <c r="L2" s="111"/>
    </row>
    <row r="3" spans="1:16" x14ac:dyDescent="0.45">
      <c r="A3" s="5" t="s">
        <v>36</v>
      </c>
      <c r="B3" s="135" t="s">
        <v>37</v>
      </c>
      <c r="C3" s="135" t="s">
        <v>38</v>
      </c>
      <c r="D3" s="135" t="s">
        <v>39</v>
      </c>
      <c r="E3" s="135" t="s">
        <v>40</v>
      </c>
      <c r="F3" s="135" t="s">
        <v>41</v>
      </c>
      <c r="G3" s="135" t="s">
        <v>42</v>
      </c>
      <c r="H3" s="135" t="s">
        <v>43</v>
      </c>
      <c r="I3" s="135" t="s">
        <v>44</v>
      </c>
      <c r="J3" s="135" t="s">
        <v>45</v>
      </c>
      <c r="K3" s="135" t="s">
        <v>120</v>
      </c>
      <c r="L3" s="135" t="s">
        <v>121</v>
      </c>
      <c r="M3" s="14" t="s">
        <v>132</v>
      </c>
      <c r="P3" s="75"/>
    </row>
    <row r="4" spans="1:16" x14ac:dyDescent="0.45">
      <c r="A4" s="8" t="s">
        <v>87</v>
      </c>
      <c r="B4" s="137">
        <v>439</v>
      </c>
      <c r="C4" s="137">
        <v>437</v>
      </c>
      <c r="D4" s="137">
        <v>432</v>
      </c>
      <c r="E4" s="137">
        <v>430</v>
      </c>
      <c r="F4" s="31">
        <v>428</v>
      </c>
      <c r="G4" s="31">
        <v>426</v>
      </c>
      <c r="H4" s="31">
        <v>424</v>
      </c>
      <c r="I4" s="31">
        <v>426</v>
      </c>
      <c r="J4" s="31">
        <v>434</v>
      </c>
      <c r="K4" s="31">
        <v>443</v>
      </c>
      <c r="L4" s="31">
        <v>443</v>
      </c>
      <c r="M4" s="31">
        <v>442</v>
      </c>
      <c r="N4" s="42"/>
      <c r="P4" s="75"/>
    </row>
    <row r="5" spans="1:16" x14ac:dyDescent="0.45">
      <c r="A5" s="8" t="s">
        <v>88</v>
      </c>
      <c r="B5" s="137">
        <v>394.2</v>
      </c>
      <c r="C5" s="137">
        <v>393.2</v>
      </c>
      <c r="D5" s="137">
        <v>388.3</v>
      </c>
      <c r="E5" s="137">
        <v>386.4</v>
      </c>
      <c r="F5" s="31">
        <v>385.2</v>
      </c>
      <c r="G5" s="31">
        <v>383.6</v>
      </c>
      <c r="H5" s="31">
        <v>381.6</v>
      </c>
      <c r="I5" s="31">
        <v>383.3</v>
      </c>
      <c r="J5" s="31">
        <v>390.6</v>
      </c>
      <c r="K5" s="31">
        <v>400</v>
      </c>
      <c r="L5" s="31">
        <v>399.4</v>
      </c>
      <c r="M5" s="31">
        <v>399</v>
      </c>
      <c r="N5" s="42"/>
      <c r="P5" s="75"/>
    </row>
    <row r="6" spans="1:16" x14ac:dyDescent="0.45">
      <c r="A6" s="8"/>
      <c r="P6" s="75"/>
    </row>
    <row r="7" spans="1:16" x14ac:dyDescent="0.45">
      <c r="P7" s="75"/>
    </row>
    <row r="8" spans="1:16" x14ac:dyDescent="0.45">
      <c r="P8" s="75"/>
    </row>
    <row r="9" spans="1:16" x14ac:dyDescent="0.45">
      <c r="P9" s="75"/>
    </row>
    <row r="10" spans="1:16" x14ac:dyDescent="0.45">
      <c r="P10" s="75"/>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election activeCell="A4" sqref="A4:O20"/>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36" t="s">
        <v>144</v>
      </c>
    </row>
    <row r="2" spans="1:15" x14ac:dyDescent="0.45">
      <c r="A2" s="69" t="s">
        <v>52</v>
      </c>
    </row>
    <row r="3" spans="1:15" x14ac:dyDescent="0.45">
      <c r="A3" s="68" t="s">
        <v>89</v>
      </c>
    </row>
    <row r="4" spans="1:15" ht="19" thickBot="1" x14ac:dyDescent="0.5">
      <c r="A4" s="79" t="s">
        <v>58</v>
      </c>
      <c r="B4" s="32" t="s">
        <v>65</v>
      </c>
      <c r="C4" s="97" t="s">
        <v>37</v>
      </c>
      <c r="D4" s="97" t="s">
        <v>38</v>
      </c>
      <c r="E4" s="97" t="s">
        <v>39</v>
      </c>
      <c r="F4" s="97" t="s">
        <v>40</v>
      </c>
      <c r="G4" s="97" t="s">
        <v>41</v>
      </c>
      <c r="H4" s="97" t="s">
        <v>42</v>
      </c>
      <c r="I4" s="97" t="s">
        <v>43</v>
      </c>
      <c r="J4" s="97" t="s">
        <v>44</v>
      </c>
      <c r="K4" s="97" t="s">
        <v>45</v>
      </c>
      <c r="L4" s="97" t="s">
        <v>120</v>
      </c>
      <c r="M4" s="97" t="s">
        <v>121</v>
      </c>
      <c r="N4" s="97" t="s">
        <v>132</v>
      </c>
      <c r="O4" s="33" t="s">
        <v>34</v>
      </c>
    </row>
    <row r="5" spans="1:15" x14ac:dyDescent="0.45">
      <c r="A5" s="80" t="s">
        <v>54</v>
      </c>
      <c r="B5" s="11" t="s">
        <v>47</v>
      </c>
      <c r="C5" s="46">
        <v>1190</v>
      </c>
      <c r="D5" s="46">
        <v>1186</v>
      </c>
      <c r="E5" s="46">
        <v>1262</v>
      </c>
      <c r="F5" s="46">
        <v>1344</v>
      </c>
      <c r="G5" s="46">
        <v>1266</v>
      </c>
      <c r="H5" s="46">
        <v>1140</v>
      </c>
      <c r="I5" s="46">
        <v>1190</v>
      </c>
      <c r="J5" s="46">
        <v>1352</v>
      </c>
      <c r="K5" s="46">
        <v>1061</v>
      </c>
      <c r="L5" s="46">
        <v>1164</v>
      </c>
      <c r="M5" s="46">
        <v>1233</v>
      </c>
      <c r="N5" s="46">
        <v>1135</v>
      </c>
      <c r="O5" s="46">
        <v>14523</v>
      </c>
    </row>
    <row r="6" spans="1:15" x14ac:dyDescent="0.45">
      <c r="A6" s="80" t="s">
        <v>54</v>
      </c>
      <c r="B6" s="11" t="s">
        <v>90</v>
      </c>
      <c r="C6" s="54">
        <v>31.8</v>
      </c>
      <c r="D6" s="54">
        <v>29.1</v>
      </c>
      <c r="E6" s="54">
        <v>29.7</v>
      </c>
      <c r="F6" s="54">
        <v>29.3</v>
      </c>
      <c r="G6" s="54">
        <v>30</v>
      </c>
      <c r="H6" s="54">
        <v>27.9</v>
      </c>
      <c r="I6" s="54">
        <v>28.9</v>
      </c>
      <c r="J6" s="54">
        <v>26.9</v>
      </c>
      <c r="K6" s="54">
        <v>26.4</v>
      </c>
      <c r="L6" s="54">
        <v>26.1</v>
      </c>
      <c r="M6" s="54">
        <v>25.1</v>
      </c>
      <c r="N6" s="54">
        <v>24.9</v>
      </c>
      <c r="O6" s="54">
        <v>27.9</v>
      </c>
    </row>
    <row r="7" spans="1:15" x14ac:dyDescent="0.45">
      <c r="A7" s="80" t="s">
        <v>54</v>
      </c>
      <c r="B7" s="11" t="s">
        <v>91</v>
      </c>
      <c r="C7" s="54">
        <v>34.200000000000003</v>
      </c>
      <c r="D7" s="54">
        <v>32.200000000000003</v>
      </c>
      <c r="E7" s="54">
        <v>32.700000000000003</v>
      </c>
      <c r="F7" s="54">
        <v>31.7</v>
      </c>
      <c r="G7" s="54">
        <v>32.4</v>
      </c>
      <c r="H7" s="54">
        <v>29.6</v>
      </c>
      <c r="I7" s="54">
        <v>30.2</v>
      </c>
      <c r="J7" s="54">
        <v>28.1</v>
      </c>
      <c r="K7" s="54">
        <v>28.5</v>
      </c>
      <c r="L7" s="54">
        <v>27.5</v>
      </c>
      <c r="M7" s="54">
        <v>26</v>
      </c>
      <c r="N7" s="54">
        <v>26</v>
      </c>
      <c r="O7" s="54">
        <v>30</v>
      </c>
    </row>
    <row r="8" spans="1:15" ht="19" thickBot="1" x14ac:dyDescent="0.5">
      <c r="A8" s="81" t="s">
        <v>54</v>
      </c>
      <c r="B8" s="32" t="s">
        <v>92</v>
      </c>
      <c r="C8" s="55">
        <v>18.100000000000001</v>
      </c>
      <c r="D8" s="55">
        <v>15.7</v>
      </c>
      <c r="E8" s="55">
        <v>17.8</v>
      </c>
      <c r="F8" s="55">
        <v>15.8</v>
      </c>
      <c r="G8" s="55">
        <v>16.399999999999999</v>
      </c>
      <c r="H8" s="55">
        <v>14.4</v>
      </c>
      <c r="I8" s="55">
        <v>13.8</v>
      </c>
      <c r="J8" s="55">
        <v>12.9</v>
      </c>
      <c r="K8" s="55">
        <v>13.7</v>
      </c>
      <c r="L8" s="55">
        <v>12.3</v>
      </c>
      <c r="M8" s="55">
        <v>11.2</v>
      </c>
      <c r="N8" s="55">
        <v>11.3</v>
      </c>
      <c r="O8" s="55">
        <v>14.9</v>
      </c>
    </row>
    <row r="9" spans="1:15" x14ac:dyDescent="0.45">
      <c r="A9" s="80" t="s">
        <v>55</v>
      </c>
      <c r="B9" s="11" t="s">
        <v>47</v>
      </c>
      <c r="C9" s="46">
        <v>49</v>
      </c>
      <c r="D9" s="46">
        <v>50</v>
      </c>
      <c r="E9" s="46">
        <v>42</v>
      </c>
      <c r="F9" s="46">
        <v>42</v>
      </c>
      <c r="G9" s="46">
        <v>44</v>
      </c>
      <c r="H9" s="46">
        <v>46</v>
      </c>
      <c r="I9" s="46">
        <v>41</v>
      </c>
      <c r="J9" s="46">
        <v>36</v>
      </c>
      <c r="K9" s="46">
        <v>52</v>
      </c>
      <c r="L9" s="46">
        <v>36</v>
      </c>
      <c r="M9" s="46">
        <v>60</v>
      </c>
      <c r="N9" s="46">
        <v>27</v>
      </c>
      <c r="O9" s="46">
        <v>525</v>
      </c>
    </row>
    <row r="10" spans="1:15" x14ac:dyDescent="0.45">
      <c r="A10" s="80" t="s">
        <v>55</v>
      </c>
      <c r="B10" s="11" t="s">
        <v>90</v>
      </c>
      <c r="C10" s="54">
        <v>25.4</v>
      </c>
      <c r="D10" s="54">
        <v>26.3</v>
      </c>
      <c r="E10" s="54">
        <v>25.1</v>
      </c>
      <c r="F10" s="54">
        <v>25</v>
      </c>
      <c r="G10" s="54">
        <v>25.4</v>
      </c>
      <c r="H10" s="54">
        <v>24</v>
      </c>
      <c r="I10" s="54">
        <v>28.1</v>
      </c>
      <c r="J10" s="54">
        <v>29.7</v>
      </c>
      <c r="K10" s="54">
        <v>23.4</v>
      </c>
      <c r="L10" s="54">
        <v>26.6</v>
      </c>
      <c r="M10" s="54">
        <v>23.8</v>
      </c>
      <c r="N10" s="54">
        <v>24.7</v>
      </c>
      <c r="O10" s="54">
        <v>25.3</v>
      </c>
    </row>
    <row r="11" spans="1:15" x14ac:dyDescent="0.45">
      <c r="A11" s="80" t="s">
        <v>55</v>
      </c>
      <c r="B11" s="11" t="s">
        <v>91</v>
      </c>
      <c r="C11" s="54">
        <v>50.7</v>
      </c>
      <c r="D11" s="54">
        <v>43.4</v>
      </c>
      <c r="E11" s="54">
        <v>38</v>
      </c>
      <c r="F11" s="54">
        <v>39.5</v>
      </c>
      <c r="G11" s="54">
        <v>31.4</v>
      </c>
      <c r="H11" s="54">
        <v>38.200000000000003</v>
      </c>
      <c r="I11" s="54">
        <v>38.9</v>
      </c>
      <c r="J11" s="54">
        <v>35.5</v>
      </c>
      <c r="K11" s="54">
        <v>31.2</v>
      </c>
      <c r="L11" s="54">
        <v>36.5</v>
      </c>
      <c r="M11" s="54">
        <v>29.8</v>
      </c>
      <c r="N11" s="54">
        <v>30.2</v>
      </c>
      <c r="O11" s="54">
        <v>37.1</v>
      </c>
    </row>
    <row r="12" spans="1:15" ht="19" thickBot="1" x14ac:dyDescent="0.5">
      <c r="A12" s="81" t="s">
        <v>55</v>
      </c>
      <c r="B12" s="32" t="s">
        <v>92</v>
      </c>
      <c r="C12" s="55">
        <v>40.5</v>
      </c>
      <c r="D12" s="55">
        <v>39.299999999999997</v>
      </c>
      <c r="E12" s="55">
        <v>31.7</v>
      </c>
      <c r="F12" s="55">
        <v>35</v>
      </c>
      <c r="G12" s="55">
        <v>15.8</v>
      </c>
      <c r="H12" s="55">
        <v>28.6</v>
      </c>
      <c r="I12" s="55">
        <v>29.1</v>
      </c>
      <c r="J12" s="55">
        <v>17.7</v>
      </c>
      <c r="K12" s="55">
        <v>21.5</v>
      </c>
      <c r="L12" s="55">
        <v>35.9</v>
      </c>
      <c r="M12" s="55">
        <v>17.7</v>
      </c>
      <c r="N12" s="55">
        <v>16.2</v>
      </c>
      <c r="O12" s="55">
        <v>29.7</v>
      </c>
    </row>
    <row r="13" spans="1:15" x14ac:dyDescent="0.45">
      <c r="A13" s="80" t="s">
        <v>56</v>
      </c>
      <c r="B13" s="11" t="s">
        <v>47</v>
      </c>
      <c r="C13" s="46">
        <v>17</v>
      </c>
      <c r="D13" s="46">
        <v>20</v>
      </c>
      <c r="E13" s="46">
        <v>33</v>
      </c>
      <c r="F13" s="46">
        <v>16</v>
      </c>
      <c r="G13" s="46">
        <v>26</v>
      </c>
      <c r="H13" s="46">
        <v>24</v>
      </c>
      <c r="I13" s="46">
        <v>15</v>
      </c>
      <c r="J13" s="46">
        <v>20</v>
      </c>
      <c r="K13" s="46">
        <v>17</v>
      </c>
      <c r="L13" s="46">
        <v>6</v>
      </c>
      <c r="M13" s="46">
        <v>27</v>
      </c>
      <c r="N13" s="46">
        <v>13</v>
      </c>
      <c r="O13" s="46">
        <v>234</v>
      </c>
    </row>
    <row r="14" spans="1:15" x14ac:dyDescent="0.45">
      <c r="A14" s="80" t="s">
        <v>56</v>
      </c>
      <c r="B14" s="11" t="s">
        <v>90</v>
      </c>
      <c r="C14" s="54">
        <v>27.7</v>
      </c>
      <c r="D14" s="54">
        <v>26.1</v>
      </c>
      <c r="E14" s="54">
        <v>61.9</v>
      </c>
      <c r="F14" s="54">
        <v>37.1</v>
      </c>
      <c r="G14" s="54">
        <v>26.2</v>
      </c>
      <c r="H14" s="54">
        <v>31.1</v>
      </c>
      <c r="I14" s="54">
        <v>35</v>
      </c>
      <c r="J14" s="54">
        <v>33.6</v>
      </c>
      <c r="K14" s="54">
        <v>26</v>
      </c>
      <c r="L14" s="54">
        <v>27.4</v>
      </c>
      <c r="M14" s="54">
        <v>30.6</v>
      </c>
      <c r="N14" s="54">
        <v>27.9</v>
      </c>
      <c r="O14" s="54">
        <v>30.6</v>
      </c>
    </row>
    <row r="15" spans="1:15" x14ac:dyDescent="0.45">
      <c r="A15" s="80" t="s">
        <v>56</v>
      </c>
      <c r="B15" s="11" t="s">
        <v>91</v>
      </c>
      <c r="C15" s="54">
        <v>36.1</v>
      </c>
      <c r="D15" s="54">
        <v>33.9</v>
      </c>
      <c r="E15" s="54">
        <v>50.2</v>
      </c>
      <c r="F15" s="54">
        <v>35.200000000000003</v>
      </c>
      <c r="G15" s="54">
        <v>34.4</v>
      </c>
      <c r="H15" s="54">
        <v>45.4</v>
      </c>
      <c r="I15" s="54">
        <v>36</v>
      </c>
      <c r="J15" s="54">
        <v>38.5</v>
      </c>
      <c r="K15" s="54">
        <v>34.9</v>
      </c>
      <c r="L15" s="54">
        <v>46.5</v>
      </c>
      <c r="M15" s="54">
        <v>41.9</v>
      </c>
      <c r="N15" s="54">
        <v>31.2</v>
      </c>
      <c r="O15" s="54">
        <v>39.4</v>
      </c>
    </row>
    <row r="16" spans="1:15" ht="19" thickBot="1" x14ac:dyDescent="0.5">
      <c r="A16" s="81" t="s">
        <v>56</v>
      </c>
      <c r="B16" s="32" t="s">
        <v>92</v>
      </c>
      <c r="C16" s="55">
        <v>20.399999999999999</v>
      </c>
      <c r="D16" s="55">
        <v>17</v>
      </c>
      <c r="E16" s="55">
        <v>23.7</v>
      </c>
      <c r="F16" s="55">
        <v>9</v>
      </c>
      <c r="G16" s="55">
        <v>19.899999999999999</v>
      </c>
      <c r="H16" s="55">
        <v>24</v>
      </c>
      <c r="I16" s="55">
        <v>9.3000000000000007</v>
      </c>
      <c r="J16" s="55">
        <v>31.4</v>
      </c>
      <c r="K16" s="55">
        <v>22</v>
      </c>
      <c r="L16" s="55">
        <v>37.5</v>
      </c>
      <c r="M16" s="55">
        <v>28.1</v>
      </c>
      <c r="N16" s="55">
        <v>10</v>
      </c>
      <c r="O16" s="55">
        <v>23.2</v>
      </c>
    </row>
    <row r="17" spans="1:15" x14ac:dyDescent="0.45">
      <c r="A17" s="80" t="s">
        <v>68</v>
      </c>
      <c r="B17" s="11" t="s">
        <v>47</v>
      </c>
      <c r="C17" s="46">
        <v>1256</v>
      </c>
      <c r="D17" s="46">
        <v>1256</v>
      </c>
      <c r="E17" s="46">
        <v>1337</v>
      </c>
      <c r="F17" s="46">
        <v>1402</v>
      </c>
      <c r="G17" s="46">
        <v>1336</v>
      </c>
      <c r="H17" s="46">
        <v>1210</v>
      </c>
      <c r="I17" s="46">
        <v>1246</v>
      </c>
      <c r="J17" s="46">
        <v>1408</v>
      </c>
      <c r="K17" s="46">
        <v>1130</v>
      </c>
      <c r="L17" s="46">
        <v>1206</v>
      </c>
      <c r="M17" s="46">
        <v>1320</v>
      </c>
      <c r="N17" s="46">
        <v>1175</v>
      </c>
      <c r="O17" s="46">
        <v>15282</v>
      </c>
    </row>
    <row r="18" spans="1:15" x14ac:dyDescent="0.45">
      <c r="A18" s="80" t="s">
        <v>68</v>
      </c>
      <c r="B18" s="11" t="s">
        <v>90</v>
      </c>
      <c r="C18" s="54">
        <v>31.5</v>
      </c>
      <c r="D18" s="54">
        <v>29</v>
      </c>
      <c r="E18" s="54">
        <v>29.9</v>
      </c>
      <c r="F18" s="54">
        <v>29.3</v>
      </c>
      <c r="G18" s="54">
        <v>29.9</v>
      </c>
      <c r="H18" s="54">
        <v>27.9</v>
      </c>
      <c r="I18" s="54">
        <v>28.9</v>
      </c>
      <c r="J18" s="54">
        <v>26.9</v>
      </c>
      <c r="K18" s="54">
        <v>26.1</v>
      </c>
      <c r="L18" s="54">
        <v>26.1</v>
      </c>
      <c r="M18" s="54">
        <v>25.1</v>
      </c>
      <c r="N18" s="54">
        <v>25</v>
      </c>
      <c r="O18" s="54">
        <v>27.9</v>
      </c>
    </row>
    <row r="19" spans="1:15" x14ac:dyDescent="0.45">
      <c r="A19" s="80" t="s">
        <v>68</v>
      </c>
      <c r="B19" s="11" t="s">
        <v>91</v>
      </c>
      <c r="C19" s="54">
        <v>34.9</v>
      </c>
      <c r="D19" s="54">
        <v>32.700000000000003</v>
      </c>
      <c r="E19" s="54">
        <v>33.299999999999997</v>
      </c>
      <c r="F19" s="54">
        <v>32</v>
      </c>
      <c r="G19" s="54">
        <v>32.4</v>
      </c>
      <c r="H19" s="54">
        <v>30.2</v>
      </c>
      <c r="I19" s="54">
        <v>30.5</v>
      </c>
      <c r="J19" s="54">
        <v>28.5</v>
      </c>
      <c r="K19" s="54">
        <v>28.7</v>
      </c>
      <c r="L19" s="54">
        <v>27.9</v>
      </c>
      <c r="M19" s="54">
        <v>26.5</v>
      </c>
      <c r="N19" s="54">
        <v>26.1</v>
      </c>
      <c r="O19" s="54">
        <v>30.4</v>
      </c>
    </row>
    <row r="20" spans="1:15" x14ac:dyDescent="0.45">
      <c r="A20" s="80" t="s">
        <v>68</v>
      </c>
      <c r="B20" s="11" t="s">
        <v>92</v>
      </c>
      <c r="C20" s="54">
        <v>19.8</v>
      </c>
      <c r="D20" s="54">
        <v>17.399999999999999</v>
      </c>
      <c r="E20" s="54">
        <v>18.7</v>
      </c>
      <c r="F20" s="54">
        <v>16.7</v>
      </c>
      <c r="G20" s="54">
        <v>16.5</v>
      </c>
      <c r="H20" s="54">
        <v>15.6</v>
      </c>
      <c r="I20" s="54">
        <v>14.6</v>
      </c>
      <c r="J20" s="54">
        <v>13.5</v>
      </c>
      <c r="K20" s="54">
        <v>14.3</v>
      </c>
      <c r="L20" s="54">
        <v>14</v>
      </c>
      <c r="M20" s="54">
        <v>12.4</v>
      </c>
      <c r="N20" s="54">
        <v>11.4</v>
      </c>
      <c r="O20" s="54">
        <v>15.9</v>
      </c>
    </row>
    <row r="21" spans="1:15" x14ac:dyDescent="0.45">
      <c r="A21" s="11"/>
      <c r="C21" s="17"/>
      <c r="D21" s="17"/>
      <c r="E21" s="17"/>
      <c r="F21" s="17"/>
      <c r="G21" s="17"/>
      <c r="H21" s="17"/>
      <c r="I21" s="17"/>
      <c r="J21" s="17"/>
      <c r="K21" s="17"/>
      <c r="L21" s="17"/>
      <c r="M21" s="17"/>
      <c r="N21" s="17"/>
      <c r="O21" s="17"/>
    </row>
    <row r="23" spans="1:15" x14ac:dyDescent="0.45">
      <c r="A23" s="62"/>
    </row>
    <row r="39" spans="1:15" x14ac:dyDescent="0.45">
      <c r="A39" s="11"/>
      <c r="B39" s="11"/>
      <c r="C39" s="17"/>
      <c r="D39" s="17"/>
      <c r="E39" s="17"/>
      <c r="F39" s="17"/>
      <c r="G39" s="17"/>
      <c r="H39" s="17"/>
      <c r="I39" s="17"/>
      <c r="J39" s="17"/>
      <c r="K39" s="17"/>
      <c r="L39" s="17"/>
      <c r="M39" s="17"/>
      <c r="N39" s="17"/>
      <c r="O39" s="17"/>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A5" sqref="A5:O21"/>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118" t="s">
        <v>144</v>
      </c>
    </row>
    <row r="2" spans="1:15" s="70" customFormat="1" x14ac:dyDescent="0.35">
      <c r="A2" s="69" t="s">
        <v>52</v>
      </c>
    </row>
    <row r="3" spans="1:15" s="70" customFormat="1" x14ac:dyDescent="0.35">
      <c r="A3" s="62" t="s">
        <v>63</v>
      </c>
    </row>
    <row r="4" spans="1:15" s="70" customFormat="1" x14ac:dyDescent="0.35">
      <c r="A4" s="114" t="s">
        <v>93</v>
      </c>
    </row>
    <row r="5" spans="1:15" ht="19" thickBot="1" x14ac:dyDescent="0.5">
      <c r="A5" s="32" t="s">
        <v>30</v>
      </c>
      <c r="B5" s="25" t="s">
        <v>65</v>
      </c>
      <c r="C5" s="97" t="s">
        <v>37</v>
      </c>
      <c r="D5" s="97" t="s">
        <v>38</v>
      </c>
      <c r="E5" s="97" t="s">
        <v>39</v>
      </c>
      <c r="F5" s="97" t="s">
        <v>40</v>
      </c>
      <c r="G5" s="97" t="s">
        <v>41</v>
      </c>
      <c r="H5" s="97" t="s">
        <v>42</v>
      </c>
      <c r="I5" s="97" t="s">
        <v>43</v>
      </c>
      <c r="J5" s="97" t="s">
        <v>44</v>
      </c>
      <c r="K5" s="97" t="s">
        <v>45</v>
      </c>
      <c r="L5" s="97" t="s">
        <v>120</v>
      </c>
      <c r="M5" s="97" t="s">
        <v>121</v>
      </c>
      <c r="N5" s="97" t="s">
        <v>132</v>
      </c>
      <c r="O5" s="33" t="s">
        <v>34</v>
      </c>
    </row>
    <row r="6" spans="1:15" x14ac:dyDescent="0.45">
      <c r="A6" s="11" t="s">
        <v>54</v>
      </c>
      <c r="B6" s="11" t="s">
        <v>47</v>
      </c>
      <c r="C6" s="31">
        <v>185</v>
      </c>
      <c r="D6" s="31">
        <v>180</v>
      </c>
      <c r="E6" s="31">
        <v>203</v>
      </c>
      <c r="F6" s="31">
        <v>156</v>
      </c>
      <c r="G6" s="31">
        <v>189</v>
      </c>
      <c r="H6" s="31">
        <v>124</v>
      </c>
      <c r="I6" s="31">
        <v>165</v>
      </c>
      <c r="J6" s="31">
        <v>175</v>
      </c>
      <c r="K6" s="31">
        <v>135</v>
      </c>
      <c r="L6" s="31">
        <v>124</v>
      </c>
      <c r="M6" s="31">
        <v>147</v>
      </c>
      <c r="N6" s="31">
        <v>115</v>
      </c>
      <c r="O6" s="46">
        <v>1898</v>
      </c>
    </row>
    <row r="7" spans="1:15" x14ac:dyDescent="0.45">
      <c r="A7" s="11" t="s">
        <v>54</v>
      </c>
      <c r="B7" s="11" t="s">
        <v>90</v>
      </c>
      <c r="C7" s="17">
        <v>51.9</v>
      </c>
      <c r="D7" s="17">
        <v>48.2</v>
      </c>
      <c r="E7" s="17">
        <v>47.6</v>
      </c>
      <c r="F7" s="17">
        <v>49.4</v>
      </c>
      <c r="G7" s="17">
        <v>55.3</v>
      </c>
      <c r="H7" s="17">
        <v>54.5</v>
      </c>
      <c r="I7" s="17">
        <v>46.6</v>
      </c>
      <c r="J7" s="17">
        <v>49.3</v>
      </c>
      <c r="K7" s="17">
        <v>58.6</v>
      </c>
      <c r="L7" s="17">
        <v>50.5</v>
      </c>
      <c r="M7" s="17">
        <v>52.1</v>
      </c>
      <c r="N7" s="17">
        <v>46.3</v>
      </c>
      <c r="O7" s="17">
        <v>51.3</v>
      </c>
    </row>
    <row r="8" spans="1:15" x14ac:dyDescent="0.45">
      <c r="A8" s="11" t="s">
        <v>54</v>
      </c>
      <c r="B8" s="11" t="s">
        <v>91</v>
      </c>
      <c r="C8" s="17">
        <v>51.9</v>
      </c>
      <c r="D8" s="17">
        <v>51.9</v>
      </c>
      <c r="E8" s="17">
        <v>51</v>
      </c>
      <c r="F8" s="17">
        <v>52.8</v>
      </c>
      <c r="G8" s="17">
        <v>55.2</v>
      </c>
      <c r="H8" s="17">
        <v>54.5</v>
      </c>
      <c r="I8" s="17">
        <v>51.5</v>
      </c>
      <c r="J8" s="17">
        <v>51.5</v>
      </c>
      <c r="K8" s="17">
        <v>61.1</v>
      </c>
      <c r="L8" s="17">
        <v>53.5</v>
      </c>
      <c r="M8" s="17">
        <v>57.7</v>
      </c>
      <c r="N8" s="17">
        <v>51.3</v>
      </c>
      <c r="O8" s="17">
        <v>53.5</v>
      </c>
    </row>
    <row r="9" spans="1:15" ht="19" thickBot="1" x14ac:dyDescent="0.5">
      <c r="A9" s="32" t="s">
        <v>54</v>
      </c>
      <c r="B9" s="32" t="s">
        <v>92</v>
      </c>
      <c r="C9" s="33">
        <v>21.3</v>
      </c>
      <c r="D9" s="33">
        <v>22.3</v>
      </c>
      <c r="E9" s="33">
        <v>19.7</v>
      </c>
      <c r="F9" s="33">
        <v>22.9</v>
      </c>
      <c r="G9" s="33">
        <v>19.899999999999999</v>
      </c>
      <c r="H9" s="33">
        <v>19</v>
      </c>
      <c r="I9" s="33">
        <v>24.6</v>
      </c>
      <c r="J9" s="33">
        <v>23.2</v>
      </c>
      <c r="K9" s="33">
        <v>25.4</v>
      </c>
      <c r="L9" s="33">
        <v>25.2</v>
      </c>
      <c r="M9" s="33">
        <v>28.5</v>
      </c>
      <c r="N9" s="33">
        <v>24.3</v>
      </c>
      <c r="O9" s="33">
        <v>23.1</v>
      </c>
    </row>
    <row r="10" spans="1:15" x14ac:dyDescent="0.45">
      <c r="A10" s="11" t="s">
        <v>55</v>
      </c>
      <c r="B10" s="11" t="s">
        <v>47</v>
      </c>
      <c r="C10" s="31">
        <v>11</v>
      </c>
      <c r="D10" s="31">
        <v>9</v>
      </c>
      <c r="E10" s="31">
        <v>12</v>
      </c>
      <c r="F10" s="31">
        <v>11</v>
      </c>
      <c r="G10" s="31">
        <v>22</v>
      </c>
      <c r="H10" s="31">
        <v>15</v>
      </c>
      <c r="I10" s="31">
        <v>23</v>
      </c>
      <c r="J10" s="31">
        <v>11</v>
      </c>
      <c r="K10" s="31">
        <v>19</v>
      </c>
      <c r="L10" s="31">
        <v>16</v>
      </c>
      <c r="M10" s="31">
        <v>16</v>
      </c>
      <c r="N10" s="31">
        <v>12</v>
      </c>
      <c r="O10" s="31">
        <v>177</v>
      </c>
    </row>
    <row r="11" spans="1:15" x14ac:dyDescent="0.45">
      <c r="A11" s="11" t="s">
        <v>55</v>
      </c>
      <c r="B11" s="11" t="s">
        <v>90</v>
      </c>
      <c r="C11" s="17">
        <v>34</v>
      </c>
      <c r="D11" s="17">
        <v>58.3</v>
      </c>
      <c r="E11" s="17">
        <v>71.5</v>
      </c>
      <c r="F11" s="17">
        <v>61</v>
      </c>
      <c r="G11" s="17">
        <v>63.8</v>
      </c>
      <c r="H11" s="17">
        <v>62.3</v>
      </c>
      <c r="I11" s="17">
        <v>69.7</v>
      </c>
      <c r="J11" s="17">
        <v>60.9</v>
      </c>
      <c r="K11" s="17">
        <v>71.7</v>
      </c>
      <c r="L11" s="17">
        <v>87.6</v>
      </c>
      <c r="M11" s="17">
        <v>43.8</v>
      </c>
      <c r="N11" s="17">
        <v>79.900000000000006</v>
      </c>
      <c r="O11" s="17">
        <v>64.900000000000006</v>
      </c>
    </row>
    <row r="12" spans="1:15" x14ac:dyDescent="0.45">
      <c r="A12" s="11" t="s">
        <v>55</v>
      </c>
      <c r="B12" s="11" t="s">
        <v>91</v>
      </c>
      <c r="C12" s="17">
        <v>50.4</v>
      </c>
      <c r="D12" s="17">
        <v>74.8</v>
      </c>
      <c r="E12" s="17">
        <v>81.099999999999994</v>
      </c>
      <c r="F12" s="17">
        <v>56.6</v>
      </c>
      <c r="G12" s="17">
        <v>66.7</v>
      </c>
      <c r="H12" s="17">
        <v>66.3</v>
      </c>
      <c r="I12" s="17">
        <v>71.7</v>
      </c>
      <c r="J12" s="17">
        <v>69.400000000000006</v>
      </c>
      <c r="K12" s="17">
        <v>74.8</v>
      </c>
      <c r="L12" s="17">
        <v>87</v>
      </c>
      <c r="M12" s="17">
        <v>46.8</v>
      </c>
      <c r="N12" s="17">
        <v>80</v>
      </c>
      <c r="O12" s="17">
        <v>69</v>
      </c>
    </row>
    <row r="13" spans="1:15" ht="19" thickBot="1" x14ac:dyDescent="0.5">
      <c r="A13" s="32" t="s">
        <v>55</v>
      </c>
      <c r="B13" s="32" t="s">
        <v>92</v>
      </c>
      <c r="C13" s="33">
        <v>24.8</v>
      </c>
      <c r="D13" s="33">
        <v>40.6</v>
      </c>
      <c r="E13" s="33">
        <v>36</v>
      </c>
      <c r="F13" s="33">
        <v>27</v>
      </c>
      <c r="G13" s="33">
        <v>29.5</v>
      </c>
      <c r="H13" s="33">
        <v>26.2</v>
      </c>
      <c r="I13" s="33">
        <v>48.1</v>
      </c>
      <c r="J13" s="33">
        <v>28.4</v>
      </c>
      <c r="K13" s="33">
        <v>37.799999999999997</v>
      </c>
      <c r="L13" s="33">
        <v>19</v>
      </c>
      <c r="M13" s="33">
        <v>28.8</v>
      </c>
      <c r="N13" s="33">
        <v>24.5</v>
      </c>
      <c r="O13" s="33">
        <v>34.700000000000003</v>
      </c>
    </row>
    <row r="14" spans="1:15" x14ac:dyDescent="0.45">
      <c r="A14" s="11" t="s">
        <v>56</v>
      </c>
      <c r="B14" s="11" t="s">
        <v>47</v>
      </c>
      <c r="C14" s="31">
        <v>12</v>
      </c>
      <c r="D14" s="31">
        <v>3</v>
      </c>
      <c r="E14" s="31">
        <v>9</v>
      </c>
      <c r="F14" s="31">
        <v>20</v>
      </c>
      <c r="G14" s="31">
        <v>17</v>
      </c>
      <c r="H14" s="31">
        <v>12</v>
      </c>
      <c r="I14" s="31">
        <v>17</v>
      </c>
      <c r="J14" s="31">
        <v>22</v>
      </c>
      <c r="K14" s="31">
        <v>23</v>
      </c>
      <c r="L14" s="31">
        <v>40</v>
      </c>
      <c r="M14" s="31">
        <v>22</v>
      </c>
      <c r="N14" s="31">
        <v>10</v>
      </c>
      <c r="O14" s="31">
        <v>207</v>
      </c>
    </row>
    <row r="15" spans="1:15" x14ac:dyDescent="0.45">
      <c r="A15" s="11" t="s">
        <v>56</v>
      </c>
      <c r="B15" s="11" t="s">
        <v>90</v>
      </c>
      <c r="C15" s="17">
        <v>80.099999999999994</v>
      </c>
      <c r="D15" s="17">
        <v>146.1</v>
      </c>
      <c r="E15" s="17">
        <v>94.6</v>
      </c>
      <c r="F15" s="17">
        <v>46.3</v>
      </c>
      <c r="G15" s="17">
        <v>72.7</v>
      </c>
      <c r="H15" s="17">
        <v>69.400000000000006</v>
      </c>
      <c r="I15" s="17">
        <v>81</v>
      </c>
      <c r="J15" s="17">
        <v>50.6</v>
      </c>
      <c r="K15" s="17">
        <v>90.6</v>
      </c>
      <c r="L15" s="17">
        <v>47.1</v>
      </c>
      <c r="M15" s="17">
        <v>77.900000000000006</v>
      </c>
      <c r="N15" s="17">
        <v>63</v>
      </c>
      <c r="O15" s="17">
        <v>72.099999999999994</v>
      </c>
    </row>
    <row r="16" spans="1:15" x14ac:dyDescent="0.45">
      <c r="A16" s="11" t="s">
        <v>56</v>
      </c>
      <c r="B16" s="11" t="s">
        <v>91</v>
      </c>
      <c r="C16" s="17">
        <v>78.599999999999994</v>
      </c>
      <c r="D16" s="17">
        <v>146.1</v>
      </c>
      <c r="E16" s="17">
        <v>110.2</v>
      </c>
      <c r="F16" s="17">
        <v>40.299999999999997</v>
      </c>
      <c r="G16" s="17">
        <v>73.3</v>
      </c>
      <c r="H16" s="17">
        <v>80.5</v>
      </c>
      <c r="I16" s="17">
        <v>63</v>
      </c>
      <c r="J16" s="17">
        <v>65.2</v>
      </c>
      <c r="K16" s="17">
        <v>83</v>
      </c>
      <c r="L16" s="17">
        <v>63.1</v>
      </c>
      <c r="M16" s="17">
        <v>70.5</v>
      </c>
      <c r="N16" s="17">
        <v>58.5</v>
      </c>
      <c r="O16" s="17">
        <v>69.900000000000006</v>
      </c>
    </row>
    <row r="17" spans="1:15" ht="19" thickBot="1" x14ac:dyDescent="0.5">
      <c r="A17" s="32" t="s">
        <v>56</v>
      </c>
      <c r="B17" s="32" t="s">
        <v>92</v>
      </c>
      <c r="C17" s="33">
        <v>19.8</v>
      </c>
      <c r="D17" s="33">
        <v>0</v>
      </c>
      <c r="E17" s="33">
        <v>20.2</v>
      </c>
      <c r="F17" s="33">
        <v>17</v>
      </c>
      <c r="G17" s="33">
        <v>29.9</v>
      </c>
      <c r="H17" s="33">
        <v>52.6</v>
      </c>
      <c r="I17" s="33">
        <v>37.1</v>
      </c>
      <c r="J17" s="33">
        <v>45.4</v>
      </c>
      <c r="K17" s="33">
        <v>36.4</v>
      </c>
      <c r="L17" s="33">
        <v>25.5</v>
      </c>
      <c r="M17" s="33">
        <v>38.6</v>
      </c>
      <c r="N17" s="33">
        <v>18.100000000000001</v>
      </c>
      <c r="O17" s="33">
        <v>37.1</v>
      </c>
    </row>
    <row r="18" spans="1:15" x14ac:dyDescent="0.45">
      <c r="A18" s="11" t="s">
        <v>68</v>
      </c>
      <c r="B18" s="11" t="s">
        <v>47</v>
      </c>
      <c r="C18" s="31">
        <v>208</v>
      </c>
      <c r="D18" s="31">
        <v>192</v>
      </c>
      <c r="E18" s="31">
        <v>224</v>
      </c>
      <c r="F18" s="31">
        <v>187</v>
      </c>
      <c r="G18" s="31">
        <v>228</v>
      </c>
      <c r="H18" s="31">
        <v>151</v>
      </c>
      <c r="I18" s="31">
        <v>205</v>
      </c>
      <c r="J18" s="31">
        <v>208</v>
      </c>
      <c r="K18" s="31">
        <v>177</v>
      </c>
      <c r="L18" s="31">
        <v>180</v>
      </c>
      <c r="M18" s="31">
        <v>185</v>
      </c>
      <c r="N18" s="31">
        <v>137</v>
      </c>
      <c r="O18" s="46">
        <v>2282</v>
      </c>
    </row>
    <row r="19" spans="1:15" x14ac:dyDescent="0.45">
      <c r="A19" s="11" t="s">
        <v>68</v>
      </c>
      <c r="B19" s="11" t="s">
        <v>90</v>
      </c>
      <c r="C19" s="17">
        <v>53.1</v>
      </c>
      <c r="D19" s="17">
        <v>49.9</v>
      </c>
      <c r="E19" s="17">
        <v>50</v>
      </c>
      <c r="F19" s="17">
        <v>48.3</v>
      </c>
      <c r="G19" s="17">
        <v>57.7</v>
      </c>
      <c r="H19" s="17">
        <v>56.3</v>
      </c>
      <c r="I19" s="17">
        <v>48.6</v>
      </c>
      <c r="J19" s="17">
        <v>50.7</v>
      </c>
      <c r="K19" s="17">
        <v>62.1</v>
      </c>
      <c r="L19" s="17">
        <v>53.4</v>
      </c>
      <c r="M19" s="17">
        <v>51.9</v>
      </c>
      <c r="N19" s="17">
        <v>51.7</v>
      </c>
      <c r="O19" s="17">
        <v>52.6</v>
      </c>
    </row>
    <row r="20" spans="1:15" x14ac:dyDescent="0.45">
      <c r="A20" s="11" t="s">
        <v>68</v>
      </c>
      <c r="B20" s="11" t="s">
        <v>91</v>
      </c>
      <c r="C20" s="17">
        <v>53.4</v>
      </c>
      <c r="D20" s="17">
        <v>54.4</v>
      </c>
      <c r="E20" s="17">
        <v>55</v>
      </c>
      <c r="F20" s="17">
        <v>51.7</v>
      </c>
      <c r="G20" s="17">
        <v>57.6</v>
      </c>
      <c r="H20" s="17">
        <v>57.7</v>
      </c>
      <c r="I20" s="17">
        <v>54.7</v>
      </c>
      <c r="J20" s="17">
        <v>53.9</v>
      </c>
      <c r="K20" s="17">
        <v>65.400000000000006</v>
      </c>
      <c r="L20" s="17">
        <v>58.6</v>
      </c>
      <c r="M20" s="17">
        <v>58.2</v>
      </c>
      <c r="N20" s="17">
        <v>54.4</v>
      </c>
      <c r="O20" s="17">
        <v>56.2</v>
      </c>
    </row>
    <row r="21" spans="1:15" x14ac:dyDescent="0.45">
      <c r="A21" s="11" t="s">
        <v>68</v>
      </c>
      <c r="B21" s="11" t="s">
        <v>92</v>
      </c>
      <c r="C21" s="17">
        <v>22.3</v>
      </c>
      <c r="D21" s="17">
        <v>26.5</v>
      </c>
      <c r="E21" s="17">
        <v>24.7</v>
      </c>
      <c r="F21" s="17">
        <v>23</v>
      </c>
      <c r="G21" s="17">
        <v>22.6</v>
      </c>
      <c r="H21" s="17">
        <v>25.3</v>
      </c>
      <c r="I21" s="17">
        <v>30.1</v>
      </c>
      <c r="J21" s="17">
        <v>27.3</v>
      </c>
      <c r="K21" s="17">
        <v>29.7</v>
      </c>
      <c r="L21" s="17">
        <v>26.6</v>
      </c>
      <c r="M21" s="17">
        <v>30.4</v>
      </c>
      <c r="N21" s="17">
        <v>25.3</v>
      </c>
      <c r="O21" s="17">
        <v>26.4</v>
      </c>
    </row>
    <row r="22" spans="1:15" x14ac:dyDescent="0.45">
      <c r="A22" s="11"/>
      <c r="B22" s="11"/>
      <c r="C22" s="17"/>
      <c r="D22" s="17"/>
      <c r="E22" s="17"/>
      <c r="F22" s="17"/>
      <c r="G22" s="17"/>
      <c r="H22" s="17"/>
      <c r="I22" s="17"/>
      <c r="J22" s="17"/>
      <c r="K22" s="17"/>
      <c r="L22" s="17"/>
      <c r="M22" s="17"/>
      <c r="N22" s="17"/>
      <c r="O22" s="17"/>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3"/>
  <sheetViews>
    <sheetView showGridLines="0" topLeftCell="B1" zoomScale="99" workbookViewId="0">
      <selection activeCell="A6" sqref="A6:O22"/>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36" t="s">
        <v>145</v>
      </c>
    </row>
    <row r="2" spans="1:15" s="60" customFormat="1" ht="18.649999999999999" customHeight="1" x14ac:dyDescent="0.3">
      <c r="A2" s="69" t="s">
        <v>52</v>
      </c>
    </row>
    <row r="3" spans="1:15" s="60" customFormat="1" ht="18.649999999999999" customHeight="1" x14ac:dyDescent="0.3">
      <c r="A3" s="114" t="s">
        <v>94</v>
      </c>
    </row>
    <row r="4" spans="1:15" s="60" customFormat="1" ht="18.649999999999999" customHeight="1" x14ac:dyDescent="0.3">
      <c r="A4" s="114" t="s">
        <v>95</v>
      </c>
    </row>
    <row r="5" spans="1:15" s="60" customFormat="1" ht="18.649999999999999" customHeight="1" x14ac:dyDescent="0.3">
      <c r="A5" s="62"/>
    </row>
    <row r="6" spans="1:15" ht="19" thickBot="1" x14ac:dyDescent="0.5">
      <c r="A6" s="32" t="s">
        <v>59</v>
      </c>
      <c r="B6" s="25" t="s">
        <v>65</v>
      </c>
      <c r="C6" s="97" t="s">
        <v>37</v>
      </c>
      <c r="D6" s="97" t="s">
        <v>38</v>
      </c>
      <c r="E6" s="97" t="s">
        <v>39</v>
      </c>
      <c r="F6" s="97" t="s">
        <v>40</v>
      </c>
      <c r="G6" s="97" t="s">
        <v>41</v>
      </c>
      <c r="H6" s="97" t="s">
        <v>42</v>
      </c>
      <c r="I6" s="97" t="s">
        <v>43</v>
      </c>
      <c r="J6" s="97" t="s">
        <v>44</v>
      </c>
      <c r="K6" s="97" t="s">
        <v>45</v>
      </c>
      <c r="L6" s="97" t="s">
        <v>120</v>
      </c>
      <c r="M6" s="97" t="s">
        <v>121</v>
      </c>
      <c r="N6" s="97" t="s">
        <v>132</v>
      </c>
      <c r="O6" s="33" t="s">
        <v>34</v>
      </c>
    </row>
    <row r="7" spans="1:15" x14ac:dyDescent="0.45">
      <c r="A7" s="11" t="s">
        <v>54</v>
      </c>
      <c r="B7" s="11" t="s">
        <v>47</v>
      </c>
      <c r="C7" s="31">
        <v>42</v>
      </c>
      <c r="D7" s="31">
        <v>25</v>
      </c>
      <c r="E7" s="31">
        <v>49</v>
      </c>
      <c r="F7" s="31">
        <v>57</v>
      </c>
      <c r="G7" s="31">
        <v>36</v>
      </c>
      <c r="H7" s="31">
        <v>48</v>
      </c>
      <c r="I7" s="31">
        <v>50</v>
      </c>
      <c r="J7" s="31">
        <v>33</v>
      </c>
      <c r="K7" s="31">
        <v>133</v>
      </c>
      <c r="L7" s="31">
        <v>58</v>
      </c>
      <c r="M7" s="31">
        <v>57</v>
      </c>
      <c r="N7" s="31">
        <v>45</v>
      </c>
      <c r="O7" s="31">
        <v>633</v>
      </c>
    </row>
    <row r="8" spans="1:15" x14ac:dyDescent="0.45">
      <c r="A8" s="11" t="s">
        <v>54</v>
      </c>
      <c r="B8" s="11" t="s">
        <v>90</v>
      </c>
      <c r="C8" s="17">
        <v>41.8</v>
      </c>
      <c r="D8" s="17">
        <v>23.6</v>
      </c>
      <c r="E8" s="17">
        <v>28.1</v>
      </c>
      <c r="F8" s="17">
        <v>34</v>
      </c>
      <c r="G8" s="17">
        <v>43.6</v>
      </c>
      <c r="H8" s="17">
        <v>40.700000000000003</v>
      </c>
      <c r="I8" s="17">
        <v>42.4</v>
      </c>
      <c r="J8" s="17">
        <v>42.3</v>
      </c>
      <c r="K8" s="17">
        <v>23.4</v>
      </c>
      <c r="L8" s="17">
        <v>25.7</v>
      </c>
      <c r="M8" s="17">
        <v>26.7</v>
      </c>
      <c r="N8" s="17">
        <v>29.5</v>
      </c>
      <c r="O8" s="17">
        <v>30.7</v>
      </c>
    </row>
    <row r="9" spans="1:15" x14ac:dyDescent="0.45">
      <c r="A9" s="11" t="s">
        <v>54</v>
      </c>
      <c r="B9" s="11" t="s">
        <v>91</v>
      </c>
      <c r="C9" s="17">
        <v>49.2</v>
      </c>
      <c r="D9" s="17">
        <v>31.6</v>
      </c>
      <c r="E9" s="17">
        <v>40.4</v>
      </c>
      <c r="F9" s="17">
        <v>40.6</v>
      </c>
      <c r="G9" s="17">
        <v>49</v>
      </c>
      <c r="H9" s="17">
        <v>45.7</v>
      </c>
      <c r="I9" s="17">
        <v>48.4</v>
      </c>
      <c r="J9" s="17">
        <v>45.5</v>
      </c>
      <c r="K9" s="17">
        <v>31.4</v>
      </c>
      <c r="L9" s="17">
        <v>39.299999999999997</v>
      </c>
      <c r="M9" s="17">
        <v>32.4</v>
      </c>
      <c r="N9" s="17">
        <v>40.799999999999997</v>
      </c>
      <c r="O9" s="17">
        <v>40.1</v>
      </c>
    </row>
    <row r="10" spans="1:15" ht="19" thickBot="1" x14ac:dyDescent="0.5">
      <c r="A10" s="32" t="s">
        <v>54</v>
      </c>
      <c r="B10" s="32" t="s">
        <v>92</v>
      </c>
      <c r="C10" s="33">
        <v>33.1</v>
      </c>
      <c r="D10" s="33">
        <v>20.7</v>
      </c>
      <c r="E10" s="33">
        <v>33.5</v>
      </c>
      <c r="F10" s="33">
        <v>27.6</v>
      </c>
      <c r="G10" s="33">
        <v>35</v>
      </c>
      <c r="H10" s="33">
        <v>29.2</v>
      </c>
      <c r="I10" s="33">
        <v>28.8</v>
      </c>
      <c r="J10" s="33">
        <v>28.6</v>
      </c>
      <c r="K10" s="33">
        <v>23.9</v>
      </c>
      <c r="L10" s="33">
        <v>33.5</v>
      </c>
      <c r="M10" s="33">
        <v>25.1</v>
      </c>
      <c r="N10" s="33">
        <v>31.2</v>
      </c>
      <c r="O10" s="33">
        <v>29.9</v>
      </c>
    </row>
    <row r="11" spans="1:15" x14ac:dyDescent="0.45">
      <c r="A11" s="11" t="s">
        <v>55</v>
      </c>
      <c r="B11" s="11" t="s">
        <v>47</v>
      </c>
      <c r="C11" s="31">
        <v>5</v>
      </c>
      <c r="D11" s="31">
        <v>4</v>
      </c>
      <c r="E11" s="31">
        <v>4</v>
      </c>
      <c r="F11" s="31">
        <v>1</v>
      </c>
      <c r="G11" s="31">
        <v>0</v>
      </c>
      <c r="H11" s="31">
        <v>3</v>
      </c>
      <c r="I11" s="31">
        <v>3</v>
      </c>
      <c r="J11" s="31">
        <v>2</v>
      </c>
      <c r="K11" s="31">
        <v>8</v>
      </c>
      <c r="L11" s="31">
        <v>0</v>
      </c>
      <c r="M11" s="31">
        <v>1</v>
      </c>
      <c r="N11" s="31">
        <v>2</v>
      </c>
      <c r="O11" s="31">
        <v>33</v>
      </c>
    </row>
    <row r="12" spans="1:15" x14ac:dyDescent="0.45">
      <c r="A12" s="11" t="s">
        <v>55</v>
      </c>
      <c r="B12" s="11" t="s">
        <v>90</v>
      </c>
      <c r="C12" s="17">
        <v>70.900000000000006</v>
      </c>
      <c r="D12" s="17">
        <v>63.8</v>
      </c>
      <c r="E12" s="17">
        <v>37.200000000000003</v>
      </c>
      <c r="F12" s="17" t="s">
        <v>96</v>
      </c>
      <c r="G12" s="17" t="s">
        <v>96</v>
      </c>
      <c r="H12" s="17">
        <v>65.599999999999994</v>
      </c>
      <c r="I12" s="17">
        <v>57.1</v>
      </c>
      <c r="J12" s="17">
        <v>79.900000000000006</v>
      </c>
      <c r="K12" s="17">
        <v>77.900000000000006</v>
      </c>
      <c r="L12" s="17" t="s">
        <v>96</v>
      </c>
      <c r="M12" s="17">
        <v>100.7</v>
      </c>
      <c r="N12" s="17">
        <v>88</v>
      </c>
      <c r="O12" s="17">
        <v>64.400000000000006</v>
      </c>
    </row>
    <row r="13" spans="1:15" x14ac:dyDescent="0.45">
      <c r="A13" s="11" t="s">
        <v>55</v>
      </c>
      <c r="B13" s="11" t="s">
        <v>91</v>
      </c>
      <c r="C13" s="17">
        <v>70</v>
      </c>
      <c r="D13" s="17">
        <v>61.9</v>
      </c>
      <c r="E13" s="17">
        <v>37.200000000000003</v>
      </c>
      <c r="F13" s="17" t="s">
        <v>96</v>
      </c>
      <c r="G13" s="17" t="s">
        <v>96</v>
      </c>
      <c r="H13" s="17">
        <v>65.599999999999994</v>
      </c>
      <c r="I13" s="17">
        <v>57.1</v>
      </c>
      <c r="J13" s="17">
        <v>79.900000000000006</v>
      </c>
      <c r="K13" s="17">
        <v>82.1</v>
      </c>
      <c r="L13" s="17" t="s">
        <v>96</v>
      </c>
      <c r="M13" s="17">
        <v>100.7</v>
      </c>
      <c r="N13" s="17">
        <v>88</v>
      </c>
      <c r="O13" s="17">
        <v>69.5</v>
      </c>
    </row>
    <row r="14" spans="1:15" ht="19" thickBot="1" x14ac:dyDescent="0.5">
      <c r="A14" s="32" t="s">
        <v>55</v>
      </c>
      <c r="B14" s="32" t="s">
        <v>92</v>
      </c>
      <c r="C14" s="33">
        <v>12.2</v>
      </c>
      <c r="D14" s="33">
        <v>16.399999999999999</v>
      </c>
      <c r="E14" s="33">
        <v>1.1000000000000001</v>
      </c>
      <c r="F14" s="33" t="s">
        <v>96</v>
      </c>
      <c r="G14" s="33" t="s">
        <v>96</v>
      </c>
      <c r="H14" s="33">
        <v>0</v>
      </c>
      <c r="I14" s="33">
        <v>7.8</v>
      </c>
      <c r="J14" s="33">
        <v>21.4</v>
      </c>
      <c r="K14" s="33">
        <v>28.2</v>
      </c>
      <c r="L14" s="33" t="s">
        <v>96</v>
      </c>
      <c r="M14" s="33">
        <v>0</v>
      </c>
      <c r="N14" s="33">
        <v>0</v>
      </c>
      <c r="O14" s="33">
        <v>22.2</v>
      </c>
    </row>
    <row r="15" spans="1:15" x14ac:dyDescent="0.45">
      <c r="A15" s="11" t="s">
        <v>56</v>
      </c>
      <c r="B15" s="11" t="s">
        <v>47</v>
      </c>
      <c r="C15" s="31">
        <v>5</v>
      </c>
      <c r="D15" s="31">
        <v>5</v>
      </c>
      <c r="E15" s="31">
        <v>4</v>
      </c>
      <c r="F15" s="31">
        <v>4</v>
      </c>
      <c r="G15" s="31">
        <v>6</v>
      </c>
      <c r="H15" s="31">
        <v>7</v>
      </c>
      <c r="I15" s="31">
        <v>3</v>
      </c>
      <c r="J15" s="31">
        <v>2</v>
      </c>
      <c r="K15" s="31">
        <v>4</v>
      </c>
      <c r="L15" s="31">
        <v>6</v>
      </c>
      <c r="M15" s="31">
        <v>2</v>
      </c>
      <c r="N15" s="31">
        <v>2</v>
      </c>
      <c r="O15" s="31">
        <v>50</v>
      </c>
    </row>
    <row r="16" spans="1:15" x14ac:dyDescent="0.45">
      <c r="A16" s="11" t="s">
        <v>56</v>
      </c>
      <c r="B16" s="11" t="s">
        <v>90</v>
      </c>
      <c r="C16" s="17">
        <v>42.7</v>
      </c>
      <c r="D16" s="17">
        <v>65.900000000000006</v>
      </c>
      <c r="E16" s="17">
        <v>59.9</v>
      </c>
      <c r="F16" s="17">
        <v>47.1</v>
      </c>
      <c r="G16" s="17">
        <v>93.6</v>
      </c>
      <c r="H16" s="17">
        <v>78.400000000000006</v>
      </c>
      <c r="I16" s="17">
        <v>113.6</v>
      </c>
      <c r="J16" s="17">
        <v>73.900000000000006</v>
      </c>
      <c r="K16" s="17">
        <v>43</v>
      </c>
      <c r="L16" s="17">
        <v>52.6</v>
      </c>
      <c r="M16" s="17">
        <v>74.5</v>
      </c>
      <c r="N16" s="17">
        <v>32.299999999999997</v>
      </c>
      <c r="O16" s="17">
        <v>59.9</v>
      </c>
    </row>
    <row r="17" spans="1:15" x14ac:dyDescent="0.45">
      <c r="A17" s="11" t="s">
        <v>56</v>
      </c>
      <c r="B17" s="11" t="s">
        <v>91</v>
      </c>
      <c r="C17" s="17">
        <v>71.900000000000006</v>
      </c>
      <c r="D17" s="17">
        <v>90.6</v>
      </c>
      <c r="E17" s="17">
        <v>68.900000000000006</v>
      </c>
      <c r="F17" s="17">
        <v>50.2</v>
      </c>
      <c r="G17" s="17">
        <v>103.9</v>
      </c>
      <c r="H17" s="17">
        <v>72.3</v>
      </c>
      <c r="I17" s="17">
        <v>111.8</v>
      </c>
      <c r="J17" s="17">
        <v>73.900000000000006</v>
      </c>
      <c r="K17" s="17">
        <v>46.1</v>
      </c>
      <c r="L17" s="17">
        <v>57.1</v>
      </c>
      <c r="M17" s="17">
        <v>74.5</v>
      </c>
      <c r="N17" s="17">
        <v>32.299999999999997</v>
      </c>
      <c r="O17" s="17">
        <v>72.8</v>
      </c>
    </row>
    <row r="18" spans="1:15" ht="19" thickBot="1" x14ac:dyDescent="0.5">
      <c r="A18" s="32" t="s">
        <v>56</v>
      </c>
      <c r="B18" s="32" t="s">
        <v>92</v>
      </c>
      <c r="C18" s="33">
        <v>58.4</v>
      </c>
      <c r="D18" s="33">
        <v>59.4</v>
      </c>
      <c r="E18" s="33">
        <v>21.9</v>
      </c>
      <c r="F18" s="33">
        <v>20.7</v>
      </c>
      <c r="G18" s="33">
        <v>46.6</v>
      </c>
      <c r="H18" s="33">
        <v>43.1</v>
      </c>
      <c r="I18" s="33">
        <v>16.600000000000001</v>
      </c>
      <c r="J18" s="33">
        <v>26.8</v>
      </c>
      <c r="K18" s="33">
        <v>16.2</v>
      </c>
      <c r="L18" s="33">
        <v>19.399999999999999</v>
      </c>
      <c r="M18" s="33">
        <v>30.1</v>
      </c>
      <c r="N18" s="33">
        <v>10.4</v>
      </c>
      <c r="O18" s="33">
        <v>43.3</v>
      </c>
    </row>
    <row r="19" spans="1:15" x14ac:dyDescent="0.45">
      <c r="A19" s="11" t="s">
        <v>68</v>
      </c>
      <c r="B19" s="11" t="s">
        <v>47</v>
      </c>
      <c r="C19" s="31">
        <v>52</v>
      </c>
      <c r="D19" s="31">
        <v>34</v>
      </c>
      <c r="E19" s="31">
        <v>57</v>
      </c>
      <c r="F19" s="31">
        <v>62</v>
      </c>
      <c r="G19" s="31">
        <v>42</v>
      </c>
      <c r="H19" s="31">
        <v>58</v>
      </c>
      <c r="I19" s="31">
        <v>56</v>
      </c>
      <c r="J19" s="31">
        <v>37</v>
      </c>
      <c r="K19" s="31">
        <v>145</v>
      </c>
      <c r="L19" s="31">
        <v>64</v>
      </c>
      <c r="M19" s="31">
        <v>60</v>
      </c>
      <c r="N19" s="31">
        <v>49</v>
      </c>
      <c r="O19" s="31">
        <v>716</v>
      </c>
    </row>
    <row r="20" spans="1:15" x14ac:dyDescent="0.45">
      <c r="A20" s="11" t="s">
        <v>68</v>
      </c>
      <c r="B20" s="11" t="s">
        <v>90</v>
      </c>
      <c r="C20" s="17">
        <v>48.9</v>
      </c>
      <c r="D20" s="17">
        <v>34.6</v>
      </c>
      <c r="E20" s="17">
        <v>36.4</v>
      </c>
      <c r="F20" s="17">
        <v>35.1</v>
      </c>
      <c r="G20" s="17">
        <v>51.7</v>
      </c>
      <c r="H20" s="17">
        <v>44.9</v>
      </c>
      <c r="I20" s="17">
        <v>49.1</v>
      </c>
      <c r="J20" s="17">
        <v>46.2</v>
      </c>
      <c r="K20" s="17">
        <v>25</v>
      </c>
      <c r="L20" s="17">
        <v>28</v>
      </c>
      <c r="M20" s="17">
        <v>27.3</v>
      </c>
      <c r="N20" s="17">
        <v>30.7</v>
      </c>
      <c r="O20" s="17">
        <v>35.299999999999997</v>
      </c>
    </row>
    <row r="21" spans="1:15" x14ac:dyDescent="0.45">
      <c r="A21" s="11" t="s">
        <v>68</v>
      </c>
      <c r="B21" s="11" t="s">
        <v>91</v>
      </c>
      <c r="C21" s="17">
        <v>54.9</v>
      </c>
      <c r="D21" s="17">
        <v>45</v>
      </c>
      <c r="E21" s="17">
        <v>43.3</v>
      </c>
      <c r="F21" s="17">
        <v>41.9</v>
      </c>
      <c r="G21" s="17">
        <v>57.9</v>
      </c>
      <c r="H21" s="17">
        <v>50.8</v>
      </c>
      <c r="I21" s="17">
        <v>52.8</v>
      </c>
      <c r="J21" s="17">
        <v>49.4</v>
      </c>
      <c r="K21" s="17">
        <v>34.4</v>
      </c>
      <c r="L21" s="17">
        <v>41.4</v>
      </c>
      <c r="M21" s="17">
        <v>35.700000000000003</v>
      </c>
      <c r="N21" s="17">
        <v>41.9</v>
      </c>
      <c r="O21" s="17">
        <v>44.7</v>
      </c>
    </row>
    <row r="22" spans="1:15" x14ac:dyDescent="0.45">
      <c r="A22" s="11" t="s">
        <v>68</v>
      </c>
      <c r="B22" s="11" t="s">
        <v>92</v>
      </c>
      <c r="C22" s="17">
        <v>37</v>
      </c>
      <c r="D22" s="17">
        <v>37.5</v>
      </c>
      <c r="E22" s="17">
        <v>32.700000000000003</v>
      </c>
      <c r="F22" s="17">
        <v>26.9</v>
      </c>
      <c r="G22" s="17">
        <v>42.3</v>
      </c>
      <c r="H22" s="17">
        <v>33.4</v>
      </c>
      <c r="I22" s="17">
        <v>31.6</v>
      </c>
      <c r="J22" s="17">
        <v>30</v>
      </c>
      <c r="K22" s="17">
        <v>26.3</v>
      </c>
      <c r="L22" s="17">
        <v>32.700000000000003</v>
      </c>
      <c r="M22" s="17">
        <v>28.2</v>
      </c>
      <c r="N22" s="17">
        <v>31</v>
      </c>
      <c r="O22" s="17">
        <v>33.1</v>
      </c>
    </row>
    <row r="23" spans="1:15" x14ac:dyDescent="0.45">
      <c r="A23" s="11"/>
      <c r="B23" s="11"/>
      <c r="C23" s="17"/>
      <c r="D23" s="17"/>
      <c r="E23" s="17"/>
      <c r="F23" s="17"/>
      <c r="G23" s="17"/>
      <c r="H23" s="17"/>
      <c r="I23" s="17"/>
      <c r="J23" s="17"/>
      <c r="K23" s="17"/>
      <c r="L23" s="17"/>
      <c r="M23" s="17"/>
      <c r="N23" s="17"/>
      <c r="O23" s="17"/>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A4" sqref="A4:E11"/>
    </sheetView>
  </sheetViews>
  <sheetFormatPr defaultColWidth="8.7265625" defaultRowHeight="18.5" x14ac:dyDescent="0.45"/>
  <cols>
    <col min="1" max="1" width="32.453125" style="4" customWidth="1"/>
    <col min="2" max="2" width="39.7265625" style="29" customWidth="1"/>
    <col min="3" max="5" width="25.453125" style="29" customWidth="1"/>
    <col min="6" max="9" width="16.7265625" style="29" customWidth="1"/>
    <col min="10" max="16384" width="8.7265625" style="4"/>
  </cols>
  <sheetData>
    <row r="1" spans="1:6" ht="35.15" customHeight="1" x14ac:dyDescent="0.45">
      <c r="A1" s="40" t="s">
        <v>146</v>
      </c>
      <c r="B1" s="38"/>
      <c r="C1" s="38"/>
      <c r="D1" s="38"/>
    </row>
    <row r="2" spans="1:6" x14ac:dyDescent="0.45">
      <c r="A2" s="69" t="s">
        <v>97</v>
      </c>
      <c r="B2" s="58"/>
      <c r="C2" s="58"/>
      <c r="D2" s="59"/>
      <c r="E2" s="58"/>
    </row>
    <row r="3" spans="1:6" x14ac:dyDescent="0.45">
      <c r="A3" s="71" t="s">
        <v>98</v>
      </c>
      <c r="B3" s="66"/>
      <c r="C3" s="66"/>
      <c r="D3" s="67"/>
      <c r="E3" s="66"/>
    </row>
    <row r="4" spans="1:6" x14ac:dyDescent="0.45">
      <c r="A4" s="10" t="s">
        <v>99</v>
      </c>
      <c r="B4" s="12" t="s">
        <v>100</v>
      </c>
      <c r="C4" s="12" t="s">
        <v>101</v>
      </c>
      <c r="D4" s="12" t="s">
        <v>102</v>
      </c>
      <c r="E4" s="12" t="s">
        <v>47</v>
      </c>
    </row>
    <row r="5" spans="1:6" x14ac:dyDescent="0.45">
      <c r="A5" s="4" t="s">
        <v>103</v>
      </c>
      <c r="B5" s="29" t="s">
        <v>54</v>
      </c>
      <c r="C5" s="92">
        <v>27.7</v>
      </c>
      <c r="D5" s="92">
        <v>28.7</v>
      </c>
      <c r="E5" s="93">
        <v>742</v>
      </c>
    </row>
    <row r="6" spans="1:6" x14ac:dyDescent="0.45">
      <c r="A6" s="4" t="s">
        <v>103</v>
      </c>
      <c r="B6" s="29" t="s">
        <v>55</v>
      </c>
      <c r="C6" s="92">
        <v>25.8</v>
      </c>
      <c r="D6" s="92">
        <v>30.8</v>
      </c>
      <c r="E6" s="93">
        <v>26</v>
      </c>
    </row>
    <row r="7" spans="1:6" x14ac:dyDescent="0.45">
      <c r="A7" s="4" t="s">
        <v>103</v>
      </c>
      <c r="B7" s="12" t="s">
        <v>56</v>
      </c>
      <c r="C7" s="116">
        <v>27.9</v>
      </c>
      <c r="D7" s="92">
        <v>31.2</v>
      </c>
      <c r="E7" s="117">
        <v>13</v>
      </c>
    </row>
    <row r="8" spans="1:6" x14ac:dyDescent="0.45">
      <c r="A8" s="18" t="s">
        <v>104</v>
      </c>
      <c r="B8" s="19" t="s">
        <v>54</v>
      </c>
      <c r="C8" s="99">
        <v>16.3</v>
      </c>
      <c r="D8" s="99">
        <v>19.100000000000001</v>
      </c>
      <c r="E8" s="100">
        <v>317</v>
      </c>
    </row>
    <row r="9" spans="1:6" x14ac:dyDescent="0.45">
      <c r="A9" s="4" t="s">
        <v>105</v>
      </c>
      <c r="B9" s="29" t="s">
        <v>54</v>
      </c>
      <c r="C9" s="92">
        <v>46.3</v>
      </c>
      <c r="D9" s="92">
        <v>51.3</v>
      </c>
      <c r="E9" s="93">
        <v>115</v>
      </c>
    </row>
    <row r="10" spans="1:6" x14ac:dyDescent="0.45">
      <c r="A10" s="4" t="s">
        <v>105</v>
      </c>
      <c r="B10" s="29" t="s">
        <v>55</v>
      </c>
      <c r="C10" s="92">
        <v>79.900000000000006</v>
      </c>
      <c r="D10" s="92">
        <v>80</v>
      </c>
      <c r="E10" s="93">
        <v>12</v>
      </c>
      <c r="F10" s="93"/>
    </row>
    <row r="11" spans="1:6" x14ac:dyDescent="0.45">
      <c r="A11" s="4" t="s">
        <v>105</v>
      </c>
      <c r="B11" s="12" t="s">
        <v>56</v>
      </c>
      <c r="C11" s="116">
        <v>63</v>
      </c>
      <c r="D11" s="92">
        <v>58.5</v>
      </c>
      <c r="E11" s="117">
        <v>10</v>
      </c>
      <c r="F11" s="93"/>
    </row>
    <row r="12" spans="1:6" x14ac:dyDescent="0.45">
      <c r="A12" s="41"/>
      <c r="B12" s="41"/>
      <c r="C12" s="150"/>
      <c r="D12" s="150"/>
      <c r="E12" s="150"/>
      <c r="F12" s="93"/>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tabSelected="1" zoomScale="76" workbookViewId="0">
      <selection activeCell="A13" sqref="A13:E13"/>
    </sheetView>
  </sheetViews>
  <sheetFormatPr defaultColWidth="8.7265625" defaultRowHeight="18.5" x14ac:dyDescent="0.45"/>
  <cols>
    <col min="1" max="1" width="73.54296875" style="4" customWidth="1"/>
    <col min="2" max="5" width="19.26953125" style="29" customWidth="1"/>
    <col min="6" max="16384" width="8.7265625" style="4"/>
  </cols>
  <sheetData>
    <row r="1" spans="1:5" ht="23.5" customHeight="1" x14ac:dyDescent="0.45">
      <c r="A1" s="38" t="s">
        <v>150</v>
      </c>
    </row>
    <row r="2" spans="1:5" s="60" customFormat="1" ht="70.5" customHeight="1" x14ac:dyDescent="0.3">
      <c r="A2" s="72" t="s">
        <v>106</v>
      </c>
      <c r="B2" s="78"/>
      <c r="C2" s="78"/>
      <c r="D2" s="78"/>
      <c r="E2" s="78"/>
    </row>
    <row r="3" spans="1:5" s="60" customFormat="1" ht="13" x14ac:dyDescent="0.3">
      <c r="A3" s="73" t="s">
        <v>107</v>
      </c>
      <c r="B3" s="58"/>
      <c r="C3" s="58"/>
      <c r="D3" s="58"/>
      <c r="E3" s="58"/>
    </row>
    <row r="4" spans="1:5" s="29" customFormat="1" ht="57" customHeight="1" x14ac:dyDescent="0.45">
      <c r="A4" s="10" t="s">
        <v>65</v>
      </c>
      <c r="B4" s="20" t="s">
        <v>108</v>
      </c>
      <c r="C4" s="5" t="s">
        <v>28</v>
      </c>
      <c r="D4" s="5" t="s">
        <v>29</v>
      </c>
      <c r="E4" s="9" t="s">
        <v>104</v>
      </c>
    </row>
    <row r="5" spans="1:5" s="29" customFormat="1" x14ac:dyDescent="0.45">
      <c r="A5" s="155" t="s">
        <v>109</v>
      </c>
      <c r="B5" s="155"/>
      <c r="C5" s="155"/>
      <c r="D5" s="155"/>
      <c r="E5" s="155"/>
    </row>
    <row r="6" spans="1:5" s="29" customFormat="1" x14ac:dyDescent="0.45">
      <c r="A6" s="4" t="s">
        <v>110</v>
      </c>
      <c r="B6" s="17">
        <v>7.7</v>
      </c>
      <c r="C6" s="17">
        <v>4</v>
      </c>
      <c r="D6" s="92">
        <v>3.5</v>
      </c>
      <c r="E6" s="17">
        <v>4.7</v>
      </c>
    </row>
    <row r="7" spans="1:5" s="29" customFormat="1" x14ac:dyDescent="0.45">
      <c r="A7" s="4" t="s">
        <v>111</v>
      </c>
      <c r="B7" s="17">
        <v>7.5</v>
      </c>
      <c r="C7" s="17">
        <v>5</v>
      </c>
      <c r="D7" s="92">
        <v>3</v>
      </c>
      <c r="E7" s="17">
        <v>5.0999999999999996</v>
      </c>
    </row>
    <row r="8" spans="1:5" s="29" customFormat="1" x14ac:dyDescent="0.45">
      <c r="A8" s="4" t="s">
        <v>151</v>
      </c>
      <c r="B8" s="29">
        <v>848</v>
      </c>
      <c r="C8" s="29">
        <v>46</v>
      </c>
      <c r="D8" s="95">
        <v>30</v>
      </c>
      <c r="E8" s="29">
        <v>245</v>
      </c>
    </row>
    <row r="9" spans="1:5" s="29" customFormat="1" x14ac:dyDescent="0.45">
      <c r="A9" s="155" t="s">
        <v>112</v>
      </c>
      <c r="B9" s="155"/>
      <c r="C9" s="155"/>
      <c r="D9" s="155"/>
      <c r="E9" s="155"/>
    </row>
    <row r="10" spans="1:5" s="29" customFormat="1" x14ac:dyDescent="0.45">
      <c r="A10" s="4" t="s">
        <v>113</v>
      </c>
      <c r="B10" s="17">
        <v>13.6</v>
      </c>
      <c r="C10" s="17">
        <v>12.9</v>
      </c>
      <c r="D10" s="92">
        <v>15.7</v>
      </c>
      <c r="E10" s="17">
        <v>7.6</v>
      </c>
    </row>
    <row r="11" spans="1:5" s="29" customFormat="1" x14ac:dyDescent="0.45">
      <c r="A11" s="4" t="s">
        <v>114</v>
      </c>
      <c r="B11" s="17">
        <v>14.7</v>
      </c>
      <c r="C11" s="17">
        <v>17.5</v>
      </c>
      <c r="D11" s="92">
        <v>22.5</v>
      </c>
      <c r="E11" s="17">
        <v>9.6999999999999993</v>
      </c>
    </row>
    <row r="12" spans="1:5" s="29" customFormat="1" ht="18.649999999999999" customHeight="1" x14ac:dyDescent="0.45">
      <c r="A12" s="9" t="s">
        <v>152</v>
      </c>
      <c r="B12" s="29">
        <v>867</v>
      </c>
      <c r="C12" s="29">
        <v>41</v>
      </c>
      <c r="D12" s="95">
        <v>16</v>
      </c>
      <c r="E12" s="29">
        <v>353</v>
      </c>
    </row>
    <row r="13" spans="1:5" s="29" customFormat="1" x14ac:dyDescent="0.45">
      <c r="A13" s="155" t="s">
        <v>115</v>
      </c>
      <c r="B13" s="155"/>
      <c r="C13" s="155"/>
      <c r="D13" s="155"/>
      <c r="E13" s="155"/>
    </row>
    <row r="14" spans="1:5" s="29" customFormat="1" x14ac:dyDescent="0.45">
      <c r="A14" s="4" t="s">
        <v>110</v>
      </c>
      <c r="B14" s="17">
        <v>3.8</v>
      </c>
      <c r="C14" s="92">
        <v>5.4</v>
      </c>
      <c r="D14" s="92">
        <v>17.899999999999999</v>
      </c>
      <c r="E14" s="17">
        <v>3.1</v>
      </c>
    </row>
    <row r="15" spans="1:5" s="29" customFormat="1" x14ac:dyDescent="0.45">
      <c r="A15" s="4" t="s">
        <v>111</v>
      </c>
      <c r="B15" s="17">
        <v>5</v>
      </c>
      <c r="C15" s="92">
        <v>7.7</v>
      </c>
      <c r="D15" s="92">
        <v>14.1</v>
      </c>
      <c r="E15" s="17">
        <v>4.2</v>
      </c>
    </row>
    <row r="16" spans="1:5" s="29" customFormat="1" ht="23.15" customHeight="1" x14ac:dyDescent="0.45">
      <c r="A16" s="61" t="s">
        <v>153</v>
      </c>
      <c r="B16" s="30">
        <v>734</v>
      </c>
      <c r="C16" s="95">
        <v>26</v>
      </c>
      <c r="D16" s="95">
        <v>13</v>
      </c>
      <c r="E16" s="30">
        <v>317</v>
      </c>
    </row>
    <row r="17" spans="1:9" x14ac:dyDescent="0.45">
      <c r="A17" s="39"/>
      <c r="B17" s="39"/>
      <c r="C17" s="39"/>
      <c r="D17" s="39"/>
      <c r="E17" s="39"/>
      <c r="F17" s="29"/>
      <c r="G17" s="29"/>
      <c r="H17" s="29"/>
      <c r="I17" s="29"/>
    </row>
  </sheetData>
  <mergeCells count="3">
    <mergeCell ref="A5:E5"/>
    <mergeCell ref="A9:E9"/>
    <mergeCell ref="A13:E13"/>
  </mergeCell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116</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117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Normal="100" workbookViewId="0">
      <selection activeCell="A5" sqref="A5"/>
    </sheetView>
  </sheetViews>
  <sheetFormatPr defaultRowHeight="14.5" x14ac:dyDescent="0.35"/>
  <cols>
    <col min="1" max="1" width="147.54296875" customWidth="1"/>
  </cols>
  <sheetData>
    <row r="1" spans="1:1" ht="19.5" x14ac:dyDescent="0.35">
      <c r="A1" s="35" t="s">
        <v>125</v>
      </c>
    </row>
    <row r="2" spans="1:1" ht="21.65" customHeight="1" x14ac:dyDescent="0.35">
      <c r="A2" s="101" t="s">
        <v>26</v>
      </c>
    </row>
    <row r="3" spans="1:1" ht="34.5" x14ac:dyDescent="0.35">
      <c r="A3" s="102" t="s">
        <v>27</v>
      </c>
    </row>
    <row r="4" spans="1:1" x14ac:dyDescent="0.35">
      <c r="A4" s="102"/>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4" t="s">
        <v>118</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1">
        <v>43983</v>
      </c>
      <c r="C3" s="21">
        <v>44013</v>
      </c>
      <c r="D3" s="21">
        <v>44044</v>
      </c>
      <c r="E3" s="21">
        <v>44075</v>
      </c>
      <c r="F3" s="21">
        <v>44105</v>
      </c>
      <c r="G3" s="21">
        <v>44136</v>
      </c>
      <c r="H3" s="21">
        <v>44166</v>
      </c>
      <c r="I3" s="21">
        <v>44197</v>
      </c>
      <c r="J3" s="21">
        <v>44228</v>
      </c>
    </row>
    <row r="4" spans="1:14" ht="18.5" x14ac:dyDescent="0.45">
      <c r="A4" s="4" t="s">
        <v>28</v>
      </c>
      <c r="B4" s="4">
        <v>8</v>
      </c>
      <c r="C4" s="4">
        <v>11</v>
      </c>
      <c r="D4" s="4">
        <v>18</v>
      </c>
      <c r="E4" s="4">
        <v>36</v>
      </c>
      <c r="F4" s="4">
        <v>41</v>
      </c>
      <c r="G4" s="4">
        <v>43</v>
      </c>
      <c r="H4" s="4">
        <v>36</v>
      </c>
      <c r="I4" s="4">
        <v>34</v>
      </c>
      <c r="J4" s="4">
        <v>21</v>
      </c>
    </row>
    <row r="5" spans="1:14" ht="18.5" x14ac:dyDescent="0.45">
      <c r="A5" s="4" t="s">
        <v>29</v>
      </c>
      <c r="B5" s="4">
        <v>4</v>
      </c>
      <c r="C5" s="4">
        <v>6</v>
      </c>
      <c r="D5" s="4">
        <v>4</v>
      </c>
      <c r="E5" s="4">
        <v>11</v>
      </c>
      <c r="F5" s="4">
        <v>11</v>
      </c>
      <c r="G5" s="4">
        <v>17</v>
      </c>
      <c r="H5" s="4">
        <v>17</v>
      </c>
      <c r="I5" s="4">
        <v>21</v>
      </c>
      <c r="J5" s="4">
        <v>20</v>
      </c>
    </row>
    <row r="6" spans="1:14" ht="18.5" x14ac:dyDescent="0.45">
      <c r="A6" s="4" t="s">
        <v>30</v>
      </c>
      <c r="B6" s="4">
        <v>0</v>
      </c>
      <c r="C6" s="4">
        <v>1</v>
      </c>
      <c r="D6" s="4">
        <v>3</v>
      </c>
      <c r="E6" s="4">
        <v>9</v>
      </c>
      <c r="F6" s="4">
        <v>15</v>
      </c>
      <c r="G6" s="4">
        <v>18</v>
      </c>
      <c r="H6" s="4">
        <v>20</v>
      </c>
      <c r="I6" s="4">
        <v>32</v>
      </c>
      <c r="J6" s="4">
        <v>36</v>
      </c>
    </row>
    <row r="7" spans="1:14" ht="18.5" x14ac:dyDescent="0.45">
      <c r="A7" s="4" t="s">
        <v>31</v>
      </c>
      <c r="B7" s="4">
        <v>1</v>
      </c>
      <c r="C7" s="4">
        <v>2</v>
      </c>
      <c r="D7" s="4">
        <v>2</v>
      </c>
      <c r="E7" s="4">
        <v>7</v>
      </c>
      <c r="F7" s="4">
        <v>9</v>
      </c>
      <c r="G7" s="4">
        <v>5</v>
      </c>
      <c r="H7" s="4"/>
      <c r="I7" s="4"/>
      <c r="J7" s="4"/>
    </row>
    <row r="8" spans="1:14" ht="18.5" x14ac:dyDescent="0.45">
      <c r="A8" s="4" t="s">
        <v>32</v>
      </c>
      <c r="B8" s="22">
        <v>3</v>
      </c>
      <c r="C8" s="22">
        <v>1</v>
      </c>
      <c r="D8" s="22">
        <v>1</v>
      </c>
      <c r="E8" s="22">
        <v>2</v>
      </c>
      <c r="F8" s="22">
        <v>10</v>
      </c>
      <c r="G8" s="22">
        <v>3</v>
      </c>
      <c r="H8" s="22">
        <v>6</v>
      </c>
      <c r="I8" s="22">
        <v>3</v>
      </c>
      <c r="J8" s="22">
        <v>4</v>
      </c>
    </row>
    <row r="9" spans="1:14" ht="18.5" x14ac:dyDescent="0.45">
      <c r="A9" s="4" t="s">
        <v>33</v>
      </c>
      <c r="B9" s="4">
        <v>0</v>
      </c>
      <c r="C9" s="4">
        <v>1</v>
      </c>
      <c r="D9" s="4">
        <v>0</v>
      </c>
      <c r="E9" s="4">
        <v>0</v>
      </c>
      <c r="F9" s="4">
        <v>4</v>
      </c>
      <c r="G9" s="4">
        <v>16</v>
      </c>
      <c r="H9" s="4">
        <v>7</v>
      </c>
      <c r="I9" s="4">
        <v>16</v>
      </c>
      <c r="J9" s="4">
        <v>11</v>
      </c>
    </row>
    <row r="10" spans="1:14" ht="18.5" x14ac:dyDescent="0.45">
      <c r="A10" s="4" t="s">
        <v>34</v>
      </c>
      <c r="B10" s="22">
        <v>16</v>
      </c>
      <c r="C10" s="22">
        <v>22</v>
      </c>
      <c r="D10" s="22">
        <v>28</v>
      </c>
      <c r="E10" s="22">
        <v>65</v>
      </c>
      <c r="F10" s="22">
        <v>90</v>
      </c>
      <c r="G10" s="22">
        <v>102</v>
      </c>
      <c r="H10" s="22">
        <v>86</v>
      </c>
      <c r="I10" s="22">
        <v>106</v>
      </c>
      <c r="J10" s="22">
        <v>92</v>
      </c>
    </row>
    <row r="13" spans="1:14" ht="18.5" x14ac:dyDescent="0.45">
      <c r="A13" s="16" t="s">
        <v>119</v>
      </c>
    </row>
    <row r="14" spans="1:14" ht="18.5" x14ac:dyDescent="0.45">
      <c r="A14" s="4" t="s">
        <v>32</v>
      </c>
      <c r="B14" s="4">
        <v>3</v>
      </c>
      <c r="C14" s="4">
        <v>3</v>
      </c>
      <c r="D14" s="4">
        <v>2</v>
      </c>
      <c r="E14" s="4">
        <v>3</v>
      </c>
      <c r="F14" s="4">
        <v>30</v>
      </c>
      <c r="G14" s="4">
        <v>9</v>
      </c>
      <c r="H14" s="4">
        <v>18</v>
      </c>
      <c r="I14" s="4">
        <v>7</v>
      </c>
      <c r="J14" s="4">
        <v>8</v>
      </c>
    </row>
    <row r="15" spans="1:14" ht="18.5" x14ac:dyDescent="0.45">
      <c r="A15" s="4" t="s">
        <v>34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zoomScaleNormal="100" workbookViewId="0">
      <selection activeCell="A3" sqref="A3"/>
    </sheetView>
  </sheetViews>
  <sheetFormatPr defaultRowHeight="14.5" x14ac:dyDescent="0.35"/>
  <sheetData>
    <row r="1" spans="1:1" ht="19.5" x14ac:dyDescent="0.35">
      <c r="A1" s="35" t="s">
        <v>126</v>
      </c>
    </row>
    <row r="2" spans="1:1" ht="35.15" customHeight="1" x14ac:dyDescent="0.35">
      <c r="A2" s="101" t="s">
        <v>35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2"/>
  <sheetViews>
    <sheetView showGridLines="0" workbookViewId="0">
      <selection activeCell="J45" sqref="J45"/>
    </sheetView>
  </sheetViews>
  <sheetFormatPr defaultRowHeight="14.5" x14ac:dyDescent="0.35"/>
  <sheetData>
    <row r="1" spans="1:1" ht="19.5" x14ac:dyDescent="0.35">
      <c r="A1" s="35" t="s">
        <v>127</v>
      </c>
    </row>
    <row r="2" spans="1:1" x14ac:dyDescent="0.35">
      <c r="A2" s="10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election activeCell="J32" sqref="J32"/>
    </sheetView>
  </sheetViews>
  <sheetFormatPr defaultRowHeight="14.5" x14ac:dyDescent="0.35"/>
  <sheetData>
    <row r="1" spans="1:1" ht="19.5" x14ac:dyDescent="0.35">
      <c r="A1" s="35" t="s">
        <v>128</v>
      </c>
    </row>
    <row r="2" spans="1:1" ht="35.15" customHeight="1" x14ac:dyDescent="0.35">
      <c r="A2" s="10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Normal="100" workbookViewId="0">
      <selection activeCell="B4" sqref="B4"/>
    </sheetView>
  </sheetViews>
  <sheetFormatPr defaultRowHeight="14.5" x14ac:dyDescent="0.35"/>
  <sheetData>
    <row r="1" spans="1:1" s="34" customFormat="1" ht="35" customHeight="1" x14ac:dyDescent="0.35">
      <c r="A1" s="35" t="s">
        <v>129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zoomScaleNormal="100" workbookViewId="0">
      <selection activeCell="A3" sqref="A3"/>
    </sheetView>
  </sheetViews>
  <sheetFormatPr defaultRowHeight="14.5" x14ac:dyDescent="0.35"/>
  <sheetData>
    <row r="1" spans="1:1" ht="19.5" x14ac:dyDescent="0.35">
      <c r="A1" s="35" t="s">
        <v>130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2"/>
  <sheetViews>
    <sheetView showGridLines="0" zoomScaleNormal="100" workbookViewId="0">
      <selection activeCell="K53" sqref="K53"/>
    </sheetView>
  </sheetViews>
  <sheetFormatPr defaultRowHeight="14.5" x14ac:dyDescent="0.35"/>
  <sheetData>
    <row r="1" spans="1:1" ht="19.5" x14ac:dyDescent="0.35">
      <c r="A1" s="35" t="s">
        <v>131</v>
      </c>
    </row>
    <row r="2" spans="1:1" x14ac:dyDescent="0.35">
      <c r="A2" s="6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7" ma:contentTypeDescription="Create a new document." ma:contentTypeScope="" ma:versionID="b9ec7f351618054d15e01264192e813b">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1fd21dd8be872a39f1fb867f5816f34"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4F68972-B9AA-4730-8D48-8332DFE05146}">
  <ds:schemaRefs>
    <ds:schemaRef ds:uri="811f8c68-ce00-413e-a331-39e35077626f"/>
    <ds:schemaRef ds:uri="http://purl.org/dc/terms/"/>
    <ds:schemaRef ds:uri="http://schemas.microsoft.com/office/2006/documentManagement/types"/>
    <ds:schemaRef ds:uri="http://schemas.microsoft.com/office/2006/metadata/properties"/>
    <ds:schemaRef ds:uri="http://purl.org/dc/elements/1.1/"/>
    <ds:schemaRef ds:uri="55c71498-654d-4428-bb4e-8cbe11e89608"/>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5094733-79B3-4DBA-AFCE-6DC2EA063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Varney, Kate</cp:lastModifiedBy>
  <cp:revision/>
  <dcterms:created xsi:type="dcterms:W3CDTF">2020-10-26T10:24:30Z</dcterms:created>
  <dcterms:modified xsi:type="dcterms:W3CDTF">2024-07-16T08:30:55Z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