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88F047DE-03AD-4A31-987C-6E51F7676D87}" xr6:coauthVersionLast="47" xr6:coauthVersionMax="47" xr10:uidLastSave="{00000000-0000-0000-0000-000000000000}"/>
  <bookViews>
    <workbookView xWindow="28680" yWindow="-120" windowWidth="29040" windowHeight="17640" tabRatio="853" xr2:uid="{00000000-000D-0000-FFFF-FFFF00000000}"/>
  </bookViews>
  <sheets>
    <sheet name="Contents" sheetId="1" r:id="rId1"/>
    <sheet name="Notes_and_Definitions" sheetId="2" r:id="rId2"/>
    <sheet name="Notes" sheetId="41" r:id="rId3"/>
    <sheet name="Table_1" sheetId="29" r:id="rId4"/>
    <sheet name="Table_2" sheetId="25" r:id="rId5"/>
    <sheet name="Table_3" sheetId="26" r:id="rId6"/>
    <sheet name="Table_4" sheetId="27" r:id="rId7"/>
    <sheet name="Table_5" sheetId="28" r:id="rId8"/>
    <sheet name="Table_6" sheetId="14" r:id="rId9"/>
    <sheet name="Table_6a" sheetId="39" r:id="rId10"/>
    <sheet name="Table_7" sheetId="15" r:id="rId11"/>
    <sheet name="Table_8" sheetId="43" r:id="rId12"/>
    <sheet name="Table_9" sheetId="4" r:id="rId13"/>
    <sheet name="Table_10" sheetId="31" r:id="rId14"/>
    <sheet name="Table_11" sheetId="5" r:id="rId15"/>
    <sheet name="Table_12" sheetId="6" r:id="rId16"/>
    <sheet name="Table_13" sheetId="7" r:id="rId17"/>
    <sheet name="Table_14" sheetId="8" r:id="rId18"/>
    <sheet name="Table_15" sheetId="32" r:id="rId19"/>
    <sheet name="Table_15a" sheetId="40" r:id="rId20"/>
    <sheet name="Table_16" sheetId="10" r:id="rId21"/>
    <sheet name="Table_17" sheetId="11" r:id="rId22"/>
    <sheet name="Table_18" sheetId="24" r:id="rId23"/>
    <sheet name="Table_19" sheetId="9" r:id="rId24"/>
  </sheets>
  <definedNames>
    <definedName name="_xlnm._FilterDatabase" localSheetId="2" hidden="1">Notes!$A$1:$B$34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4" l="1"/>
  <c r="I4" i="31"/>
  <c r="B5" i="15"/>
</calcChain>
</file>

<file path=xl/sharedStrings.xml><?xml version="1.0" encoding="utf-8"?>
<sst xmlns="http://schemas.openxmlformats.org/spreadsheetml/2006/main" count="755" uniqueCount="491">
  <si>
    <t>ALL</t>
  </si>
  <si>
    <t>Not Known</t>
  </si>
  <si>
    <t>Civilian</t>
  </si>
  <si>
    <t>Mercantile marine</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</si>
  <si>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</si>
  <si>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</si>
  <si>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</si>
  <si>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</si>
  <si>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</si>
  <si>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</si>
  <si>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</si>
  <si>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</si>
  <si>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</si>
  <si>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</si>
  <si>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</si>
  <si>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</si>
  <si>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</si>
  <si>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</si>
  <si>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All Pensioners</t>
  </si>
  <si>
    <t>War Widow(er)s</t>
  </si>
  <si>
    <t>All</t>
  </si>
  <si>
    <t>Under 35</t>
  </si>
  <si>
    <t>35 to 39</t>
  </si>
  <si>
    <t>40 to 44</t>
  </si>
  <si>
    <t>45 to 49</t>
  </si>
  <si>
    <t>50 to 54</t>
  </si>
  <si>
    <t>55 to 59</t>
  </si>
  <si>
    <t>60 to 64</t>
  </si>
  <si>
    <t>65 to 69</t>
  </si>
  <si>
    <t>70 to 74</t>
  </si>
  <si>
    <t>75 to 79</t>
  </si>
  <si>
    <t>80 to 84</t>
  </si>
  <si>
    <t>85 to 89</t>
  </si>
  <si>
    <t>90 to 94</t>
  </si>
  <si>
    <t>95 and over</t>
  </si>
  <si>
    <t>Awarded 0%</t>
  </si>
  <si>
    <t>Disablement Pensioners</t>
  </si>
  <si>
    <t>Widow(er)s</t>
  </si>
  <si>
    <t>War Pension Scheme Annual Statistics</t>
  </si>
  <si>
    <t>1 April 2014 to 31 March 2024</t>
  </si>
  <si>
    <t>The Results in this report are presented within seven sections:</t>
  </si>
  <si>
    <t>• Section 1: Numbers of registered claims under the WPS. This section provides the overall numbers of claims registered under the scheme, broken down by claim type, financial year and quarter. This is provided to show the volume of claims that are dealt with under the scheme and the key trends over time. This section also includes information on number of appeals registered.</t>
  </si>
  <si>
    <t>• Section 2: WPS claim clearance times. The average (median) clearance times are presented for all cleared claims, by claim type and financial year. This information is presented in order to show the average time that claimants have waited for their claim to be cleared</t>
  </si>
  <si>
    <t>•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alongside the success rates associated with each type of claim.</t>
  </si>
  <si>
    <t xml:space="preserve">• Section 4: Recipients of War Pensions under the WPS. This section gives further details (e.g. by type of pension, degree of disablement, age-group) for all ex-Service personnel who are currently in receipt of a War Pension where death or disablement occured as a result of service. </t>
  </si>
  <si>
    <t>• Section 5: Medical Causes of Disablement. This section gives information on the number of disablement pensioners in receipt of a War Pension for mental disorders, and the number of lump sum awards with total expenditure for mesothelioma.</t>
  </si>
  <si>
    <t>• Section 6: Recipients of supplementary allowances under the WPS. This section gives information on the number of people who are in receipt of ongoing supplementary allowances by type of allowance and type of pension.</t>
  </si>
  <si>
    <t xml:space="preserve">• Section 7: WPS expenditure. Total expenditure under the War Pension Scheme by financial year.   </t>
  </si>
  <si>
    <t>Definitions</t>
  </si>
  <si>
    <t xml:space="preserve">The War Pensions Scheme (WPS) provides no-fault compensation for all ex-service personnel where illness, injury or death is caused by Service from the start of the First World War in 1914 up until 5 April 2005. </t>
  </si>
  <si>
    <t xml:space="preserve">Awarded 0%: The doctor may decide from the medical evidence that although the condition was caused by Service or wartime experience, if it is not causing the person a problem at the moment then they will be awarded an assessment of nil. </t>
  </si>
  <si>
    <t xml:space="preserve">Disablement pensioner: Member of former Service personnel with an injury/illness as a result of Service with a disablement percentage of 20% or above. </t>
  </si>
  <si>
    <t>Gratuity Payment: If a disablement is assessed at less than 20%, personnel are paid a lump sum called a gratuity. The amount depends on the extent of the disablement and how long the person is likely to be disabled.</t>
  </si>
  <si>
    <r>
      <t>War widow(er): Spouse of</t>
    </r>
    <r>
      <rPr>
        <b/>
        <sz val="12"/>
        <rFont val="Arial"/>
        <family val="2"/>
      </rPr>
      <t xml:space="preserve"> </t>
    </r>
    <r>
      <rPr>
        <sz val="12"/>
        <rFont val="Arial"/>
        <family val="2"/>
      </rPr>
      <t>ex-Service person whose death was whilst in Service or related to a disablement due to Service prior to 6 April 2005.</t>
    </r>
  </si>
  <si>
    <t>Further definitions can be found in the Glossary section of the main report.</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</si>
  <si>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</si>
  <si>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</si>
  <si>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</si>
  <si>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</si>
  <si>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</si>
  <si>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</si>
  <si>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Symbols</t>
  </si>
  <si>
    <t>[c]</t>
  </si>
  <si>
    <t>Suppressed (greater than zero)</t>
  </si>
  <si>
    <t>[r]</t>
  </si>
  <si>
    <t>Revised figure</t>
  </si>
  <si>
    <t>[p]</t>
  </si>
  <si>
    <t>Provisional figure</t>
  </si>
  <si>
    <t>||</t>
  </si>
  <si>
    <t>Break in series</t>
  </si>
  <si>
    <t>Q1</t>
  </si>
  <si>
    <t>1 April to 30 June</t>
  </si>
  <si>
    <t>Q2</t>
  </si>
  <si>
    <t>1 July to 30 September</t>
  </si>
  <si>
    <t>Q3</t>
  </si>
  <si>
    <t>1 October to 31 December</t>
  </si>
  <si>
    <t>Q4</t>
  </si>
  <si>
    <t>1 January to 31 March</t>
  </si>
  <si>
    <t>Disclosure Control</t>
  </si>
  <si>
    <t xml:space="preserve">In line with JSP 200 (April 2016), various methods have been applied to ensure individuals are not inadvertently identified dependent on the risk of disclosure. The majority of tables have used the suppression methodology whereby numbers fewer than three have been suppressed and presented as ‘[c]’. Where only one cell in a row or column contains a number smaller than three, the next smallest number has also been suppressed so that numbers cannot be derived from totals. Where a higher risk of disclosure was identified due to a high proportion of numbers being suppressed, the rounding or grouping methodology has been applied. For the rounding methodology, all numbers have been rounded to the nearest five with figures smaller than five being presented as ‘~’. For the grouping methodology, relevant categories have been grouped. For further information on statistical disclosure control see Background Quality Report. </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</si>
  <si>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</si>
  <si>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</si>
  <si>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</si>
  <si>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</si>
  <si>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030 679 84423</t>
  </si>
  <si>
    <t xml:space="preserve">Email: </t>
  </si>
  <si>
    <t>Analysis-Health-PQ-FOI@mod.gov.uk</t>
  </si>
  <si>
    <t>Visit our website at:</t>
  </si>
  <si>
    <t>www.gov.uk/government/organisations/ministry-of-defence/about/statistics</t>
  </si>
  <si>
    <t>Other Publications produced by Defence Statistics:</t>
  </si>
  <si>
    <t>UK Armed Forces Compensation Scheme Annual Statistics</t>
  </si>
  <si>
    <t>Location of Armed Forces Pension and Compensation Recipients</t>
  </si>
  <si>
    <t>Annual Population Survey: UK Armed Forces Veterans residing in Great Britain</t>
  </si>
  <si>
    <t>Census 2011: Working Age UK Armed Forces veterans residing in England and Wales</t>
  </si>
  <si>
    <t>Number of registered claims under the WPS</t>
  </si>
  <si>
    <t>Table 1: Claims registered during financial year, by claim type and financial year</t>
  </si>
  <si>
    <t>WPS claim clearance times</t>
  </si>
  <si>
    <t>Table 2: Average first claim clearance times summary statistics, by financial year</t>
  </si>
  <si>
    <t>Table 3: Average second/subsequent claim clearance times summary statistics, by financial year</t>
  </si>
  <si>
    <t>Table 4: Average widow(er)s' claim clearance times summary statistics, by financial year</t>
  </si>
  <si>
    <t>Table 5: Average appeal clearance time summary statistics, by financial year</t>
  </si>
  <si>
    <t>Numbers of claims cleared and outcomes of claims under the WPS</t>
  </si>
  <si>
    <t>Table 6: Claims outcomes by financial year</t>
  </si>
  <si>
    <t>Table 6a: All first and all widow(er)s claims outcomes</t>
  </si>
  <si>
    <t>Table 7: Successful gratuity &amp; nil percentage awards cleared, by financial year and outcome</t>
  </si>
  <si>
    <t>Table 8: Tribunal decisions during financial year, by appeal type and outcome</t>
  </si>
  <si>
    <t>Recipients of a War Pension under the WPS</t>
  </si>
  <si>
    <t>Table 9: War pensions in payment as at financial year end, by type of pension and gender</t>
  </si>
  <si>
    <t>Table 10: Disablement Pensioners and war widow(er)s pensioners in payment as at financial year end</t>
  </si>
  <si>
    <t>Table 11: War pensions flows by type of pension and financial year</t>
  </si>
  <si>
    <t>Table 12: Disablement pensions in payment by degree of disablement and principle scheme</t>
  </si>
  <si>
    <t>Table 13: War pensioners in payment by type of pension, principle scheme (DPs) and region</t>
  </si>
  <si>
    <t>Table 14: War pensioners in payment by type of pension, percentage disablement (DPs) and age band</t>
  </si>
  <si>
    <t>Medical Causes of Disablement</t>
  </si>
  <si>
    <t>Table 15: Disablement pensioners in receipt of a War Pension due to suffering from a mental health condition at financial year end</t>
  </si>
  <si>
    <t xml:space="preserve">Table 15a: Disablement pensioners awarded a lump sum payment for mesothelioma and total expenditure (£M) by financial year </t>
  </si>
  <si>
    <t>Recipients of supplementary allowances under the WPS</t>
  </si>
  <si>
    <t>Table 16: Supplementary allowances in payment at financial year end, by type of allowance and quarter</t>
  </si>
  <si>
    <t>Table 17: Supplementary allowances in payment at financial year end, average weekly amount in payment by type of pension and financial year</t>
  </si>
  <si>
    <t>War Pension Scheme Expenditure</t>
  </si>
  <si>
    <t>Table 18: War Pension Scheme expenditure by financial year</t>
  </si>
  <si>
    <t>Table 19: Average weekly war pension expenditure by type of pension, disablement percentage (DPs) and age band</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</si>
  <si>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</si>
  <si>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Definition</t>
  </si>
  <si>
    <t>note 1</t>
  </si>
  <si>
    <t>Financial year in which the claim was registered.</t>
  </si>
  <si>
    <t>note 2</t>
  </si>
  <si>
    <t>Disablement claims include both first and second claims.</t>
  </si>
  <si>
    <t>note 3</t>
  </si>
  <si>
    <t>Clearance time calculations only include claims with a valid registered and cleared date.</t>
  </si>
  <si>
    <t>note 4</t>
  </si>
  <si>
    <t>Financial year in which the claim was cleared (i.e. a decision was made).</t>
  </si>
  <si>
    <t>note 5</t>
  </si>
  <si>
    <t>Some claims may have a clearance time of 0 days due to data quality issues, which will be reflected in the minimum clearance times shown</t>
  </si>
  <si>
    <t>note 6</t>
  </si>
  <si>
    <t>Excludes widow(er)s' reviews.</t>
  </si>
  <si>
    <t>note 7</t>
  </si>
  <si>
    <t>Clearance times for appeals are based on the number of working days between the registered date of the appeal and the end date of the appeal which is the outcome from Tribunal.</t>
  </si>
  <si>
    <t>note 8</t>
  </si>
  <si>
    <t>The sum of the % subtotals may not sum to 100% due to rounding.</t>
  </si>
  <si>
    <t>note 9</t>
  </si>
  <si>
    <t>Includes those awarded a gratuity payment (at 1 to 19%) and a war pension (at 20 to 100%) and those with an unknown disablement percentage.</t>
  </si>
  <si>
    <t>note 10</t>
  </si>
  <si>
    <t>Please see Background Quality Report for definitions.</t>
  </si>
  <si>
    <t>note 11</t>
  </si>
  <si>
    <t>Includes those awarded from first claims and those awarded/increased from second or subsequent claims.</t>
  </si>
  <si>
    <t>note 12</t>
  </si>
  <si>
    <t>Figures prior to 22 February 2020 are not available due to data quality issues. Please see the Background Quality Report for more details.</t>
  </si>
  <si>
    <t>note 13</t>
  </si>
  <si>
    <t>The outcome is the decision from Tribunal under the Ministry of Justice.</t>
  </si>
  <si>
    <t>note 14</t>
  </si>
  <si>
    <t>Please see Background Quality Report for more information on types of appeals.</t>
  </si>
  <si>
    <t>note 15</t>
  </si>
  <si>
    <t>In line with the JSP 200 directive on statistical disclosure control, figures fewer than three have been suppressed and marked [c]. Where only one cell in a row or column contains a number smaller than three, the next smallest number has also been suppressed so that numbers cannot be derived from totals.</t>
  </si>
  <si>
    <t>note 16</t>
  </si>
  <si>
    <t xml:space="preserve">Please note that pension recipients can move between receiving an ongoing disablement pension and an ALSO only payment (within the category of 'Other pensioners'). </t>
  </si>
  <si>
    <t>note 17</t>
  </si>
  <si>
    <t>Other pensioners include Disablement Pensioners (ALSO only), War orphan pensioners, War parent pensioners, adult and unmarried dependant pensioners and child allowance only pensioners.</t>
  </si>
  <si>
    <t>note 18</t>
  </si>
  <si>
    <t>Intake and outflow contribute to the number of awards in payment as: Number of Awards in Payment at Financial Year = Number of Awards in Payment at End of Financial Year Before plus Intake in Previous Year minus Outflow in Previous Year, for example C4 = B4 plus C5 minus C6. Please [note that pension recipients can move between receiving an ongoing disablement pension and an ALSO only payment, so annual intake/outflow may not correspond exactly to the total at the end of the year.</t>
  </si>
  <si>
    <t>note 19</t>
  </si>
  <si>
    <t xml:space="preserve">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[c]. </t>
  </si>
  <si>
    <t>note 20</t>
  </si>
  <si>
    <t>In line with the JSP 200 directive on statistical disclosure control, figures for inter war and 1939 war onwards have been combined. Please see Background Quality Report for more information.</t>
  </si>
  <si>
    <t>note 21</t>
  </si>
  <si>
    <t>Due to small numbers, the breakdown of disablement percentage for women has not been provided.</t>
  </si>
  <si>
    <t>note 22</t>
  </si>
  <si>
    <t>'Not known' consists of those entitled to a disablement pension but with no percentage disability recorded. These include clerical overrides and suspended cases.</t>
  </si>
  <si>
    <t>note 23</t>
  </si>
  <si>
    <t>Other Pensioners' includes War Orphans, War Parents, Adult Dependant, Unmarried Dependants, Juvenile Dependant and Child Allowance.</t>
  </si>
  <si>
    <t>note 24</t>
  </si>
  <si>
    <t>Other UK includes Isle of Man and Channel Islands.</t>
  </si>
  <si>
    <t>note 25</t>
  </si>
  <si>
    <t>Not known includes those with address information not recorded on the War Pensions Computer System.</t>
  </si>
  <si>
    <t>note 26</t>
  </si>
  <si>
    <t>In line with the JSP 200 directive on statistical disclosure control, figures for under 30, 30 to 34 and 34 to 39, and 90 to 94 and 95+ have been combined. Please see Background Quality Report for more information.</t>
  </si>
  <si>
    <t>note 27</t>
  </si>
  <si>
    <t>Information on injuries/illnesses is recorded on the War Pension Computer System (WPCS) in the form of a medical diagnosis code and a free text medical diagnosis description. Due to the free text nature of this information, it is not possible to provide a full summary of the injuries/illnesses that have been awarded. However, due to continued external interest in the numbers of disablement pensioners awarded for mental disorders, specifically post traumatic stress disorder (PTSD), estimates have been produced for the purposes of this National Statistic.</t>
  </si>
  <si>
    <t>note 28</t>
  </si>
  <si>
    <t>Veterans diagnosed with diffuse mesothelioma as a result of asbestos exposure through their service in the Armed Forces who have been entitled to receive a lump sum payment of up to £140,000 instead of receiving an ongoing disablement pension. See Background Quality Report for further details.</t>
  </si>
  <si>
    <t>note 29</t>
  </si>
  <si>
    <t>The financial information supplied by Veterans Finance UK is provided on an accural basis. Expected expenditure is recorded when a claim is submitted and then later revised if this claim is withdrawn or rejected. Expenditure figures within this table may therefore differ to the actual amount paid out in a given time period.</t>
  </si>
  <si>
    <t>note 30</t>
  </si>
  <si>
    <t>Definitions of supplementary allowances can be found in the glossary of the Background Quality Report.</t>
  </si>
  <si>
    <t>note 31</t>
  </si>
  <si>
    <t>The sum of the sub-totals may not sum to the totals due to rounding.</t>
  </si>
  <si>
    <t>note 32</t>
  </si>
  <si>
    <t>Disablement pensioners include gratuity payments and those who opted to take the mesothelioma lump sum payment.</t>
  </si>
  <si>
    <t>note 33</t>
  </si>
  <si>
    <t>The sum of the average weekly amounts received in each age group divided by the number of groups is not equal to the overall average weekly amount received for all war pensioners, since there are different numbers of war pensioners in each age group.</t>
  </si>
  <si>
    <t>Table 1: Claims registered under the War Pension Scheme during the last ten financial years, by claim type and financial year [note 1], numbers, 1 April 2014 to 31 March 2024</t>
  </si>
  <si>
    <t xml:space="preserve">This worksheet contains one table with a notes column at the end to provide subset guidance, some cells refer to notes which can be found on the notes worksheet.   </t>
  </si>
  <si>
    <t>Claim type</t>
  </si>
  <si>
    <t>Claims registered during 2014/15</t>
  </si>
  <si>
    <t>Claims registered during 2015/16</t>
  </si>
  <si>
    <t>Claims registered during 2016/17</t>
  </si>
  <si>
    <t>Claims registered during 2017/18</t>
  </si>
  <si>
    <t>Claims registered during 2018/19</t>
  </si>
  <si>
    <t>Claims registered during 2019/20</t>
  </si>
  <si>
    <t>Claims registered during 2020/21</t>
  </si>
  <si>
    <t>Claims registered during 2021/22</t>
  </si>
  <si>
    <t>Claims registered during 2022/23</t>
  </si>
  <si>
    <t>Claims registered during 2023/24</t>
  </si>
  <si>
    <t>Notes</t>
  </si>
  <si>
    <t>All claims- number of claims</t>
  </si>
  <si>
    <t>Cells A5 to A12 are a subset of A4. Figures in cells B4 to J4 are revised due to a data processing error</t>
  </si>
  <si>
    <t>Disablement claims [note 2]</t>
  </si>
  <si>
    <t>Cells A6 to A7 are a subset of A5</t>
  </si>
  <si>
    <t>Of which first claims:</t>
  </si>
  <si>
    <t>Of which second/subsequent claims:</t>
  </si>
  <si>
    <t>Widow(er)s' claims</t>
  </si>
  <si>
    <t>Supplementary Allowance claims</t>
  </si>
  <si>
    <t>Figures in cells B9 to J9 are revised due to a data processing error</t>
  </si>
  <si>
    <t>Supplementary Allowance reviews</t>
  </si>
  <si>
    <t xml:space="preserve">Appeals </t>
  </si>
  <si>
    <t>Medical expenses</t>
  </si>
  <si>
    <t>Figures in cells B12 to J12 are revised due to a data processing error.</t>
  </si>
  <si>
    <t>Source: War Pensions Computer System</t>
  </si>
  <si>
    <t>Table 2: Average first claim clearance times summary statistics during the past 5 financial years, in working days, by financial year [note 3] [note 4], numbers, 1 April 2019 to 31 March 2024</t>
  </si>
  <si>
    <t xml:space="preserve">This worksheet contains one table, some cells refer to notes which can be found on the notes worksheet.   </t>
  </si>
  <si>
    <t>First claims</t>
  </si>
  <si>
    <t>Claims cleared during: 2019/20</t>
  </si>
  <si>
    <t>Claims cleared during: 2020/21</t>
  </si>
  <si>
    <t>Claims cleared during: 2021/22</t>
  </si>
  <si>
    <t>Claims cleared during: 2022/23</t>
  </si>
  <si>
    <t>Claims cleared during: 2023/24</t>
  </si>
  <si>
    <t>Median</t>
  </si>
  <si>
    <t>Mean</t>
  </si>
  <si>
    <t>Lower Quartile</t>
  </si>
  <si>
    <t>Upper Quartile</t>
  </si>
  <si>
    <t>Interquartile Range</t>
  </si>
  <si>
    <t>Minimum [note 5]</t>
  </si>
  <si>
    <t>Maximum</t>
  </si>
  <si>
    <t>Table 3: Average second/subsequent claim clearance times summary statistics during the last five financial years, by financial year [note 3] [note 4], numbers, 1 April 2019 to 31 March 2024</t>
  </si>
  <si>
    <t>Second/subsequent claims</t>
  </si>
  <si>
    <t>Table 4: Average widow(er)s' claim clearance times summary statistics during the past five financial years, in working days, by financial year [note 3] [note 4] [note 6], numbers, 1 April 2019 to 31 March 2024</t>
  </si>
  <si>
    <t>War widow(er)s' claims</t>
  </si>
  <si>
    <t>Table 6: Outcomes of claims cleared during each of the last five financial years, by financial year [note 4] and claim type, numbers and percentages [note 8], 1 April 2019 to 31 March 2024</t>
  </si>
  <si>
    <t>Please note, blank cells exist within the % columns for the total number of people and the total number of claims as they are made up of subsets</t>
  </si>
  <si>
    <t>Claim Type</t>
  </si>
  <si>
    <t>Claims cleared during: 2019/20 Number</t>
  </si>
  <si>
    <t>Claims cleared during: 2019/20 %</t>
  </si>
  <si>
    <t>Claims cleared during: 2020/21 Number</t>
  </si>
  <si>
    <t>Claims cleared during: 2020/21 %</t>
  </si>
  <si>
    <t>Claims cleared during: 2021/22 Number</t>
  </si>
  <si>
    <t>Claims cleared during: 2021/22 %</t>
  </si>
  <si>
    <t>Claims cleared during: 2022/23 Number</t>
  </si>
  <si>
    <t>Claims cleared during: 2022/23 %</t>
  </si>
  <si>
    <t>Claims cleared during: 2023/24 Number</t>
  </si>
  <si>
    <t>Claims cleared during: 2023/24 %</t>
  </si>
  <si>
    <t>All First claims, number of people</t>
  </si>
  <si>
    <t>All First claims, number of claims</t>
  </si>
  <si>
    <t>Cells A7 to A12 are a subset of A6</t>
  </si>
  <si>
    <t>Successful</t>
  </si>
  <si>
    <t>Cells A8 to A10 are a subset of A7</t>
  </si>
  <si>
    <t>Awarded 20 to 100%</t>
  </si>
  <si>
    <t>Awarded 1 to 19%</t>
  </si>
  <si>
    <t>Awarded unknown%</t>
  </si>
  <si>
    <t>Unsuccessful (Rejected)</t>
  </si>
  <si>
    <t>All Second/Subsequent claims, number of people</t>
  </si>
  <si>
    <t>All Second/Subsequent claims, number of claims</t>
  </si>
  <si>
    <t>Cells A15 to A22 are a subset of A14</t>
  </si>
  <si>
    <t>Increased assessments</t>
  </si>
  <si>
    <t>Maintained assessments</t>
  </si>
  <si>
    <t>Reduced assessments</t>
  </si>
  <si>
    <t>Rejected</t>
  </si>
  <si>
    <t>All Widow(er)s claims [note 6], number of people</t>
  </si>
  <si>
    <t>All Widow(er)s claims [note 6], number of claims</t>
  </si>
  <si>
    <t>Cells A25 to A26 are a subset of A24</t>
  </si>
  <si>
    <t>Awards</t>
  </si>
  <si>
    <t>Table 6a: Outcomes of all first and all widow(er)s claims cleared during each of the last ten financial years, by financial year [note 4] and claim type, percentages [note 8], 1 April 2014 to 31 March 2024</t>
  </si>
  <si>
    <t>Please note, blank cells exist within the table where totals are made up of subsets</t>
  </si>
  <si>
    <t>Claims cleared during 2014/15</t>
  </si>
  <si>
    <t>Claims cleared during 2015/16</t>
  </si>
  <si>
    <t>Claims cleared during 2016/17</t>
  </si>
  <si>
    <t>Claims cleared during 2017/18</t>
  </si>
  <si>
    <t>Claims cleared during 2018/19</t>
  </si>
  <si>
    <t>Claims cleared during 2019/20</t>
  </si>
  <si>
    <t>Claims cleared during 2020/21</t>
  </si>
  <si>
    <t>Claims cleared during 2021/22</t>
  </si>
  <si>
    <t>Claims cleared during 2022/23</t>
  </si>
  <si>
    <t>Claims cleared during 2023/24</t>
  </si>
  <si>
    <t>All First claims</t>
  </si>
  <si>
    <t>Cells A6 to A8 are a subset of A5</t>
  </si>
  <si>
    <t xml:space="preserve">     Successful [note 9]</t>
  </si>
  <si>
    <t xml:space="preserve">     Awarded 0%</t>
  </si>
  <si>
    <t xml:space="preserve">     Unsuccessful (Rejected)</t>
  </si>
  <si>
    <t>All Widow(er)s claims [note 6]</t>
  </si>
  <si>
    <t>Cells A10 to A11 are a subset of A9</t>
  </si>
  <si>
    <t xml:space="preserve">     Awards</t>
  </si>
  <si>
    <t xml:space="preserve">     Rejected</t>
  </si>
  <si>
    <t>Table 7: Successful gratuity &amp; nil percentage awards cleared during the last 5 financial years, by financial year [note 4] and outcome [note 10], numbers, 1 April 2019 to 31 March 2024</t>
  </si>
  <si>
    <t>Award Type</t>
  </si>
  <si>
    <t>Awards cleared during 2019/20</t>
  </si>
  <si>
    <t>Awards cleared during 2020/21</t>
  </si>
  <si>
    <t>Awards cleared during 2021/22</t>
  </si>
  <si>
    <t>Awards cleared during 2022/23</t>
  </si>
  <si>
    <t>Awards cleared during 2023/24</t>
  </si>
  <si>
    <t>All Nil and Gratuity Awards, number of people</t>
  </si>
  <si>
    <t>All Nil and Gratuity Awards [note 9], number of claims</t>
  </si>
  <si>
    <t>Awarded 0% [note 11]</t>
  </si>
  <si>
    <t>Gratuity awards [note 11]</t>
  </si>
  <si>
    <t>01 to 05%</t>
  </si>
  <si>
    <t>06 to 14%</t>
  </si>
  <si>
    <t>15 to 19% [note 12]</t>
  </si>
  <si>
    <t>N/A</t>
  </si>
  <si>
    <t>Table 8: Outcomes [note 13] of Tribunal for cleared appeals during the last five financial years, by financial year [note 4] and appeal type [note 14], numbers and percentages [note 15], 1 April 2019 to 31 March 2024 [p]</t>
  </si>
  <si>
    <t>Please note, blank cells exist within the % columns for the total number of people and the total number of claims as they are made up of subsets.</t>
  </si>
  <si>
    <t>Appeal Type</t>
  </si>
  <si>
    <t>Tribunal Decisions made during 2019/20 Number</t>
  </si>
  <si>
    <t>Tribunal Decisions made during 2019/20          %</t>
  </si>
  <si>
    <t>Tribunal Decisions made during 2020/21 Number</t>
  </si>
  <si>
    <t>Tribunal Decisions made during 2020/21           %</t>
  </si>
  <si>
    <t>Tribunal Decisions made during 2021/22 Number</t>
  </si>
  <si>
    <t>Tribunal Decisions made during 2021/22           %</t>
  </si>
  <si>
    <t>Tribunal Decisions made during 2022/23 Number</t>
  </si>
  <si>
    <t>Tribunal Decisions made during 2022/23            %</t>
  </si>
  <si>
    <t>Tribunal Decisions made during 2023/24 Number</t>
  </si>
  <si>
    <r>
      <t xml:space="preserve">Tribunal Decisions made during 2023/24         </t>
    </r>
    <r>
      <rPr>
        <sz val="9"/>
        <color theme="1"/>
        <rFont val="Arial"/>
        <family val="2"/>
      </rPr>
      <t xml:space="preserve"> </t>
    </r>
    <r>
      <rPr>
        <b/>
        <sz val="9"/>
        <color theme="1"/>
        <rFont val="Arial"/>
        <family val="2"/>
      </rPr>
      <t>%</t>
    </r>
  </si>
  <si>
    <t>Entitlement Appeals, number of people</t>
  </si>
  <si>
    <t>Entitlement Appeals, number of claims</t>
  </si>
  <si>
    <t>Cells A7 to A8 are a subset of A6</t>
  </si>
  <si>
    <t>Allowed</t>
  </si>
  <si>
    <t>Disallowed</t>
  </si>
  <si>
    <t>Disablement</t>
  </si>
  <si>
    <t>Cells A13 to A14 are a subset of A12</t>
  </si>
  <si>
    <t>Assessment Appeals, number of people</t>
  </si>
  <si>
    <t>Assessment Appeals, number of claims</t>
  </si>
  <si>
    <t>Cells A17 to A19 are a subset of A16</t>
  </si>
  <si>
    <t>Increased</t>
  </si>
  <si>
    <t>Upheld</t>
  </si>
  <si>
    <t>Reduced</t>
  </si>
  <si>
    <t>Allowance Appeals, number of people</t>
  </si>
  <si>
    <t>Allowance Appeals, number of claims</t>
  </si>
  <si>
    <t>Cells A22 to A23 are a subset of A21</t>
  </si>
  <si>
    <t>Table 5: Average appeal clearance time summary statistics for appeals during the past five financial years [note 3] [note 4] [note 7], in working days, by financial year, numbers, 1 April 2019 to 31 March 2024</t>
  </si>
  <si>
    <t>This worksheet contains one table, some cells refer to notes which can be found on the notes worksheet.</t>
  </si>
  <si>
    <t>Appeals</t>
  </si>
  <si>
    <t>Table 9: War pensions in payment as at financial year end for the past five years, by type of pension [note 16], gender and financial year, numbers, as at 31 March 2020 to as at 31 March 2024</t>
  </si>
  <si>
    <t>Awards in payment as at 31 March 2020</t>
  </si>
  <si>
    <t>Awards in payment as at 31 March 2021</t>
  </si>
  <si>
    <t>Awards in payment as at 31 March 2022</t>
  </si>
  <si>
    <t>Awards in payment as at 31 March 2023</t>
  </si>
  <si>
    <t>Awards in payment as at 31 March 2024</t>
  </si>
  <si>
    <t>ALL IN PAYMENT</t>
  </si>
  <si>
    <t>Cells A5 to A6 are subsets of A4</t>
  </si>
  <si>
    <t>Men</t>
  </si>
  <si>
    <t>Cells A7, A10, A13 are subsets of A4</t>
  </si>
  <si>
    <t>Women</t>
  </si>
  <si>
    <t>Cells A8 to A9 are a subset of A7</t>
  </si>
  <si>
    <t>Cells A11 to A12 are a subset of A10</t>
  </si>
  <si>
    <t>Other Pensioners [note 17]</t>
  </si>
  <si>
    <t>Cells A14 to A15 are a subset of A13</t>
  </si>
  <si>
    <t>Table 10: Disablement Pensioners and war widow(er)s pensioners in payment as at financial year end, numbers, as at 31 March 2015 to as at 31 March 2024</t>
  </si>
  <si>
    <t>Award in payment as at 31 March 2015</t>
  </si>
  <si>
    <t>Award in payment as at 31 March 2016</t>
  </si>
  <si>
    <t>Award in payment as at 31 March 2017</t>
  </si>
  <si>
    <t>Award in payment as at 31 March 2018</t>
  </si>
  <si>
    <t>Award in payment as at 31 March 2019</t>
  </si>
  <si>
    <t>Award in payment as at 31 March 2020</t>
  </si>
  <si>
    <t>Award in payment as at 31 March 2021</t>
  </si>
  <si>
    <t>Award in payment as at 31 March 2022</t>
  </si>
  <si>
    <t>Award in payment as at 31 March 2023</t>
  </si>
  <si>
    <t>Award in payment as at 31 March 2024</t>
  </si>
  <si>
    <t>Cells A5 to A6 are a subset of A4</t>
  </si>
  <si>
    <t>Table 11: Total intake and outflow from the War Pension Scheme in each of the last five financial years, by type of pension and financial year, numbers [note 15], as at 31 March 2020 to as at 31 March 2024</t>
  </si>
  <si>
    <t>Intake/Outflow Type</t>
  </si>
  <si>
    <t>Cells A7, A10, A13 are a subset of A4</t>
  </si>
  <si>
    <t>Total intake in previous year</t>
  </si>
  <si>
    <t>Cells B4, C5 and C6 contribute to C4 [note 18]</t>
  </si>
  <si>
    <t>Total outflow in previous year</t>
  </si>
  <si>
    <t>Cells B7, C8 and C9 contribute to C7 [note 18]</t>
  </si>
  <si>
    <t>Intake in previous year</t>
  </si>
  <si>
    <t>Outflow in previous year</t>
  </si>
  <si>
    <t>Cells B10, C11 and  C12 contribute to C10 [note 18]</t>
  </si>
  <si>
    <t>Cells B13, C14 and C15 contribute to C13 [note 18]</t>
  </si>
  <si>
    <t>Table 12: Disablement pensions in payment to men and women, by disablement percentage and principal scheme, numbers [note 19], as at 31 March 2024</t>
  </si>
  <si>
    <t>This worksheet contains one table with a notes column at the end to provide subset guidance, some cells refer to notes which can be found on the notes worksheet. Figures have been rounded to the nearest five as secondary cell suppression would have resulted in a large number of cells being ‘hidden’. Please see Background Quality Report for more information</t>
  </si>
  <si>
    <t>Disablement Percentage</t>
  </si>
  <si>
    <t>TOTAL</t>
  </si>
  <si>
    <t>Inter War and 1939 war onwards [note 20]</t>
  </si>
  <si>
    <t>Polish [note 21]</t>
  </si>
  <si>
    <t xml:space="preserve">Men and Women - ALL </t>
  </si>
  <si>
    <t>Cells A5 to A14 are a subset of A4 and cells C4 to F4 are a subset of B4</t>
  </si>
  <si>
    <t>Not Known [note 22]</t>
  </si>
  <si>
    <t>Men - ALL</t>
  </si>
  <si>
    <t>Cells A16 to A25 are a subset of A15 and cells C15 to F15 are a subset of B15</t>
  </si>
  <si>
    <t>Women - ALL</t>
  </si>
  <si>
    <t>Cells A27 to A36 are a subset of A26 and cells C26 to F26 are a subset of B26</t>
  </si>
  <si>
    <t>Table 13: War pensioners in payment, by type of pension, principal scheme (for disablement pensioners) and region, numbers [note 15], as at 31 March 2024</t>
  </si>
  <si>
    <t xml:space="preserve">This worksheet contains one table with a notes column at the end to provide subset guidance, some cells refer to notes which can be found on the notes worksheet.  </t>
  </si>
  <si>
    <t>Region</t>
  </si>
  <si>
    <t xml:space="preserve">All Disablement Pensioners </t>
  </si>
  <si>
    <t>Disablement Pensioners: Inter war and 1939 War onwards [note 20]</t>
  </si>
  <si>
    <t>Disablement Pensioners: Civilian</t>
  </si>
  <si>
    <t>Disablement Pensioners: Polish</t>
  </si>
  <si>
    <t xml:space="preserve">Disablement Pensioners: Mercantile Marine </t>
  </si>
  <si>
    <t>Other Pensioners [note 23]</t>
  </si>
  <si>
    <t>Cells A5 to A20 are a subset of A4</t>
  </si>
  <si>
    <t>Cells C4, H4, I4 are a subset of B4</t>
  </si>
  <si>
    <t>Cells D4, E4, F4 and G4 are a subset of C4</t>
  </si>
  <si>
    <t>Other UK [note 24]</t>
  </si>
  <si>
    <t>Not Known [note 25]</t>
  </si>
  <si>
    <t>Table 14: War Pensions in payment, by type of pension, disablement percentage (for disablement pensioners) and age group, numbers [note 15], as at 31 March 2024</t>
  </si>
  <si>
    <t>Age Group</t>
  </si>
  <si>
    <t>All Disablement Pensioners</t>
  </si>
  <si>
    <t>Disablement Percentage: 20%</t>
  </si>
  <si>
    <t>Disablement Percentage: 30%</t>
  </si>
  <si>
    <t>Disablement Percentage: 40%</t>
  </si>
  <si>
    <t>Disablement Percentage: 50%</t>
  </si>
  <si>
    <t>Disablement Percentage: 60%</t>
  </si>
  <si>
    <t>Disablement Percentage: 70%</t>
  </si>
  <si>
    <t>Disablement Percentage: 80%</t>
  </si>
  <si>
    <t>Disablement Percentage: 90%</t>
  </si>
  <si>
    <t>Disablement Percentage: 100%</t>
  </si>
  <si>
    <t>Cells A5 to A16 are a subset of A4</t>
  </si>
  <si>
    <t>Under 40 [note 26]</t>
  </si>
  <si>
    <t>Cells C4, N4, O4 are a subset of B4</t>
  </si>
  <si>
    <t>Cells D4, E4, F4, G4, H4, I4, J4, K4, L4, M4 are a subset of C4</t>
  </si>
  <si>
    <t>90 and over [note 26]</t>
  </si>
  <si>
    <t>Table 15: Disablement pensioners in receipt of a War Pension due to suffering from a mental health condition [note 27] at financial year end, for the past five years, numbers, as at 31 March 2020 to as at 31 March 2024</t>
  </si>
  <si>
    <t>This worksheet contains one table with a notes column at the end to provide subset guidance.</t>
  </si>
  <si>
    <t>Mental Health Conditions</t>
  </si>
  <si>
    <t>Figures in cells B5 to E5 are revised due to a change in methodology. Please see background quality report for more information.</t>
  </si>
  <si>
    <t xml:space="preserve">Of which PTSD: </t>
  </si>
  <si>
    <t>Figures in cell E6 are revised due to a data processing error.</t>
  </si>
  <si>
    <t>Table 15a: Numbers of disablement pensioners awarded a lump sum payment for mesothelioma [note 28] and total expenditure (£M) [note 29] since 1 April 2016, by financial year, 1 April 2016 to 31 March 2024</t>
  </si>
  <si>
    <t>This worksheet contains one table.</t>
  </si>
  <si>
    <t>Lump Sum Amount Paid (£'000,000)</t>
  </si>
  <si>
    <t>Lump sum payments awarded during 2016/17</t>
  </si>
  <si>
    <t>Lump sum payments awarded during 2017/18</t>
  </si>
  <si>
    <t>Lump sum payments awarded during 2018/19</t>
  </si>
  <si>
    <t>Lump sum payments awarded during 2019/20</t>
  </si>
  <si>
    <t>Lump sum payments awarded during 2020/21</t>
  </si>
  <si>
    <t>Lump sum payments awarded during 2021/22</t>
  </si>
  <si>
    <t>Lump sum payments awarded during 2022/23</t>
  </si>
  <si>
    <t>Lump sum payments awarded during 2023/24</t>
  </si>
  <si>
    <t>Source: Veterans UK Finance Team</t>
  </si>
  <si>
    <t>Table 16: Supplementary Allowances in payment at financial year end for the past five years, by type of allowance [note 30], numbers, as at 31 March 2020 to as at 31 March 2024</t>
  </si>
  <si>
    <t>Allowance type</t>
  </si>
  <si>
    <t>All Allowances</t>
  </si>
  <si>
    <t>Cells A5 to A27 are a subset of A4</t>
  </si>
  <si>
    <t>Age 80 addition (NI) (Disablement &amp; Widow(er))</t>
  </si>
  <si>
    <t>Age addition, Disablement</t>
  </si>
  <si>
    <t>Age addition, Widows</t>
  </si>
  <si>
    <t>Allowance for Lowered Standard of Occupation</t>
  </si>
  <si>
    <t>Clothing Allowance</t>
  </si>
  <si>
    <t>Comforts Allowance</t>
  </si>
  <si>
    <t>Constant Attendance Allowance</t>
  </si>
  <si>
    <t>Exceptionally Severe Disablement Allowance</t>
  </si>
  <si>
    <t>Severe Disablement Occupational Allowance</t>
  </si>
  <si>
    <t>Invalidity Allowance</t>
  </si>
  <si>
    <t>Mobility Supplement</t>
  </si>
  <si>
    <t>Unemployability Supplement</t>
  </si>
  <si>
    <t>Modified Unemployability Supplement</t>
  </si>
  <si>
    <t>Additional Allowance spouse</t>
  </si>
  <si>
    <t>Modified Allowance for spouse</t>
  </si>
  <si>
    <t>Additional Allowance dependant</t>
  </si>
  <si>
    <t>Additional Allowance child</t>
  </si>
  <si>
    <t>Child Allowance</t>
  </si>
  <si>
    <t>Over age infirm Child Allowance</t>
  </si>
  <si>
    <t>Modified over age infirm Child Allowance</t>
  </si>
  <si>
    <t>Temporary Allowance Widow(er)</t>
  </si>
  <si>
    <t>Widow(er)s Rent Allowance</t>
  </si>
  <si>
    <t>Widow(er)s Special Allowance</t>
  </si>
  <si>
    <t>Table 17: Average weekly amount per War Pensioner paid out to those in receipt of Supplementary Allowances at financial year end for the past five years, by type of pension, £M's, numbers, as at 31 March 2020 to as at 31 March 2024</t>
  </si>
  <si>
    <t>Average Weekly Allowances Entitlement (in £'s) for Disablement Pensioners</t>
  </si>
  <si>
    <t>Average Weekly Allowances Entitlement (in £'s) for War Widow(er)s</t>
  </si>
  <si>
    <t>Table 18: War Pension Scheme Expenditure by financial year, £M [note 29] [note 31], 1 April 2019 to 31 March 2024</t>
  </si>
  <si>
    <t>Allowance Type</t>
  </si>
  <si>
    <t>Expenditure during: 2019/20</t>
  </si>
  <si>
    <t>Expenditure during: 2020/21</t>
  </si>
  <si>
    <t>Expenditure during: 2021/22</t>
  </si>
  <si>
    <t>Expenditure during: 2022/23</t>
  </si>
  <si>
    <t>Expenditure during: 2023/24</t>
  </si>
  <si>
    <t>Total Compensation Payable (£'000,000)</t>
  </si>
  <si>
    <t>Disablement Pensioners [note 32]</t>
  </si>
  <si>
    <t>Table 19: Average weekly amounts per War Pensioner received in War Pensions and allowances, by type of pension, disablement percentage (for disablement pensioners) and age group, £, as at 31 March 2024</t>
  </si>
  <si>
    <t>Pension and Allowances: All Ages</t>
  </si>
  <si>
    <t>Cells A19, A34 are a subset of A4</t>
  </si>
  <si>
    <t>Cells A5 to A18 are a subset of A4 [note 33]</t>
  </si>
  <si>
    <t>Pension Only: All Ages</t>
  </si>
  <si>
    <t>Cells A20 to A33 are a subset of A19 [note 33]</t>
  </si>
  <si>
    <t>Allowances Only (including Widows special allowance): All Ages</t>
  </si>
  <si>
    <t>Cells A35 to A48 are a subset of A34 [note 33]</t>
  </si>
  <si>
    <t>[p] indicates that all figures are provisional in Table 8</t>
  </si>
  <si>
    <t>Published 18 July 2024</t>
  </si>
  <si>
    <t>Notes and Definitions</t>
  </si>
  <si>
    <t>Note number</t>
  </si>
  <si>
    <t>Disablement Type</t>
  </si>
  <si>
    <t>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</si>
</sst>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quot; &quot;* #,##0.00&quot; &quot;;&quot;-&quot;* #,##0.00&quot; &quot;;&quot; &quot;* &quot;-&quot;#&quot; &quot;;&quot; &quot;@&quot; &quot;"/>
    <numFmt numFmtId="169" formatCode="&quot; &quot;* #,##0&quot; &quot;;&quot;-&quot;* #,##0&quot; &quot;;&quot; &quot;* &quot;- &quot;;&quot; &quot;@&quot; &quot;"/>
    <numFmt numFmtId="170" formatCode="&quot; &quot;* #,##0.00&quot; &quot;;&quot; &quot;* &quot;(&quot;#,##0.00&quot;)&quot;;&quot; &quot;* &quot;-&quot;#&quot; &quot;;&quot; &quot;@&quot; &quot;"/>
  </numFmts>
  <fonts count="71">
    <font>
      <sz val="9"/>
      <color theme="1"/>
      <name val="Arial"/>
      <family val="2"/>
    </font>
    <font>
      <sz val="11"/>
      <color theme="1"/>
      <name val="Calibri"/>
      <family val="2"/>
      <scheme val="minor"/>
    </font>
    <font>
      <sz val="10"/>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sz val="12"/>
      <color indexed="8"/>
      <name val="Arial"/>
      <family val="2"/>
    </font>
    <font>
      <b/>
      <sz val="14"/>
      <color theme="1"/>
      <name val="Arial"/>
      <family val="2"/>
    </font>
    <font>
      <b/>
      <sz val="10"/>
      <color theme="1"/>
      <name val="Arial"/>
      <family val="2"/>
    </font>
    <font>
      <sz val="11"/>
      <color theme="1"/>
      <name val="Arial"/>
      <family val="2"/>
    </font>
    <font>
      <sz val="10"/>
      <color theme="1"/>
      <name val="Arial"/>
      <family val="2"/>
    </font>
    <font>
      <b/>
      <sz val="9"/>
      <name val="Arial"/>
      <family val="2"/>
    </font>
    <font>
      <sz val="9"/>
      <color theme="1"/>
      <name val="Arial"/>
      <family val="2"/>
    </font>
    <font>
      <i/>
      <sz val="10"/>
      <name val="Arial"/>
      <family val="2"/>
    </font>
    <font>
      <b/>
      <i/>
      <sz val="10"/>
      <name val="Arial"/>
      <family val="2"/>
    </font>
    <font>
      <b/>
      <sz val="11"/>
      <color theme="1"/>
      <name val="Arial"/>
      <family val="2"/>
    </font>
    <font>
      <b/>
      <i/>
      <sz val="10"/>
      <color theme="1"/>
      <name val="Arial"/>
      <family val="2"/>
    </font>
    <font>
      <i/>
      <sz val="11"/>
      <color theme="1"/>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b/>
      <i/>
      <sz val="8"/>
      <color theme="1"/>
      <name val="Arial"/>
      <family val="2"/>
    </font>
    <font>
      <b/>
      <sz val="8"/>
      <color theme="1"/>
      <name val="Arial"/>
      <family val="2"/>
    </font>
    <font>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12"/>
      <color theme="1"/>
      <name val="Arial"/>
      <family val="2"/>
    </font>
    <font>
      <sz val="9"/>
      <name val="Arial"/>
      <family val="2"/>
    </font>
    <font>
      <b/>
      <sz val="9"/>
      <color theme="1"/>
      <name val="Arial"/>
      <family val="2"/>
    </font>
    <font>
      <i/>
      <vertAlign val="superscript"/>
      <sz val="10"/>
      <color theme="1"/>
      <name val="Arial"/>
      <family val="2"/>
    </font>
    <font>
      <sz val="11"/>
      <color rgb="FFFF0000"/>
      <name val="Arial"/>
      <family val="2"/>
    </font>
    <font>
      <sz val="10"/>
      <name val="Arial"/>
      <family val="2"/>
    </font>
    <font>
      <sz val="11"/>
      <name val="Arial"/>
      <family val="2"/>
    </font>
    <font>
      <sz val="11"/>
      <color rgb="FF000000"/>
      <name val="Calibri"/>
      <family val="2"/>
    </font>
    <font>
      <u/>
      <sz val="11"/>
      <color theme="10"/>
      <name val="Calibri"/>
      <family val="2"/>
    </font>
    <font>
      <sz val="11"/>
      <color rgb="FF9C5700"/>
      <name val="Calibri"/>
      <family val="2"/>
      <scheme val="minor"/>
    </font>
    <font>
      <i/>
      <sz val="11"/>
      <name val="Arial"/>
      <family val="2"/>
    </font>
    <font>
      <u/>
      <sz val="12"/>
      <color rgb="FF0000FF"/>
      <name val="Arial"/>
      <family val="2"/>
    </font>
    <font>
      <b/>
      <i/>
      <sz val="11"/>
      <color rgb="FFFF0000"/>
      <name val="Arial"/>
      <family val="2"/>
    </font>
    <font>
      <b/>
      <sz val="15"/>
      <color theme="1"/>
      <name val="Calibri"/>
      <family val="2"/>
      <scheme val="minor"/>
    </font>
    <font>
      <sz val="8"/>
      <name val="Calibri"/>
      <family val="2"/>
      <scheme val="minor"/>
    </font>
    <font>
      <b/>
      <i/>
      <sz val="9"/>
      <name val="Arial"/>
      <family val="2"/>
    </font>
    <font>
      <i/>
      <sz val="9"/>
      <name val="Arial"/>
      <family val="2"/>
    </font>
    <font>
      <i/>
      <sz val="9"/>
      <color theme="1"/>
      <name val="Arial"/>
      <family val="2"/>
    </font>
    <font>
      <b/>
      <i/>
      <sz val="9"/>
      <color theme="1"/>
      <name val="Arial"/>
      <family val="2"/>
    </font>
    <font>
      <sz val="9"/>
      <color rgb="FFFF0000"/>
      <name val="Arial"/>
      <family val="2"/>
    </font>
    <font>
      <sz val="8"/>
      <color rgb="FFFF0000"/>
      <name val="Arial"/>
      <family val="2"/>
    </font>
    <font>
      <b/>
      <sz val="9"/>
      <color rgb="FFFF0000"/>
      <name val="Arial"/>
      <family val="2"/>
    </font>
    <font>
      <sz val="10"/>
      <color rgb="FF000000"/>
      <name val="Arial"/>
      <family val="2"/>
    </font>
    <font>
      <u/>
      <sz val="10"/>
      <color rgb="FF0000FF"/>
      <name val="Arial"/>
      <family val="2"/>
    </font>
    <font>
      <u/>
      <sz val="11"/>
      <color rgb="FF0000FF"/>
      <name val="Calibri"/>
      <family val="2"/>
    </font>
    <font>
      <sz val="11"/>
      <color rgb="FF9C5700"/>
      <name val="Calibri"/>
      <family val="2"/>
    </font>
    <font>
      <sz val="10"/>
      <color rgb="FF000000"/>
      <name val="Arial CE"/>
    </font>
    <font>
      <b/>
      <sz val="10"/>
      <color rgb="FF000000"/>
      <name val="Arial"/>
      <family val="2"/>
    </font>
    <font>
      <sz val="11"/>
      <color rgb="FF000000"/>
      <name val="Arial"/>
      <family val="2"/>
    </font>
    <font>
      <sz val="9"/>
      <color rgb="FF000000"/>
      <name val="Arial"/>
      <family val="2"/>
    </font>
    <font>
      <b/>
      <sz val="9"/>
      <color rgb="FF000000"/>
      <name val="Arial"/>
      <family val="2"/>
    </font>
    <font>
      <b/>
      <sz val="10"/>
      <color rgb="FFFF0000"/>
      <name val="Arial"/>
      <family val="2"/>
    </font>
    <font>
      <sz val="11"/>
      <color rgb="FFFF00FF"/>
      <name val="Arial"/>
      <family val="2"/>
    </font>
    <font>
      <b/>
      <sz val="10"/>
      <color rgb="FFFF00FF"/>
      <name val="Arial"/>
      <family val="2"/>
    </font>
    <font>
      <sz val="9"/>
      <color rgb="FFFF00FF"/>
      <name val="Arial"/>
      <family val="2"/>
    </font>
    <font>
      <b/>
      <sz val="16"/>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rgb="FFFF0000"/>
        <bgColor rgb="FFFF0000"/>
      </patternFill>
    </fill>
    <fill>
      <patternFill patternType="solid">
        <fgColor rgb="FFFFEB9C"/>
        <bgColor rgb="FFFFEB9C"/>
      </patternFill>
    </fill>
  </fills>
  <borders count="6">
    <border>
      <left/>
      <right/>
      <top/>
      <bottom/>
      <diagonal/>
    </border>
    <border>
      <left style="thin">
        <color indexed="64"/>
      </left>
      <right/>
      <top/>
      <bottom/>
      <diagonal/>
    </border>
    <border>
      <left/>
      <right style="thin">
        <color auto="1"/>
      </right>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bottom/>
      <diagonal/>
    </border>
  </borders>
  <cellStyleXfs count="191">
    <xf numFmtId="0" fontId="0" fillId="0" borderId="0"/>
    <xf numFmtId="43" fontId="1" fillId="0" borderId="0" applyFont="0" applyFill="0" applyBorder="0" applyAlignment="0" applyProtection="0"/>
    <xf numFmtId="0" fontId="2" fillId="0" borderId="0" applyFill="0" applyBorder="0"/>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31" fillId="0" borderId="0" applyNumberFormat="0" applyFill="0" applyBorder="0" applyAlignment="0" applyProtection="0"/>
    <xf numFmtId="0" fontId="32" fillId="0" borderId="0"/>
    <xf numFmtId="0" fontId="2" fillId="0" borderId="0"/>
    <xf numFmtId="0" fontId="1" fillId="0" borderId="0"/>
    <xf numFmtId="167" fontId="2" fillId="0" borderId="0" applyFont="0" applyFill="0" applyBorder="0" applyAlignment="0" applyProtection="0"/>
    <xf numFmtId="0" fontId="2" fillId="0" borderId="0"/>
    <xf numFmtId="0" fontId="4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43" fillId="0" borderId="0" applyNumberFormat="0" applyFill="0" applyBorder="0" applyAlignment="0" applyProtection="0"/>
    <xf numFmtId="0" fontId="42" fillId="0" borderId="0"/>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2"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42" fillId="0" borderId="0"/>
    <xf numFmtId="9" fontId="42" fillId="0" borderId="0" applyFont="0" applyFill="0" applyBorder="0" applyAlignment="0" applyProtection="0"/>
    <xf numFmtId="0" fontId="1" fillId="0" borderId="0"/>
    <xf numFmtId="0" fontId="1" fillId="0" borderId="0"/>
    <xf numFmtId="0" fontId="42" fillId="0" borderId="0"/>
    <xf numFmtId="0" fontId="44" fillId="4" borderId="0" applyNumberFormat="0" applyBorder="0" applyAlignment="0" applyProtection="0"/>
    <xf numFmtId="0" fontId="42" fillId="0" borderId="0"/>
    <xf numFmtId="0" fontId="42" fillId="0" borderId="0"/>
    <xf numFmtId="0" fontId="31" fillId="0" borderId="0" applyNumberForma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43" fillId="0" borderId="0" applyNumberFormat="0" applyFill="0" applyBorder="0" applyAlignment="0" applyProtection="0"/>
    <xf numFmtId="0" fontId="42" fillId="0" borderId="0"/>
    <xf numFmtId="0" fontId="16" fillId="0" borderId="0"/>
    <xf numFmtId="3" fontId="48" fillId="3" borderId="0" applyFont="0" applyFill="0" applyBorder="0" applyAlignment="0"/>
    <xf numFmtId="14" fontId="1" fillId="0" borderId="0">
      <alignment vertical="center"/>
    </xf>
    <xf numFmtId="0" fontId="14"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0" fontId="57" fillId="0" borderId="0" applyNumberFormat="0" applyBorder="0" applyProtection="0"/>
    <xf numFmtId="0" fontId="60" fillId="6" borderId="0" applyNumberFormat="0" applyBorder="0" applyAlignment="0" applyProtection="0"/>
    <xf numFmtId="0" fontId="42" fillId="5" borderId="0" applyNumberFormat="0" applyFont="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70"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6" borderId="0" applyNumberFormat="0" applyBorder="0" applyAlignment="0" applyProtection="0"/>
    <xf numFmtId="0" fontId="57" fillId="0" borderId="0" applyNumberFormat="0" applyBorder="0" applyProtection="0"/>
    <xf numFmtId="0" fontId="42" fillId="0" borderId="0" applyNumberFormat="0" applyFont="0" applyBorder="0" applyProtection="0"/>
    <xf numFmtId="0" fontId="42" fillId="0" borderId="0" applyNumberFormat="0" applyBorder="0" applyProtection="0"/>
    <xf numFmtId="0" fontId="42" fillId="0" borderId="0" applyNumberFormat="0" applyFont="0" applyBorder="0" applyProtection="0"/>
    <xf numFmtId="0" fontId="42" fillId="0" borderId="0" applyNumberFormat="0" applyBorder="0" applyProtection="0"/>
    <xf numFmtId="0" fontId="57" fillId="0" borderId="0" applyNumberFormat="0" applyBorder="0" applyProtection="0"/>
    <xf numFmtId="0" fontId="57"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0" fontId="42" fillId="0" borderId="0" applyNumberFormat="0" applyBorder="0" applyProtection="0"/>
    <xf numFmtId="0" fontId="42" fillId="0" borderId="0" applyNumberFormat="0" applyBorder="0" applyProtection="0"/>
    <xf numFmtId="0" fontId="57"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57" fillId="0" borderId="0" applyNumberFormat="0" applyBorder="0" applyProtection="0"/>
    <xf numFmtId="0" fontId="57"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0" fontId="42" fillId="0" borderId="0" applyNumberFormat="0" applyBorder="0" applyProtection="0"/>
    <xf numFmtId="0" fontId="42" fillId="0" borderId="0" applyNumberFormat="0" applyBorder="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7" fillId="0" borderId="0" applyNumberFormat="0" applyFill="0" applyBorder="0" applyProtection="0"/>
    <xf numFmtId="0" fontId="61" fillId="0" borderId="0" applyNumberFormat="0" applyBorder="0" applyProtection="0"/>
    <xf numFmtId="3" fontId="42" fillId="0" borderId="0" applyFont="0" applyFill="0" applyBorder="0" applyAlignment="0" applyProtection="0"/>
    <xf numFmtId="14" fontId="42" fillId="0" borderId="0" applyFont="0" applyBorder="0" applyProtection="0">
      <alignment vertical="center"/>
    </xf>
    <xf numFmtId="0" fontId="62" fillId="0" borderId="0" applyNumberFormat="0" applyBorder="0" applyProtection="0">
      <alignment vertical="center"/>
    </xf>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41" fontId="18" fillId="0" borderId="0" applyFont="0" applyFill="0" applyBorder="0" applyAlignment="0" applyProtection="0"/>
  </cellStyleXfs>
  <cellXfs count="383">
    <xf numFmtId="0" fontId="0" fillId="0" borderId="0" xfId="0"/>
    <xf numFmtId="0" fontId="2" fillId="0" borderId="0" xfId="0" applyFont="1"/>
    <xf numFmtId="0" fontId="6" fillId="0" borderId="0" xfId="0" applyFont="1" applyAlignment="1">
      <alignmen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9" fillId="0" borderId="0" xfId="0" applyFont="1" applyAlignment="1">
      <alignment horizontal="right" wrapText="1"/>
    </xf>
    <xf numFmtId="0" fontId="15" fillId="0" borderId="0" xfId="0" applyFont="1"/>
    <xf numFmtId="9" fontId="14" fillId="0" borderId="0" xfId="4" applyFont="1" applyFill="1" applyBorder="1" applyAlignment="1">
      <alignment horizontal="left" vertical="center" wrapText="1"/>
    </xf>
    <xf numFmtId="9" fontId="14" fillId="0" borderId="0" xfId="4" applyFont="1" applyFill="1" applyBorder="1" applyAlignment="1">
      <alignment horizontal="center" vertical="center" wrapText="1"/>
    </xf>
    <xf numFmtId="9" fontId="22" fillId="0" borderId="0" xfId="4" applyFont="1" applyFill="1" applyBorder="1" applyAlignment="1">
      <alignment horizontal="left" vertical="center" wrapText="1"/>
    </xf>
    <xf numFmtId="9" fontId="22" fillId="0" borderId="0" xfId="4"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3" fillId="3" borderId="0" xfId="0" applyFont="1" applyFill="1" applyAlignment="1">
      <alignment vertical="center"/>
    </xf>
    <xf numFmtId="0" fontId="16" fillId="0" borderId="0" xfId="0" applyFont="1" applyAlignment="1">
      <alignment horizontal="left" vertical="center"/>
    </xf>
    <xf numFmtId="0" fontId="14" fillId="0" borderId="0" xfId="0" applyFont="1" applyAlignment="1">
      <alignment vertical="center"/>
    </xf>
    <xf numFmtId="0" fontId="29" fillId="0" borderId="0" xfId="0" applyFont="1"/>
    <xf numFmtId="9" fontId="29" fillId="0" borderId="0" xfId="4" applyFont="1" applyFill="1" applyBorder="1" applyAlignment="1">
      <alignment horizontal="center" vertical="center" wrapText="1"/>
    </xf>
    <xf numFmtId="0" fontId="16" fillId="0" borderId="0" xfId="0" applyFont="1"/>
    <xf numFmtId="0" fontId="6" fillId="0" borderId="0" xfId="0" applyFont="1"/>
    <xf numFmtId="0" fontId="3"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9" fontId="29" fillId="0" borderId="0"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xf numFmtId="0" fontId="2" fillId="0" borderId="0" xfId="0" applyFont="1" applyAlignment="1">
      <alignment horizontal="left"/>
    </xf>
    <xf numFmtId="3" fontId="15" fillId="0" borderId="0" xfId="0" applyNumberFormat="1" applyFont="1"/>
    <xf numFmtId="0" fontId="3" fillId="0" borderId="0" xfId="0" applyFont="1"/>
    <xf numFmtId="0" fontId="39" fillId="0" borderId="0" xfId="0" applyFont="1"/>
    <xf numFmtId="0" fontId="15" fillId="0" borderId="0" xfId="0" applyFont="1" applyAlignment="1">
      <alignment horizontal="center" vertical="center"/>
    </xf>
    <xf numFmtId="9" fontId="24" fillId="0" borderId="0" xfId="4" applyFont="1" applyFill="1" applyBorder="1" applyAlignment="1">
      <alignment horizontal="center" vertical="center"/>
    </xf>
    <xf numFmtId="0" fontId="21" fillId="0" borderId="0" xfId="0" applyFont="1" applyAlignment="1">
      <alignment vertical="center"/>
    </xf>
    <xf numFmtId="3" fontId="20" fillId="0" borderId="0" xfId="4" applyNumberFormat="1" applyFont="1" applyFill="1" applyBorder="1" applyAlignment="1">
      <alignment vertical="center"/>
    </xf>
    <xf numFmtId="3" fontId="16" fillId="0" borderId="0" xfId="1" applyNumberFormat="1" applyFont="1" applyFill="1" applyBorder="1" applyAlignment="1">
      <alignment vertical="center"/>
    </xf>
    <xf numFmtId="3" fontId="19" fillId="0" borderId="0" xfId="1" applyNumberFormat="1" applyFont="1" applyFill="1" applyBorder="1" applyAlignment="1">
      <alignment vertical="center"/>
    </xf>
    <xf numFmtId="165" fontId="15" fillId="0" borderId="0" xfId="1" applyNumberFormat="1" applyFont="1" applyFill="1" applyBorder="1" applyAlignment="1">
      <alignment vertical="center"/>
    </xf>
    <xf numFmtId="3" fontId="9" fillId="0" borderId="0" xfId="1" applyNumberFormat="1" applyFont="1" applyFill="1" applyBorder="1" applyAlignment="1">
      <alignment vertical="center"/>
    </xf>
    <xf numFmtId="9" fontId="19" fillId="0" borderId="0" xfId="4" applyFont="1" applyFill="1" applyBorder="1" applyAlignment="1">
      <alignment vertical="center"/>
    </xf>
    <xf numFmtId="3" fontId="17" fillId="2" borderId="0" xfId="0" applyNumberFormat="1" applyFont="1" applyFill="1" applyAlignment="1">
      <alignment vertical="center"/>
    </xf>
    <xf numFmtId="9" fontId="23" fillId="0" borderId="0" xfId="4" applyFont="1" applyFill="1" applyBorder="1" applyAlignment="1">
      <alignment vertical="center"/>
    </xf>
    <xf numFmtId="9" fontId="19" fillId="0" borderId="0" xfId="1" applyNumberFormat="1" applyFont="1" applyFill="1" applyBorder="1" applyAlignment="1">
      <alignment vertical="center"/>
    </xf>
    <xf numFmtId="0" fontId="18" fillId="0" borderId="0" xfId="0" applyFont="1" applyAlignment="1">
      <alignment vertical="center"/>
    </xf>
    <xf numFmtId="9" fontId="23" fillId="0" borderId="0" xfId="4" applyFont="1" applyBorder="1" applyAlignment="1">
      <alignment vertical="center"/>
    </xf>
    <xf numFmtId="0" fontId="15" fillId="0" borderId="0" xfId="0" applyFont="1" applyAlignment="1">
      <alignment vertical="center" wrapText="1"/>
    </xf>
    <xf numFmtId="0" fontId="9" fillId="0" borderId="0" xfId="0" applyFont="1"/>
    <xf numFmtId="0" fontId="4" fillId="0" borderId="0" xfId="0" applyFont="1" applyAlignment="1">
      <alignment horizontal="left" vertical="center"/>
    </xf>
    <xf numFmtId="0" fontId="2" fillId="0" borderId="0" xfId="0" applyFont="1" applyAlignment="1">
      <alignment horizontal="left" vertical="center"/>
    </xf>
    <xf numFmtId="2" fontId="38" fillId="0" borderId="0" xfId="0" applyNumberFormat="1" applyFont="1" applyAlignment="1">
      <alignment vertical="center"/>
    </xf>
    <xf numFmtId="0" fontId="39" fillId="0" borderId="0" xfId="0" applyFont="1" applyAlignment="1">
      <alignment vertical="center"/>
    </xf>
    <xf numFmtId="3" fontId="36" fillId="3" borderId="0" xfId="0" applyNumberFormat="1" applyFont="1" applyFill="1" applyAlignment="1">
      <alignment vertical="center"/>
    </xf>
    <xf numFmtId="0" fontId="15" fillId="3" borderId="0" xfId="0" applyFont="1" applyFill="1" applyAlignment="1">
      <alignment vertical="center"/>
    </xf>
    <xf numFmtId="3" fontId="14" fillId="0" borderId="0" xfId="1" applyNumberFormat="1" applyFont="1" applyFill="1" applyBorder="1" applyAlignment="1">
      <alignment vertical="center"/>
    </xf>
    <xf numFmtId="9" fontId="28" fillId="0" borderId="0" xfId="4" applyFont="1" applyFill="1" applyBorder="1" applyAlignment="1">
      <alignment vertical="center"/>
    </xf>
    <xf numFmtId="3" fontId="33" fillId="0" borderId="0" xfId="4" applyNumberFormat="1" applyFont="1" applyFill="1" applyBorder="1" applyAlignment="1">
      <alignment vertical="center"/>
    </xf>
    <xf numFmtId="9" fontId="15" fillId="0" borderId="0" xfId="4" applyFont="1" applyBorder="1" applyAlignment="1">
      <alignment vertical="center"/>
    </xf>
    <xf numFmtId="3" fontId="16" fillId="0" borderId="0" xfId="1" applyNumberFormat="1" applyFont="1" applyFill="1" applyBorder="1" applyAlignment="1">
      <alignment horizontal="right" vertical="center"/>
    </xf>
    <xf numFmtId="3" fontId="2" fillId="0" borderId="0" xfId="1" applyNumberFormat="1" applyFont="1" applyFill="1" applyBorder="1" applyAlignment="1">
      <alignment vertical="center"/>
    </xf>
    <xf numFmtId="3" fontId="16" fillId="0" borderId="0" xfId="0" applyNumberFormat="1" applyFont="1" applyAlignment="1">
      <alignment horizontal="right" vertical="center"/>
    </xf>
    <xf numFmtId="3" fontId="36" fillId="0" borderId="0" xfId="0" applyNumberFormat="1" applyFont="1" applyAlignment="1">
      <alignment vertical="center"/>
    </xf>
    <xf numFmtId="0" fontId="36" fillId="0" borderId="0" xfId="0" applyFont="1" applyAlignment="1">
      <alignment vertical="center"/>
    </xf>
    <xf numFmtId="0" fontId="16" fillId="0" borderId="0" xfId="0" applyFont="1" applyAlignment="1">
      <alignment vertical="center" wrapText="1"/>
    </xf>
    <xf numFmtId="0" fontId="4" fillId="0" borderId="0" xfId="0" applyFont="1"/>
    <xf numFmtId="0" fontId="2" fillId="0" borderId="0" xfId="0" applyFont="1" applyAlignment="1">
      <alignment horizontal="right" wrapText="1"/>
    </xf>
    <xf numFmtId="0" fontId="24" fillId="0" borderId="0" xfId="0" applyFont="1" applyAlignment="1">
      <alignment horizontal="left"/>
    </xf>
    <xf numFmtId="0" fontId="18" fillId="0" borderId="0" xfId="0" applyFont="1" applyAlignment="1">
      <alignment horizontal="left"/>
    </xf>
    <xf numFmtId="9" fontId="24" fillId="0" borderId="0" xfId="4" applyFont="1" applyFill="1" applyBorder="1" applyAlignment="1">
      <alignment horizontal="left"/>
    </xf>
    <xf numFmtId="0" fontId="2" fillId="0" borderId="0" xfId="0" applyFont="1" applyAlignment="1">
      <alignment vertical="center"/>
    </xf>
    <xf numFmtId="2" fontId="16" fillId="0" borderId="0" xfId="0" applyNumberFormat="1" applyFont="1" applyAlignment="1">
      <alignment horizontal="right" vertical="center" wrapText="1"/>
    </xf>
    <xf numFmtId="164" fontId="14" fillId="0" borderId="0" xfId="0" applyNumberFormat="1" applyFont="1" applyAlignment="1">
      <alignment horizontal="center" vertical="center" wrapText="1"/>
    </xf>
    <xf numFmtId="0" fontId="41" fillId="0" borderId="0" xfId="0" applyFont="1" applyAlignment="1">
      <alignment vertical="center"/>
    </xf>
    <xf numFmtId="165" fontId="41" fillId="0" borderId="0" xfId="1" applyNumberFormat="1" applyFont="1" applyFill="1" applyBorder="1" applyAlignment="1">
      <alignment vertical="center"/>
    </xf>
    <xf numFmtId="0" fontId="4" fillId="0" borderId="0" xfId="0" applyFont="1" applyAlignment="1">
      <alignment horizontal="left" vertical="center" wrapText="1"/>
    </xf>
    <xf numFmtId="0" fontId="9" fillId="0" borderId="0" xfId="0" applyFont="1" applyAlignment="1">
      <alignment horizontal="left" vertical="center" wrapText="1"/>
    </xf>
    <xf numFmtId="0" fontId="0" fillId="3" borderId="0" xfId="0" applyFill="1"/>
    <xf numFmtId="9" fontId="45" fillId="3" borderId="0" xfId="4" applyFont="1" applyFill="1" applyBorder="1" applyAlignment="1">
      <alignment vertical="center"/>
    </xf>
    <xf numFmtId="3" fontId="2" fillId="3" borderId="0" xfId="0" applyNumberFormat="1" applyFont="1" applyFill="1" applyAlignment="1">
      <alignment vertical="center"/>
    </xf>
    <xf numFmtId="9" fontId="19" fillId="3" borderId="0" xfId="4" applyFont="1" applyFill="1" applyBorder="1" applyAlignment="1">
      <alignment vertical="center"/>
    </xf>
    <xf numFmtId="165" fontId="41" fillId="3" borderId="0" xfId="1" applyNumberFormat="1" applyFont="1" applyFill="1" applyBorder="1" applyAlignment="1">
      <alignment vertical="center"/>
    </xf>
    <xf numFmtId="9" fontId="19" fillId="3" borderId="0" xfId="1" applyNumberFormat="1" applyFont="1" applyFill="1" applyBorder="1" applyAlignment="1">
      <alignment vertical="center"/>
    </xf>
    <xf numFmtId="0" fontId="36" fillId="3" borderId="0" xfId="0" applyFont="1" applyFill="1" applyAlignment="1">
      <alignment horizontal="left" vertical="center"/>
    </xf>
    <xf numFmtId="9" fontId="45" fillId="0" borderId="0" xfId="4" applyFont="1" applyFill="1" applyBorder="1" applyAlignment="1">
      <alignment vertical="center"/>
    </xf>
    <xf numFmtId="0" fontId="18" fillId="0" borderId="0" xfId="0" applyFont="1" applyAlignment="1">
      <alignment horizontal="left" vertical="center"/>
    </xf>
    <xf numFmtId="0" fontId="30" fillId="0" borderId="0" xfId="0" applyFont="1" applyAlignment="1">
      <alignment horizontal="left" vertical="center" wrapText="1"/>
    </xf>
    <xf numFmtId="9" fontId="47" fillId="0" borderId="0" xfId="4" applyFont="1" applyFill="1" applyBorder="1" applyAlignment="1">
      <alignment vertical="center"/>
    </xf>
    <xf numFmtId="0" fontId="6" fillId="0" borderId="0" xfId="0" applyFont="1" applyAlignment="1">
      <alignment horizontal="left" vertical="center" wrapText="1"/>
    </xf>
    <xf numFmtId="0" fontId="34" fillId="0" borderId="0" xfId="0" applyFont="1"/>
    <xf numFmtId="3" fontId="18" fillId="0" borderId="0" xfId="0" applyNumberFormat="1" applyFont="1"/>
    <xf numFmtId="3" fontId="39" fillId="0" borderId="0" xfId="0" applyNumberFormat="1" applyFont="1"/>
    <xf numFmtId="0" fontId="26" fillId="0" borderId="0" xfId="0" applyFont="1"/>
    <xf numFmtId="0" fontId="6" fillId="0" borderId="0" xfId="0" applyFont="1" applyAlignment="1">
      <alignment horizontal="left" wrapText="1"/>
    </xf>
    <xf numFmtId="0" fontId="6" fillId="0" borderId="0" xfId="3" applyFont="1" applyFill="1" applyBorder="1" applyAlignment="1" applyProtection="1"/>
    <xf numFmtId="0" fontId="6" fillId="0" borderId="0" xfId="3" applyFont="1" applyFill="1" applyBorder="1" applyAlignment="1" applyProtection="1">
      <alignment vertical="center"/>
    </xf>
    <xf numFmtId="0" fontId="7" fillId="0" borderId="0" xfId="0" applyFont="1" applyAlignment="1">
      <alignment horizontal="left" vertical="center" wrapText="1"/>
    </xf>
    <xf numFmtId="0" fontId="11" fillId="0" borderId="0" xfId="3" applyFont="1" applyFill="1" applyBorder="1" applyAlignment="1" applyProtection="1">
      <alignment vertical="center"/>
    </xf>
    <xf numFmtId="0" fontId="46" fillId="0" borderId="0" xfId="3" applyFont="1" applyFill="1" applyBorder="1" applyAlignment="1" applyProtection="1">
      <alignment vertical="center"/>
    </xf>
    <xf numFmtId="0" fontId="6" fillId="0" borderId="0" xfId="8" applyFont="1"/>
    <xf numFmtId="3" fontId="37" fillId="0" borderId="0" xfId="69" applyFont="1" applyFill="1" applyBorder="1"/>
    <xf numFmtId="0" fontId="18" fillId="0" borderId="0" xfId="0" applyFont="1" applyAlignment="1">
      <alignment horizontal="left" vertical="center" wrapText="1"/>
    </xf>
    <xf numFmtId="0" fontId="27" fillId="0" borderId="0" xfId="0" applyFont="1" applyAlignment="1">
      <alignment vertical="center"/>
    </xf>
    <xf numFmtId="0" fontId="34" fillId="0" borderId="0" xfId="68" applyFont="1"/>
    <xf numFmtId="0" fontId="4" fillId="0" borderId="0" xfId="0" applyFont="1" applyAlignment="1">
      <alignment vertical="center"/>
    </xf>
    <xf numFmtId="1" fontId="39" fillId="0" borderId="0" xfId="0" applyNumberFormat="1" applyFont="1" applyAlignment="1">
      <alignment vertical="center"/>
    </xf>
    <xf numFmtId="3" fontId="17" fillId="0" borderId="0" xfId="0" applyNumberFormat="1" applyFont="1" applyAlignment="1">
      <alignment vertical="center"/>
    </xf>
    <xf numFmtId="0" fontId="15" fillId="0" borderId="0" xfId="0" applyFont="1" applyAlignment="1">
      <alignment horizontal="left" vertical="center" wrapText="1"/>
    </xf>
    <xf numFmtId="0" fontId="17" fillId="0" borderId="0" xfId="0" applyFont="1" applyAlignment="1">
      <alignment vertical="center"/>
    </xf>
    <xf numFmtId="3" fontId="36" fillId="0" borderId="0" xfId="0" applyNumberFormat="1" applyFont="1" applyAlignment="1">
      <alignment horizontal="right" vertical="center"/>
    </xf>
    <xf numFmtId="1" fontId="18" fillId="0" borderId="0" xfId="0" applyNumberFormat="1" applyFont="1" applyAlignment="1">
      <alignment vertical="center"/>
    </xf>
    <xf numFmtId="3" fontId="37" fillId="0" borderId="0" xfId="0" applyNumberFormat="1" applyFont="1"/>
    <xf numFmtId="3" fontId="18" fillId="0" borderId="0" xfId="0" applyNumberFormat="1" applyFont="1" applyAlignment="1">
      <alignment horizontal="right"/>
    </xf>
    <xf numFmtId="1" fontId="17" fillId="0" borderId="0" xfId="0" applyNumberFormat="1" applyFont="1" applyAlignment="1">
      <alignment vertical="center"/>
    </xf>
    <xf numFmtId="0" fontId="36" fillId="0" borderId="0" xfId="0" applyFont="1" applyAlignment="1">
      <alignment horizontal="left" vertical="center" indent="2"/>
    </xf>
    <xf numFmtId="0" fontId="37" fillId="0" borderId="0" xfId="68" applyFont="1" applyAlignment="1">
      <alignment vertical="center"/>
    </xf>
    <xf numFmtId="0" fontId="37" fillId="0" borderId="0" xfId="68" applyFont="1" applyAlignment="1">
      <alignment vertical="center" wrapText="1"/>
    </xf>
    <xf numFmtId="3" fontId="37" fillId="0" borderId="0" xfId="68" applyNumberFormat="1" applyFont="1" applyAlignment="1">
      <alignment vertical="center"/>
    </xf>
    <xf numFmtId="3" fontId="37" fillId="0" borderId="0" xfId="68" applyNumberFormat="1" applyFont="1" applyAlignment="1">
      <alignment horizontal="center" vertical="center" wrapText="1"/>
    </xf>
    <xf numFmtId="3" fontId="2" fillId="0" borderId="0" xfId="0" applyNumberFormat="1" applyFont="1" applyAlignment="1">
      <alignment vertical="center"/>
    </xf>
    <xf numFmtId="0" fontId="36" fillId="0" borderId="0" xfId="0" applyFont="1" applyAlignment="1">
      <alignment horizontal="left" vertical="center"/>
    </xf>
    <xf numFmtId="0" fontId="18" fillId="0" borderId="0" xfId="0" applyFont="1" applyAlignment="1">
      <alignment horizontal="center" vertical="center" wrapText="1"/>
    </xf>
    <xf numFmtId="3" fontId="36" fillId="0" borderId="0" xfId="1" applyNumberFormat="1" applyFont="1" applyFill="1" applyBorder="1" applyAlignment="1">
      <alignment vertical="center"/>
    </xf>
    <xf numFmtId="9" fontId="36" fillId="0" borderId="0" xfId="1" applyNumberFormat="1" applyFont="1" applyFill="1" applyBorder="1" applyAlignment="1">
      <alignment vertical="center"/>
    </xf>
    <xf numFmtId="3" fontId="37" fillId="0" borderId="0" xfId="0" applyNumberFormat="1" applyFont="1" applyAlignment="1">
      <alignment vertical="center"/>
    </xf>
    <xf numFmtId="9" fontId="50" fillId="0" borderId="0" xfId="4" applyFont="1" applyFill="1" applyBorder="1" applyAlignment="1">
      <alignment vertical="center"/>
    </xf>
    <xf numFmtId="9" fontId="53" fillId="0" borderId="0" xfId="4" applyFont="1" applyFill="1" applyBorder="1" applyAlignment="1">
      <alignment vertical="center"/>
    </xf>
    <xf numFmtId="3" fontId="36" fillId="0" borderId="0" xfId="0" applyNumberFormat="1" applyFont="1" applyAlignment="1">
      <alignment horizontal="left" vertical="center" indent="2"/>
    </xf>
    <xf numFmtId="3" fontId="18" fillId="0" borderId="0" xfId="0" applyNumberFormat="1" applyFont="1" applyAlignment="1">
      <alignment vertical="center"/>
    </xf>
    <xf numFmtId="9" fontId="51" fillId="0" borderId="0" xfId="4" applyFont="1" applyFill="1" applyBorder="1" applyAlignment="1">
      <alignment vertical="center"/>
    </xf>
    <xf numFmtId="3" fontId="18" fillId="0" borderId="0" xfId="1" applyNumberFormat="1" applyFont="1" applyFill="1" applyBorder="1" applyAlignment="1">
      <alignment vertical="center"/>
    </xf>
    <xf numFmtId="3" fontId="37" fillId="0" borderId="0" xfId="1" applyNumberFormat="1" applyFont="1" applyFill="1" applyBorder="1" applyAlignment="1">
      <alignment vertical="center"/>
    </xf>
    <xf numFmtId="3" fontId="17" fillId="0" borderId="0" xfId="1" applyNumberFormat="1" applyFont="1" applyFill="1" applyBorder="1" applyAlignment="1">
      <alignment vertical="center"/>
    </xf>
    <xf numFmtId="9" fontId="52" fillId="0" borderId="0" xfId="4" applyFont="1" applyFill="1" applyBorder="1" applyAlignment="1">
      <alignment vertical="center"/>
    </xf>
    <xf numFmtId="49" fontId="36" fillId="0" borderId="0" xfId="0" applyNumberFormat="1" applyFont="1" applyAlignment="1">
      <alignment horizontal="left" vertical="center" indent="2"/>
    </xf>
    <xf numFmtId="0" fontId="2" fillId="0" borderId="0" xfId="0" applyFont="1" applyAlignment="1">
      <alignment vertical="center" wrapText="1"/>
    </xf>
    <xf numFmtId="0" fontId="45" fillId="0" borderId="0" xfId="4" applyNumberFormat="1" applyFont="1" applyFill="1" applyBorder="1" applyAlignment="1">
      <alignment vertical="center"/>
    </xf>
    <xf numFmtId="0" fontId="36" fillId="0" borderId="0" xfId="0" applyFont="1" applyAlignment="1">
      <alignment vertical="center" wrapText="1"/>
    </xf>
    <xf numFmtId="9" fontId="36" fillId="0" borderId="0" xfId="4" applyFont="1" applyFill="1" applyBorder="1" applyAlignment="1">
      <alignment vertical="center"/>
    </xf>
    <xf numFmtId="49" fontId="36" fillId="0" borderId="0" xfId="0" applyNumberFormat="1" applyFont="1" applyAlignment="1">
      <alignment vertical="center"/>
    </xf>
    <xf numFmtId="3" fontId="39" fillId="0" borderId="0" xfId="0" applyNumberFormat="1" applyFont="1" applyAlignment="1">
      <alignment vertical="center"/>
    </xf>
    <xf numFmtId="3" fontId="17" fillId="0" borderId="0" xfId="0" applyNumberFormat="1" applyFont="1" applyAlignment="1">
      <alignment horizontal="right" vertical="center"/>
    </xf>
    <xf numFmtId="0" fontId="18" fillId="0" borderId="0" xfId="0" applyFont="1" applyAlignment="1">
      <alignment vertical="center" wrapText="1"/>
    </xf>
    <xf numFmtId="3" fontId="17" fillId="0" borderId="0" xfId="0" applyNumberFormat="1" applyFont="1" applyAlignment="1">
      <alignment horizontal="left" vertical="center" indent="1"/>
    </xf>
    <xf numFmtId="0" fontId="17" fillId="0" borderId="0" xfId="0" applyFont="1" applyAlignment="1">
      <alignment horizontal="left" vertical="center" indent="1"/>
    </xf>
    <xf numFmtId="0" fontId="36" fillId="0" borderId="0" xfId="0" applyFont="1" applyAlignment="1">
      <alignment horizontal="left" vertical="center" indent="1"/>
    </xf>
    <xf numFmtId="0" fontId="37" fillId="0" borderId="0" xfId="68" applyFont="1" applyAlignment="1">
      <alignment wrapText="1"/>
    </xf>
    <xf numFmtId="0" fontId="37" fillId="0" borderId="0" xfId="68" applyFont="1" applyAlignment="1">
      <alignment horizontal="left" vertical="center" wrapText="1"/>
    </xf>
    <xf numFmtId="3" fontId="18" fillId="0" borderId="0" xfId="0" applyNumberFormat="1" applyFont="1" applyAlignment="1">
      <alignment horizontal="left" indent="1"/>
    </xf>
    <xf numFmtId="3" fontId="36" fillId="0" borderId="0" xfId="1" applyNumberFormat="1" applyFont="1" applyFill="1" applyBorder="1" applyAlignment="1">
      <alignment horizontal="right" vertical="center"/>
    </xf>
    <xf numFmtId="164" fontId="17" fillId="0" borderId="0" xfId="1" applyNumberFormat="1" applyFont="1" applyFill="1" applyBorder="1" applyAlignment="1">
      <alignment horizontal="right" vertical="center" wrapText="1"/>
    </xf>
    <xf numFmtId="0" fontId="37" fillId="0" borderId="0" xfId="0" applyFont="1" applyAlignment="1">
      <alignment horizontal="left" vertical="center" wrapText="1"/>
    </xf>
    <xf numFmtId="0" fontId="17" fillId="0" borderId="0" xfId="1" applyNumberFormat="1" applyFont="1" applyFill="1" applyBorder="1" applyAlignment="1">
      <alignment horizontal="left" wrapText="1"/>
    </xf>
    <xf numFmtId="0" fontId="17" fillId="0" borderId="0" xfId="1" applyNumberFormat="1" applyFont="1" applyFill="1" applyBorder="1" applyAlignment="1">
      <alignment horizontal="left" vertical="center" wrapText="1"/>
    </xf>
    <xf numFmtId="3" fontId="17" fillId="0" borderId="0"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0" fontId="37" fillId="0" borderId="0" xfId="0" applyFont="1" applyAlignment="1">
      <alignment vertical="center" wrapText="1"/>
    </xf>
    <xf numFmtId="164" fontId="37" fillId="0" borderId="0" xfId="1" applyNumberFormat="1" applyFont="1" applyFill="1" applyBorder="1" applyAlignment="1">
      <alignment horizontal="right" vertical="center" wrapText="1"/>
    </xf>
    <xf numFmtId="164" fontId="37" fillId="0" borderId="1" xfId="1" applyNumberFormat="1" applyFont="1" applyFill="1" applyBorder="1" applyAlignment="1">
      <alignment horizontal="right" vertical="center" wrapText="1"/>
    </xf>
    <xf numFmtId="3" fontId="37" fillId="0" borderId="0" xfId="1" applyNumberFormat="1" applyFont="1" applyFill="1" applyBorder="1" applyAlignment="1">
      <alignment horizontal="right" vertical="center" wrapText="1"/>
    </xf>
    <xf numFmtId="3" fontId="37" fillId="0" borderId="1" xfId="1" applyNumberFormat="1" applyFont="1" applyFill="1" applyBorder="1" applyAlignment="1">
      <alignment horizontal="right" vertical="center" wrapText="1"/>
    </xf>
    <xf numFmtId="3" fontId="18" fillId="0" borderId="0" xfId="1" applyNumberFormat="1" applyFont="1" applyFill="1" applyBorder="1" applyAlignment="1">
      <alignment horizontal="right" vertical="center" wrapText="1"/>
    </xf>
    <xf numFmtId="3" fontId="18" fillId="0" borderId="2" xfId="1" applyNumberFormat="1" applyFont="1" applyFill="1" applyBorder="1" applyAlignment="1">
      <alignment horizontal="right" vertical="center" wrapText="1"/>
    </xf>
    <xf numFmtId="0" fontId="16" fillId="0" borderId="0" xfId="0" applyFont="1" applyAlignment="1">
      <alignment wrapText="1"/>
    </xf>
    <xf numFmtId="164" fontId="18" fillId="0" borderId="0" xfId="1" applyNumberFormat="1" applyFont="1" applyFill="1" applyBorder="1" applyAlignment="1">
      <alignment horizontal="right" vertical="center" wrapText="1"/>
    </xf>
    <xf numFmtId="4" fontId="16" fillId="0" borderId="0" xfId="0" applyNumberFormat="1" applyFont="1" applyAlignment="1">
      <alignment vertical="center"/>
    </xf>
    <xf numFmtId="3" fontId="36" fillId="0" borderId="0" xfId="0" applyNumberFormat="1" applyFont="1" applyAlignment="1">
      <alignment horizontal="left" vertical="center" indent="1"/>
    </xf>
    <xf numFmtId="3" fontId="36" fillId="0" borderId="0" xfId="0" applyNumberFormat="1" applyFont="1" applyAlignment="1">
      <alignment horizontal="left" vertical="center" wrapText="1" indent="1"/>
    </xf>
    <xf numFmtId="0" fontId="18" fillId="0" borderId="0" xfId="0" applyFont="1" applyAlignment="1">
      <alignment horizontal="left" vertical="center" wrapText="1" indent="1"/>
    </xf>
    <xf numFmtId="0" fontId="36" fillId="0" borderId="0" xfId="1" applyNumberFormat="1" applyFont="1" applyFill="1" applyBorder="1" applyAlignment="1">
      <alignment horizontal="left" wrapText="1" indent="1"/>
    </xf>
    <xf numFmtId="0" fontId="37" fillId="0" borderId="0" xfId="0" applyFont="1" applyAlignment="1">
      <alignment horizontal="left"/>
    </xf>
    <xf numFmtId="0" fontId="25" fillId="0" borderId="0" xfId="0" applyFont="1" applyAlignment="1">
      <alignment horizontal="left"/>
    </xf>
    <xf numFmtId="3" fontId="2" fillId="0" borderId="0" xfId="5" applyNumberFormat="1"/>
    <xf numFmtId="0" fontId="37" fillId="0" borderId="0" xfId="0" applyFont="1" applyAlignment="1">
      <alignment wrapText="1"/>
    </xf>
    <xf numFmtId="2" fontId="15" fillId="0" borderId="0" xfId="0" applyNumberFormat="1" applyFont="1" applyAlignment="1">
      <alignment horizontal="right" vertical="center" wrapText="1"/>
    </xf>
    <xf numFmtId="2" fontId="37" fillId="0" borderId="0" xfId="0" applyNumberFormat="1" applyFont="1" applyAlignment="1">
      <alignment horizontal="right" vertical="center" wrapText="1"/>
    </xf>
    <xf numFmtId="2" fontId="18" fillId="0" borderId="0" xfId="0" applyNumberFormat="1" applyFont="1" applyAlignment="1">
      <alignment horizontal="right" vertical="center" wrapText="1"/>
    </xf>
    <xf numFmtId="2" fontId="18" fillId="0" borderId="0" xfId="0" applyNumberFormat="1" applyFont="1" applyAlignment="1">
      <alignment horizontal="right" vertical="center"/>
    </xf>
    <xf numFmtId="2" fontId="18" fillId="0" borderId="0" xfId="0" applyNumberFormat="1" applyFont="1" applyAlignment="1">
      <alignment vertical="center"/>
    </xf>
    <xf numFmtId="0" fontId="39" fillId="0" borderId="0" xfId="0" applyFont="1" applyAlignment="1">
      <alignment horizontal="left" vertical="center" wrapText="1"/>
    </xf>
    <xf numFmtId="0" fontId="21" fillId="0" borderId="0" xfId="0" applyFont="1" applyAlignment="1">
      <alignment horizontal="left" vertical="center" wrapText="1"/>
    </xf>
    <xf numFmtId="2" fontId="18" fillId="0" borderId="2" xfId="0" applyNumberFormat="1" applyFont="1" applyBorder="1" applyAlignment="1">
      <alignment horizontal="right" vertical="center" wrapText="1"/>
    </xf>
    <xf numFmtId="2" fontId="24" fillId="0" borderId="0" xfId="4" applyNumberFormat="1" applyFont="1" applyFill="1" applyBorder="1" applyAlignment="1">
      <alignment horizontal="left"/>
    </xf>
    <xf numFmtId="2" fontId="14" fillId="0" borderId="0" xfId="0" applyNumberFormat="1" applyFont="1" applyAlignment="1">
      <alignment horizontal="center" vertical="center" wrapText="1"/>
    </xf>
    <xf numFmtId="166" fontId="37" fillId="0" borderId="0" xfId="0" applyNumberFormat="1" applyFont="1" applyAlignment="1">
      <alignment wrapText="1"/>
    </xf>
    <xf numFmtId="166" fontId="18" fillId="0" borderId="0" xfId="0" applyNumberFormat="1" applyFont="1"/>
    <xf numFmtId="9" fontId="36" fillId="0" borderId="0" xfId="0" applyNumberFormat="1" applyFont="1" applyAlignment="1">
      <alignment vertical="center" wrapText="1"/>
    </xf>
    <xf numFmtId="2" fontId="18" fillId="0" borderId="2" xfId="10" applyNumberFormat="1" applyFont="1" applyBorder="1" applyAlignment="1">
      <alignment horizontal="right" vertical="center" wrapText="1"/>
    </xf>
    <xf numFmtId="2" fontId="18" fillId="0" borderId="0" xfId="10" applyNumberFormat="1" applyFont="1" applyAlignment="1">
      <alignment horizontal="right" vertical="center" wrapText="1"/>
    </xf>
    <xf numFmtId="3" fontId="15" fillId="0" borderId="0" xfId="0" applyNumberFormat="1" applyFont="1" applyAlignment="1">
      <alignment vertical="center"/>
    </xf>
    <xf numFmtId="3" fontId="17" fillId="3" borderId="0" xfId="0" applyNumberFormat="1" applyFont="1" applyFill="1" applyAlignment="1">
      <alignment horizontal="right" vertical="center"/>
    </xf>
    <xf numFmtId="3" fontId="17" fillId="0" borderId="2" xfId="1" applyNumberFormat="1" applyFont="1" applyFill="1" applyBorder="1" applyAlignment="1">
      <alignment horizontal="right" vertical="center" wrapText="1"/>
    </xf>
    <xf numFmtId="0" fontId="55" fillId="0" borderId="0" xfId="0" applyFont="1" applyAlignment="1">
      <alignment horizontal="left"/>
    </xf>
    <xf numFmtId="2" fontId="37" fillId="0" borderId="2" xfId="0" applyNumberFormat="1" applyFont="1" applyBorder="1" applyAlignment="1">
      <alignment horizontal="right" vertical="center" wrapText="1"/>
    </xf>
    <xf numFmtId="3" fontId="18" fillId="0" borderId="0" xfId="0" applyNumberFormat="1" applyFont="1" applyAlignment="1">
      <alignment horizontal="left" indent="2"/>
    </xf>
    <xf numFmtId="0" fontId="54" fillId="0" borderId="0" xfId="0" applyFont="1" applyAlignment="1">
      <alignment vertical="center"/>
    </xf>
    <xf numFmtId="2" fontId="14" fillId="0" borderId="0" xfId="0" applyNumberFormat="1" applyFont="1" applyAlignment="1">
      <alignment horizontal="left" vertical="center" wrapText="1"/>
    </xf>
    <xf numFmtId="0" fontId="35" fillId="0" borderId="0" xfId="0" applyFont="1"/>
    <xf numFmtId="0" fontId="63" fillId="0" borderId="0" xfId="18" applyFont="1" applyAlignment="1">
      <alignment vertical="center"/>
    </xf>
    <xf numFmtId="0" fontId="65" fillId="0" borderId="0" xfId="96" applyFont="1" applyAlignment="1" applyProtection="1">
      <alignment vertical="center" wrapText="1"/>
    </xf>
    <xf numFmtId="3" fontId="65" fillId="0" borderId="0" xfId="18" applyNumberFormat="1" applyFont="1" applyAlignment="1">
      <alignment vertical="center"/>
    </xf>
    <xf numFmtId="3" fontId="65" fillId="0" borderId="0" xfId="18" applyNumberFormat="1" applyFont="1" applyAlignment="1">
      <alignment horizontal="right" vertical="center"/>
    </xf>
    <xf numFmtId="166" fontId="65" fillId="0" borderId="0" xfId="18" applyNumberFormat="1" applyFont="1" applyAlignment="1">
      <alignment vertical="center"/>
    </xf>
    <xf numFmtId="166" fontId="64" fillId="0" borderId="0" xfId="18" applyNumberFormat="1" applyFont="1" applyAlignment="1">
      <alignment vertical="center"/>
    </xf>
    <xf numFmtId="0" fontId="65" fillId="0" borderId="0" xfId="18" applyFont="1" applyAlignment="1">
      <alignment horizontal="left"/>
    </xf>
    <xf numFmtId="165" fontId="39" fillId="0" borderId="0" xfId="1" applyNumberFormat="1" applyFont="1" applyFill="1" applyBorder="1" applyAlignment="1">
      <alignment vertical="center"/>
    </xf>
    <xf numFmtId="0" fontId="39" fillId="0" borderId="0" xfId="18" applyFont="1" applyAlignment="1">
      <alignment vertical="center"/>
    </xf>
    <xf numFmtId="0" fontId="7" fillId="0" borderId="0" xfId="0" applyFont="1" applyAlignment="1">
      <alignment horizontal="left"/>
    </xf>
    <xf numFmtId="0" fontId="54" fillId="0" borderId="0" xfId="0" applyFont="1" applyAlignment="1">
      <alignment horizontal="left" vertical="center"/>
    </xf>
    <xf numFmtId="9" fontId="15" fillId="0" borderId="0" xfId="4" applyFont="1" applyAlignment="1">
      <alignment vertical="center"/>
    </xf>
    <xf numFmtId="9" fontId="41" fillId="0" borderId="0" xfId="4" applyFont="1" applyFill="1" applyBorder="1" applyAlignment="1">
      <alignment vertical="center"/>
    </xf>
    <xf numFmtId="9" fontId="15" fillId="0" borderId="0" xfId="4" applyFont="1"/>
    <xf numFmtId="9" fontId="16" fillId="0" borderId="0" xfId="4" applyFont="1" applyAlignment="1">
      <alignment vertical="center"/>
    </xf>
    <xf numFmtId="9" fontId="15" fillId="0" borderId="0" xfId="0" applyNumberFormat="1" applyFont="1"/>
    <xf numFmtId="166" fontId="15" fillId="0" borderId="0" xfId="0" applyNumberFormat="1" applyFont="1" applyAlignment="1">
      <alignment vertical="center"/>
    </xf>
    <xf numFmtId="9" fontId="36" fillId="0" borderId="0" xfId="4" applyFont="1" applyAlignment="1">
      <alignment vertical="center"/>
    </xf>
    <xf numFmtId="3" fontId="30" fillId="0" borderId="0" xfId="0" applyNumberFormat="1" applyFont="1" applyAlignment="1">
      <alignment horizontal="left" vertical="center" wrapText="1"/>
    </xf>
    <xf numFmtId="0" fontId="6" fillId="0" borderId="0" xfId="3" applyFont="1" applyAlignment="1" applyProtection="1"/>
    <xf numFmtId="0" fontId="6" fillId="0" borderId="0" xfId="3" applyFont="1" applyAlignment="1" applyProtection="1">
      <alignment vertical="center"/>
    </xf>
    <xf numFmtId="0" fontId="36" fillId="3" borderId="0" xfId="0" applyFont="1" applyFill="1" applyAlignment="1">
      <alignment horizontal="right" vertical="center"/>
    </xf>
    <xf numFmtId="0" fontId="17" fillId="3" borderId="0" xfId="0" applyFont="1" applyFill="1" applyAlignment="1">
      <alignment horizontal="right" vertical="center"/>
    </xf>
    <xf numFmtId="9" fontId="52" fillId="3" borderId="0" xfId="4" applyFont="1" applyFill="1" applyBorder="1" applyAlignment="1">
      <alignment horizontal="center" vertical="center"/>
    </xf>
    <xf numFmtId="9" fontId="50" fillId="3" borderId="0" xfId="4" applyFont="1" applyFill="1" applyBorder="1" applyAlignment="1">
      <alignment vertical="center"/>
    </xf>
    <xf numFmtId="9" fontId="18" fillId="3" borderId="0" xfId="4" applyFont="1" applyFill="1" applyBorder="1" applyAlignment="1">
      <alignment horizontal="center" vertical="center"/>
    </xf>
    <xf numFmtId="9" fontId="51" fillId="3" borderId="0" xfId="4" applyFont="1" applyFill="1" applyBorder="1" applyAlignment="1">
      <alignment vertical="center"/>
    </xf>
    <xf numFmtId="9" fontId="51" fillId="3" borderId="0" xfId="4" applyFont="1" applyFill="1" applyBorder="1" applyAlignment="1">
      <alignment horizontal="right" vertical="center"/>
    </xf>
    <xf numFmtId="9" fontId="51" fillId="0" borderId="0" xfId="4" applyFont="1" applyFill="1" applyBorder="1" applyAlignment="1">
      <alignment horizontal="right" vertical="center"/>
    </xf>
    <xf numFmtId="9" fontId="37" fillId="3" borderId="0" xfId="4" applyFont="1" applyFill="1" applyBorder="1" applyAlignment="1">
      <alignment horizontal="left" vertical="center" wrapText="1"/>
    </xf>
    <xf numFmtId="0" fontId="37" fillId="3" borderId="0" xfId="0" applyFont="1" applyFill="1" applyAlignment="1">
      <alignment horizontal="center" vertical="center" wrapText="1"/>
    </xf>
    <xf numFmtId="9" fontId="37" fillId="3" borderId="0" xfId="4" applyFont="1" applyFill="1" applyBorder="1" applyAlignment="1">
      <alignment horizontal="center" vertical="center" wrapText="1"/>
    </xf>
    <xf numFmtId="0" fontId="37" fillId="3" borderId="0" xfId="0" applyFont="1" applyFill="1" applyAlignment="1">
      <alignment horizontal="left" vertical="center" wrapText="1"/>
    </xf>
    <xf numFmtId="9" fontId="37" fillId="0" borderId="0" xfId="4" applyFont="1" applyAlignment="1">
      <alignment horizontal="left" vertical="center" wrapText="1"/>
    </xf>
    <xf numFmtId="2" fontId="37" fillId="0" borderId="0" xfId="10" applyNumberFormat="1" applyFont="1" applyAlignment="1">
      <alignment horizontal="right" vertical="center" wrapText="1"/>
    </xf>
    <xf numFmtId="2" fontId="37" fillId="0" borderId="3" xfId="10" applyNumberFormat="1" applyFont="1" applyBorder="1" applyAlignment="1">
      <alignment horizontal="right" vertical="center" wrapText="1"/>
    </xf>
    <xf numFmtId="2" fontId="18" fillId="0" borderId="3" xfId="10" applyNumberFormat="1" applyFont="1" applyBorder="1" applyAlignment="1">
      <alignment horizontal="right" vertical="center" wrapText="1"/>
    </xf>
    <xf numFmtId="164" fontId="37" fillId="0" borderId="2" xfId="1" applyNumberFormat="1" applyFont="1" applyFill="1" applyBorder="1" applyAlignment="1">
      <alignment horizontal="right" vertical="center" wrapText="1"/>
    </xf>
    <xf numFmtId="0" fontId="67" fillId="0" borderId="0" xfId="0" applyFont="1"/>
    <xf numFmtId="0" fontId="67" fillId="0" borderId="0" xfId="0" applyFont="1" applyAlignment="1">
      <alignment vertical="center"/>
    </xf>
    <xf numFmtId="0" fontId="68" fillId="0" borderId="0" xfId="0" applyFont="1" applyAlignment="1">
      <alignment horizontal="left" vertical="center"/>
    </xf>
    <xf numFmtId="0" fontId="66"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16" fillId="0" borderId="0" xfId="0" applyFont="1" applyAlignment="1">
      <alignment horizontal="left"/>
    </xf>
    <xf numFmtId="165" fontId="17" fillId="0" borderId="0" xfId="1" applyNumberFormat="1" applyFont="1" applyFill="1" applyBorder="1" applyAlignment="1">
      <alignment horizontal="right" vertical="center" wrapText="1"/>
    </xf>
    <xf numFmtId="165" fontId="36" fillId="0" borderId="0" xfId="1" applyNumberFormat="1" applyFont="1" applyFill="1" applyBorder="1" applyAlignment="1">
      <alignment horizontal="right" vertical="center" wrapText="1"/>
    </xf>
    <xf numFmtId="0" fontId="36" fillId="0" borderId="0" xfId="1" applyNumberFormat="1" applyFont="1" applyFill="1" applyBorder="1" applyAlignment="1">
      <alignment horizontal="right" vertical="center" wrapText="1"/>
    </xf>
    <xf numFmtId="0" fontId="17" fillId="0" borderId="0" xfId="1" applyNumberFormat="1" applyFont="1" applyFill="1" applyBorder="1" applyAlignment="1">
      <alignment horizontal="right" vertical="center" wrapText="1"/>
    </xf>
    <xf numFmtId="3" fontId="17" fillId="0" borderId="1" xfId="1" applyNumberFormat="1" applyFont="1" applyFill="1" applyBorder="1" applyAlignment="1">
      <alignment horizontal="right" vertical="center" wrapText="1"/>
    </xf>
    <xf numFmtId="165" fontId="17" fillId="0" borderId="1" xfId="1" applyNumberFormat="1" applyFont="1" applyFill="1" applyBorder="1" applyAlignment="1">
      <alignment horizontal="right" vertical="center" wrapText="1"/>
    </xf>
    <xf numFmtId="3" fontId="18" fillId="0" borderId="0" xfId="0" applyNumberFormat="1" applyFont="1" applyAlignment="1">
      <alignment horizontal="left"/>
    </xf>
    <xf numFmtId="0" fontId="36" fillId="3" borderId="0" xfId="0" applyNumberFormat="1" applyFont="1" applyFill="1" applyAlignment="1">
      <alignment horizontal="right" vertical="center"/>
    </xf>
    <xf numFmtId="0" fontId="17" fillId="3" borderId="0" xfId="0" applyNumberFormat="1" applyFont="1" applyFill="1" applyAlignment="1">
      <alignment horizontal="right" vertical="center"/>
    </xf>
    <xf numFmtId="0" fontId="36" fillId="0" borderId="0" xfId="4" applyNumberFormat="1" applyFont="1" applyFill="1" applyBorder="1" applyAlignment="1">
      <alignment horizontal="right" vertical="center"/>
    </xf>
    <xf numFmtId="0" fontId="37" fillId="0" borderId="0" xfId="0" applyNumberFormat="1" applyFont="1" applyAlignment="1">
      <alignment vertical="center"/>
    </xf>
    <xf numFmtId="0" fontId="18" fillId="0" borderId="0" xfId="0" applyNumberFormat="1" applyFont="1" applyAlignment="1">
      <alignment vertical="center"/>
    </xf>
    <xf numFmtId="0" fontId="18" fillId="0" borderId="0" xfId="68" applyFont="1" applyFill="1"/>
    <xf numFmtId="3" fontId="18" fillId="0" borderId="0" xfId="68" applyNumberFormat="1" applyFont="1" applyAlignment="1">
      <alignment horizontal="left"/>
    </xf>
    <xf numFmtId="0" fontId="18" fillId="0" borderId="0" xfId="68" applyFont="1" applyFill="1" applyAlignment="1">
      <alignment wrapText="1"/>
    </xf>
    <xf numFmtId="0" fontId="18" fillId="0" borderId="0" xfId="68" applyFont="1" applyFill="1" applyAlignment="1">
      <alignment horizontal="left" wrapText="1"/>
    </xf>
    <xf numFmtId="0" fontId="36" fillId="0" borderId="0" xfId="0" applyFont="1" applyFill="1" applyAlignment="1">
      <alignment vertical="center"/>
    </xf>
    <xf numFmtId="3" fontId="36" fillId="0" borderId="0" xfId="0" applyNumberFormat="1" applyFont="1" applyFill="1" applyAlignment="1">
      <alignment vertical="center"/>
    </xf>
    <xf numFmtId="3" fontId="37" fillId="0" borderId="2" xfId="68" applyNumberFormat="1" applyFont="1" applyBorder="1" applyAlignment="1">
      <alignment horizontal="center" vertical="center" wrapText="1"/>
    </xf>
    <xf numFmtId="3" fontId="37" fillId="0" borderId="2" xfId="0" applyNumberFormat="1" applyFont="1" applyBorder="1"/>
    <xf numFmtId="3" fontId="18" fillId="0" borderId="2" xfId="0" applyNumberFormat="1" applyFont="1" applyBorder="1" applyAlignment="1">
      <alignment horizontal="right"/>
    </xf>
    <xf numFmtId="0" fontId="0" fillId="0" borderId="0" xfId="68" applyFont="1" applyFill="1" applyAlignment="1">
      <alignment wrapText="1"/>
    </xf>
    <xf numFmtId="0" fontId="0" fillId="0" borderId="0" xfId="68" applyFont="1" applyFill="1"/>
    <xf numFmtId="0" fontId="0" fillId="0" borderId="0" xfId="0" applyFont="1"/>
    <xf numFmtId="0" fontId="18" fillId="0" borderId="0" xfId="68" applyFont="1" applyFill="1" applyAlignment="1"/>
    <xf numFmtId="0" fontId="0" fillId="0" borderId="0" xfId="0" applyAlignment="1">
      <alignment vertical="center"/>
    </xf>
    <xf numFmtId="0" fontId="0" fillId="0" borderId="0" xfId="0" applyFont="1" applyAlignment="1">
      <alignment vertical="center"/>
    </xf>
    <xf numFmtId="0" fontId="5" fillId="0" borderId="0" xfId="0" applyFont="1" applyFill="1"/>
    <xf numFmtId="0" fontId="6" fillId="0" borderId="0" xfId="8" applyFont="1" applyFill="1"/>
    <xf numFmtId="0" fontId="6" fillId="0" borderId="0" xfId="0" applyFont="1" applyFill="1" applyAlignment="1">
      <alignment vertical="center"/>
    </xf>
    <xf numFmtId="0" fontId="2" fillId="0" borderId="0" xfId="0" applyFont="1" applyFill="1" applyAlignment="1">
      <alignment vertical="center"/>
    </xf>
    <xf numFmtId="0" fontId="6" fillId="0" borderId="0" xfId="3" applyFont="1" applyFill="1" applyBorder="1" applyAlignment="1" applyProtection="1">
      <alignment horizontal="left"/>
    </xf>
    <xf numFmtId="0" fontId="6" fillId="0" borderId="0" xfId="0" applyFont="1" applyAlignment="1">
      <alignment horizontal="left" wrapText="1"/>
    </xf>
    <xf numFmtId="0" fontId="16" fillId="0" borderId="0" xfId="0" applyFont="1" applyAlignment="1">
      <alignment horizontal="left" vertical="center"/>
    </xf>
    <xf numFmtId="0" fontId="37" fillId="0" borderId="2" xfId="68" applyFont="1" applyBorder="1" applyAlignment="1">
      <alignment vertical="center" wrapText="1"/>
    </xf>
    <xf numFmtId="9" fontId="50" fillId="0" borderId="2" xfId="4" applyFont="1" applyFill="1" applyBorder="1" applyAlignment="1">
      <alignment vertical="center"/>
    </xf>
    <xf numFmtId="9" fontId="53" fillId="0" borderId="2" xfId="4" applyFont="1" applyFill="1" applyBorder="1" applyAlignment="1">
      <alignment vertical="center"/>
    </xf>
    <xf numFmtId="9" fontId="52" fillId="0" borderId="2" xfId="4" applyFont="1" applyFill="1" applyBorder="1" applyAlignment="1">
      <alignment vertical="center"/>
    </xf>
    <xf numFmtId="9" fontId="36" fillId="0" borderId="2" xfId="0" applyNumberFormat="1" applyFont="1" applyBorder="1" applyAlignment="1">
      <alignment vertical="center" wrapText="1"/>
    </xf>
    <xf numFmtId="9" fontId="36" fillId="0" borderId="2" xfId="4" applyFont="1" applyBorder="1" applyAlignment="1">
      <alignment vertical="center"/>
    </xf>
    <xf numFmtId="9" fontId="36" fillId="0" borderId="2" xfId="4" applyFont="1" applyFill="1" applyBorder="1" applyAlignment="1">
      <alignment vertical="center"/>
    </xf>
    <xf numFmtId="9" fontId="51" fillId="0" borderId="2" xfId="4" applyFont="1" applyFill="1" applyBorder="1" applyAlignment="1">
      <alignment vertical="center"/>
    </xf>
    <xf numFmtId="3" fontId="17" fillId="0" borderId="2" xfId="0" applyNumberFormat="1" applyFont="1" applyBorder="1" applyAlignment="1">
      <alignment horizontal="right" vertical="center"/>
    </xf>
    <xf numFmtId="3" fontId="17" fillId="0" borderId="2" xfId="0" applyNumberFormat="1" applyFont="1" applyBorder="1" applyAlignment="1">
      <alignment vertical="center"/>
    </xf>
    <xf numFmtId="3" fontId="18" fillId="0" borderId="2" xfId="0" applyNumberFormat="1" applyFont="1" applyBorder="1" applyAlignment="1">
      <alignment vertical="center"/>
    </xf>
    <xf numFmtId="3" fontId="36" fillId="0" borderId="2" xfId="0" applyNumberFormat="1" applyFont="1" applyBorder="1" applyAlignment="1">
      <alignment horizontal="right" vertical="center"/>
    </xf>
    <xf numFmtId="9" fontId="50" fillId="3" borderId="2" xfId="4" applyFont="1" applyFill="1" applyBorder="1" applyAlignment="1">
      <alignment vertical="center"/>
    </xf>
    <xf numFmtId="3" fontId="36" fillId="0" borderId="2" xfId="0" applyNumberFormat="1" applyFont="1" applyBorder="1" applyAlignment="1">
      <alignment vertical="center"/>
    </xf>
    <xf numFmtId="3" fontId="36" fillId="0" borderId="2" xfId="1" applyNumberFormat="1" applyFont="1" applyFill="1" applyBorder="1" applyAlignment="1">
      <alignment horizontal="right" vertical="center"/>
    </xf>
    <xf numFmtId="165" fontId="17" fillId="0" borderId="2" xfId="1" applyNumberFormat="1" applyFont="1" applyFill="1" applyBorder="1" applyAlignment="1">
      <alignment horizontal="right" vertical="center" wrapText="1"/>
    </xf>
    <xf numFmtId="0" fontId="36" fillId="0" borderId="2" xfId="1" applyNumberFormat="1" applyFont="1" applyFill="1" applyBorder="1" applyAlignment="1">
      <alignment horizontal="right" vertical="center" wrapText="1"/>
    </xf>
    <xf numFmtId="165" fontId="36" fillId="0" borderId="2" xfId="1" applyNumberFormat="1" applyFont="1" applyFill="1" applyBorder="1" applyAlignment="1">
      <alignment horizontal="right" vertical="center" wrapText="1"/>
    </xf>
    <xf numFmtId="0" fontId="17" fillId="0" borderId="2" xfId="1" applyNumberFormat="1" applyFont="1" applyFill="1" applyBorder="1" applyAlignment="1">
      <alignment horizontal="right" vertical="center" wrapText="1"/>
    </xf>
    <xf numFmtId="3" fontId="37" fillId="0" borderId="2" xfId="1" applyNumberFormat="1" applyFont="1" applyFill="1" applyBorder="1" applyAlignment="1">
      <alignment horizontal="right" vertical="center" wrapText="1"/>
    </xf>
    <xf numFmtId="0" fontId="37" fillId="0" borderId="2" xfId="68" applyFont="1" applyBorder="1" applyAlignment="1">
      <alignment wrapText="1"/>
    </xf>
    <xf numFmtId="166" fontId="37" fillId="0" borderId="2" xfId="0" applyNumberFormat="1" applyFont="1" applyBorder="1" applyAlignment="1">
      <alignment wrapText="1"/>
    </xf>
    <xf numFmtId="166" fontId="18" fillId="0" borderId="2" xfId="0" applyNumberFormat="1" applyFont="1" applyBorder="1"/>
    <xf numFmtId="2" fontId="37" fillId="0" borderId="4" xfId="10" applyNumberFormat="1" applyFont="1" applyBorder="1" applyAlignment="1">
      <alignment horizontal="right" vertical="center" wrapText="1"/>
    </xf>
    <xf numFmtId="2" fontId="18" fillId="0" borderId="4" xfId="10" applyNumberFormat="1" applyFont="1" applyBorder="1" applyAlignment="1">
      <alignment horizontal="right" vertical="center" wrapText="1"/>
    </xf>
    <xf numFmtId="2" fontId="18" fillId="0" borderId="5" xfId="10" applyNumberFormat="1" applyFont="1" applyBorder="1" applyAlignment="1">
      <alignment horizontal="right" vertical="center" wrapText="1"/>
    </xf>
    <xf numFmtId="2" fontId="18" fillId="0" borderId="5" xfId="0" applyNumberFormat="1" applyFont="1" applyBorder="1" applyAlignment="1">
      <alignment horizontal="right" vertical="center" wrapText="1"/>
    </xf>
    <xf numFmtId="0" fontId="6" fillId="0" borderId="0" xfId="0" applyFont="1" applyAlignment="1">
      <alignment horizontal="left"/>
    </xf>
    <xf numFmtId="0" fontId="70" fillId="0" borderId="0" xfId="68" applyFont="1"/>
    <xf numFmtId="9" fontId="50" fillId="3" borderId="0" xfId="4" applyFont="1" applyFill="1" applyBorder="1" applyAlignment="1">
      <alignment horizontal="right" vertical="center"/>
    </xf>
    <xf numFmtId="9" fontId="53" fillId="3" borderId="0" xfId="4" applyFont="1" applyFill="1" applyBorder="1" applyAlignment="1">
      <alignment vertical="center"/>
    </xf>
    <xf numFmtId="9" fontId="52" fillId="3" borderId="2" xfId="4" applyFont="1" applyFill="1" applyBorder="1" applyAlignment="1">
      <alignment horizontal="center" vertical="center"/>
    </xf>
    <xf numFmtId="9" fontId="51" fillId="3" borderId="2" xfId="4" applyFont="1" applyFill="1" applyBorder="1" applyAlignment="1">
      <alignment vertical="center"/>
    </xf>
    <xf numFmtId="9" fontId="51" fillId="3" borderId="2" xfId="4" applyFont="1" applyFill="1" applyBorder="1" applyAlignment="1">
      <alignment horizontal="right" vertical="center"/>
    </xf>
    <xf numFmtId="0" fontId="30" fillId="0" borderId="0" xfId="0" applyFont="1" applyAlignment="1">
      <alignment horizontal="center" vertical="center" wrapText="1"/>
    </xf>
    <xf numFmtId="41" fontId="17" fillId="0" borderId="0" xfId="190" applyFont="1" applyFill="1" applyBorder="1" applyAlignment="1">
      <alignment horizontal="right" vertical="center" wrapText="1"/>
    </xf>
    <xf numFmtId="41" fontId="17" fillId="0" borderId="2" xfId="190" applyFont="1" applyFill="1" applyBorder="1" applyAlignment="1">
      <alignment horizontal="right" vertical="center" wrapText="1"/>
    </xf>
    <xf numFmtId="41" fontId="17" fillId="0" borderId="0" xfId="190" applyFont="1" applyFill="1" applyBorder="1" applyAlignment="1">
      <alignment horizontal="right" vertical="center"/>
    </xf>
    <xf numFmtId="41" fontId="17" fillId="0" borderId="2" xfId="190" applyFont="1" applyFill="1" applyBorder="1" applyAlignment="1">
      <alignment horizontal="right" vertical="center"/>
    </xf>
    <xf numFmtId="41" fontId="36" fillId="0" borderId="0" xfId="190" applyFont="1" applyFill="1" applyBorder="1" applyAlignment="1">
      <alignment horizontal="right" vertical="center"/>
    </xf>
    <xf numFmtId="41" fontId="36" fillId="0" borderId="2" xfId="190" applyFont="1" applyFill="1" applyBorder="1" applyAlignment="1">
      <alignment horizontal="right" vertical="center"/>
    </xf>
    <xf numFmtId="0" fontId="37" fillId="0" borderId="0" xfId="68" applyFont="1" applyFill="1" applyAlignment="1">
      <alignment vertical="center" wrapText="1"/>
    </xf>
    <xf numFmtId="0" fontId="37" fillId="0" borderId="2" xfId="68" applyFont="1" applyFill="1" applyBorder="1" applyAlignment="1">
      <alignment vertical="center" wrapText="1"/>
    </xf>
    <xf numFmtId="0" fontId="17" fillId="0" borderId="0" xfId="0" applyFont="1" applyFill="1" applyAlignment="1">
      <alignment vertical="center"/>
    </xf>
    <xf numFmtId="0" fontId="0" fillId="0" borderId="0" xfId="0" applyFill="1" applyAlignment="1">
      <alignment vertical="center"/>
    </xf>
    <xf numFmtId="0" fontId="17" fillId="0" borderId="0" xfId="0" applyFont="1" applyFill="1" applyAlignment="1">
      <alignment horizontal="left" vertical="center" indent="1"/>
    </xf>
    <xf numFmtId="0" fontId="36" fillId="0" borderId="0" xfId="0" applyFont="1" applyFill="1" applyAlignment="1">
      <alignment horizontal="left" vertical="center" indent="2"/>
    </xf>
    <xf numFmtId="0" fontId="34" fillId="0" borderId="0" xfId="68" applyFont="1" applyFill="1"/>
    <xf numFmtId="0" fontId="13" fillId="0" borderId="0" xfId="0" applyFont="1" applyFill="1" applyAlignment="1">
      <alignment vertical="center"/>
    </xf>
    <xf numFmtId="0" fontId="16" fillId="0" borderId="0" xfId="0" applyFont="1" applyFill="1" applyAlignment="1">
      <alignment horizontal="left" vertical="center"/>
    </xf>
    <xf numFmtId="0" fontId="14" fillId="0" borderId="0" xfId="0" applyFont="1" applyFill="1" applyAlignment="1">
      <alignment vertical="center"/>
    </xf>
    <xf numFmtId="3" fontId="17" fillId="0" borderId="0" xfId="0" applyNumberFormat="1" applyFont="1" applyFill="1" applyAlignment="1">
      <alignment vertical="center"/>
    </xf>
    <xf numFmtId="3" fontId="17" fillId="0" borderId="0" xfId="0" applyNumberFormat="1" applyFont="1" applyFill="1" applyAlignment="1">
      <alignment horizontal="right" vertical="center"/>
    </xf>
    <xf numFmtId="3" fontId="17" fillId="0" borderId="2" xfId="0" applyNumberFormat="1" applyFont="1" applyFill="1" applyBorder="1" applyAlignment="1">
      <alignment horizontal="right" vertical="center"/>
    </xf>
    <xf numFmtId="0" fontId="18" fillId="0" borderId="0" xfId="0" applyFont="1" applyFill="1" applyAlignment="1">
      <alignment vertical="center"/>
    </xf>
    <xf numFmtId="0" fontId="37" fillId="0" borderId="0" xfId="0" applyFont="1" applyFill="1" applyAlignment="1">
      <alignment vertical="center" wrapText="1"/>
    </xf>
    <xf numFmtId="3" fontId="18" fillId="0" borderId="0" xfId="0" applyNumberFormat="1" applyFont="1" applyFill="1" applyAlignment="1">
      <alignment vertical="center"/>
    </xf>
    <xf numFmtId="3" fontId="18" fillId="0" borderId="2" xfId="0" applyNumberFormat="1" applyFont="1" applyFill="1" applyBorder="1" applyAlignment="1">
      <alignment vertical="center"/>
    </xf>
    <xf numFmtId="0" fontId="18" fillId="0" borderId="0" xfId="0" applyFont="1" applyFill="1" applyAlignment="1">
      <alignment horizontal="left" vertical="center" indent="1"/>
    </xf>
    <xf numFmtId="0" fontId="13" fillId="0" borderId="0" xfId="0" applyFont="1" applyFill="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5" fillId="0" borderId="0" xfId="0" applyFont="1" applyFill="1" applyAlignment="1">
      <alignment vertical="center"/>
    </xf>
    <xf numFmtId="164" fontId="39" fillId="0" borderId="0" xfId="0" applyNumberFormat="1" applyFont="1" applyFill="1" applyAlignment="1">
      <alignment vertical="center"/>
    </xf>
    <xf numFmtId="0" fontId="39" fillId="0" borderId="0" xfId="0" applyFont="1" applyFill="1" applyAlignment="1">
      <alignment vertical="center"/>
    </xf>
    <xf numFmtId="164" fontId="15" fillId="0" borderId="0" xfId="0" applyNumberFormat="1" applyFont="1" applyFill="1" applyAlignment="1">
      <alignment vertical="center"/>
    </xf>
    <xf numFmtId="0" fontId="56" fillId="0" borderId="0" xfId="0" applyFont="1" applyFill="1" applyAlignment="1">
      <alignment vertical="center"/>
    </xf>
    <xf numFmtId="9" fontId="15" fillId="0" borderId="0" xfId="4" applyFont="1" applyFill="1" applyAlignment="1">
      <alignment vertical="center"/>
    </xf>
    <xf numFmtId="0" fontId="39" fillId="0" borderId="0" xfId="0" applyFont="1" applyFill="1"/>
    <xf numFmtId="0" fontId="18" fillId="0" borderId="0" xfId="0" applyFont="1" applyFill="1" applyAlignment="1">
      <alignment horizontal="left" vertical="center"/>
    </xf>
    <xf numFmtId="0" fontId="15" fillId="0" borderId="0" xfId="0" applyFont="1" applyFill="1"/>
    <xf numFmtId="0" fontId="18" fillId="0" borderId="0" xfId="0" applyFont="1" applyFill="1" applyAlignment="1">
      <alignment horizontal="left" vertical="center" wrapText="1"/>
    </xf>
    <xf numFmtId="0" fontId="56" fillId="0" borderId="0" xfId="0" applyFont="1" applyFill="1" applyAlignment="1">
      <alignment horizontal="center" vertical="center" wrapText="1"/>
    </xf>
    <xf numFmtId="9" fontId="14" fillId="0" borderId="0" xfId="4" applyFont="1" applyFill="1" applyAlignment="1">
      <alignment horizontal="left" vertical="center" wrapText="1"/>
    </xf>
    <xf numFmtId="0" fontId="66" fillId="0" borderId="0" xfId="0" applyFont="1" applyFill="1" applyAlignment="1">
      <alignment horizontal="left" vertical="center" wrapText="1"/>
    </xf>
    <xf numFmtId="9" fontId="14" fillId="0" borderId="0" xfId="4" applyFont="1" applyFill="1" applyAlignment="1">
      <alignment horizontal="center" vertical="center" wrapText="1"/>
    </xf>
    <xf numFmtId="3" fontId="17" fillId="0" borderId="0" xfId="0" applyNumberFormat="1" applyFont="1" applyFill="1"/>
    <xf numFmtId="0" fontId="18" fillId="0" borderId="0" xfId="0" applyFont="1" applyFill="1"/>
    <xf numFmtId="0" fontId="7" fillId="0" borderId="0" xfId="0" applyFont="1" applyFill="1"/>
    <xf numFmtId="0" fontId="18" fillId="0" borderId="0" xfId="0" applyFont="1" applyFill="1" applyAlignment="1">
      <alignment horizontal="left"/>
    </xf>
    <xf numFmtId="0" fontId="17" fillId="0" borderId="0" xfId="0" applyFont="1" applyFill="1" applyAlignment="1">
      <alignment vertical="center" wrapText="1"/>
    </xf>
    <xf numFmtId="0" fontId="18" fillId="0" borderId="0" xfId="0" applyFont="1" applyFill="1" applyAlignment="1">
      <alignment horizontal="left" vertical="center" wrapText="1" indent="1"/>
    </xf>
    <xf numFmtId="3" fontId="37" fillId="0" borderId="2" xfId="0" applyNumberFormat="1" applyFont="1" applyFill="1" applyBorder="1" applyAlignment="1">
      <alignment vertical="center" wrapText="1"/>
    </xf>
    <xf numFmtId="3" fontId="18" fillId="0" borderId="0" xfId="0" applyNumberFormat="1" applyFont="1" applyFill="1" applyAlignment="1">
      <alignment vertical="center" wrapText="1"/>
    </xf>
    <xf numFmtId="3" fontId="37" fillId="0" borderId="1" xfId="0" applyNumberFormat="1" applyFont="1" applyFill="1" applyBorder="1" applyAlignment="1">
      <alignment vertical="center" wrapText="1"/>
    </xf>
    <xf numFmtId="9" fontId="15" fillId="0" borderId="0" xfId="4" applyFont="1" applyFill="1" applyBorder="1" applyAlignment="1">
      <alignment vertical="center"/>
    </xf>
    <xf numFmtId="3" fontId="18" fillId="0" borderId="0" xfId="0" applyNumberFormat="1" applyFont="1" applyFill="1" applyAlignment="1">
      <alignment horizontal="right" vertical="center" wrapText="1"/>
    </xf>
    <xf numFmtId="3" fontId="37" fillId="0" borderId="1" xfId="0" applyNumberFormat="1" applyFont="1" applyFill="1" applyBorder="1" applyAlignment="1">
      <alignment horizontal="right" vertical="center" wrapText="1"/>
    </xf>
    <xf numFmtId="3" fontId="37" fillId="0" borderId="2" xfId="0" applyNumberFormat="1" applyFont="1" applyFill="1" applyBorder="1" applyAlignment="1">
      <alignment horizontal="right" vertical="center" wrapText="1"/>
    </xf>
    <xf numFmtId="0" fontId="24" fillId="0" borderId="0" xfId="0" applyFont="1" applyFill="1" applyAlignment="1">
      <alignment horizontal="left" vertical="center"/>
    </xf>
    <xf numFmtId="0" fontId="15" fillId="0" borderId="0" xfId="0" applyFont="1" applyFill="1" applyAlignment="1">
      <alignment vertical="center" wrapText="1"/>
    </xf>
    <xf numFmtId="43" fontId="15" fillId="0" borderId="0" xfId="0" applyNumberFormat="1" applyFont="1" applyFill="1" applyAlignment="1">
      <alignment vertical="center"/>
    </xf>
    <xf numFmtId="0" fontId="37" fillId="0" borderId="0" xfId="0" applyFont="1" applyFill="1" applyAlignment="1">
      <alignment horizontal="left" vertical="center" wrapText="1"/>
    </xf>
    <xf numFmtId="0" fontId="37" fillId="0" borderId="0" xfId="0" applyFont="1" applyFill="1" applyAlignment="1">
      <alignment horizontal="center" vertical="center" wrapText="1"/>
    </xf>
    <xf numFmtId="164" fontId="39" fillId="0" borderId="0" xfId="0" applyNumberFormat="1" applyFont="1" applyFill="1" applyAlignment="1">
      <alignment horizontal="left" vertical="center"/>
    </xf>
    <xf numFmtId="0" fontId="68" fillId="0" borderId="0" xfId="0" applyFont="1" applyFill="1" applyAlignment="1">
      <alignment horizontal="center" vertical="center"/>
    </xf>
    <xf numFmtId="0" fontId="54" fillId="0" borderId="0" xfId="0" applyFont="1" applyFill="1" applyAlignment="1">
      <alignment vertical="center"/>
    </xf>
    <xf numFmtId="9" fontId="37" fillId="0" borderId="0" xfId="4"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vertical="center"/>
    </xf>
    <xf numFmtId="9" fontId="37" fillId="0" borderId="0" xfId="4" applyFont="1" applyFill="1" applyAlignment="1">
      <alignment horizontal="left" vertical="center" wrapText="1"/>
    </xf>
    <xf numFmtId="9" fontId="13" fillId="0" borderId="0" xfId="4" applyFont="1" applyFill="1" applyAlignment="1">
      <alignment horizontal="left" vertical="center" wrapText="1"/>
    </xf>
    <xf numFmtId="0" fontId="16" fillId="0" borderId="0" xfId="0" applyFont="1" applyFill="1" applyAlignment="1">
      <alignment vertical="center" wrapText="1"/>
    </xf>
    <xf numFmtId="0" fontId="18" fillId="0" borderId="0" xfId="0" applyFont="1" applyFill="1" applyAlignment="1">
      <alignment vertical="top" wrapText="1"/>
    </xf>
    <xf numFmtId="0" fontId="54" fillId="0" borderId="0" xfId="0" applyFont="1" applyFill="1" applyAlignment="1">
      <alignment vertical="top" wrapText="1"/>
    </xf>
    <xf numFmtId="0" fontId="69" fillId="0" borderId="0" xfId="0" applyFont="1" applyFill="1" applyAlignment="1">
      <alignment vertical="top" wrapText="1"/>
    </xf>
    <xf numFmtId="0" fontId="17" fillId="0" borderId="0" xfId="68" applyFont="1" applyFill="1" applyAlignment="1">
      <alignment vertical="center" wrapText="1"/>
    </xf>
  </cellXfs>
  <cellStyles count="191">
    <cellStyle name="cf1" xfId="98" xr:uid="{3341E190-38B8-4AF7-A61D-931F8A8B2A1C}"/>
    <cellStyle name="Comma" xfId="1" builtinId="3"/>
    <cellStyle name="Comma [0]" xfId="190" builtinId="6"/>
    <cellStyle name="Comma [0] 2" xfId="39" xr:uid="{00000000-0005-0000-0000-000001000000}"/>
    <cellStyle name="Comma [0] 2 2" xfId="47" xr:uid="{00000000-0005-0000-0000-000002000000}"/>
    <cellStyle name="Comma [0] 2 2 2" xfId="56" xr:uid="{03EBFB4A-E290-4E65-B7FF-B7B56099AEF6}"/>
    <cellStyle name="Comma [0] 2 2 2 2" xfId="83" xr:uid="{43821A9F-9683-4711-BC3F-056AB55EA7EC}"/>
    <cellStyle name="Comma [0] 2 2 2 2 2" xfId="102" xr:uid="{74D12E4E-4292-4E16-8744-3CB1AF99A742}"/>
    <cellStyle name="Comma [0] 2 2 2 3" xfId="101" xr:uid="{925754F6-98ED-4CDD-9790-B0A415DC2803}"/>
    <cellStyle name="Comma [0] 2 2 3" xfId="76" xr:uid="{90C5625A-416C-4042-A3CE-FCEE288CF1E1}"/>
    <cellStyle name="Comma [0] 2 2 3 2" xfId="103" xr:uid="{4D473FB3-47EC-48F1-B670-2CA3A62BE373}"/>
    <cellStyle name="Comma [0] 2 2 4" xfId="100" xr:uid="{69D1272C-930B-4A72-A7D2-2150C06C4E78}"/>
    <cellStyle name="Comma [0] 2 3" xfId="55" xr:uid="{FB8AAF21-E211-465E-AFE0-52BE3DE36B96}"/>
    <cellStyle name="Comma [0] 2 3 2" xfId="82" xr:uid="{7DA4846E-8005-4C8A-803D-0B1E74593BB4}"/>
    <cellStyle name="Comma [0] 2 3 2 2" xfId="105" xr:uid="{6F26BB8C-B89C-40BE-92CF-D8C4D4178AF5}"/>
    <cellStyle name="Comma [0] 2 3 3" xfId="104" xr:uid="{0EF9FC63-AD8C-4D09-9A94-59D1497780A0}"/>
    <cellStyle name="Comma [0] 2 4" xfId="75" xr:uid="{9DC40959-A017-4ADB-AD5F-3B4AEC1DA0C9}"/>
    <cellStyle name="Comma [0] 2 4 2" xfId="106" xr:uid="{8EE55B43-1B31-486E-BABF-C6A3FE49F031}"/>
    <cellStyle name="Comma [0] 2 5" xfId="99" xr:uid="{1DED889A-3C5B-4162-B8FB-733B271E1B23}"/>
    <cellStyle name="Comma 10" xfId="72" xr:uid="{272AB68B-9ED5-4153-B230-F000485964C1}"/>
    <cellStyle name="Comma 10 2" xfId="107" xr:uid="{CA2B7295-01A3-4A82-98CC-08FC6B798E12}"/>
    <cellStyle name="Comma 11" xfId="93" xr:uid="{EBCD45E9-0459-42A6-A050-E323511276FF}"/>
    <cellStyle name="Comma 11 2" xfId="108" xr:uid="{DF913996-561E-432D-8470-A9FE098AAE8A}"/>
    <cellStyle name="Comma 12" xfId="94" xr:uid="{724081B8-34CB-4658-BAC1-EF61253028F5}"/>
    <cellStyle name="Comma 13" xfId="95" xr:uid="{37A29632-D542-4FF2-B0A0-7876FD562D27}"/>
    <cellStyle name="Comma 14" xfId="189" xr:uid="{F7E43320-3CBD-453C-94B1-A8EA99537475}"/>
    <cellStyle name="Comma 15" xfId="187" xr:uid="{E0119F8F-3B60-4A8B-859D-F42022531ABC}"/>
    <cellStyle name="Comma 16" xfId="188" xr:uid="{817AA5CA-A085-4FAA-87B9-C7B5FACEEA5C}"/>
    <cellStyle name="Comma 2" xfId="11" xr:uid="{00000000-0005-0000-0000-000003000000}"/>
    <cellStyle name="Comma 2 2" xfId="15" xr:uid="{00000000-0005-0000-0000-000004000000}"/>
    <cellStyle name="Comma 2 2 2" xfId="59" xr:uid="{32B1EFD6-E87D-485E-8A49-18500CDB9144}"/>
    <cellStyle name="Comma 2 2 2 2" xfId="86" xr:uid="{A312B0A7-B557-4859-A017-F83840CE063E}"/>
    <cellStyle name="Comma 2 2 2 2 2" xfId="112" xr:uid="{F5233984-CAAA-453C-BD0B-4F24F6F74668}"/>
    <cellStyle name="Comma 2 2 2 3" xfId="111" xr:uid="{8EAA9675-B3E4-4A3B-BF7C-C10BADCB3E97}"/>
    <cellStyle name="Comma 2 2 3" xfId="62" xr:uid="{545EECC2-7129-4F37-AEAA-C3B74155F4E3}"/>
    <cellStyle name="Comma 2 2 3 2" xfId="89" xr:uid="{38CF7248-49B8-4F65-A27C-7CEE7C37E76B}"/>
    <cellStyle name="Comma 2 2 3 2 2" xfId="114" xr:uid="{F0A3336D-4BA3-4E85-9714-1F9DDA12FA04}"/>
    <cellStyle name="Comma 2 2 3 3" xfId="113" xr:uid="{913DC3BA-E9AE-4183-8CD3-B2DB537654D1}"/>
    <cellStyle name="Comma 2 2 4" xfId="65" xr:uid="{8BFCBE09-C668-4561-8EBD-BAD6986936B8}"/>
    <cellStyle name="Comma 2 2 4 2" xfId="92" xr:uid="{F87725F9-18EA-4D87-A959-EB15B8B25E6F}"/>
    <cellStyle name="Comma 2 2 4 2 2" xfId="116" xr:uid="{C2D46DB2-B8DB-4F64-AFFC-7095D96CA86C}"/>
    <cellStyle name="Comma 2 2 4 3" xfId="115" xr:uid="{910B856B-A810-44FF-B815-FA24F7D171C4}"/>
    <cellStyle name="Comma 2 2 5" xfId="53" xr:uid="{636C8285-C231-44CA-B955-FD81CA760B2B}"/>
    <cellStyle name="Comma 2 2 5 2" xfId="80" xr:uid="{55018C40-E7C8-4353-803D-3F2895CC4D53}"/>
    <cellStyle name="Comma 2 2 5 2 2" xfId="118" xr:uid="{68457309-9428-448A-B906-B9390DCB5015}"/>
    <cellStyle name="Comma 2 2 5 3" xfId="117" xr:uid="{1FDD0EA8-F9CD-450B-A735-420F47D321CB}"/>
    <cellStyle name="Comma 2 2 6" xfId="74" xr:uid="{9A660CDF-40DC-420F-BF48-5AFB21AA7A82}"/>
    <cellStyle name="Comma 2 2 6 2" xfId="119" xr:uid="{CDBD21DB-532B-4859-B68A-8EFC81E80792}"/>
    <cellStyle name="Comma 2 2 7" xfId="110" xr:uid="{AAD23B65-9804-4048-B5EE-03AC9236B2DB}"/>
    <cellStyle name="Comma 2 3" xfId="109" xr:uid="{7DDEF551-A31A-4277-9AB0-E128F8BE2B70}"/>
    <cellStyle name="Comma 3" xfId="14" xr:uid="{00000000-0005-0000-0000-000005000000}"/>
    <cellStyle name="Comma 3 2" xfId="58" xr:uid="{768FCFA7-B4E6-4FC3-8CDA-52E0DDED1F90}"/>
    <cellStyle name="Comma 3 2 2" xfId="85" xr:uid="{C2493AB9-ADCE-41F8-A385-CF72075D53A2}"/>
    <cellStyle name="Comma 3 2 2 2" xfId="122" xr:uid="{C276EE01-B5F1-4A5A-8AE1-818E0FFA9CDE}"/>
    <cellStyle name="Comma 3 2 3" xfId="121" xr:uid="{271691AD-FF55-4671-9A7E-31EC0DD869E1}"/>
    <cellStyle name="Comma 3 3" xfId="61" xr:uid="{C01F94D9-0624-4883-B676-B58BD876EE09}"/>
    <cellStyle name="Comma 3 3 2" xfId="88" xr:uid="{FECC2475-7683-480F-92EA-7EB746CEF651}"/>
    <cellStyle name="Comma 3 3 2 2" xfId="124" xr:uid="{26AC6662-9B4C-4473-BBF3-90D833F1BF2C}"/>
    <cellStyle name="Comma 3 3 3" xfId="123" xr:uid="{D2FFAB8C-8103-4650-B808-B6F023C16ACF}"/>
    <cellStyle name="Comma 3 4" xfId="64" xr:uid="{EB47C558-E553-43AE-B9D1-60001E77827C}"/>
    <cellStyle name="Comma 3 4 2" xfId="91" xr:uid="{2F7BEB75-773C-4956-B6DD-CB5F85302B8C}"/>
    <cellStyle name="Comma 3 4 2 2" xfId="126" xr:uid="{3A280C9E-DC5E-478A-9E9D-973442CF2A5A}"/>
    <cellStyle name="Comma 3 4 3" xfId="125" xr:uid="{AC2FCCF4-33DA-4184-9FFF-3DA71D631E70}"/>
    <cellStyle name="Comma 3 5" xfId="52" xr:uid="{79A136D7-0C9D-4895-96C4-BD1F11DD6AFD}"/>
    <cellStyle name="Comma 3 5 2" xfId="79" xr:uid="{BCA81FBF-4F0D-4024-B0E2-63C9C7F70A2E}"/>
    <cellStyle name="Comma 3 5 2 2" xfId="128" xr:uid="{D57052F7-D267-46AD-B940-7E6EE9C01C3A}"/>
    <cellStyle name="Comma 3 5 3" xfId="127" xr:uid="{98CE3F0D-2246-4128-A0D2-F4AD5F0FCF3B}"/>
    <cellStyle name="Comma 3 6" xfId="73" xr:uid="{E4605D02-C49E-4ED5-8FA8-7662DDD5C84D}"/>
    <cellStyle name="Comma 3 6 2" xfId="129" xr:uid="{53944854-2A13-4BBE-ACEE-499E039C328B}"/>
    <cellStyle name="Comma 3 7" xfId="120" xr:uid="{0E07485B-E129-47A2-A81D-014A7EA58D41}"/>
    <cellStyle name="Comma 4" xfId="57" xr:uid="{998A46D8-F355-41F3-A41C-BCE3E5B0574A}"/>
    <cellStyle name="Comma 4 2" xfId="84" xr:uid="{AD5C8AAF-483C-471D-B5E6-8AC0E83446CE}"/>
    <cellStyle name="Comma 4 2 2" xfId="131" xr:uid="{63133E10-FCC2-493C-AF82-DA94149C3F18}"/>
    <cellStyle name="Comma 4 3" xfId="130" xr:uid="{C90C1718-588D-46B3-B49E-8A8F09C7C0CC}"/>
    <cellStyle name="Comma 5" xfId="60" xr:uid="{3127E9E1-0A55-45BE-8785-103F370CA81F}"/>
    <cellStyle name="Comma 5 2" xfId="87" xr:uid="{DF04EB9B-D3AC-4EB0-9A12-B603047162D7}"/>
    <cellStyle name="Comma 5 2 2" xfId="133" xr:uid="{931EDA76-017D-4C0A-AAAC-106D62F38AC8}"/>
    <cellStyle name="Comma 5 3" xfId="132" xr:uid="{503D0A8C-588E-4CE4-AB2E-056FD3C44910}"/>
    <cellStyle name="Comma 6" xfId="63" xr:uid="{BA7EB663-CD92-4750-B881-3F9357F76D98}"/>
    <cellStyle name="Comma 6 2" xfId="90" xr:uid="{D13AAA3E-F4C4-42F9-AE16-4569F3A7182E}"/>
    <cellStyle name="Comma 6 2 2" xfId="135" xr:uid="{A4698265-8896-42FA-9C48-991A95F286D5}"/>
    <cellStyle name="Comma 6 3" xfId="134" xr:uid="{3DAC8843-702B-4341-BD64-F80888B14B07}"/>
    <cellStyle name="Comma 7" xfId="50" xr:uid="{A7F880E5-DE3C-44A1-8745-92EE39792070}"/>
    <cellStyle name="Comma 7 2" xfId="77" xr:uid="{3545C523-F37C-4DDE-8067-8724D4B22DF6}"/>
    <cellStyle name="Comma 7 2 2" xfId="137" xr:uid="{56FC247F-055F-46A0-9513-95F441EC6111}"/>
    <cellStyle name="Comma 7 3" xfId="136" xr:uid="{8154C849-6584-4B86-B7F2-039A293D9438}"/>
    <cellStyle name="Comma 8" xfId="51" xr:uid="{1AF41378-596F-4408-AE0F-DE45D0CFFB2D}"/>
    <cellStyle name="Comma 8 2" xfId="78" xr:uid="{BB8D52A4-83E3-42E1-ABE6-32A57793DD23}"/>
    <cellStyle name="Comma 8 2 2" xfId="139" xr:uid="{3D327AA3-9DEA-4812-8F9B-1A08CA305E01}"/>
    <cellStyle name="Comma 8 3" xfId="138" xr:uid="{6CDB1807-CAF9-4928-AC49-34BE8087ED92}"/>
    <cellStyle name="Comma 9" xfId="54" xr:uid="{3C15915B-DEEA-4B9B-93C6-5306803F9911}"/>
    <cellStyle name="Comma 9 2" xfId="81" xr:uid="{E214633E-80B2-422D-8174-91B3418873FB}"/>
    <cellStyle name="Comma 9 2 2" xfId="141" xr:uid="{5BCE09F8-2C58-46D0-80B4-659298908585}"/>
    <cellStyle name="Comma 9 3" xfId="140" xr:uid="{3D905B9A-6829-4671-BFDE-8D6D38D7107A}"/>
    <cellStyle name="Heading 1" xfId="68" builtinId="16" customBuiltin="1"/>
    <cellStyle name="Heading 1 2" xfId="96" xr:uid="{5023F495-2D5F-4211-8E82-11A95EDC2733}"/>
    <cellStyle name="Hyperlink" xfId="3" builtinId="8"/>
    <cellStyle name="Hyperlink 2" xfId="7" xr:uid="{00000000-0005-0000-0000-000007000000}"/>
    <cellStyle name="Hyperlink 2 2" xfId="19" xr:uid="{00000000-0005-0000-0000-000008000000}"/>
    <cellStyle name="Hyperlink 2 2 2" xfId="144" xr:uid="{B5719B51-22AA-464A-A493-86C6EF1113ED}"/>
    <cellStyle name="Hyperlink 2 3" xfId="143" xr:uid="{806DB3D8-3820-4C52-95CF-58BE8948B9EA}"/>
    <cellStyle name="Hyperlink 3" xfId="20" xr:uid="{00000000-0005-0000-0000-000009000000}"/>
    <cellStyle name="Hyperlink 3 2" xfId="145" xr:uid="{B6E44957-C04E-4D7B-8E2D-ABF9D55AD969}"/>
    <cellStyle name="Hyperlink 4" xfId="37" xr:uid="{00000000-0005-0000-0000-00000A000000}"/>
    <cellStyle name="Hyperlink 4 2" xfId="66" xr:uid="{ECCEAFB4-770A-4E56-8C5A-8C65DF144007}"/>
    <cellStyle name="Hyperlink 4 2 2" xfId="147" xr:uid="{B556B0B2-5854-4D9B-BBCD-80B63BCA4652}"/>
    <cellStyle name="Hyperlink 4 3" xfId="146" xr:uid="{23A49C0E-EFD2-475A-AC87-61EA49E99100}"/>
    <cellStyle name="Hyperlink 5" xfId="17" xr:uid="{00000000-0005-0000-0000-00000B000000}"/>
    <cellStyle name="Hyperlink 5 2" xfId="148" xr:uid="{94D9BE7D-DCBB-409E-951A-1DBDEF9768BC}"/>
    <cellStyle name="Hyperlink 6" xfId="142" xr:uid="{DBD52750-5A90-4CB8-83C2-A1299905AEAE}"/>
    <cellStyle name="Neutral 2" xfId="34" xr:uid="{00000000-0005-0000-0000-00000C000000}"/>
    <cellStyle name="Neutral 2 2" xfId="149" xr:uid="{E1F852D3-B8AC-41DA-AA7B-C6BA66642A74}"/>
    <cellStyle name="Neutral 3" xfId="97" xr:uid="{1C408B93-C9CF-484F-A9E1-3CBCBE13134D}"/>
    <cellStyle name="Normal" xfId="0" builtinId="0" customBuiltin="1"/>
    <cellStyle name="Normal 2" xfId="6" xr:uid="{00000000-0005-0000-0000-00000E000000}"/>
    <cellStyle name="Normal 2 2" xfId="10" xr:uid="{00000000-0005-0000-0000-00000F000000}"/>
    <cellStyle name="Normal 2 2 2" xfId="18" xr:uid="{00000000-0005-0000-0000-000010000000}"/>
    <cellStyle name="Normal 2 2 2 2" xfId="152" xr:uid="{4F570FDB-BD16-4861-9267-1BA1EC0584A6}"/>
    <cellStyle name="Normal 2 2 3" xfId="151" xr:uid="{24BF2A4E-D5A0-49D6-85B6-D41C5F3CC830}"/>
    <cellStyle name="Normal 2 3" xfId="23" xr:uid="{00000000-0005-0000-0000-000011000000}"/>
    <cellStyle name="Normal 2 3 2" xfId="153" xr:uid="{0764E82E-7642-4815-9CDF-9E7D877D791B}"/>
    <cellStyle name="Normal 2 4" xfId="21" xr:uid="{00000000-0005-0000-0000-000012000000}"/>
    <cellStyle name="Normal 2 4 2" xfId="154" xr:uid="{A667FAAE-60DB-4956-80E7-03A09CA3F579}"/>
    <cellStyle name="Normal 2 5" xfId="150" xr:uid="{F9D44FF3-FA01-4E7B-9755-6BE82B87D7AC}"/>
    <cellStyle name="Normal 3" xfId="9" xr:uid="{00000000-0005-0000-0000-000013000000}"/>
    <cellStyle name="Normal 3 2" xfId="27" xr:uid="{00000000-0005-0000-0000-000014000000}"/>
    <cellStyle name="Normal 3 2 2" xfId="156" xr:uid="{47A156DA-4325-4F8D-90A1-DAA80FC50D27}"/>
    <cellStyle name="Normal 3 3" xfId="28" xr:uid="{00000000-0005-0000-0000-000015000000}"/>
    <cellStyle name="Normal 3 3 2" xfId="38" xr:uid="{00000000-0005-0000-0000-000016000000}"/>
    <cellStyle name="Normal 3 3 2 2" xfId="44" xr:uid="{00000000-0005-0000-0000-000017000000}"/>
    <cellStyle name="Normal 3 3 2 2 2" xfId="159" xr:uid="{85DD0F8F-F931-4672-B40D-3F3953BA369D}"/>
    <cellStyle name="Normal 3 3 2 3" xfId="158" xr:uid="{7B2EF88D-B875-4602-9E3E-93502FD1E4D9}"/>
    <cellStyle name="Normal 3 3 3" xfId="40" xr:uid="{00000000-0005-0000-0000-000018000000}"/>
    <cellStyle name="Normal 3 3 3 2" xfId="160" xr:uid="{4CFAB8F1-96F9-457B-A81E-1AE89AD4E15D}"/>
    <cellStyle name="Normal 3 3 4" xfId="157" xr:uid="{2BB001AA-EBF6-4ED0-91A9-29494ACDB7CA}"/>
    <cellStyle name="Normal 3 4" xfId="41" xr:uid="{00000000-0005-0000-0000-000019000000}"/>
    <cellStyle name="Normal 3 4 2" xfId="67" xr:uid="{43998405-D2CD-4E01-A98A-B2D5B38F1F75}"/>
    <cellStyle name="Normal 3 4 2 2" xfId="162" xr:uid="{530703D3-CF92-4863-A4D3-AA07DD4FC3D9}"/>
    <cellStyle name="Normal 3 4 3" xfId="161" xr:uid="{22F6C62D-4A57-4A55-BF14-03AAF6A6D2C6}"/>
    <cellStyle name="Normal 3 5" xfId="49" xr:uid="{00000000-0005-0000-0000-00001A000000}"/>
    <cellStyle name="Normal 3 5 2" xfId="163" xr:uid="{A2381FBF-AD2F-45F1-8AF8-971E83B30EA5}"/>
    <cellStyle name="Normal 3 6" xfId="33" xr:uid="{00000000-0005-0000-0000-00001B000000}"/>
    <cellStyle name="Normal 3 6 2" xfId="164" xr:uid="{601C066E-0582-4F32-90F5-9D37B6343799}"/>
    <cellStyle name="Normal 3 7" xfId="155" xr:uid="{4D513B70-06FB-43FA-9382-9D63A1720734}"/>
    <cellStyle name="Normal 4" xfId="12" xr:uid="{00000000-0005-0000-0000-00001C000000}"/>
    <cellStyle name="Normal 4 2" xfId="45" xr:uid="{00000000-0005-0000-0000-00001D000000}"/>
    <cellStyle name="Normal 4 2 2" xfId="166" xr:uid="{35469BA5-E17F-487E-8A19-D2242C748026}"/>
    <cellStyle name="Normal 4 3" xfId="22" xr:uid="{00000000-0005-0000-0000-00001E000000}"/>
    <cellStyle name="Normal 4 3 2" xfId="167" xr:uid="{E5DF39DD-327C-4D12-8455-8A0D5C4A7CAF}"/>
    <cellStyle name="Normal 4 4" xfId="165" xr:uid="{1AC34C1F-E0FE-4E45-8921-DF4DA23AE4C6}"/>
    <cellStyle name="Normal 5" xfId="13" xr:uid="{00000000-0005-0000-0000-00001F000000}"/>
    <cellStyle name="Normal 5 2" xfId="16" xr:uid="{00000000-0005-0000-0000-000020000000}"/>
    <cellStyle name="Normal 5 2 2" xfId="42" xr:uid="{00000000-0005-0000-0000-000021000000}"/>
    <cellStyle name="Normal 5 2 2 2" xfId="170" xr:uid="{873FADA0-30C2-4A0F-AE93-D7577A88173B}"/>
    <cellStyle name="Normal 5 2 3" xfId="169" xr:uid="{61FA3752-FB63-46D0-A2C9-44665C1AB9ED}"/>
    <cellStyle name="Normal 5 3" xfId="24" xr:uid="{00000000-0005-0000-0000-000022000000}"/>
    <cellStyle name="Normal 5 3 2" xfId="171" xr:uid="{AD9522D4-AA54-4279-BA30-AFAFA9893909}"/>
    <cellStyle name="Normal 5 4" xfId="168" xr:uid="{A5FC54F6-0F4C-432C-8023-3B17C2C1B96E}"/>
    <cellStyle name="Normal 6" xfId="32" xr:uid="{00000000-0005-0000-0000-000023000000}"/>
    <cellStyle name="Normal 6 2" xfId="48" xr:uid="{00000000-0005-0000-0000-000024000000}"/>
    <cellStyle name="Normal 6 2 2" xfId="173" xr:uid="{43D6807D-5583-468F-8906-D4541912A0C6}"/>
    <cellStyle name="Normal 6 3" xfId="172" xr:uid="{1BF0E270-6C55-47BA-92B8-AA71E82EB99A}"/>
    <cellStyle name="Normal 7" xfId="31" xr:uid="{00000000-0005-0000-0000-000025000000}"/>
    <cellStyle name="Normal 7 2" xfId="46" xr:uid="{00000000-0005-0000-0000-000026000000}"/>
    <cellStyle name="Normal 7 2 2" xfId="175" xr:uid="{84EF11CE-817E-4097-BC8C-16A8E912058E}"/>
    <cellStyle name="Normal 7 3" xfId="174" xr:uid="{95EF1271-4D10-4EE5-96BD-CEE827424EA2}"/>
    <cellStyle name="Normal 8" xfId="35" xr:uid="{00000000-0005-0000-0000-000027000000}"/>
    <cellStyle name="Normal 8 2" xfId="36" xr:uid="{00000000-0005-0000-0000-000028000000}"/>
    <cellStyle name="Normal 8 2 2" xfId="177" xr:uid="{38A55322-E8B2-4AC0-BD2F-F9A4A2329064}"/>
    <cellStyle name="Normal 8 3" xfId="176" xr:uid="{1AD08C56-5D6C-44B1-9570-8C68D75E13BF}"/>
    <cellStyle name="Normal 9" xfId="29" xr:uid="{00000000-0005-0000-0000-000029000000}"/>
    <cellStyle name="Normal 9 2" xfId="178" xr:uid="{DDF636E5-41A3-42B7-A4CC-89DB0C4D401D}"/>
    <cellStyle name="Normal_Table XX" xfId="5" xr:uid="{00000000-0005-0000-0000-00002A000000}"/>
    <cellStyle name="Percent" xfId="4" builtinId="5"/>
    <cellStyle name="Percent 2" xfId="26" xr:uid="{00000000-0005-0000-0000-00002C000000}"/>
    <cellStyle name="Percent 2 2" xfId="179" xr:uid="{1804429A-A478-4EFC-A7AB-1A1E3A8F3620}"/>
    <cellStyle name="Percent 3" xfId="25" xr:uid="{00000000-0005-0000-0000-00002D000000}"/>
    <cellStyle name="Percent 3 2" xfId="43" xr:uid="{00000000-0005-0000-0000-00002E000000}"/>
    <cellStyle name="Percent 3 2 2" xfId="181" xr:uid="{1D6C5BBF-45B0-4462-AF5F-007CC7C1F61C}"/>
    <cellStyle name="Percent 3 3" xfId="180" xr:uid="{DD314B61-301D-406D-B3D9-5CBC532B9830}"/>
    <cellStyle name="Percent 4" xfId="30" xr:uid="{00000000-0005-0000-0000-00002F000000}"/>
    <cellStyle name="Style 1" xfId="2" xr:uid="{00000000-0005-0000-0000-000030000000}"/>
    <cellStyle name="Style 1 2" xfId="8" xr:uid="{00000000-0005-0000-0000-000031000000}"/>
    <cellStyle name="Style 1 2 2" xfId="183" xr:uid="{CF358674-EAC3-492E-A7AE-63DC1BE313AB}"/>
    <cellStyle name="Style 1 3" xfId="182" xr:uid="{DF0DA77F-9CE4-4ADB-B983-1BA34810F370}"/>
    <cellStyle name="Style 2" xfId="69" xr:uid="{582CD0EB-441E-4182-A03D-988FA4F63DE6}"/>
    <cellStyle name="Style 2 2" xfId="184" xr:uid="{47D20976-7C20-4F85-8CF1-65085CADAE4E}"/>
    <cellStyle name="Style 3" xfId="70" xr:uid="{16F4EC53-603B-4799-B952-CB8B60487B41}"/>
    <cellStyle name="Style 3 2" xfId="185" xr:uid="{99A4BAC5-7A9F-40E0-A6AE-1C19C3B36CF3}"/>
    <cellStyle name="Style 4" xfId="71" xr:uid="{316DBD27-C2A2-48E9-AAD8-262526421863}"/>
    <cellStyle name="Style 4 2" xfId="186" xr:uid="{078B92E3-8E3F-4419-A0CA-4526E655BF48}"/>
  </cellStyles>
  <dxfs count="264">
    <dxf>
      <font>
        <b/>
        <strike val="0"/>
        <outline val="0"/>
        <shadow val="0"/>
        <u val="none"/>
        <vertAlign val="baseline"/>
        <sz val="9"/>
        <color theme="1"/>
        <name val="Arial"/>
        <family val="2"/>
        <scheme val="none"/>
      </font>
      <alignment horizontal="general" vertical="bottom" textRotation="0" wrapText="1" indent="0" justifyLastLine="0" shrinkToFit="0" readingOrder="0"/>
    </dxf>
    <dxf>
      <fill>
        <patternFill patternType="none">
          <fgColor indexed="64"/>
          <bgColor auto="1"/>
        </patternFill>
      </fill>
    </dxf>
    <dxf>
      <font>
        <b/>
        <strike val="0"/>
        <outline val="0"/>
        <shadow val="0"/>
        <u val="none"/>
        <vertAlign val="baseline"/>
        <sz val="9"/>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border diagonalUp="0" diagonalDown="0" outline="0">
        <left/>
        <right style="thin">
          <color indexed="64"/>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right" vertical="center" textRotation="0" wrapText="1" indent="0" justifyLastLine="0" shrinkToFit="0" readingOrder="0"/>
    </dxf>
    <dxf>
      <font>
        <b/>
        <strike val="0"/>
        <outline val="0"/>
        <shadow val="0"/>
        <u val="none"/>
        <vertAlign val="baseline"/>
        <sz val="9"/>
        <color theme="1"/>
        <name val="Arial"/>
        <family val="2"/>
        <scheme val="none"/>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9"/>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9"/>
        <name val="Arial"/>
        <family val="2"/>
        <scheme val="none"/>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_-* #,##0_-;\-* #,##0_-;_-*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_-* #,##0_-;\-* #,##0_-;_-* &quot;-&quot;??_-;_-@_-"/>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strike val="0"/>
        <outline val="0"/>
        <shadow val="0"/>
        <u val="none"/>
        <vertAlign val="baseline"/>
        <sz val="9"/>
        <color theme="1"/>
        <name val="Arial"/>
        <family val="2"/>
        <scheme val="none"/>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_-* #,##0_-;\-* #,##0_-;_-* &quot;-&quot;??_-;_-@_-"/>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9"/>
        <color auto="1"/>
        <name val="Arial"/>
        <family val="2"/>
        <scheme val="none"/>
      </font>
      <numFmt numFmtId="165" formatCode="_-* #,##0_-;\-* #,##0_-;_-*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sz val="9"/>
        <name val="Arial"/>
        <family val="2"/>
        <scheme val="none"/>
      </font>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1"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right style="thin">
          <color indexed="64"/>
        </right>
        <top/>
        <bottom/>
        <vertical/>
        <horizontal/>
      </border>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fill>
        <patternFill patternType="none">
          <fgColor indexed="64"/>
          <bgColor auto="1"/>
        </patternFill>
      </fill>
      <border diagonalUp="0" diagonalDown="0">
        <left/>
        <right style="thin">
          <color indexed="64"/>
        </right>
        <top/>
        <bottom/>
        <vertical/>
        <horizontal/>
      </border>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strike val="0"/>
        <outline val="0"/>
        <shadow val="0"/>
        <u val="none"/>
        <vertAlign val="baseline"/>
        <sz val="9"/>
        <color theme="1"/>
        <name val="Arial"/>
        <family val="2"/>
        <scheme val="none"/>
      </font>
    </dxf>
    <dxf>
      <font>
        <b/>
        <strike val="0"/>
        <outline val="0"/>
        <shadow val="0"/>
        <u val="none"/>
        <vertAlign val="baseline"/>
        <sz val="9"/>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name val="Arial"/>
        <family val="2"/>
        <scheme val="none"/>
      </font>
    </dxf>
    <dxf>
      <font>
        <b val="0"/>
        <i val="0"/>
        <strike val="0"/>
        <condense val="0"/>
        <extend val="0"/>
        <outline val="0"/>
        <shadow val="0"/>
        <u val="none"/>
        <vertAlign val="baseline"/>
        <sz val="9"/>
        <color theme="1"/>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9"/>
        <color theme="1"/>
        <name val="Arial"/>
        <family val="2"/>
        <scheme val="none"/>
      </font>
    </dxf>
    <dxf>
      <font>
        <color rgb="FF9C0006"/>
      </font>
      <fill>
        <patternFill>
          <bgColor rgb="FFFFC7CE"/>
        </patternFill>
      </fill>
    </dxf>
    <dxf>
      <fill>
        <patternFill>
          <bgColor rgb="FFFF0000"/>
        </patternFill>
      </fill>
    </dxf>
    <dxf>
      <font>
        <b val="0"/>
        <i val="0"/>
        <strike val="0"/>
        <condense val="0"/>
        <extend val="0"/>
        <outline val="0"/>
        <shadow val="0"/>
        <u val="none"/>
        <vertAlign val="baseline"/>
        <sz val="9"/>
        <color rgb="FF000000"/>
        <name val="Arial"/>
        <family val="2"/>
        <scheme val="none"/>
      </font>
      <numFmt numFmtId="166" formatCode="0.0"/>
      <alignment horizontal="general"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alignment horizontal="general" vertical="center"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theme="1"/>
        <name val="Arial"/>
        <family val="2"/>
        <scheme val="none"/>
      </font>
      <alignment horizontal="general" vertical="center" textRotation="0" wrapText="0" indent="0" justifyLastLine="0" shrinkToFit="0" readingOrder="0"/>
    </dxf>
    <dxf>
      <border diagonalUp="0" diagonalDown="0">
        <left/>
        <right style="thin">
          <color indexed="64"/>
        </right>
        <top/>
        <bottom/>
        <vertical/>
        <horizontal/>
      </border>
    </dxf>
    <dxf>
      <font>
        <b/>
        <strike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0"/>
        </patternFill>
      </fill>
      <alignment horizontal="right" vertical="center" textRotation="0" wrapText="0" indent="0" justifyLastLine="0" shrinkToFit="0" readingOrder="0"/>
    </dxf>
    <dxf>
      <font>
        <b val="0"/>
        <i/>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0"/>
        </patternFill>
      </fill>
      <alignment horizontal="right" vertical="center" textRotation="0" wrapText="0" indent="0" justifyLastLine="0" shrinkToFit="0" readingOrder="0"/>
    </dxf>
    <dxf>
      <font>
        <b val="0"/>
        <i/>
        <strike val="0"/>
        <condense val="0"/>
        <extend val="0"/>
        <outline val="0"/>
        <shadow val="0"/>
        <u val="none"/>
        <vertAlign val="baseline"/>
        <sz val="9"/>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strike val="0"/>
        <condense val="0"/>
        <extend val="0"/>
        <outline val="0"/>
        <shadow val="0"/>
        <u val="none"/>
        <vertAlign val="baseline"/>
        <sz val="9"/>
        <color auto="1"/>
        <name val="Arial"/>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strike val="0"/>
        <condense val="0"/>
        <extend val="0"/>
        <outline val="0"/>
        <shadow val="0"/>
        <u val="none"/>
        <vertAlign val="baseline"/>
        <sz val="9"/>
        <color auto="1"/>
        <name val="Arial"/>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rgb="FFFFFFFF"/>
        </patternFill>
      </fill>
      <alignment horizontal="general"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u val="none"/>
        <sz val="9"/>
        <name val="Arial"/>
        <family val="2"/>
        <scheme val="none"/>
      </font>
    </dxf>
    <dxf>
      <font>
        <strike val="0"/>
        <outline val="0"/>
        <shadow val="0"/>
        <u val="none"/>
        <sz val="9"/>
        <name val="Arial"/>
        <family val="2"/>
        <scheme val="none"/>
      </font>
      <border diagonalUp="0" diagonalDown="0">
        <left/>
        <right style="thin">
          <color indexed="64"/>
        </right>
        <top/>
        <bottom/>
        <vertical/>
        <horizontal/>
      </border>
    </dxf>
    <dxf>
      <font>
        <strike val="0"/>
        <outline val="0"/>
        <shadow val="0"/>
        <u val="none"/>
        <sz val="9"/>
        <name val="Arial"/>
        <family val="2"/>
        <scheme val="none"/>
      </font>
    </dxf>
    <dxf>
      <font>
        <strike val="0"/>
        <outline val="0"/>
        <shadow val="0"/>
        <u val="none"/>
        <sz val="9"/>
        <name val="Arial"/>
        <family val="2"/>
        <scheme val="none"/>
      </font>
    </dxf>
    <dxf>
      <font>
        <strike val="0"/>
        <outline val="0"/>
        <shadow val="0"/>
        <u val="none"/>
        <sz val="9"/>
        <name val="Arial"/>
        <family val="2"/>
        <scheme val="none"/>
      </font>
    </dxf>
    <dxf>
      <font>
        <strike val="0"/>
        <outline val="0"/>
        <shadow val="0"/>
        <u val="none"/>
        <sz val="9"/>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sz val="9"/>
        <name val="Arial"/>
        <family val="2"/>
        <scheme val="none"/>
      </font>
    </dxf>
    <dxf>
      <font>
        <b/>
        <strike val="0"/>
        <outline val="0"/>
        <shadow val="0"/>
        <u val="none"/>
        <vertAlign val="baseline"/>
        <sz val="9"/>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name val="Arial"/>
        <family val="2"/>
        <scheme val="none"/>
      </font>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wrapText="1" indent="0" justifyLastLine="0" shrinkToFit="0" readingOrder="0"/>
    </dxf>
    <dxf>
      <font>
        <strike val="0"/>
        <outline val="0"/>
        <shadow val="0"/>
        <u val="none"/>
        <vertAlign val="baseline"/>
        <sz val="9"/>
        <name val="Arial"/>
        <family val="2"/>
        <scheme val="none"/>
      </font>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9"/>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name val="Arial"/>
        <family val="2"/>
        <scheme val="none"/>
      </font>
    </dxf>
    <dxf>
      <font>
        <strike val="0"/>
        <outline val="0"/>
        <shadow val="0"/>
        <u val="none"/>
        <vertAlign val="baseline"/>
        <sz val="9"/>
        <name val="Arial"/>
        <family val="2"/>
        <scheme val="none"/>
      </font>
    </dxf>
    <dxf>
      <font>
        <b/>
        <strike val="0"/>
        <outline val="0"/>
        <shadow val="0"/>
        <u val="none"/>
        <vertAlign val="baseline"/>
        <sz val="9"/>
        <color theme="1"/>
        <name val="Arial"/>
        <family val="2"/>
        <scheme val="none"/>
      </font>
    </dxf>
    <dxf>
      <fill>
        <patternFill>
          <bgColor rgb="FFFF0000"/>
        </patternFill>
      </fill>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9"/>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9"/>
        <color theme="1"/>
        <name val="Arial"/>
        <family val="2"/>
        <scheme val="none"/>
      </font>
      <numFmt numFmtId="3" formatCode="#,##0"/>
      <fill>
        <patternFill patternType="none">
          <fgColor indexed="64"/>
          <bgColor auto="1"/>
        </patternFill>
      </fill>
      <alignment horizontal="center" vertical="center" textRotation="0" wrapText="0" indent="0" justifyLastLine="0" shrinkToFit="0" readingOrder="0"/>
    </dxf>
    <dxf>
      <border diagonalUp="0" diagonalDown="0">
        <left/>
        <right/>
        <top/>
        <bottom/>
        <vertical/>
        <horizontal/>
      </border>
    </dxf>
  </dxfs>
  <tableStyles count="1" defaultTableStyle="TableStyleMedium2" defaultPivotStyle="PivotStyleLight16">
    <tableStyle name="Table Style 1" pivot="0" count="1" xr9:uid="{D3D8C87D-81D3-4128-AB0F-5C1C7733AAB8}">
      <tableStyleElement type="wholeTable" dxfId="263"/>
    </tableStyle>
  </tableStyles>
  <colors>
    <mruColors>
      <color rgb="FFFF00FF"/>
      <color rgb="FF4F213A"/>
      <color rgb="FFBBA8AC"/>
      <color rgb="FFCAD0D6"/>
      <color rgb="FFE0D8D8"/>
      <color rgb="FFE4E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4A378-E37F-4EC5-BD08-F4F26229216D}" name="Table_1" displayName="Table_1" ref="A3:L12" totalsRowShown="0" headerRowDxfId="262" dataDxfId="261" headerRowCellStyle="Heading 1">
  <tableColumns count="12">
    <tableColumn id="1" xr3:uid="{F24DCDB2-A79F-4190-B539-62ADE08CAF1A}" name="Claim type" dataDxfId="260"/>
    <tableColumn id="2" xr3:uid="{57E7C8E8-4CC1-4BD1-B931-539BE116D90C}" name="Claims registered during 2014/15" dataDxfId="259"/>
    <tableColumn id="4" xr3:uid="{2AC2EE88-E91C-46A9-963B-5222321EBE42}" name="Claims registered during 2015/16" dataDxfId="258"/>
    <tableColumn id="6" xr3:uid="{B8D3C6DF-F0F9-41B9-8C9F-12536968F5D5}" name="Claims registered during 2016/17" dataDxfId="257"/>
    <tableColumn id="8" xr3:uid="{BDC83B95-3CB1-4F69-80C6-B322767657BA}" name="Claims registered during 2017/18" dataDxfId="256"/>
    <tableColumn id="10" xr3:uid="{EA9194B7-D542-4646-AC8E-DD66A26A4126}" name="Claims registered during 2018/19" dataDxfId="255"/>
    <tableColumn id="12" xr3:uid="{12F699FA-B5A9-41B1-B9E8-DF7515E7B4AD}" name="Claims registered during 2019/20" dataDxfId="254"/>
    <tableColumn id="14" xr3:uid="{EE1EB401-586B-4CDC-AA11-128EAB12DC69}" name="Claims registered during 2020/21" dataDxfId="253"/>
    <tableColumn id="16" xr3:uid="{273657CA-C3A5-44B0-9B1E-77F394EC5A0C}" name="Claims registered during 2021/22" dataDxfId="252"/>
    <tableColumn id="18" xr3:uid="{F7F9E9BB-9895-41F5-AD11-947A69259CD9}" name="Claims registered during 2022/23" dataDxfId="251"/>
    <tableColumn id="20" xr3:uid="{DB9ABC9A-EA4E-4CD3-809D-895D7BEB3C18}" name="Claims registered during 2023/24" dataDxfId="250"/>
    <tableColumn id="3" xr3:uid="{D8B015B1-57DB-47FD-BCA9-83AAF05A820D}" name="Notes" dataDxfId="249"/>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78B8B40-6F47-4360-B86B-E354EBB66551}" name="Table_9" displayName="Table_9" ref="A3:G15" totalsRowShown="0" headerRowDxfId="139" dataDxfId="138" headerRowCellStyle="Heading 1">
  <tableColumns count="7">
    <tableColumn id="1" xr3:uid="{FC751A89-9ABF-4B89-9C40-3E00018BB4C9}" name="Award Type" dataDxfId="137"/>
    <tableColumn id="2" xr3:uid="{107AD932-8041-46E9-BD73-AB4327BD7A49}" name="Awards in payment as at 31 March 2020" dataDxfId="136"/>
    <tableColumn id="3" xr3:uid="{3203AC5E-F98A-4C1D-9547-154543699ACC}" name="Awards in payment as at 31 March 2021" dataDxfId="135"/>
    <tableColumn id="4" xr3:uid="{11D88168-C23E-4961-93F2-7F345FAAC02D}" name="Awards in payment as at 31 March 2022" dataDxfId="134"/>
    <tableColumn id="5" xr3:uid="{1295057A-4CFF-49FE-9AD1-6F383C43483B}" name="Awards in payment as at 31 March 2023" dataDxfId="133"/>
    <tableColumn id="6" xr3:uid="{CBE14294-B31C-426A-B963-75D965B4A082}" name="Awards in payment as at 31 March 2024" dataDxfId="132"/>
    <tableColumn id="7" xr3:uid="{EE0094B5-A85D-4010-98A7-A242C21B550C}" name="Notes" dataDxfId="13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0C34572-73D5-4F58-AA06-3AD3D2E40F94}" name="Table_10" displayName="Table_10" ref="A3:L6" totalsRowShown="0" headerRowDxfId="130" headerRowCellStyle="Heading 1">
  <tableColumns count="12">
    <tableColumn id="1" xr3:uid="{1AADBD0C-7238-4864-8A32-222F70CCA26D}" name="Award Type"/>
    <tableColumn id="2" xr3:uid="{899D8BB0-7A64-499E-AA6F-185BC407E43F}" name="Award in payment as at 31 March 2015"/>
    <tableColumn id="3" xr3:uid="{572B4CDB-45D6-472B-A52B-C3FF73D3EE0F}" name="Award in payment as at 31 March 2016"/>
    <tableColumn id="4" xr3:uid="{7EC3ED3F-5D38-4C8B-A163-03B9A4AFB05B}" name="Award in payment as at 31 March 2017"/>
    <tableColumn id="5" xr3:uid="{6E743475-9710-4C30-B816-B5D317FA3B5A}" name="Award in payment as at 31 March 2018"/>
    <tableColumn id="6" xr3:uid="{21F1A152-6C8B-4608-8293-76085F6813D2}" name="Award in payment as at 31 March 2019"/>
    <tableColumn id="7" xr3:uid="{A146A3B0-A86F-4D90-9BD6-C0EC946345D9}" name="Award in payment as at 31 March 2020"/>
    <tableColumn id="8" xr3:uid="{D27E37CB-1C0F-42B8-A472-55CC171D3203}" name="Award in payment as at 31 March 2021"/>
    <tableColumn id="9" xr3:uid="{E1797A3D-988A-472F-AC12-C69FE36AB233}" name="Award in payment as at 31 March 2022"/>
    <tableColumn id="10" xr3:uid="{053B5DD5-4C89-4135-96D7-544A08F680A0}" name="Award in payment as at 31 March 2023"/>
    <tableColumn id="11" xr3:uid="{0EE80EF8-0E4F-470E-8928-6E29B7CA4B3F}" name="Award in payment as at 31 March 2024" dataDxfId="129"/>
    <tableColumn id="12" xr3:uid="{AEDFA63E-B2C2-4C0A-8585-AFAE2580F4E0}" name="Notes" dataDxfId="12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2931566-B371-4543-91E2-92F8AA8F4AD9}" name="Table_11" displayName="Table_11" ref="A3:G15" totalsRowShown="0" headerRowDxfId="50" dataDxfId="49" headerRowCellStyle="Heading 1" dataCellStyle="Comma">
  <tableColumns count="7">
    <tableColumn id="1" xr3:uid="{90CFA0DC-1EAF-4224-A704-C980519A8EF2}" name="Intake/Outflow Type" dataDxfId="57"/>
    <tableColumn id="2" xr3:uid="{2E9E3587-EF3B-408B-B99C-6A319B0BB42F}" name="Awards in payment as at 31 March 2020" dataDxfId="56" dataCellStyle="Comma [0]"/>
    <tableColumn id="3" xr3:uid="{807CA970-DF93-483A-9F4E-E6D956FBA1B4}" name="Awards in payment as at 31 March 2021" dataDxfId="55" dataCellStyle="Comma [0]"/>
    <tableColumn id="4" xr3:uid="{8CE8E5EE-E9BB-4AC0-BCEC-04B1FE1134B0}" name="Awards in payment as at 31 March 2022" dataDxfId="54" dataCellStyle="Comma [0]"/>
    <tableColumn id="5" xr3:uid="{ADB59C0A-233F-4E7B-9B59-68CD26E4FC9B}" name="Awards in payment as at 31 March 2023" dataDxfId="53" dataCellStyle="Comma [0]"/>
    <tableColumn id="6" xr3:uid="{5F17D34E-BE76-475D-B815-4167110CAC1D}" name="Awards in payment as at 31 March 2024" dataDxfId="52" dataCellStyle="Comma [0]"/>
    <tableColumn id="7" xr3:uid="{36F8235D-3A20-409C-B6B5-709DD4EE9AEB}" name="Notes" dataDxfId="51" dataCellStyle="Normal"/>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9609EC9-E4E0-4B0B-AE09-0E2DAEA11E28}" name="Table_12" displayName="Table_12" ref="A3:G36" totalsRowShown="0" headerRowDxfId="41" dataDxfId="40" headerRowCellStyle="Heading 1" dataCellStyle="Comma">
  <tableColumns count="7">
    <tableColumn id="1" xr3:uid="{AA671A51-AD72-48E5-B3E1-C28C8C432505}" name="Disablement Percentage" dataDxfId="48" dataCellStyle="Comma"/>
    <tableColumn id="2" xr3:uid="{CA8188C4-18B9-4679-893D-187A4A8165A0}" name="TOTAL" dataDxfId="47" dataCellStyle="Comma"/>
    <tableColumn id="3" xr3:uid="{45DD68C1-0327-4F6C-B087-D9F2E8494610}" name="Inter War and 1939 war onwards [note 20]" dataDxfId="46" dataCellStyle="Comma"/>
    <tableColumn id="4" xr3:uid="{C337E867-C59D-4D44-82F4-D0D95411FAF0}" name="Civilian" dataDxfId="45" dataCellStyle="Comma"/>
    <tableColumn id="5" xr3:uid="{7780315D-EFAC-4F86-91F7-3BE00C856D1A}" name="Polish [note 21]" dataDxfId="44" dataCellStyle="Comma"/>
    <tableColumn id="6" xr3:uid="{FE70D55D-2073-482D-95F2-4D11424D47A2}" name="Mercantile marine" dataDxfId="43" dataCellStyle="Comma"/>
    <tableColumn id="7" xr3:uid="{3D8D1F21-466A-47F3-80C7-C7DFB2D91351}" name="Notes" dataDxfId="42" dataCellStyle="Normal"/>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E4452DF-828F-4778-825B-5D2B6ADB4643}" name="Table_13" displayName="Table_13" ref="A3:J20" totalsRowShown="0" headerRowDxfId="29" dataDxfId="28" headerRowCellStyle="Heading 1">
  <tableColumns count="10">
    <tableColumn id="1" xr3:uid="{7F546069-B4B8-40C6-BA94-D1D9B95F03BA}" name="Region" dataDxfId="39"/>
    <tableColumn id="2" xr3:uid="{F538AFA4-186C-44FB-9557-7B772158789B}" name="All Pensioners" dataDxfId="38"/>
    <tableColumn id="3" xr3:uid="{C26BF908-9172-489F-82FB-9FD2438AD29F}" name="All Disablement Pensioners " dataDxfId="37"/>
    <tableColumn id="4" xr3:uid="{B38F43C2-4460-426F-AD4F-A83C6884DCDD}" name="Disablement Pensioners: Inter war and 1939 War onwards [note 20]" dataDxfId="36" dataCellStyle="Comma"/>
    <tableColumn id="5" xr3:uid="{32EAC698-E16C-4B80-B344-6DEDB7353BBD}" name="Disablement Pensioners: Civilian" dataDxfId="35" dataCellStyle="Comma"/>
    <tableColumn id="6" xr3:uid="{C92FE26C-E1A5-4F5F-AEAE-A2126D5F4A33}" name="Disablement Pensioners: Polish" dataDxfId="34"/>
    <tableColumn id="7" xr3:uid="{9AC1E97C-7284-449B-B4CA-8F7C8F09BA62}" name="Disablement Pensioners: Mercantile Marine " dataDxfId="33"/>
    <tableColumn id="8" xr3:uid="{7E1A0FFB-2831-4C91-8B91-38896D6C461F}" name="War Widow(er)s" dataDxfId="32"/>
    <tableColumn id="9" xr3:uid="{35265DC5-793C-4A21-8BA7-CC83BF51033F}" name="Other Pensioners [note 23]" dataDxfId="31"/>
    <tableColumn id="10" xr3:uid="{B6452B3B-89EA-441C-9A23-C4220B38B733}" name="Notes" dataDxfId="30" dataCellStyle="Normal"/>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65DAAD8-43A4-41F7-B170-9A579C207F1E}" name="Table_14" displayName="Table_14" ref="A3:P16" totalsRowShown="0" headerRowDxfId="11" dataDxfId="10" headerRowCellStyle="Heading 1" dataCellStyle="Comma">
  <tableColumns count="16">
    <tableColumn id="1" xr3:uid="{32875BFC-5D1E-4E20-BEB4-30F9D54E635D}" name="Age Group" dataDxfId="27"/>
    <tableColumn id="2" xr3:uid="{99E53B4D-F283-44EC-BB5D-8EAD500A4CE0}" name="All Pensioners" dataDxfId="26" dataCellStyle="Comma"/>
    <tableColumn id="3" xr3:uid="{B271188C-ABEB-47B0-BBEB-D19DC1CC83E4}" name="All Disablement Pensioners" dataDxfId="25" dataCellStyle="Comma"/>
    <tableColumn id="4" xr3:uid="{6678C6CD-E316-474C-A4C4-0312D54AF786}" name="Disablement Percentage: 20%" dataDxfId="24" dataCellStyle="Comma"/>
    <tableColumn id="5" xr3:uid="{1912FB21-13E9-4CC3-B566-1163BF46B000}" name="Disablement Percentage: 30%" dataDxfId="23" dataCellStyle="Comma"/>
    <tableColumn id="6" xr3:uid="{4F42BBF7-E7B6-404D-ABEF-027CE5B1524E}" name="Disablement Percentage: 40%" dataDxfId="22" dataCellStyle="Comma"/>
    <tableColumn id="7" xr3:uid="{C67A1FEB-2271-4A00-9F66-519054AFABEA}" name="Disablement Percentage: 50%" dataDxfId="21" dataCellStyle="Comma"/>
    <tableColumn id="8" xr3:uid="{2B9680DC-6DF0-4F84-9ED8-F5AD8700B005}" name="Disablement Percentage: 60%" dataDxfId="20" dataCellStyle="Comma"/>
    <tableColumn id="9" xr3:uid="{9BE3F487-BB8C-4709-BC69-946982FE5493}" name="Disablement Percentage: 70%" dataDxfId="19" dataCellStyle="Comma"/>
    <tableColumn id="10" xr3:uid="{3F4BC3A6-D93D-4E3B-9E63-194184C74E92}" name="Disablement Percentage: 80%" dataDxfId="18" dataCellStyle="Comma"/>
    <tableColumn id="11" xr3:uid="{B1C6DCF9-2700-4C4C-BFF8-D8D5407A2B61}" name="Disablement Percentage: 90%" dataDxfId="17" dataCellStyle="Comma"/>
    <tableColumn id="12" xr3:uid="{976DDE7E-379C-4889-8581-9D3BB8751CD9}" name="Disablement Percentage: 100%" dataDxfId="16" dataCellStyle="Comma"/>
    <tableColumn id="13" xr3:uid="{42D22687-BDA0-4DCF-9C5D-452A8E9BA61C}" name="Not Known" dataDxfId="15" dataCellStyle="Comma"/>
    <tableColumn id="14" xr3:uid="{D89BFB1B-2D14-4BFA-8023-0DF36B9FEB64}" name="War Widow(er)s" dataDxfId="14" dataCellStyle="Comma"/>
    <tableColumn id="15" xr3:uid="{D536C872-03D2-46E7-AEA2-381E0FAEA126}" name="Other Pensioners [note 23]" dataDxfId="13" dataCellStyle="Comma"/>
    <tableColumn id="16" xr3:uid="{9171BDDA-0204-4DFD-8DA7-5468D4157248}" name="Notes" dataDxfId="12" dataCellStyle="Normal"/>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93FF2DB-4158-4A09-88C0-6BC8AAFE91D1}" name="Table_15" displayName="Table_15" ref="A3:G6" totalsRowShown="0" headerRowDxfId="2" dataDxfId="1" headerRowCellStyle="Heading 1">
  <tableColumns count="7">
    <tableColumn id="1" xr3:uid="{29F640E9-1F8C-4913-A597-E64911CAD840}" name="Disablement Type" dataDxfId="9"/>
    <tableColumn id="2" xr3:uid="{CED9D8F6-0E74-4407-8C7E-41A54F3EE34E}" name="Award in payment as at 31 March 2020" dataDxfId="8"/>
    <tableColumn id="3" xr3:uid="{9847618A-96FC-45DD-B75B-A0B769B099F5}" name="Award in payment as at 31 March 2021" dataDxfId="7"/>
    <tableColumn id="4" xr3:uid="{3A2D42A4-ECFA-4E05-BBA2-9121C8F75CF7}" name="Award in payment as at 31 March 2022" dataDxfId="6"/>
    <tableColumn id="5" xr3:uid="{9435E2AE-E084-4714-B7C0-24B4A5D622B5}" name="Award in payment as at 31 March 2023" dataDxfId="5"/>
    <tableColumn id="6" xr3:uid="{C39DA7A0-4CB9-462F-8F5B-821539EC33B2}" name="Award in payment as at 31 March 2024" dataDxfId="4"/>
    <tableColumn id="7" xr3:uid="{0584CDE3-DC45-42E5-A9BC-68CB869B84BC}" name="Notes" dataDxfId="3"/>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BA5D2C-C7BA-46CC-AE32-23DE22F02CE0}" name="Table_15a" displayName="Table_15a" ref="A3:C12" totalsRowShown="0" headerRowDxfId="0" headerRowCellStyle="Heading 1">
  <tableColumns count="3">
    <tableColumn id="1" xr3:uid="{2410F20E-E4A2-46AE-8157-4740D87FCF2B}" name="Financial Year" dataDxfId="102" dataCellStyle="Heading 1 2"/>
    <tableColumn id="2" xr3:uid="{5B84BAC5-2D58-4544-AC50-F2C5CCC269E3}" name="ALL" dataDxfId="101" dataCellStyle="Normal 2 2 2"/>
    <tableColumn id="3" xr3:uid="{0C0FD8DC-D1D9-4DEE-91E4-9ED3195312C3}" name="Lump Sum Amount Paid (£'000,000)" dataDxfId="100" dataCellStyle="Normal 2 2 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3B67DEE-1EC4-4BAD-B4E0-595A6781529A}" name="Table_16" displayName="Table_16" ref="A3:G27" totalsRowShown="0" headerRowDxfId="97" dataDxfId="96" headerRowCellStyle="Heading 1">
  <tableColumns count="7">
    <tableColumn id="1" xr3:uid="{49B56DE2-DB54-47C8-AE7B-D76CB025AD20}" name="Allowance type" dataDxfId="95"/>
    <tableColumn id="2" xr3:uid="{886595D9-2B3E-49FB-A0E4-F9807DD1491A}" name="Awards in payment as at 31 March 2020" dataDxfId="94"/>
    <tableColumn id="3" xr3:uid="{D3CE7DC5-4473-48E2-9DA2-DFC9D0B476FD}" name="Awards in payment as at 31 March 2021" dataDxfId="93" dataCellStyle="Comma"/>
    <tableColumn id="4" xr3:uid="{D9A1D644-0EDE-4649-ABB1-1050A74F225C}" name="Awards in payment as at 31 March 2022" dataDxfId="92" dataCellStyle="Comma"/>
    <tableColumn id="5" xr3:uid="{62331BAD-FADF-426F-AC97-AC5FEE8FE25C}" name="Awards in payment as at 31 March 2023" dataDxfId="91"/>
    <tableColumn id="6" xr3:uid="{A8EF9731-E5D5-4701-A6FA-EC7FCC8C93F4}" name="Awards in payment as at 31 March 2024" dataDxfId="90"/>
    <tableColumn id="7" xr3:uid="{2CB42B3D-1B28-4FCE-B0CA-CD5EEB19B319}" name="Notes" dataCellStyle="Normal"/>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2647409-6732-4C50-8F1C-8FDD2BBC2A49}" name="Table_17" displayName="Table_17" ref="A3:F6" totalsRowShown="0" headerRowDxfId="89" dataDxfId="88" headerRowCellStyle="Heading 1">
  <tableColumns count="6">
    <tableColumn id="1" xr3:uid="{023CDB56-CF10-4E40-952A-7CEA4BC49769}" name="Allowance type" dataDxfId="87"/>
    <tableColumn id="2" xr3:uid="{32CBEAA9-2BCA-4F58-8434-EFFDFE1FAF3E}" name="Award in payment as at 31 March 2020" dataDxfId="86"/>
    <tableColumn id="3" xr3:uid="{B4B5A5A0-D047-46CF-8577-DBAE51759263}" name="Award in payment as at 31 March 2021" dataDxfId="85"/>
    <tableColumn id="4" xr3:uid="{9AD04D86-9DB0-4AB7-BB60-BA71C1031F43}" name="Award in payment as at 31 March 2022" dataDxfId="84"/>
    <tableColumn id="5" xr3:uid="{672AA865-2424-4668-B105-9222A8A168AF}" name="Award in payment as at 31 March 2023" dataDxfId="83"/>
    <tableColumn id="6" xr3:uid="{AFA2D7E0-8733-4D56-9AD8-D23C6971034D}" name="Award in payment as at 31 March 2024" dataDxfId="8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8F920E-E417-4D67-A30A-3A33945262ED}" name="Table_2" displayName="Table_2" ref="A3:G10" totalsRowShown="0" headerRowDxfId="248" dataDxfId="247" headerRowCellStyle="Heading 1">
  <tableColumns count="7">
    <tableColumn id="1" xr3:uid="{EC59E6BF-027F-4977-857E-8C625EE5883B}" name="First claims" dataDxfId="246"/>
    <tableColumn id="2" xr3:uid="{E679D13C-1DED-4392-8B06-F80887990D38}" name="All" dataDxfId="245"/>
    <tableColumn id="3" xr3:uid="{E3410A72-A862-44A7-9894-A234DE475A8E}" name="Claims cleared during: 2019/20" dataDxfId="244"/>
    <tableColumn id="4" xr3:uid="{A110653A-6F01-46EC-95B0-6C5C39CEBB74}" name="Claims cleared during: 2020/21" dataDxfId="243"/>
    <tableColumn id="5" xr3:uid="{39CAC72E-EF8B-4218-A0B9-A72DAD2A379B}" name="Claims cleared during: 2021/22" dataDxfId="242"/>
    <tableColumn id="6" xr3:uid="{140672D3-2734-4986-80EF-FD95B3F0F39B}" name="Claims cleared during: 2022/23" dataDxfId="241"/>
    <tableColumn id="7" xr3:uid="{CB0AEAE8-F301-4888-97A7-959C61B3EAB1}" name="Claims cleared during: 2023/24" dataDxfId="240"/>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5F53ACE-B243-4328-8007-D86CA9621F50}" name="Table_18" displayName="Table_18" ref="A3:G6" totalsRowShown="0" headerRowDxfId="81" dataDxfId="80" headerRowCellStyle="Heading 1">
  <tableColumns count="7">
    <tableColumn id="1" xr3:uid="{82954686-57FA-4634-81BC-9B7FB9D021BE}" name="Allowance Type" dataDxfId="79"/>
    <tableColumn id="2" xr3:uid="{27DFD348-A08D-40EE-9C00-0FD5890B84FC}" name="Expenditure during: 2019/20" dataDxfId="78"/>
    <tableColumn id="3" xr3:uid="{676CEA82-4436-40B3-819A-BB05DF4CBB44}" name="Expenditure during: 2020/21" dataDxfId="77"/>
    <tableColumn id="4" xr3:uid="{1648070A-AA6E-4E5C-9814-B83538524AC2}" name="Expenditure during: 2021/22" dataDxfId="76"/>
    <tableColumn id="5" xr3:uid="{FD15F758-1072-4087-92FD-008D28FB6D55}" name="Expenditure during: 2022/23" dataDxfId="75"/>
    <tableColumn id="6" xr3:uid="{EFD1ABBA-1E35-4DA8-92D9-ECADAEAF5825}" name="Expenditure during: 2023/24" dataDxfId="74"/>
    <tableColumn id="7" xr3:uid="{A4335E1B-F5E4-43AE-9DA2-54A9B9E24B7C}" name="Notes" dataDxfId="73"/>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8DB66F8-5B3D-4621-864F-51F20C45EA07}" name="Table_19" displayName="Table_19" ref="A3:M48" totalsRowShown="0" headerRowDxfId="72" dataDxfId="71" headerRowCellStyle="Heading 1">
  <tableColumns count="13">
    <tableColumn id="1" xr3:uid="{C6ECDD6D-0B3F-4419-B17F-D7A259C23792}" name="Age Group" dataDxfId="70"/>
    <tableColumn id="2" xr3:uid="{301AA73E-BE3A-4DC9-815C-9D43233E0908}" name="All Disablement Pensioners" dataDxfId="69"/>
    <tableColumn id="3" xr3:uid="{3532F67E-C20F-4CEF-A7FB-9994A1E6AB19}" name="Disablement Percentage: 20%" dataDxfId="68"/>
    <tableColumn id="4" xr3:uid="{09DE139C-3F18-4CF0-8038-9FE0165754E0}" name="Disablement Percentage: 30%" dataDxfId="67"/>
    <tableColumn id="5" xr3:uid="{02813CBA-6D47-4AF0-8C79-1A6EE2AC06BF}" name="Disablement Percentage: 40%" dataDxfId="66"/>
    <tableColumn id="6" xr3:uid="{7724533A-26D4-48AD-B62E-BB1DB118934E}" name="Disablement Percentage: 50%" dataDxfId="65"/>
    <tableColumn id="7" xr3:uid="{1F1BF302-E70F-4156-897E-397615EBC632}" name="Disablement Percentage: 60%" dataDxfId="64"/>
    <tableColumn id="8" xr3:uid="{32DAE946-5E64-4285-8A08-D7B82ACE4693}" name="Disablement Percentage: 70%" dataDxfId="63"/>
    <tableColumn id="9" xr3:uid="{FB2CFB73-AF80-451F-9CA7-26758A6CD4E0}" name="Disablement Percentage: 80%" dataDxfId="62"/>
    <tableColumn id="10" xr3:uid="{A9D25F86-D2FD-4DFD-8D84-DBB6AAAAAB0C}" name="Disablement Percentage: 90%" dataDxfId="61"/>
    <tableColumn id="11" xr3:uid="{4E282982-ECEB-4D28-96CE-6F6A9A15141A}" name="Disablement Percentage: 100%" dataDxfId="60"/>
    <tableColumn id="12" xr3:uid="{CE27BB50-95A5-4074-A797-EC34238BBED9}" name="War Widow(er)s" dataDxfId="59"/>
    <tableColumn id="13" xr3:uid="{AC19CCB1-BBB0-4882-AA65-ADB4B03E1069}" name="Notes" dataDxfId="58" dataCellStyle="Normal"/>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11B3BD-9F9D-4B3A-B77C-2122CCA6317F}" name="Table_3" displayName="Table_3" ref="A3:G10" totalsRowShown="0" headerRowDxfId="239" dataDxfId="238" headerRowCellStyle="Heading 1">
  <tableColumns count="7">
    <tableColumn id="1" xr3:uid="{64E70403-3346-4692-B4F7-8A86FB3BCED0}" name="Second/subsequent claims" dataDxfId="237"/>
    <tableColumn id="2" xr3:uid="{09F3B082-ED7D-442E-A648-04B998E89929}" name="All" dataDxfId="236"/>
    <tableColumn id="3" xr3:uid="{F9E332E3-8D65-4D76-AC40-55A2259D98C3}" name="Claims cleared during: 2019/20" dataDxfId="235"/>
    <tableColumn id="4" xr3:uid="{5C6F7F20-64BF-4C9A-8BD8-92EB02579C5A}" name="Claims cleared during: 2020/21" dataDxfId="234"/>
    <tableColumn id="5" xr3:uid="{F868A11A-F100-4C37-8C9F-8508FE260CD1}" name="Claims cleared during: 2021/22" dataDxfId="233"/>
    <tableColumn id="6" xr3:uid="{0DA45F1E-BBEB-4483-9F84-7D090A9E3DB9}" name="Claims cleared during: 2022/23" dataDxfId="232"/>
    <tableColumn id="7" xr3:uid="{655C25C4-7BB5-40B7-B3E1-F441DC78AF2C}" name="Claims cleared during: 2023/24" dataDxfId="23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4A6315-AEAE-410A-BB45-D81CCF2946CA}" name="Table_4" displayName="Table_4" ref="A3:G10" totalsRowShown="0" headerRowDxfId="230" dataDxfId="229" headerRowCellStyle="Heading 1">
  <tableColumns count="7">
    <tableColumn id="1" xr3:uid="{FBB139CB-5660-41FD-958D-B0CA8C63D4DD}" name="War widow(er)s' claims" dataDxfId="228"/>
    <tableColumn id="2" xr3:uid="{A0DDAF65-A417-4D1D-9C00-64C993AA85C8}" name="All" dataDxfId="227"/>
    <tableColumn id="3" xr3:uid="{48FDECA3-50D7-4B16-BF5D-3317ED92D49D}" name="Claims cleared during: 2019/20" dataDxfId="226"/>
    <tableColumn id="4" xr3:uid="{6FF49FC5-B99E-4B7C-902E-0AA5C29EB99E}" name="Claims cleared during: 2020/21" dataDxfId="225"/>
    <tableColumn id="5" xr3:uid="{638C9B27-6CB2-4680-949B-9C504FF8B6BA}" name="Claims cleared during: 2021/22" dataDxfId="224"/>
    <tableColumn id="6" xr3:uid="{382DD23F-515E-411E-A8C3-477F275D2222}" name="Claims cleared during: 2022/23" dataDxfId="223"/>
    <tableColumn id="7" xr3:uid="{5B93E03A-FBDA-4EC0-9FF1-98E204CBE299}" name="Claims cleared during: 2023/24" dataDxfId="22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C756228-98E9-4773-A164-EDF76F073ED7}" name="Table_5" displayName="Table_5" ref="A3:G10" totalsRowShown="0" headerRowDxfId="221" dataDxfId="220" headerRowCellStyle="Heading 1">
  <tableColumns count="7">
    <tableColumn id="1" xr3:uid="{F255CF25-1BF7-4DB1-A5BB-6A9C2DDC8DA0}" name="Appeals" dataDxfId="219"/>
    <tableColumn id="2" xr3:uid="{D6E46E22-001B-4356-A469-57AF8EB1AA3A}" name="All" dataDxfId="218"/>
    <tableColumn id="3" xr3:uid="{FAD329EE-9055-4579-9DC5-E6ED423C38CC}" name="Claims cleared during: 2019/20" dataDxfId="217"/>
    <tableColumn id="4" xr3:uid="{76780099-F05A-4143-90BF-1105E98977BB}" name="Claims cleared during: 2020/21" dataDxfId="216"/>
    <tableColumn id="5" xr3:uid="{2FB9D7D7-2621-4E4F-8B6D-3A7D463B6AB7}" name="Claims cleared during: 2021/22" dataDxfId="215"/>
    <tableColumn id="6" xr3:uid="{3E8FD00C-C53B-4717-8AEC-44316D4DCE08}" name="Claims cleared during: 2022/23" dataDxfId="214"/>
    <tableColumn id="7" xr3:uid="{5D343D7F-C7F4-4E5F-9DFF-26F202AE5BCE}" name="Claims cleared during: 2023/24" dataDxfId="213"/>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C34053-7670-4E5B-A5B3-E525ACAED3A2}" name="Table_6" displayName="Table_6" ref="A4:L26" totalsRowShown="0" headerRowDxfId="211" dataDxfId="210" headerRowCellStyle="Heading 1">
  <tableColumns count="12">
    <tableColumn id="1" xr3:uid="{F279F27E-2289-4935-8B74-55D34DE927B9}" name="Claim Type" dataDxfId="209"/>
    <tableColumn id="2" xr3:uid="{E6E81269-F5A7-47DC-9D7A-1FB1659B0B6E}" name="Claims cleared during: 2019/20 Number" dataDxfId="208" dataCellStyle="Comma"/>
    <tableColumn id="3" xr3:uid="{172393D7-2F88-4B96-A311-3BEDBFD58462}" name="Claims cleared during: 2019/20 %" dataDxfId="207" dataCellStyle="Percent"/>
    <tableColumn id="4" xr3:uid="{B10762DA-A46A-4DFF-85F3-A76B8B8CB6B1}" name="Claims cleared during: 2020/21 Number" dataDxfId="206" dataCellStyle="Comma"/>
    <tableColumn id="5" xr3:uid="{6FCC0883-3524-4CC9-B0F4-BD13AAA5608B}" name="Claims cleared during: 2020/21 %" dataDxfId="205" dataCellStyle="Percent"/>
    <tableColumn id="6" xr3:uid="{6B88E5DF-B658-47A1-9A3C-EDE03B52CC7E}" name="Claims cleared during: 2021/22 Number" dataDxfId="204" dataCellStyle="Comma"/>
    <tableColumn id="7" xr3:uid="{F6E83B26-C1FD-4CD2-B794-4C3EB0ACF797}" name="Claims cleared during: 2021/22 %" dataDxfId="203" dataCellStyle="Percent"/>
    <tableColumn id="8" xr3:uid="{21644520-8F7A-4B07-B256-0586DF04344B}" name="Claims cleared during: 2022/23 Number" dataDxfId="202" dataCellStyle="Comma"/>
    <tableColumn id="9" xr3:uid="{4E45349E-E37F-404D-909E-971585E6DF48}" name="Claims cleared during: 2022/23 %" dataDxfId="201" dataCellStyle="Percent"/>
    <tableColumn id="10" xr3:uid="{E6709506-8E61-4CC1-AD65-EA5A284F839F}" name="Claims cleared during: 2023/24 Number" dataDxfId="200" dataCellStyle="Comma"/>
    <tableColumn id="11" xr3:uid="{BD28DE8B-2AE9-4D40-8077-FCAFA889EB54}" name="Claims cleared during: 2023/24 %" dataDxfId="199"/>
    <tableColumn id="12" xr3:uid="{7524F743-FEE0-486F-9327-539920FF5A70}" name="Notes" dataDxfId="19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8F981E-773C-4D5B-8CD6-BDE8CAF9BEAC}" name="Table_6a" displayName="Table_6a" ref="A4:L11" totalsRowShown="0" headerRowDxfId="197" dataDxfId="196" headerRowCellStyle="Heading 1">
  <tableColumns count="12">
    <tableColumn id="1" xr3:uid="{EDBB22E1-0376-4C89-9156-A95E53DAE220}" name="Claim Type" dataDxfId="195"/>
    <tableColumn id="2" xr3:uid="{E400A67D-7E02-4DEE-AD68-F950AE84670F}" name="Claims cleared during 2014/15" dataDxfId="194" dataCellStyle="Percent"/>
    <tableColumn id="3" xr3:uid="{2B0B7CD5-708B-475D-B00B-405AD453CE82}" name="Claims cleared during 2015/16" dataDxfId="193" dataCellStyle="Percent"/>
    <tableColumn id="4" xr3:uid="{F2CF591C-F1D7-4764-AD1D-BE25FFD5FCCF}" name="Claims cleared during 2016/17" dataDxfId="192" dataCellStyle="Percent"/>
    <tableColumn id="5" xr3:uid="{041668AD-7FFA-421D-A502-627D406698CE}" name="Claims cleared during 2017/18" dataDxfId="191" dataCellStyle="Percent"/>
    <tableColumn id="6" xr3:uid="{F696F810-9446-475A-A2B6-09FD9406397B}" name="Claims cleared during 2018/19" dataDxfId="190" dataCellStyle="Percent"/>
    <tableColumn id="7" xr3:uid="{B67B1E5A-278B-4006-9E34-1CC24131F412}" name="Claims cleared during 2019/20" dataDxfId="189" dataCellStyle="Percent"/>
    <tableColumn id="8" xr3:uid="{A60C6269-5FD2-4303-9550-1EC9F4D9F9F6}" name="Claims cleared during 2020/21" dataDxfId="188" dataCellStyle="Percent"/>
    <tableColumn id="9" xr3:uid="{02AB5C2A-E031-4746-B5AF-56717AC38082}" name="Claims cleared during 2021/22" dataDxfId="187" dataCellStyle="Percent"/>
    <tableColumn id="10" xr3:uid="{40BDC162-7C81-4CAC-A811-3E1AA5F5407B}" name="Claims cleared during 2022/23" dataDxfId="186" dataCellStyle="Percent"/>
    <tableColumn id="11" xr3:uid="{43677024-ECB0-41E2-9C3D-04AA22888F8E}" name="Claims cleared during 2023/24" dataDxfId="185"/>
    <tableColumn id="12" xr3:uid="{DCA394C1-CD07-4DB7-9C11-7AFE2F429612}" name="Notes" dataCellStyle="Normal"/>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2EAD6D1-772F-44BA-8420-9A09297E735D}" name="Table_7" displayName="Table_7" ref="A3:G10" totalsRowShown="0" headerRowDxfId="184" dataDxfId="183" headerRowCellStyle="Heading 1">
  <tableColumns count="7">
    <tableColumn id="1" xr3:uid="{E0AB54BE-CBCB-4757-8A57-46243AE041B0}" name="Award Type" dataDxfId="182"/>
    <tableColumn id="2" xr3:uid="{42968DB0-02A6-4545-9B0F-D716A9A033F5}" name="Awards cleared during 2019/20" dataDxfId="181"/>
    <tableColumn id="3" xr3:uid="{DC59FF1C-B36D-47EC-AFBB-A5C25D6BCE92}" name="Awards cleared during 2020/21" dataDxfId="180"/>
    <tableColumn id="4" xr3:uid="{76EEC89F-02B9-4827-9C3B-3828058DC6B5}" name="Awards cleared during 2021/22" dataDxfId="179"/>
    <tableColumn id="5" xr3:uid="{27763C57-BDC9-4645-A3D5-8167682AEB32}" name="Awards cleared during 2022/23" dataDxfId="178"/>
    <tableColumn id="6" xr3:uid="{76DCF490-4A72-4774-A42E-269E187E097C}" name="Awards cleared during 2023/24" dataDxfId="177"/>
    <tableColumn id="7" xr3:uid="{DFBD360E-2FAB-4F84-8B6D-85ABF73DDD6C}" name="Notes" dataDxfId="17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42A3A58-CB75-496E-9D9D-4BD3CEEA6AF9}" name="Table_8" displayName="Table_8" ref="A4:L23" totalsRowShown="0" headerRowDxfId="153" dataDxfId="152" headerRowCellStyle="Heading 1">
  <tableColumns count="12">
    <tableColumn id="1" xr3:uid="{EFADCEA2-1F0D-4260-B4B2-BC4DEAAFC17C}" name="Appeal Type" dataDxfId="151"/>
    <tableColumn id="2" xr3:uid="{AA539D1F-AF59-4F93-AF4D-36037AEEF51B}" name="Tribunal Decisions made during 2019/20 Number" dataDxfId="150"/>
    <tableColumn id="3" xr3:uid="{38D66385-0127-4082-96AA-B9873D30A87A}" name="Tribunal Decisions made during 2019/20          %" dataDxfId="149"/>
    <tableColumn id="4" xr3:uid="{84D7AC88-F4D4-4D28-ABB3-FCAE2FB29F36}" name="Tribunal Decisions made during 2020/21 Number" dataDxfId="148"/>
    <tableColumn id="5" xr3:uid="{552C65F2-5E35-4468-A2D2-E2BB57A2774C}" name="Tribunal Decisions made during 2020/21           %" dataDxfId="147" dataCellStyle="Percent"/>
    <tableColumn id="6" xr3:uid="{EB829888-0751-405F-97FE-73AE3D58DA72}" name="Tribunal Decisions made during 2021/22 Number" dataDxfId="146"/>
    <tableColumn id="7" xr3:uid="{D2E439CE-1D1E-4DAE-81F5-97734469537D}" name="Tribunal Decisions made during 2021/22           %" dataDxfId="145"/>
    <tableColumn id="8" xr3:uid="{0557A0D1-C0F6-481D-8082-AACEED94D8F9}" name="Tribunal Decisions made during 2022/23 Number" dataDxfId="144"/>
    <tableColumn id="9" xr3:uid="{44EE0625-BA6A-4F64-AB2B-D8DAAD679839}" name="Tribunal Decisions made during 2022/23            %" dataDxfId="143"/>
    <tableColumn id="10" xr3:uid="{0EC31EC5-837E-4E79-A073-615E6E83B3A0}" name="Tribunal Decisions made during 2023/24 Number" dataDxfId="142"/>
    <tableColumn id="11" xr3:uid="{3B42ABA1-88FA-4417-A23C-8D067396F41D}" name="Tribunal Decisions made during 2023/24          %" dataDxfId="141"/>
    <tableColumn id="12" xr3:uid="{86C6C834-DBEA-45CE-821E-081762E0E0D2}" name="Notes" dataDxfId="140"/>
  </tableColumns>
  <tableStyleInfo name="Table Style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5" Type="http://schemas.openxmlformats.org/officeDocument/2006/relationships/printerSettings" Target="../printerSettings/printerSettings2.bin"/><Relationship Id="rId4" Type="http://schemas.openxmlformats.org/officeDocument/2006/relationships/hyperlink" Target="mailto:Analysis-Health-PQ-FOI@mod.gov.uk"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213A"/>
  </sheetPr>
  <dimension ref="A1:AZ34"/>
  <sheetViews>
    <sheetView tabSelected="1" zoomScaleNormal="100" workbookViewId="0"/>
  </sheetViews>
  <sheetFormatPr defaultColWidth="0" defaultRowHeight="12.5"/>
  <cols>
    <col min="1" max="1" width="12.296875" style="1" customWidth="1"/>
    <col min="2" max="19" width="9.296875" style="1" customWidth="1"/>
    <col min="20" max="52" width="8.796875" style="1" customWidth="1"/>
    <col min="53" max="16384" width="8.796875" style="1" hidden="1"/>
  </cols>
  <sheetData>
    <row r="1" spans="1:19" ht="20">
      <c r="A1" s="304" t="s">
        <v>38</v>
      </c>
      <c r="B1" s="90"/>
      <c r="C1" s="90"/>
      <c r="D1" s="90"/>
      <c r="E1" s="90"/>
      <c r="F1" s="90"/>
      <c r="G1" s="90"/>
      <c r="H1" s="90"/>
      <c r="I1" s="90"/>
      <c r="J1" s="90"/>
      <c r="K1" s="90"/>
      <c r="L1" s="90"/>
      <c r="M1" s="90"/>
      <c r="N1" s="90"/>
      <c r="O1" s="90"/>
      <c r="P1" s="90"/>
      <c r="Q1" s="90"/>
      <c r="R1" s="90"/>
      <c r="S1" s="90"/>
    </row>
    <row r="2" spans="1:19" s="27" customFormat="1" ht="15.5">
      <c r="A2" s="97" t="s">
        <v>39</v>
      </c>
      <c r="B2" s="90"/>
      <c r="C2" s="90"/>
      <c r="D2" s="90"/>
      <c r="E2" s="90"/>
      <c r="F2" s="90"/>
      <c r="G2" s="90"/>
      <c r="H2" s="90"/>
      <c r="I2" s="90"/>
      <c r="J2" s="90"/>
      <c r="K2" s="90"/>
      <c r="L2" s="90"/>
      <c r="M2" s="90"/>
      <c r="N2" s="90"/>
      <c r="O2" s="90"/>
      <c r="P2" s="90"/>
      <c r="Q2" s="90"/>
      <c r="R2" s="90"/>
      <c r="S2" s="90"/>
    </row>
    <row r="3" spans="1:19" s="20" customFormat="1" ht="15.75" customHeight="1">
      <c r="A3" s="29" t="s">
        <v>94</v>
      </c>
      <c r="S3" s="1"/>
    </row>
    <row r="4" spans="1:19" s="20" customFormat="1" ht="15.75" customHeight="1">
      <c r="A4" s="92" t="s">
        <v>95</v>
      </c>
      <c r="B4" s="92"/>
      <c r="C4" s="92"/>
      <c r="D4" s="92"/>
      <c r="E4" s="92"/>
      <c r="F4" s="92"/>
      <c r="G4" s="92"/>
      <c r="H4" s="92"/>
      <c r="I4" s="92"/>
      <c r="J4" s="92"/>
      <c r="K4" s="92"/>
      <c r="L4" s="92"/>
      <c r="M4" s="92"/>
      <c r="N4" s="92"/>
      <c r="O4" s="92"/>
      <c r="P4" s="92"/>
      <c r="Q4" s="92"/>
      <c r="R4" s="92"/>
      <c r="S4" s="92"/>
    </row>
    <row r="5" spans="1:19" ht="15.5">
      <c r="A5" s="29" t="s">
        <v>96</v>
      </c>
      <c r="B5" s="20"/>
      <c r="C5" s="20"/>
      <c r="D5" s="20"/>
      <c r="E5" s="20"/>
      <c r="F5" s="20"/>
      <c r="G5" s="20"/>
      <c r="H5" s="20"/>
      <c r="I5" s="20"/>
      <c r="J5" s="20"/>
      <c r="K5" s="20"/>
      <c r="L5" s="20"/>
      <c r="M5" s="20"/>
      <c r="N5" s="20"/>
      <c r="O5" s="20"/>
      <c r="P5" s="20"/>
      <c r="Q5" s="20"/>
      <c r="R5" s="20"/>
    </row>
    <row r="6" spans="1:19" s="20" customFormat="1" ht="15.5">
      <c r="A6" s="92" t="s">
        <v>97</v>
      </c>
      <c r="B6" s="92"/>
      <c r="C6" s="92"/>
      <c r="D6" s="92"/>
      <c r="E6" s="92"/>
      <c r="F6" s="92"/>
      <c r="G6" s="92"/>
      <c r="H6" s="92"/>
      <c r="I6" s="92"/>
      <c r="J6" s="92"/>
      <c r="K6" s="92"/>
      <c r="L6" s="92"/>
      <c r="M6" s="92"/>
      <c r="N6" s="92"/>
      <c r="O6" s="92"/>
      <c r="P6" s="92"/>
      <c r="Q6" s="92"/>
      <c r="R6" s="92"/>
      <c r="S6" s="92"/>
    </row>
    <row r="7" spans="1:19" s="215" customFormat="1" ht="15.5">
      <c r="A7" s="92" t="s">
        <v>98</v>
      </c>
      <c r="B7" s="92"/>
      <c r="C7" s="92"/>
      <c r="D7" s="92"/>
      <c r="E7" s="92"/>
      <c r="F7" s="92"/>
      <c r="G7" s="92"/>
      <c r="H7" s="92"/>
      <c r="I7" s="92"/>
      <c r="J7" s="92"/>
      <c r="K7" s="92"/>
      <c r="L7" s="92"/>
      <c r="M7" s="92"/>
      <c r="N7" s="92"/>
      <c r="O7" s="92"/>
      <c r="P7" s="92"/>
      <c r="Q7" s="92"/>
      <c r="R7" s="92"/>
      <c r="S7" s="92"/>
    </row>
    <row r="8" spans="1:19" s="215" customFormat="1" ht="15.5">
      <c r="A8" s="92" t="s">
        <v>99</v>
      </c>
      <c r="B8" s="92"/>
      <c r="C8" s="92"/>
      <c r="D8" s="92"/>
      <c r="E8" s="92"/>
      <c r="F8" s="92"/>
      <c r="G8" s="92"/>
      <c r="H8" s="92"/>
      <c r="I8" s="92"/>
      <c r="J8" s="92"/>
      <c r="K8" s="92"/>
      <c r="L8" s="92"/>
      <c r="M8" s="92"/>
      <c r="N8" s="92"/>
      <c r="O8" s="92"/>
      <c r="P8" s="92"/>
      <c r="Q8" s="92"/>
      <c r="R8" s="92"/>
      <c r="S8" s="92"/>
    </row>
    <row r="9" spans="1:19" s="215" customFormat="1" ht="15" customHeight="1">
      <c r="A9" s="92" t="s">
        <v>100</v>
      </c>
      <c r="B9" s="92"/>
      <c r="C9" s="92"/>
      <c r="D9" s="92"/>
      <c r="E9" s="92"/>
      <c r="F9" s="92"/>
      <c r="G9" s="92"/>
      <c r="H9" s="92"/>
      <c r="I9" s="92"/>
      <c r="J9" s="92"/>
      <c r="K9" s="92"/>
      <c r="L9" s="92"/>
      <c r="M9" s="92"/>
      <c r="N9" s="92"/>
      <c r="O9" s="92"/>
      <c r="P9" s="92"/>
      <c r="Q9" s="92"/>
      <c r="R9" s="92"/>
      <c r="S9" s="92"/>
    </row>
    <row r="10" spans="1:19" s="20" customFormat="1" ht="15.75" customHeight="1">
      <c r="A10" s="29" t="s">
        <v>101</v>
      </c>
      <c r="S10" s="1"/>
    </row>
    <row r="11" spans="1:19" s="215" customFormat="1" ht="15.75" customHeight="1">
      <c r="A11" s="92" t="s">
        <v>102</v>
      </c>
      <c r="B11" s="92"/>
      <c r="C11" s="92"/>
      <c r="D11" s="92"/>
      <c r="E11" s="92"/>
      <c r="F11" s="92"/>
      <c r="G11" s="92"/>
      <c r="H11" s="92"/>
      <c r="I11" s="92"/>
      <c r="J11" s="92"/>
      <c r="K11" s="92"/>
      <c r="L11" s="92"/>
      <c r="M11" s="92"/>
      <c r="N11" s="92"/>
      <c r="O11" s="92"/>
      <c r="P11" s="92"/>
      <c r="Q11" s="92"/>
      <c r="R11" s="92"/>
      <c r="S11" s="92"/>
    </row>
    <row r="12" spans="1:19" s="215" customFormat="1" ht="15.75" customHeight="1">
      <c r="A12" s="92" t="s">
        <v>103</v>
      </c>
      <c r="B12" s="92"/>
      <c r="C12" s="92"/>
      <c r="D12" s="92"/>
      <c r="E12" s="92"/>
      <c r="F12" s="92"/>
      <c r="G12" s="92"/>
      <c r="H12" s="92"/>
      <c r="I12" s="92"/>
      <c r="J12" s="92"/>
      <c r="K12" s="92"/>
      <c r="L12" s="92"/>
      <c r="M12" s="92"/>
      <c r="N12" s="92"/>
      <c r="O12" s="92"/>
      <c r="P12" s="92"/>
      <c r="Q12" s="92"/>
      <c r="R12" s="92"/>
      <c r="S12" s="92"/>
    </row>
    <row r="13" spans="1:19" s="215" customFormat="1" ht="15" customHeight="1">
      <c r="A13" s="92" t="s">
        <v>104</v>
      </c>
      <c r="B13" s="92"/>
      <c r="C13" s="92"/>
      <c r="D13" s="92"/>
      <c r="E13" s="92"/>
      <c r="F13" s="92"/>
      <c r="G13" s="92"/>
      <c r="H13" s="92"/>
      <c r="I13" s="92"/>
      <c r="J13" s="92"/>
      <c r="K13" s="92"/>
      <c r="L13" s="92"/>
      <c r="M13" s="92"/>
      <c r="N13" s="92"/>
      <c r="O13" s="92"/>
      <c r="P13" s="92"/>
      <c r="Q13" s="92"/>
      <c r="R13" s="92"/>
      <c r="S13" s="92"/>
    </row>
    <row r="14" spans="1:19" s="215" customFormat="1" ht="15.75" customHeight="1">
      <c r="A14" s="92" t="s">
        <v>105</v>
      </c>
      <c r="B14" s="92"/>
      <c r="C14" s="92"/>
      <c r="D14" s="92"/>
      <c r="E14" s="92"/>
      <c r="F14" s="92"/>
      <c r="G14" s="92"/>
      <c r="H14" s="92"/>
      <c r="I14" s="92"/>
      <c r="J14" s="92"/>
      <c r="K14" s="92"/>
      <c r="L14" s="92"/>
      <c r="M14" s="92"/>
      <c r="N14" s="92"/>
      <c r="O14" s="92"/>
      <c r="P14" s="92"/>
      <c r="Q14" s="92"/>
      <c r="R14" s="92"/>
      <c r="S14" s="92"/>
    </row>
    <row r="15" spans="1:19" ht="15.5">
      <c r="A15" s="29" t="s">
        <v>106</v>
      </c>
      <c r="B15" s="20"/>
      <c r="C15" s="20"/>
      <c r="D15" s="20"/>
      <c r="E15" s="20"/>
      <c r="F15" s="20"/>
      <c r="G15" s="20"/>
      <c r="H15" s="20"/>
      <c r="I15" s="20"/>
      <c r="J15" s="20"/>
      <c r="K15" s="20"/>
      <c r="L15" s="20"/>
      <c r="M15" s="20"/>
      <c r="N15" s="20"/>
      <c r="O15" s="20"/>
      <c r="P15" s="20"/>
      <c r="Q15" s="20"/>
      <c r="R15" s="20"/>
    </row>
    <row r="16" spans="1:19" s="215" customFormat="1" ht="15.75" customHeight="1">
      <c r="A16" s="92" t="s">
        <v>107</v>
      </c>
      <c r="B16" s="92"/>
      <c r="C16" s="92"/>
      <c r="D16" s="92"/>
      <c r="E16" s="92"/>
      <c r="F16" s="92"/>
      <c r="G16" s="92"/>
      <c r="H16" s="92"/>
      <c r="I16" s="92"/>
      <c r="J16" s="92"/>
      <c r="K16" s="92"/>
      <c r="L16" s="92"/>
      <c r="M16" s="92"/>
      <c r="N16" s="92"/>
      <c r="O16" s="92"/>
      <c r="P16" s="92"/>
      <c r="Q16" s="92"/>
      <c r="R16" s="92"/>
      <c r="S16" s="92"/>
    </row>
    <row r="17" spans="1:19" s="215" customFormat="1" ht="15.75" customHeight="1">
      <c r="A17" s="92" t="s">
        <v>108</v>
      </c>
      <c r="B17" s="92"/>
      <c r="C17" s="92"/>
      <c r="D17" s="92"/>
      <c r="E17" s="92"/>
      <c r="F17" s="92"/>
      <c r="G17" s="92"/>
      <c r="H17" s="92"/>
      <c r="I17" s="92"/>
      <c r="J17" s="92"/>
      <c r="K17" s="92"/>
      <c r="L17" s="92"/>
      <c r="M17" s="92"/>
      <c r="N17" s="92"/>
      <c r="O17" s="92"/>
      <c r="P17" s="92"/>
      <c r="Q17" s="92"/>
      <c r="R17" s="92"/>
      <c r="S17" s="92"/>
    </row>
    <row r="18" spans="1:19" s="215" customFormat="1" ht="15.75" customHeight="1">
      <c r="A18" s="92" t="s">
        <v>109</v>
      </c>
      <c r="B18" s="92"/>
      <c r="C18" s="92"/>
      <c r="D18" s="92"/>
      <c r="E18" s="92"/>
      <c r="F18" s="92"/>
      <c r="G18" s="92"/>
      <c r="H18" s="92"/>
      <c r="I18" s="92"/>
      <c r="J18" s="92"/>
      <c r="K18" s="92"/>
      <c r="L18" s="92"/>
      <c r="M18" s="92"/>
      <c r="N18" s="92"/>
      <c r="O18" s="92"/>
      <c r="P18" s="92"/>
      <c r="Q18" s="92"/>
      <c r="R18" s="92"/>
      <c r="S18" s="92"/>
    </row>
    <row r="19" spans="1:19" s="215" customFormat="1" ht="15.75" customHeight="1">
      <c r="A19" s="92" t="s">
        <v>110</v>
      </c>
      <c r="B19" s="92"/>
      <c r="C19" s="92"/>
      <c r="D19" s="92"/>
      <c r="E19" s="92"/>
      <c r="F19" s="92"/>
      <c r="G19" s="92"/>
      <c r="H19" s="92"/>
      <c r="I19" s="92"/>
      <c r="J19" s="92"/>
      <c r="K19" s="92"/>
      <c r="L19" s="92"/>
      <c r="M19" s="92"/>
      <c r="N19" s="92"/>
      <c r="O19" s="92"/>
      <c r="P19" s="92"/>
      <c r="Q19" s="92"/>
      <c r="R19" s="92"/>
      <c r="S19" s="92"/>
    </row>
    <row r="20" spans="1:19" s="215" customFormat="1" ht="15.75" customHeight="1">
      <c r="A20" s="92" t="s">
        <v>111</v>
      </c>
      <c r="B20" s="92"/>
      <c r="C20" s="92"/>
      <c r="D20" s="92"/>
      <c r="E20" s="92"/>
      <c r="F20" s="92"/>
      <c r="G20" s="92"/>
      <c r="H20" s="92"/>
      <c r="I20" s="92"/>
      <c r="J20" s="92"/>
      <c r="K20" s="92"/>
      <c r="L20" s="92"/>
      <c r="M20" s="92"/>
      <c r="N20" s="92"/>
      <c r="O20" s="92"/>
      <c r="P20" s="92"/>
      <c r="Q20" s="92"/>
      <c r="R20" s="92"/>
      <c r="S20" s="92"/>
    </row>
    <row r="21" spans="1:19" s="215" customFormat="1" ht="15.65" customHeight="1">
      <c r="A21" s="92" t="s">
        <v>112</v>
      </c>
      <c r="B21" s="92"/>
      <c r="C21" s="92"/>
      <c r="D21" s="92"/>
      <c r="E21" s="92"/>
      <c r="F21" s="92"/>
      <c r="G21" s="92"/>
      <c r="H21" s="92"/>
      <c r="I21" s="92"/>
      <c r="J21" s="92"/>
      <c r="K21" s="92"/>
      <c r="L21" s="92"/>
      <c r="M21" s="92"/>
      <c r="N21" s="92"/>
      <c r="O21" s="92"/>
      <c r="P21" s="92"/>
      <c r="Q21" s="92"/>
      <c r="R21" s="92"/>
      <c r="S21" s="92"/>
    </row>
    <row r="22" spans="1:19" s="20" customFormat="1" ht="15.75" customHeight="1">
      <c r="A22" s="29" t="s">
        <v>113</v>
      </c>
      <c r="S22" s="1"/>
    </row>
    <row r="23" spans="1:19" s="216" customFormat="1" ht="15.75" customHeight="1">
      <c r="A23" s="93" t="s">
        <v>114</v>
      </c>
      <c r="B23" s="93"/>
      <c r="C23" s="93"/>
      <c r="D23" s="93"/>
      <c r="E23" s="93"/>
      <c r="F23" s="93"/>
      <c r="G23" s="93"/>
      <c r="H23" s="93"/>
      <c r="I23" s="93"/>
      <c r="J23" s="93"/>
      <c r="K23" s="93"/>
      <c r="L23" s="93"/>
      <c r="M23" s="93"/>
      <c r="N23" s="93"/>
      <c r="O23" s="93"/>
      <c r="P23" s="93"/>
      <c r="Q23" s="93"/>
      <c r="R23" s="93"/>
      <c r="S23" s="93"/>
    </row>
    <row r="24" spans="1:19" s="216" customFormat="1" ht="15.65" customHeight="1">
      <c r="A24" s="93" t="s">
        <v>115</v>
      </c>
      <c r="B24" s="93"/>
      <c r="C24" s="93"/>
      <c r="D24" s="93"/>
      <c r="E24" s="93"/>
      <c r="F24" s="93"/>
      <c r="G24" s="93"/>
      <c r="H24" s="93"/>
      <c r="I24" s="93"/>
      <c r="J24" s="93"/>
      <c r="K24" s="93"/>
      <c r="L24" s="93"/>
      <c r="M24" s="93"/>
      <c r="N24" s="93"/>
      <c r="O24" s="93"/>
      <c r="P24" s="93"/>
      <c r="Q24" s="93"/>
      <c r="R24" s="93"/>
      <c r="S24" s="93"/>
    </row>
    <row r="25" spans="1:19" ht="16" customHeight="1">
      <c r="A25" s="29" t="s">
        <v>116</v>
      </c>
      <c r="B25" s="20"/>
      <c r="C25" s="20"/>
      <c r="D25" s="20"/>
      <c r="E25" s="20"/>
      <c r="F25" s="20"/>
      <c r="G25" s="20"/>
      <c r="H25" s="20"/>
      <c r="I25" s="20"/>
      <c r="J25" s="20"/>
      <c r="K25" s="20"/>
      <c r="L25" s="20"/>
      <c r="M25" s="20"/>
      <c r="N25" s="20"/>
      <c r="O25" s="20"/>
      <c r="P25" s="20"/>
      <c r="Q25" s="20"/>
      <c r="R25" s="20"/>
    </row>
    <row r="26" spans="1:19" s="215" customFormat="1" ht="15" customHeight="1">
      <c r="A26" s="92" t="s">
        <v>117</v>
      </c>
      <c r="B26" s="92"/>
      <c r="C26" s="92"/>
      <c r="D26" s="92"/>
      <c r="E26" s="92"/>
      <c r="F26" s="92"/>
      <c r="G26" s="92"/>
      <c r="H26" s="92"/>
      <c r="I26" s="92"/>
      <c r="J26" s="92"/>
      <c r="K26" s="92"/>
      <c r="L26" s="92"/>
      <c r="M26" s="92"/>
      <c r="N26" s="92"/>
      <c r="O26" s="92"/>
      <c r="P26" s="92"/>
      <c r="Q26" s="92"/>
      <c r="R26" s="92"/>
      <c r="S26" s="92"/>
    </row>
    <row r="27" spans="1:19" s="215" customFormat="1" ht="15.75" customHeight="1">
      <c r="A27" s="273" t="s">
        <v>118</v>
      </c>
      <c r="B27" s="273"/>
      <c r="C27" s="273"/>
      <c r="D27" s="273"/>
      <c r="E27" s="273"/>
      <c r="F27" s="273"/>
      <c r="G27" s="273"/>
      <c r="H27" s="273"/>
      <c r="I27" s="273"/>
      <c r="J27" s="273"/>
      <c r="K27" s="273"/>
      <c r="L27" s="273"/>
      <c r="M27" s="273"/>
      <c r="N27" s="273"/>
      <c r="O27" s="273"/>
      <c r="P27" s="273"/>
      <c r="Q27" s="273"/>
      <c r="R27" s="273"/>
      <c r="S27" s="273"/>
    </row>
    <row r="28" spans="1:19" ht="15.5">
      <c r="A28" s="29" t="s">
        <v>119</v>
      </c>
    </row>
    <row r="29" spans="1:19" s="215" customFormat="1" ht="15" customHeight="1">
      <c r="A29" s="92" t="s">
        <v>120</v>
      </c>
      <c r="B29" s="92"/>
      <c r="C29" s="92"/>
      <c r="D29" s="92"/>
      <c r="E29" s="92"/>
      <c r="F29" s="92"/>
      <c r="G29" s="92"/>
      <c r="H29" s="92"/>
      <c r="I29" s="92"/>
      <c r="J29" s="92"/>
      <c r="K29" s="92"/>
      <c r="L29" s="92"/>
      <c r="M29" s="92"/>
      <c r="N29" s="92"/>
      <c r="O29" s="92"/>
      <c r="P29" s="92"/>
      <c r="Q29" s="92"/>
      <c r="R29" s="92"/>
      <c r="S29" s="92"/>
    </row>
    <row r="30" spans="1:19" s="215" customFormat="1" ht="14.5" customHeight="1">
      <c r="A30" s="92" t="s">
        <v>121</v>
      </c>
      <c r="B30" s="92"/>
      <c r="C30" s="92"/>
      <c r="D30" s="92"/>
      <c r="E30" s="92"/>
      <c r="F30" s="92"/>
      <c r="G30" s="92"/>
      <c r="H30" s="92"/>
      <c r="I30" s="92"/>
      <c r="J30" s="92"/>
      <c r="K30" s="92"/>
      <c r="L30" s="92"/>
      <c r="M30" s="92"/>
      <c r="N30" s="92"/>
      <c r="O30" s="92"/>
      <c r="P30" s="92"/>
      <c r="Q30" s="92"/>
      <c r="R30" s="92"/>
      <c r="S30" s="92"/>
    </row>
    <row r="31" spans="1:19" ht="27" customHeight="1">
      <c r="A31" s="269" t="s">
        <v>486</v>
      </c>
      <c r="B31" s="29"/>
      <c r="C31" s="29"/>
    </row>
    <row r="32" spans="1:19" ht="15" customHeight="1">
      <c r="A32" s="303" t="s">
        <v>122</v>
      </c>
      <c r="B32" s="274"/>
      <c r="C32" s="274"/>
      <c r="D32" s="274"/>
      <c r="E32" s="274"/>
      <c r="F32" s="274"/>
      <c r="G32" s="274"/>
      <c r="H32" s="274"/>
      <c r="I32" s="274"/>
      <c r="J32" s="274"/>
      <c r="K32" s="274"/>
      <c r="L32" s="274"/>
      <c r="M32" s="274"/>
      <c r="N32" s="274"/>
      <c r="O32" s="274"/>
      <c r="P32" s="274"/>
      <c r="Q32" s="274"/>
      <c r="R32" s="274"/>
      <c r="S32" s="274"/>
    </row>
    <row r="33" spans="1:19" ht="15.75" customHeight="1">
      <c r="A33" s="274"/>
      <c r="B33" s="274"/>
      <c r="C33" s="274"/>
      <c r="D33" s="274"/>
      <c r="E33" s="274"/>
      <c r="F33" s="274"/>
      <c r="G33" s="274"/>
      <c r="H33" s="274"/>
      <c r="I33" s="274"/>
      <c r="J33" s="274"/>
      <c r="K33" s="274"/>
      <c r="L33" s="274"/>
      <c r="M33" s="274"/>
      <c r="N33" s="274"/>
      <c r="O33" s="274"/>
      <c r="P33" s="274"/>
      <c r="Q33" s="274"/>
      <c r="R33" s="274"/>
      <c r="S33" s="274"/>
    </row>
    <row r="34" spans="1:19" ht="15.75" customHeight="1">
      <c r="A34" s="91"/>
      <c r="B34" s="91"/>
      <c r="C34" s="91"/>
      <c r="D34" s="91"/>
      <c r="E34" s="91"/>
      <c r="F34" s="91"/>
      <c r="G34" s="91"/>
      <c r="H34" s="91"/>
      <c r="I34" s="91"/>
      <c r="J34" s="91"/>
      <c r="K34" s="91"/>
      <c r="L34" s="91"/>
      <c r="M34" s="91"/>
      <c r="N34" s="91"/>
      <c r="O34" s="91"/>
      <c r="P34" s="91"/>
      <c r="Q34" s="91"/>
      <c r="R34" s="91"/>
      <c r="S34" s="91"/>
    </row>
  </sheetData>
  <hyperlinks>
    <hyperlink ref="A6:S6" location="Table_3!A1" display="Table 3: Average first claim clearance times summary statistics, by financial year" xr:uid="{00000000-0004-0000-0000-000002000000}"/>
    <hyperlink ref="A8:S8" location="Table_5!A1" display="Table 5: Average widow(er)s' claim clearance times summary statistics, by financial year" xr:uid="{00000000-0004-0000-0000-000004000000}"/>
    <hyperlink ref="A9" location="Table_6!A1" display="Table 6: Average appeal clearance time summary statistics, by financial year" xr:uid="{00000000-0004-0000-0000-000005000000}"/>
    <hyperlink ref="A11:S11" location="Table_9!A1" display="Table 9: Claims outcomes by financial year" xr:uid="{00000000-0004-0000-0000-000008000000}"/>
    <hyperlink ref="A13:S13" location="Table_11!A1" display="Table 11: Successful gratuity &amp; nil percentage awards cleared, by financial year and outcome" xr:uid="{00000000-0004-0000-0000-00000A000000}"/>
    <hyperlink ref="A14:S14" location="Table_13!A1" display="Table 13: Pensions Appeal Tribunal decisions during quarter, by appeal type and outcome" xr:uid="{00000000-0004-0000-0000-00000C000000}"/>
    <hyperlink ref="A16" location="Table_15!A1" display="Table 15: War pensions in payment as at financial year end, by type of pension and gender" xr:uid="{00000000-0004-0000-0000-00000D000000}"/>
    <hyperlink ref="A17" location="Table_16!A1" display="Table 16: Disablement Pensioners and war widow(er)s pensioners in payment as at financial year end" xr:uid="{00000000-0004-0000-0000-00000E000000}"/>
    <hyperlink ref="A18" location="Table_17!A1" display="Table 17: War pensions flows by type of pension and financial year" xr:uid="{00000000-0004-0000-0000-00000F000000}"/>
    <hyperlink ref="A19" location="Table_18!A1" display="Table 18: Disablement pensions in payment by degree of disablement and principle scheme" xr:uid="{00000000-0004-0000-0000-000010000000}"/>
    <hyperlink ref="A20" location="Table_19!A1" display="Table 19: War pensioners in payment by type of pension, principle scheme (DPs) and region" xr:uid="{00000000-0004-0000-0000-000011000000}"/>
    <hyperlink ref="A21" location="Table_20!A1" display="Table 20: War pensioners in payment by type of pension, percentage disablement (DPs) and age band" xr:uid="{00000000-0004-0000-0000-000012000000}"/>
    <hyperlink ref="A26" location="Table_22!A1" display="Table 22: Supplementary allowances in payment as at quarter end, by type of allowance and quarter" xr:uid="{00000000-0004-0000-0000-000014000000}"/>
    <hyperlink ref="A27" location="'Table 9'!A1" display="Table 9: Supplementary allowances in payment by type of pension and financial year" xr:uid="{00000000-0004-0000-0000-000015000000}"/>
    <hyperlink ref="A30" location="'Table 23'!A1" display="Table 23: Average weekly amounts of pension entitlement by type, percentage disablement (DPs) and age band" xr:uid="{00000000-0004-0000-0000-000016000000}"/>
    <hyperlink ref="A29" location="Table_24!A1" display="Table 24: War Pension Scheme expenditure by financial year" xr:uid="{00000000-0004-0000-0000-000017000000}"/>
    <hyperlink ref="A29:S29" location="Table_24!A1" display="Table 24: War Pension Scheme expenditure by financial year" xr:uid="{00000000-0004-0000-0000-000018000000}"/>
    <hyperlink ref="A30:S30" location="Table_25!A1" display="Table 25: Average weekly war pension expenditure by type of pension, disablement percentage (DPs) and age band" xr:uid="{00000000-0004-0000-0000-000019000000}"/>
    <hyperlink ref="A9:S9" location="Table_6!A1" display="Table 6: Average appeal clearance time summary statistics, by financial year" xr:uid="{00000000-0004-0000-0000-00001A000000}"/>
    <hyperlink ref="A16:S16" location="Table_15!A1" display="Table 15: War pensions in payment as at financial year end, by type of pension and gender" xr:uid="{00000000-0004-0000-0000-00001C000000}"/>
    <hyperlink ref="A17:S17" location="Table_16!A1" display="Table 16: Disablement Pensioners and war widow(er)s pensioners in payment as at financial year end" xr:uid="{00000000-0004-0000-0000-00001D000000}"/>
    <hyperlink ref="A18:S18" location="Table_17!A1" display="Table 17: War pensions flows by type of pension and financial year" xr:uid="{00000000-0004-0000-0000-00001E000000}"/>
    <hyperlink ref="A19:S19" location="Table_18!A1" display="Table 18: Disablement pensions in payment by degree of disablement and principle scheme" xr:uid="{00000000-0004-0000-0000-00001F000000}"/>
    <hyperlink ref="A20:S20" location="Table_19!A1" display="Table 19: War pensioners in payment by type of pension, principle scheme (DPs) and region" xr:uid="{00000000-0004-0000-0000-000020000000}"/>
    <hyperlink ref="A21:S21" location="Table_20!A1" display="Table 20: War pensioners in payment by type of pension, percentage disablement (DPs) and age band" xr:uid="{00000000-0004-0000-0000-000021000000}"/>
    <hyperlink ref="A26:S26" location="Table_22!A1" display="Table 22: Supplementary allowances in payment as at quarter end, by type of allowance and quarter" xr:uid="{00000000-0004-0000-0000-000022000000}"/>
    <hyperlink ref="A27:S27" location="Table_23!A1" display="Table 23: Supplementary allowances in payment at financial year end, average weekly amount in payment by type of pension and financial year" xr:uid="{00000000-0004-0000-0000-000023000000}"/>
    <hyperlink ref="A24" location="Table_21a!A1" display="Table 21a: Disablement pensioners awarded a lump sum payment for mesothelioma and total amounts paid (£M) by financial year " xr:uid="{00000000-0004-0000-0000-000024000000}"/>
    <hyperlink ref="A23" location="Table_21!A1" display="Table 21: Disablement pensioners in receipt of a War Pension due to suffering from a mental health condition at financial year end" xr:uid="{00000000-0004-0000-0000-000025000000}"/>
    <hyperlink ref="A23:S23" location="Table_21!A1" display="Table 21: Disablement pensioners in receipt of a War Pension due to suffering from a mental health condition at financial year end" xr:uid="{00000000-0004-0000-0000-000026000000}"/>
    <hyperlink ref="A24:S24" location="Table_21a!A1" display="Table 21a: Disablement pensioners awarded a lump sum payment for mesothelioma and total amounts paid (£M) by financial year " xr:uid="{00000000-0004-0000-0000-000027000000}"/>
    <hyperlink ref="A6" location="Table_2!A1" display="Table 2: Average first claim clearance times summary statistics, by financial year" xr:uid="{DA17883A-984E-4F54-A5D2-50A2A6D0A36D}"/>
    <hyperlink ref="A8" location="Table_5!A1" display="Table 5: Average widow(er)s' claim clearance times summary statistics, by financial year" xr:uid="{73490367-1FFD-4D7C-921F-A362D86E50B5}"/>
    <hyperlink ref="A11" location="Table_9!A1" display="Table 9: Claims outcomes by financial year" xr:uid="{163BC018-B700-4886-AE93-BBFADBC1831E}"/>
    <hyperlink ref="A12" location="Table_9a!A1" display="Table 9a: All first and all widow(er)s claims outcomes" xr:uid="{19AC8791-D057-4E01-8905-C90ACD2F7F81}"/>
    <hyperlink ref="A13" location="Table_11!A1" display="Table 11: Successful gratuity &amp; nil percentage awards cleared, by financial year and outcome" xr:uid="{32A40A56-DFD3-4038-A436-04820E6B4D17}"/>
    <hyperlink ref="A14" location="Table_13!A1" display="Table 13: Pensions Appeal Tribunal decisions during quarter, by appeal type and outcome" xr:uid="{FA4D8787-EC28-4EB6-93DD-4659466EE4F0}"/>
    <hyperlink ref="A4:S4" location="Table_1!A1" display="Table 1: Claims registered during financial year, by claim type and financial year" xr:uid="{00000000-0004-0000-0000-000000000000}"/>
    <hyperlink ref="A4" location="Table_1!A1" display="Table 1: Claims registered during financial year, by claim type and financial year" xr:uid="{F25BF493-8588-4886-8B37-A22D30806A86}"/>
    <hyperlink ref="A12:S12" location="Table_9a!A1" display="Table 9a: All first and all widow(er)s claims outcomes" xr:uid="{B27475FA-DD0E-48FA-A647-E67F8618A38E}"/>
    <hyperlink ref="A7" location="Table_4!A1" display="Table 4: Average second/subsequent claim clearance times summary statistics, by financial year" xr:uid="{B541445D-08D9-4BD9-B698-6A5128F18FD9}"/>
    <hyperlink ref="A7:S7" location="Table_4!A1" display="Table 4: Average second/subsequent claim clearance times summary statistics, by financial year" xr:uid="{00000000-0004-0000-0000-000003000000}"/>
    <hyperlink ref="A7:XFD7" location="Table_3!A1" display="Table 3: Average second/subsequent claim clearance times summary statistics, by financial year" xr:uid="{B5777EE3-CAC2-452E-B0CC-53FF455ECC40}"/>
    <hyperlink ref="A8:XFD8" location="Table_4!A1" display="Table 4: Average widow(er)s' claim clearance times summary statistics, by financial year" xr:uid="{6074A5F1-CC9D-461A-B715-8B6683B95958}"/>
    <hyperlink ref="A9:XFD9" location="Table_5!A1" display="Table 5: Average appeal clearance time summary statistics, by financial year" xr:uid="{BB310BCA-D5F9-49B1-9A06-EDAD1F7B4E0F}"/>
    <hyperlink ref="A11:XFD11" location="Table_6!A1" display="Table 6: Claims outcomes by financial year" xr:uid="{FE67BB52-0D7C-4301-8F15-ADCE7CFB201E}"/>
    <hyperlink ref="A12:XFD12" location="Table_6a!A1" display="Table 6a: All first and all widow(er)s claims outcomes" xr:uid="{33EE7074-0FD7-40F5-B8F8-4347AF852426}"/>
    <hyperlink ref="A13:XFD13" location="Table_7!A1" display="Table 7: Successful gratuity &amp; nil percentage awards cleared, by financial year and outcome" xr:uid="{97555A8A-1998-4314-8A5B-CE3D71154A68}"/>
    <hyperlink ref="A14:XFD14" location="Table_8!A1" display="Table 8: Tribunal decisions during financial year, by appeal type and outcome" xr:uid="{B6D9DB12-E91C-438D-ACF9-0E699DB63DF0}"/>
    <hyperlink ref="A16:XFD16" location="Table_9!A1" display="Table 9: War pensions in payment as at financial year end, by type of pension and gender" xr:uid="{E1119038-8F45-4498-9A06-3826FF9CD042}"/>
    <hyperlink ref="A17:XFD17" location="Table_10!A1" display="Table 10: Disablement Pensioners and war widow(er)s pensioners in payment as at financial year end" xr:uid="{87AB913B-C35A-40D2-AD2F-90089BA06E62}"/>
    <hyperlink ref="A18:XFD18" location="Table_11!A1" display="Table 11: War pensions flows by type of pension and financial year" xr:uid="{3935718C-8F02-4B7E-8C5B-72D292E160EE}"/>
    <hyperlink ref="A19:XFD19" location="Table_12!A1" display="Table 12: Disablement pensions in payment by degree of disablement and principle scheme" xr:uid="{1C0E1977-8576-4A44-8E3A-031A0ED7FE41}"/>
    <hyperlink ref="A20:XFD20" location="Table_13!A1" display="Table 13: War pensioners in payment by type of pension, principle scheme (DPs) and region" xr:uid="{19FB13AC-BD17-4294-B975-56B368DAF09F}"/>
    <hyperlink ref="A21:XFD21" location="Table_14!A1" display="Table 14: War pensioners in payment by type of pension, percentage disablement (DPs) and age band" xr:uid="{69C8C0A2-F57E-4A00-A25C-39662718A48A}"/>
    <hyperlink ref="A23:XFD23" location="Table_15!A1" display="Table 15: Disablement pensioners in receipt of a War Pension due to suffering from a mental health condition at financial year end" xr:uid="{00169FFC-3A83-4321-80D2-19D477175E62}"/>
    <hyperlink ref="A24:XFD24" location="Table_15a!A1" display="Table 15a: Disablement pensioners awarded a lump sum payment for mesothelioma and total expenditure (£M) by financial year " xr:uid="{2F25B178-92EF-4981-836B-A76661C83E8B}"/>
    <hyperlink ref="A26:XFD26" location="Table_16!A1" display="Table 16: Supplementary allowances in payment at financial year end, by type of allowance and quarter" xr:uid="{F15D0DC3-55EC-4E98-AD20-9EF9772E1B7D}"/>
    <hyperlink ref="A27:XFD27" location="Table_17!A1" display="Table 17: Supplementary allowances in payment at financial year end, average weekly amount in payment by type of pension and financial year" xr:uid="{8BBE3CD8-688D-43FC-B9CA-FF561E8974D5}"/>
    <hyperlink ref="A29:XFD29" location="Table_18!A1" display="Table 18: War Pension Scheme expenditure by financial year" xr:uid="{09353241-DE8B-4F74-BCAB-E53753A28661}"/>
    <hyperlink ref="A30:XFD30" location="Table_19!A1" display="Table 19: Average weekly war pension expenditure by type of pension, disablement percentage (DPs) and age band" xr:uid="{38818C9E-C870-4952-A28C-13A4A73F445F}"/>
  </hyperlinks>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53A5-A1A1-4B98-B7C6-C64341AB69CA}">
  <sheetPr>
    <tabColor rgb="FFBBA8AC"/>
  </sheetPr>
  <dimension ref="A1:X16"/>
  <sheetViews>
    <sheetView showGridLines="0" zoomScaleNormal="100" workbookViewId="0"/>
  </sheetViews>
  <sheetFormatPr defaultColWidth="9.296875" defaultRowHeight="11.5"/>
  <cols>
    <col min="1" max="1" width="25.296875" style="75" customWidth="1"/>
    <col min="2" max="2" width="14" style="75" customWidth="1"/>
    <col min="3" max="4" width="13.8984375" style="75" customWidth="1"/>
    <col min="5" max="5" width="14.296875" style="75" customWidth="1"/>
    <col min="6" max="6" width="13.69921875" style="75" customWidth="1"/>
    <col min="7" max="7" width="14.296875" style="75" customWidth="1"/>
    <col min="8" max="8" width="13.8984375" style="75" customWidth="1"/>
    <col min="9" max="9" width="14.3984375" style="75" customWidth="1"/>
    <col min="10" max="10" width="14.09765625" style="75" customWidth="1"/>
    <col min="11" max="11" width="14" style="75" customWidth="1"/>
    <col min="12" max="12" width="29.8984375" style="75" customWidth="1"/>
    <col min="13" max="16384" width="9.296875" style="75"/>
  </cols>
  <sheetData>
    <row r="1" spans="1:24" ht="18">
      <c r="A1" s="101" t="s">
        <v>270</v>
      </c>
      <c r="B1" s="23"/>
      <c r="C1" s="23"/>
      <c r="D1" s="23"/>
      <c r="E1" s="23"/>
      <c r="F1" s="23"/>
      <c r="G1" s="23"/>
      <c r="H1" s="23"/>
      <c r="I1" s="23"/>
      <c r="J1" s="23"/>
      <c r="K1" s="23"/>
      <c r="L1" s="23"/>
      <c r="M1" s="23"/>
      <c r="N1" s="23"/>
      <c r="O1" s="23"/>
      <c r="P1" s="23"/>
      <c r="Q1" s="23"/>
      <c r="R1" s="71"/>
      <c r="S1" s="71"/>
      <c r="T1"/>
      <c r="U1"/>
      <c r="V1"/>
      <c r="W1"/>
      <c r="X1"/>
    </row>
    <row r="2" spans="1:24" ht="18">
      <c r="A2" s="19" t="s">
        <v>191</v>
      </c>
      <c r="B2" s="23"/>
      <c r="C2" s="23"/>
      <c r="D2" s="23"/>
      <c r="E2" s="23"/>
      <c r="F2" s="23"/>
      <c r="G2" s="23"/>
      <c r="H2" s="23"/>
      <c r="I2" s="23"/>
      <c r="J2" s="23"/>
      <c r="K2" s="23"/>
      <c r="L2" s="23"/>
      <c r="M2" s="23"/>
      <c r="N2" s="23"/>
      <c r="O2" s="23"/>
      <c r="P2" s="23"/>
      <c r="Q2" s="23"/>
      <c r="R2" s="71"/>
      <c r="S2" s="71"/>
      <c r="T2"/>
      <c r="U2"/>
      <c r="V2"/>
      <c r="W2"/>
      <c r="X2"/>
    </row>
    <row r="3" spans="1:24" ht="17.5" customHeight="1">
      <c r="A3" s="15" t="s">
        <v>271</v>
      </c>
      <c r="B3" s="71"/>
      <c r="C3" s="71"/>
      <c r="D3" s="71"/>
      <c r="E3" s="82"/>
      <c r="F3" s="71"/>
      <c r="G3" s="71"/>
      <c r="H3" s="82"/>
      <c r="I3" s="71"/>
      <c r="J3" s="71"/>
      <c r="K3" s="82"/>
      <c r="L3" s="71"/>
      <c r="M3" s="71"/>
      <c r="N3" s="82"/>
      <c r="O3" s="71"/>
      <c r="P3" s="71"/>
      <c r="Q3" s="82"/>
      <c r="R3" s="71"/>
      <c r="S3" s="71"/>
      <c r="T3"/>
      <c r="U3"/>
      <c r="V3"/>
      <c r="W3"/>
      <c r="X3"/>
    </row>
    <row r="4" spans="1:24" ht="46.5" customHeight="1">
      <c r="A4" s="114" t="s">
        <v>239</v>
      </c>
      <c r="B4" s="114" t="s">
        <v>272</v>
      </c>
      <c r="C4" s="114" t="s">
        <v>273</v>
      </c>
      <c r="D4" s="114" t="s">
        <v>274</v>
      </c>
      <c r="E4" s="114" t="s">
        <v>275</v>
      </c>
      <c r="F4" s="114" t="s">
        <v>276</v>
      </c>
      <c r="G4" s="114" t="s">
        <v>277</v>
      </c>
      <c r="H4" s="114" t="s">
        <v>278</v>
      </c>
      <c r="I4" s="114" t="s">
        <v>279</v>
      </c>
      <c r="J4" s="114" t="s">
        <v>280</v>
      </c>
      <c r="K4" s="276" t="s">
        <v>281</v>
      </c>
      <c r="L4" s="256" t="s">
        <v>203</v>
      </c>
      <c r="M4" s="71"/>
      <c r="N4" s="134"/>
      <c r="O4" s="71"/>
      <c r="P4" s="71"/>
      <c r="Q4" s="82"/>
      <c r="R4" s="71"/>
      <c r="S4" s="71"/>
      <c r="T4"/>
      <c r="U4"/>
      <c r="V4"/>
      <c r="W4"/>
      <c r="X4"/>
    </row>
    <row r="5" spans="1:24" ht="14.5">
      <c r="A5" s="104" t="s">
        <v>282</v>
      </c>
      <c r="B5" s="135"/>
      <c r="C5" s="135"/>
      <c r="D5" s="135"/>
      <c r="E5" s="135"/>
      <c r="F5" s="135"/>
      <c r="G5" s="135"/>
      <c r="H5" s="135"/>
      <c r="I5" s="135"/>
      <c r="J5" s="184"/>
      <c r="K5" s="280"/>
      <c r="L5" t="s">
        <v>283</v>
      </c>
      <c r="M5" s="133"/>
      <c r="N5" s="133"/>
      <c r="O5" s="133"/>
      <c r="P5" s="30"/>
      <c r="Q5" s="82"/>
      <c r="R5" s="71"/>
      <c r="S5" s="71"/>
      <c r="T5"/>
      <c r="U5"/>
      <c r="V5"/>
      <c r="W5"/>
      <c r="X5"/>
    </row>
    <row r="6" spans="1:24" ht="14.5">
      <c r="A6" s="60" t="s">
        <v>284</v>
      </c>
      <c r="B6" s="136">
        <v>0.74280061551989451</v>
      </c>
      <c r="C6" s="136">
        <v>0.75421543344574493</v>
      </c>
      <c r="D6" s="136">
        <v>0.73709808159956769</v>
      </c>
      <c r="E6" s="136">
        <v>0.74885145482388971</v>
      </c>
      <c r="F6" s="136">
        <v>0.75542406311637078</v>
      </c>
      <c r="G6" s="136">
        <v>0.72650640024976587</v>
      </c>
      <c r="H6" s="136">
        <v>0.74912756882512599</v>
      </c>
      <c r="I6" s="136">
        <v>0.70813397129186606</v>
      </c>
      <c r="J6" s="213">
        <v>0.7190775681341719</v>
      </c>
      <c r="K6" s="281">
        <v>0.66885102664919183</v>
      </c>
      <c r="L6"/>
      <c r="M6" s="71"/>
      <c r="N6" s="82"/>
      <c r="O6" s="71"/>
      <c r="P6" s="50"/>
      <c r="Q6" s="50"/>
      <c r="R6" s="50"/>
      <c r="S6" s="50"/>
      <c r="T6" s="50"/>
      <c r="U6" s="50"/>
      <c r="V6" s="50"/>
      <c r="W6" s="50"/>
      <c r="X6" s="50"/>
    </row>
    <row r="7" spans="1:24" ht="14.5">
      <c r="A7" s="61" t="s">
        <v>285</v>
      </c>
      <c r="B7" s="136">
        <v>0.17344471312376347</v>
      </c>
      <c r="C7" s="136">
        <v>0.16564173775044633</v>
      </c>
      <c r="D7" s="136">
        <v>0.16860308024858148</v>
      </c>
      <c r="E7" s="136">
        <v>0.16105155691679429</v>
      </c>
      <c r="F7" s="136">
        <v>0.15910585141354372</v>
      </c>
      <c r="G7" s="136">
        <v>0.16422104277240088</v>
      </c>
      <c r="H7" s="136">
        <v>0.13648701046917411</v>
      </c>
      <c r="I7" s="136">
        <v>0.18062200956937799</v>
      </c>
      <c r="J7" s="136">
        <v>0.1650943396226415</v>
      </c>
      <c r="K7" s="282">
        <v>0.21406727828746178</v>
      </c>
      <c r="L7"/>
      <c r="M7" s="71"/>
      <c r="N7" s="82"/>
      <c r="O7" s="71"/>
      <c r="P7" s="50"/>
      <c r="Q7" s="50"/>
      <c r="R7" s="50"/>
      <c r="S7" s="50"/>
      <c r="T7" s="50"/>
      <c r="U7" s="50"/>
      <c r="V7" s="50"/>
      <c r="W7" s="50"/>
      <c r="X7" s="50"/>
    </row>
    <row r="8" spans="1:24" ht="14.5">
      <c r="A8" s="60" t="s">
        <v>286</v>
      </c>
      <c r="B8" s="136">
        <v>8.3754671356342056E-2</v>
      </c>
      <c r="C8" s="136">
        <v>8.0142828803808769E-2</v>
      </c>
      <c r="D8" s="136">
        <v>9.4298838151850847E-2</v>
      </c>
      <c r="E8" s="136">
        <v>9.0096988259315974E-2</v>
      </c>
      <c r="F8" s="136">
        <v>8.5470085470085472E-2</v>
      </c>
      <c r="G8" s="136">
        <v>0.10927255697783328</v>
      </c>
      <c r="H8" s="136">
        <v>0.11438542070569989</v>
      </c>
      <c r="I8" s="136">
        <v>0.11124401913875598</v>
      </c>
      <c r="J8" s="136">
        <v>0.11582809224318659</v>
      </c>
      <c r="K8" s="282">
        <v>0.11708169506334644</v>
      </c>
      <c r="L8"/>
      <c r="M8" s="71"/>
      <c r="N8" s="82"/>
      <c r="O8" s="71"/>
      <c r="P8" s="50"/>
      <c r="Q8" s="50"/>
      <c r="R8" s="50"/>
      <c r="S8" s="50"/>
      <c r="T8" s="50"/>
      <c r="U8" s="50"/>
      <c r="V8" s="50"/>
      <c r="W8" s="50"/>
      <c r="X8" s="50"/>
    </row>
    <row r="9" spans="1:24" ht="14.5">
      <c r="A9" s="104" t="s">
        <v>287</v>
      </c>
      <c r="B9" s="61"/>
      <c r="C9" s="61"/>
      <c r="D9" s="127"/>
      <c r="E9" s="61"/>
      <c r="F9" s="61"/>
      <c r="G9" s="127"/>
      <c r="H9" s="127"/>
      <c r="I9" s="127"/>
      <c r="J9" s="127"/>
      <c r="K9" s="283"/>
      <c r="L9" t="s">
        <v>288</v>
      </c>
      <c r="M9" s="71"/>
      <c r="N9" s="82"/>
      <c r="O9" s="71"/>
      <c r="P9" s="50"/>
      <c r="Q9" s="50"/>
      <c r="R9" s="50"/>
      <c r="S9" s="50"/>
      <c r="T9" s="50"/>
      <c r="U9" s="50"/>
      <c r="V9" s="50"/>
      <c r="W9" s="50"/>
      <c r="X9" s="50"/>
    </row>
    <row r="10" spans="1:24" ht="14.5">
      <c r="A10" s="60" t="s">
        <v>289</v>
      </c>
      <c r="B10" s="136">
        <v>0.5238678090575275</v>
      </c>
      <c r="C10" s="136">
        <v>0.51644336175395855</v>
      </c>
      <c r="D10" s="136">
        <v>0.48252688172043012</v>
      </c>
      <c r="E10" s="136">
        <v>0.45680819912152271</v>
      </c>
      <c r="F10" s="136">
        <v>0.46330275229357798</v>
      </c>
      <c r="G10" s="136">
        <v>0.43074581430745812</v>
      </c>
      <c r="H10" s="136">
        <v>0.50632911392405067</v>
      </c>
      <c r="I10" s="136">
        <v>0.3359375</v>
      </c>
      <c r="J10" s="136">
        <v>0.43</v>
      </c>
      <c r="K10" s="279">
        <v>0.44660194174757284</v>
      </c>
      <c r="L10"/>
      <c r="M10" s="71"/>
      <c r="N10" s="82"/>
      <c r="O10" s="71"/>
      <c r="P10" s="50"/>
      <c r="Q10" s="50"/>
      <c r="R10" s="50"/>
      <c r="S10" s="50"/>
      <c r="T10" s="50"/>
      <c r="U10" s="50"/>
      <c r="V10" s="50"/>
      <c r="W10" s="50"/>
      <c r="X10" s="50"/>
    </row>
    <row r="11" spans="1:24" ht="14.5">
      <c r="A11" s="137" t="s">
        <v>290</v>
      </c>
      <c r="B11" s="136">
        <v>0.47613219094247244</v>
      </c>
      <c r="C11" s="136">
        <v>0.48355663824604139</v>
      </c>
      <c r="D11" s="136">
        <v>0.51747311827956988</v>
      </c>
      <c r="E11" s="136">
        <v>0.54319180087847729</v>
      </c>
      <c r="F11" s="136">
        <v>0.53669724770642202</v>
      </c>
      <c r="G11" s="136">
        <v>0.56925418569254183</v>
      </c>
      <c r="H11" s="136">
        <v>0.49367088607594939</v>
      </c>
      <c r="I11" s="136">
        <v>0.6640625</v>
      </c>
      <c r="J11" s="136">
        <v>0.56999999999999995</v>
      </c>
      <c r="K11" s="279">
        <v>0.55339805825242716</v>
      </c>
      <c r="L11"/>
      <c r="M11" s="71"/>
      <c r="N11" s="82"/>
      <c r="O11" s="71"/>
      <c r="P11" s="50"/>
      <c r="Q11" s="50"/>
      <c r="R11" s="50"/>
      <c r="S11" s="50"/>
      <c r="T11" s="50"/>
      <c r="U11" s="50"/>
      <c r="V11" s="50"/>
      <c r="W11" s="50"/>
      <c r="X11" s="50"/>
    </row>
    <row r="12" spans="1:24">
      <c r="A12" s="104" t="s">
        <v>217</v>
      </c>
      <c r="B12"/>
      <c r="C12"/>
      <c r="D12"/>
      <c r="E12"/>
      <c r="F12"/>
      <c r="G12"/>
      <c r="H12"/>
      <c r="I12"/>
      <c r="J12"/>
      <c r="K12"/>
      <c r="L12"/>
      <c r="M12"/>
      <c r="N12"/>
      <c r="O12"/>
      <c r="P12"/>
      <c r="Q12"/>
      <c r="R12"/>
      <c r="S12"/>
      <c r="T12"/>
      <c r="U12"/>
      <c r="V12"/>
      <c r="W12"/>
      <c r="X12"/>
    </row>
    <row r="13" spans="1:24" ht="14.5">
      <c r="A13" s="61"/>
      <c r="B13" s="117"/>
      <c r="C13" s="72"/>
      <c r="D13" s="39"/>
      <c r="E13" s="82"/>
      <c r="F13" s="72"/>
      <c r="G13" s="39"/>
      <c r="H13" s="82"/>
      <c r="I13" s="72"/>
      <c r="J13" s="39"/>
      <c r="K13" s="82"/>
      <c r="L13" s="72"/>
      <c r="M13" s="39"/>
      <c r="N13" s="82"/>
      <c r="O13" s="72"/>
      <c r="P13" s="39"/>
      <c r="Q13" s="82"/>
      <c r="R13" s="42"/>
      <c r="S13" s="72"/>
      <c r="T13"/>
      <c r="U13"/>
      <c r="V13"/>
      <c r="W13"/>
      <c r="X13"/>
    </row>
    <row r="14" spans="1:24" ht="14.5">
      <c r="A14" s="61"/>
      <c r="B14" s="117"/>
      <c r="C14" s="72"/>
      <c r="D14" s="39"/>
      <c r="E14" s="82"/>
      <c r="F14" s="72"/>
      <c r="G14" s="39"/>
      <c r="H14" s="82"/>
      <c r="I14" s="72"/>
      <c r="J14" s="39"/>
      <c r="K14" s="82"/>
      <c r="L14" s="72"/>
      <c r="M14" s="39"/>
      <c r="N14" s="82"/>
      <c r="O14" s="72"/>
      <c r="P14" s="39"/>
      <c r="Q14" s="82"/>
      <c r="R14" s="42"/>
      <c r="S14" s="72"/>
      <c r="T14"/>
      <c r="U14"/>
      <c r="V14"/>
      <c r="W14"/>
      <c r="X14"/>
    </row>
    <row r="15" spans="1:24" ht="14.5">
      <c r="A15" s="81"/>
      <c r="B15" s="77"/>
      <c r="C15" s="79"/>
      <c r="D15" s="78"/>
      <c r="E15" s="76"/>
      <c r="F15" s="79"/>
      <c r="G15" s="78"/>
      <c r="H15" s="76"/>
      <c r="I15" s="79"/>
      <c r="J15" s="78"/>
      <c r="K15" s="76"/>
      <c r="L15" s="79"/>
      <c r="M15" s="78"/>
      <c r="N15" s="76"/>
      <c r="O15" s="79"/>
      <c r="P15" s="78"/>
      <c r="Q15" s="76"/>
      <c r="R15" s="80"/>
      <c r="S15" s="79"/>
    </row>
    <row r="16" spans="1:24">
      <c r="A16" s="99"/>
      <c r="B16" s="99"/>
      <c r="C16" s="99"/>
      <c r="D16" s="99"/>
      <c r="E16" s="99"/>
      <c r="F16" s="99"/>
      <c r="G16" s="99"/>
      <c r="H16" s="99"/>
      <c r="I16" s="99"/>
      <c r="J16" s="99"/>
      <c r="K16" s="99"/>
      <c r="L16" s="99"/>
      <c r="M16" s="99"/>
      <c r="N16" s="99"/>
      <c r="O16" s="99"/>
      <c r="P16" s="99"/>
      <c r="Q16" s="99"/>
      <c r="R16" s="99"/>
      <c r="S16" s="99"/>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BA8AC"/>
  </sheetPr>
  <dimension ref="A1:T26"/>
  <sheetViews>
    <sheetView showGridLines="0" zoomScaleNormal="100" workbookViewId="0"/>
  </sheetViews>
  <sheetFormatPr defaultColWidth="9.296875" defaultRowHeight="14"/>
  <cols>
    <col min="1" max="1" width="44.296875" style="12" customWidth="1"/>
    <col min="2" max="2" width="13.59765625" style="12" customWidth="1"/>
    <col min="3" max="3" width="13.8984375" style="12" customWidth="1"/>
    <col min="4" max="4" width="13.5" style="12" customWidth="1"/>
    <col min="5" max="5" width="13.796875" style="12" customWidth="1"/>
    <col min="6" max="6" width="13.59765625" style="12" customWidth="1"/>
    <col min="7" max="16384" width="9.296875" style="12"/>
  </cols>
  <sheetData>
    <row r="1" spans="1:20" ht="21.75" customHeight="1">
      <c r="A1" s="101" t="s">
        <v>291</v>
      </c>
      <c r="B1" s="23"/>
      <c r="C1" s="23"/>
      <c r="D1" s="23"/>
      <c r="E1" s="23"/>
      <c r="F1" s="23"/>
      <c r="G1" s="23"/>
      <c r="H1" s="23"/>
      <c r="I1" s="23"/>
      <c r="J1" s="23"/>
      <c r="K1" s="23"/>
      <c r="L1" s="23"/>
      <c r="M1" s="14"/>
      <c r="N1" s="14"/>
      <c r="O1" s="23"/>
      <c r="P1" s="23"/>
      <c r="Q1" s="23"/>
      <c r="R1" s="23"/>
      <c r="S1" s="23"/>
      <c r="T1" s="23"/>
    </row>
    <row r="2" spans="1:20" ht="18">
      <c r="A2" s="15" t="s">
        <v>191</v>
      </c>
      <c r="B2" s="3"/>
      <c r="C2" s="4"/>
      <c r="D2" s="5"/>
      <c r="E2" s="5"/>
      <c r="F2" s="5"/>
      <c r="G2" s="5"/>
      <c r="H2" s="4"/>
      <c r="I2" s="5"/>
      <c r="J2" s="4"/>
      <c r="K2" s="4"/>
      <c r="L2" s="5"/>
      <c r="M2" s="3"/>
    </row>
    <row r="3" spans="1:20" ht="46">
      <c r="A3" s="145" t="s">
        <v>292</v>
      </c>
      <c r="B3" s="114" t="s">
        <v>293</v>
      </c>
      <c r="C3" s="114" t="s">
        <v>294</v>
      </c>
      <c r="D3" s="114" t="s">
        <v>295</v>
      </c>
      <c r="E3" s="114" t="s">
        <v>296</v>
      </c>
      <c r="F3" s="276" t="s">
        <v>297</v>
      </c>
      <c r="G3" s="257" t="s">
        <v>203</v>
      </c>
      <c r="L3" s="30"/>
    </row>
    <row r="4" spans="1:20">
      <c r="A4" s="106" t="s">
        <v>298</v>
      </c>
      <c r="B4" s="139">
        <v>2328</v>
      </c>
      <c r="C4" s="139">
        <v>1844</v>
      </c>
      <c r="D4" s="139">
        <v>1793</v>
      </c>
      <c r="E4" s="139">
        <v>1347</v>
      </c>
      <c r="F4" s="284">
        <v>1640</v>
      </c>
      <c r="G4" s="43"/>
      <c r="L4" s="50"/>
      <c r="M4" s="50"/>
      <c r="N4" s="50"/>
      <c r="O4" s="50"/>
      <c r="P4" s="50"/>
      <c r="Q4" s="50"/>
      <c r="R4" s="50"/>
    </row>
    <row r="5" spans="1:20">
      <c r="A5" s="106" t="s">
        <v>299</v>
      </c>
      <c r="B5" s="104">
        <f>SUM(B6,B7)</f>
        <v>2328</v>
      </c>
      <c r="C5" s="104">
        <v>1844</v>
      </c>
      <c r="D5" s="104">
        <v>1794</v>
      </c>
      <c r="E5" s="104">
        <v>1347</v>
      </c>
      <c r="F5" s="285">
        <v>1640</v>
      </c>
      <c r="G5" s="43" t="s">
        <v>207</v>
      </c>
      <c r="H5" s="138"/>
      <c r="I5" s="138"/>
      <c r="J5" s="138"/>
      <c r="K5" s="138"/>
      <c r="L5" s="50"/>
      <c r="M5" s="50"/>
      <c r="N5" s="50"/>
      <c r="O5" s="50"/>
      <c r="P5" s="50"/>
      <c r="Q5" s="50"/>
      <c r="R5" s="50"/>
    </row>
    <row r="6" spans="1:20">
      <c r="A6" s="142" t="s">
        <v>300</v>
      </c>
      <c r="B6" s="139">
        <v>548</v>
      </c>
      <c r="C6" s="139">
        <v>370</v>
      </c>
      <c r="D6" s="139">
        <v>459</v>
      </c>
      <c r="E6" s="139">
        <v>332</v>
      </c>
      <c r="F6" s="284">
        <v>499</v>
      </c>
      <c r="G6" s="43"/>
      <c r="H6" s="138"/>
      <c r="I6" s="138"/>
      <c r="J6" s="138"/>
      <c r="K6" s="138"/>
      <c r="L6" s="50"/>
      <c r="M6" s="50"/>
      <c r="N6" s="50"/>
      <c r="O6" s="50"/>
      <c r="P6" s="50"/>
      <c r="Q6" s="50"/>
      <c r="R6" s="50"/>
    </row>
    <row r="7" spans="1:20">
      <c r="A7" s="142" t="s">
        <v>301</v>
      </c>
      <c r="B7" s="139">
        <v>1780</v>
      </c>
      <c r="C7" s="139">
        <v>1474</v>
      </c>
      <c r="D7" s="139">
        <v>1335</v>
      </c>
      <c r="E7" s="139">
        <v>1015</v>
      </c>
      <c r="F7" s="284">
        <v>1141</v>
      </c>
      <c r="G7" s="43" t="s">
        <v>254</v>
      </c>
      <c r="H7" s="138"/>
      <c r="I7" s="138"/>
      <c r="J7" s="138"/>
      <c r="K7" s="138"/>
      <c r="L7" s="50"/>
      <c r="M7" s="50"/>
      <c r="N7" s="50"/>
      <c r="O7" s="50"/>
      <c r="P7" s="50"/>
      <c r="Q7" s="50"/>
      <c r="R7" s="50"/>
    </row>
    <row r="8" spans="1:20">
      <c r="A8" s="112" t="s">
        <v>302</v>
      </c>
      <c r="B8" s="126">
        <v>856</v>
      </c>
      <c r="C8" s="126">
        <v>639</v>
      </c>
      <c r="D8" s="126">
        <v>461</v>
      </c>
      <c r="E8" s="126">
        <v>418</v>
      </c>
      <c r="F8" s="286">
        <v>494</v>
      </c>
      <c r="G8" s="43"/>
      <c r="L8" s="50"/>
      <c r="M8" s="50"/>
      <c r="N8" s="50"/>
      <c r="O8" s="50"/>
      <c r="P8" s="50"/>
      <c r="Q8" s="50"/>
      <c r="R8" s="50"/>
    </row>
    <row r="9" spans="1:20">
      <c r="A9" s="112" t="s">
        <v>303</v>
      </c>
      <c r="B9" s="107">
        <v>923</v>
      </c>
      <c r="C9" s="107">
        <v>753</v>
      </c>
      <c r="D9" s="107">
        <v>791</v>
      </c>
      <c r="E9" s="107">
        <v>542</v>
      </c>
      <c r="F9" s="287">
        <v>588</v>
      </c>
      <c r="G9" s="43"/>
      <c r="H9" s="57"/>
      <c r="I9" s="58"/>
      <c r="J9" s="35"/>
      <c r="K9" s="35"/>
      <c r="L9" s="50"/>
      <c r="M9" s="50"/>
      <c r="N9" s="50"/>
      <c r="O9" s="50"/>
      <c r="P9" s="50"/>
      <c r="Q9" s="50"/>
      <c r="R9" s="50"/>
    </row>
    <row r="10" spans="1:20">
      <c r="A10" s="112" t="s">
        <v>304</v>
      </c>
      <c r="B10" s="107" t="s">
        <v>305</v>
      </c>
      <c r="C10" s="107">
        <v>82</v>
      </c>
      <c r="D10" s="107">
        <v>83</v>
      </c>
      <c r="E10" s="107">
        <v>55</v>
      </c>
      <c r="F10" s="287">
        <v>59</v>
      </c>
      <c r="G10" s="43"/>
      <c r="L10" s="50"/>
      <c r="M10" s="50"/>
      <c r="N10" s="50"/>
      <c r="O10" s="50"/>
      <c r="P10" s="50"/>
      <c r="Q10" s="50"/>
      <c r="R10" s="50"/>
    </row>
    <row r="11" spans="1:20">
      <c r="A11" s="104" t="s">
        <v>217</v>
      </c>
      <c r="H11" s="59"/>
      <c r="I11" s="58"/>
      <c r="J11" s="35"/>
      <c r="K11" s="35"/>
      <c r="L11" s="35"/>
    </row>
    <row r="12" spans="1:20">
      <c r="F12" s="50"/>
    </row>
    <row r="14" spans="1:20">
      <c r="B14" s="207"/>
      <c r="C14" s="207"/>
      <c r="D14" s="207"/>
      <c r="E14" s="207"/>
      <c r="F14" s="207"/>
    </row>
    <row r="15" spans="1:20">
      <c r="B15" s="207"/>
      <c r="C15" s="207"/>
      <c r="D15" s="207"/>
      <c r="E15" s="207"/>
      <c r="F15" s="207"/>
    </row>
    <row r="16" spans="1:20">
      <c r="B16" s="207"/>
      <c r="C16" s="207"/>
      <c r="D16" s="207"/>
      <c r="E16" s="207"/>
      <c r="F16" s="207"/>
    </row>
    <row r="17" spans="3:12">
      <c r="C17" s="56"/>
    </row>
    <row r="18" spans="3:12">
      <c r="C18" s="56"/>
      <c r="L18" s="50"/>
    </row>
    <row r="19" spans="3:12">
      <c r="C19" s="56"/>
    </row>
    <row r="20" spans="3:12">
      <c r="C20" s="56"/>
    </row>
    <row r="21" spans="3:12">
      <c r="C21" s="56"/>
    </row>
    <row r="24" spans="3:12">
      <c r="C24" s="56"/>
    </row>
    <row r="25" spans="3:12">
      <c r="C25" s="56"/>
    </row>
    <row r="26" spans="3:12">
      <c r="C26" s="56"/>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0DB6C-87DD-4129-84A6-FF92953F44BA}">
  <sheetPr>
    <tabColor rgb="FFBBA8AC"/>
  </sheetPr>
  <dimension ref="A1:L24"/>
  <sheetViews>
    <sheetView showGridLines="0" workbookViewId="0"/>
  </sheetViews>
  <sheetFormatPr defaultRowHeight="11.5"/>
  <cols>
    <col min="1" max="1" width="37.296875" customWidth="1"/>
    <col min="2" max="2" width="15.796875" customWidth="1"/>
    <col min="3" max="3" width="15" customWidth="1"/>
    <col min="4" max="5" width="14.796875" customWidth="1"/>
    <col min="6" max="6" width="15.8984375" customWidth="1"/>
    <col min="7" max="7" width="15" customWidth="1"/>
    <col min="8" max="8" width="14.796875" customWidth="1"/>
    <col min="9" max="9" width="14.59765625" customWidth="1"/>
    <col min="10" max="10" width="16.296875" customWidth="1"/>
    <col min="11" max="11" width="15.8984375" customWidth="1"/>
  </cols>
  <sheetData>
    <row r="1" spans="1:12" ht="18">
      <c r="A1" s="101" t="s">
        <v>306</v>
      </c>
      <c r="B1" s="23"/>
      <c r="C1" s="23"/>
      <c r="D1" s="23"/>
      <c r="E1" s="23"/>
      <c r="F1" s="23"/>
      <c r="G1" s="23"/>
      <c r="H1" s="23"/>
      <c r="I1" s="23"/>
      <c r="J1" s="23"/>
      <c r="K1" s="23"/>
      <c r="L1" s="23"/>
    </row>
    <row r="2" spans="1:12" ht="18">
      <c r="A2" s="275" t="s">
        <v>377</v>
      </c>
      <c r="B2" s="3"/>
      <c r="C2" s="8"/>
      <c r="D2" s="5"/>
      <c r="E2" s="9"/>
      <c r="F2" s="4"/>
      <c r="G2" s="24"/>
      <c r="H2" s="5"/>
      <c r="I2" s="18"/>
      <c r="J2" s="4"/>
      <c r="K2" s="32"/>
      <c r="L2" s="4"/>
    </row>
    <row r="3" spans="1:12" ht="18">
      <c r="A3" s="275" t="s">
        <v>307</v>
      </c>
      <c r="B3" s="3"/>
      <c r="C3" s="8"/>
      <c r="D3" s="5"/>
      <c r="E3" s="9"/>
      <c r="F3" s="4"/>
      <c r="G3" s="24"/>
      <c r="H3" s="5"/>
      <c r="I3" s="18"/>
      <c r="J3" s="4"/>
      <c r="K3" s="32"/>
      <c r="L3" s="4"/>
    </row>
    <row r="4" spans="1:12" ht="57.5">
      <c r="A4" s="114" t="s">
        <v>308</v>
      </c>
      <c r="B4" s="114" t="s">
        <v>309</v>
      </c>
      <c r="C4" s="114" t="s">
        <v>310</v>
      </c>
      <c r="D4" s="114" t="s">
        <v>311</v>
      </c>
      <c r="E4" s="114" t="s">
        <v>312</v>
      </c>
      <c r="F4" s="114" t="s">
        <v>313</v>
      </c>
      <c r="G4" s="114" t="s">
        <v>314</v>
      </c>
      <c r="H4" s="114" t="s">
        <v>315</v>
      </c>
      <c r="I4" s="114" t="s">
        <v>316</v>
      </c>
      <c r="J4" s="114" t="s">
        <v>317</v>
      </c>
      <c r="K4" s="276" t="s">
        <v>318</v>
      </c>
      <c r="L4" s="256" t="s">
        <v>203</v>
      </c>
    </row>
    <row r="5" spans="1:12" ht="16" customHeight="1">
      <c r="A5" s="106" t="s">
        <v>319</v>
      </c>
      <c r="B5" s="218">
        <v>300</v>
      </c>
      <c r="C5" s="219"/>
      <c r="D5" s="250">
        <v>195</v>
      </c>
      <c r="E5" s="220"/>
      <c r="F5" s="218">
        <v>375</v>
      </c>
      <c r="G5" s="220"/>
      <c r="H5" s="250">
        <v>355</v>
      </c>
      <c r="I5" s="305"/>
      <c r="J5" s="252">
        <v>260</v>
      </c>
      <c r="K5" s="307"/>
      <c r="L5" s="258" t="s">
        <v>485</v>
      </c>
    </row>
    <row r="6" spans="1:12" ht="15.5" customHeight="1">
      <c r="A6" s="106" t="s">
        <v>320</v>
      </c>
      <c r="B6" s="218">
        <v>300</v>
      </c>
      <c r="C6" s="219"/>
      <c r="D6" s="250">
        <v>195</v>
      </c>
      <c r="E6" s="220"/>
      <c r="F6" s="218">
        <v>375</v>
      </c>
      <c r="G6" s="220"/>
      <c r="H6" s="250">
        <v>355</v>
      </c>
      <c r="I6" s="306"/>
      <c r="J6" s="252">
        <v>265</v>
      </c>
      <c r="K6" s="307"/>
      <c r="L6" s="258" t="s">
        <v>321</v>
      </c>
    </row>
    <row r="7" spans="1:12" ht="12">
      <c r="A7" s="143" t="s">
        <v>322</v>
      </c>
      <c r="B7" s="217">
        <v>100</v>
      </c>
      <c r="C7" s="222">
        <v>0.34228187919463088</v>
      </c>
      <c r="D7" s="249">
        <v>70</v>
      </c>
      <c r="E7" s="222">
        <v>0.35384615384615387</v>
      </c>
      <c r="F7" s="217">
        <v>135</v>
      </c>
      <c r="G7" s="222">
        <v>0.36339522546419101</v>
      </c>
      <c r="H7" s="249">
        <v>125</v>
      </c>
      <c r="I7" s="222">
        <v>0.35310734463276838</v>
      </c>
      <c r="J7" s="253">
        <v>115</v>
      </c>
      <c r="K7" s="308">
        <v>0.43181818181818182</v>
      </c>
      <c r="L7" s="258"/>
    </row>
    <row r="8" spans="1:12" ht="12">
      <c r="A8" s="143" t="s">
        <v>323</v>
      </c>
      <c r="B8" s="217">
        <v>195</v>
      </c>
      <c r="C8" s="222">
        <v>0.65771812080536918</v>
      </c>
      <c r="D8" s="249">
        <v>125</v>
      </c>
      <c r="E8" s="222">
        <v>0.64615384615384619</v>
      </c>
      <c r="F8" s="217">
        <v>240</v>
      </c>
      <c r="G8" s="222">
        <v>0.63660477453580899</v>
      </c>
      <c r="H8" s="249">
        <v>230</v>
      </c>
      <c r="I8" s="222">
        <v>0.64689265536723162</v>
      </c>
      <c r="J8" s="253">
        <v>150</v>
      </c>
      <c r="K8" s="308">
        <v>0.56818181818181823</v>
      </c>
      <c r="L8" s="258"/>
    </row>
    <row r="9" spans="1:12" ht="20.5" customHeight="1">
      <c r="A9" s="106" t="s">
        <v>324</v>
      </c>
      <c r="B9" s="218">
        <v>270</v>
      </c>
      <c r="C9" s="220"/>
      <c r="D9" s="250">
        <v>180</v>
      </c>
      <c r="E9" s="123"/>
      <c r="F9" s="218">
        <v>350</v>
      </c>
      <c r="G9" s="220"/>
      <c r="H9" s="250">
        <v>330</v>
      </c>
      <c r="I9" s="220"/>
      <c r="J9" s="252">
        <v>250</v>
      </c>
      <c r="K9" s="288"/>
      <c r="L9" s="258" t="s">
        <v>288</v>
      </c>
    </row>
    <row r="10" spans="1:12" ht="12">
      <c r="A10" s="143" t="s">
        <v>322</v>
      </c>
      <c r="B10" s="217">
        <v>100</v>
      </c>
      <c r="C10" s="223">
        <v>0.36162361623616235</v>
      </c>
      <c r="D10" s="249">
        <v>65</v>
      </c>
      <c r="E10" s="224">
        <v>0.37222222222222223</v>
      </c>
      <c r="F10" s="217">
        <v>130</v>
      </c>
      <c r="G10" s="223">
        <v>0.37428571428571428</v>
      </c>
      <c r="H10" s="249">
        <v>125</v>
      </c>
      <c r="I10" s="223">
        <v>0.37386018237082069</v>
      </c>
      <c r="J10" s="253">
        <v>110</v>
      </c>
      <c r="K10" s="309">
        <v>0.45161290322580644</v>
      </c>
      <c r="L10" s="258"/>
    </row>
    <row r="11" spans="1:12" ht="12">
      <c r="A11" s="143" t="s">
        <v>323</v>
      </c>
      <c r="B11" s="217">
        <v>175</v>
      </c>
      <c r="C11" s="223">
        <v>0.63837638376383765</v>
      </c>
      <c r="D11" s="249">
        <v>115</v>
      </c>
      <c r="E11" s="224">
        <v>0.62777777777777777</v>
      </c>
      <c r="F11" s="217">
        <v>220</v>
      </c>
      <c r="G11" s="223">
        <v>0.62571428571428567</v>
      </c>
      <c r="H11" s="249">
        <v>205</v>
      </c>
      <c r="I11" s="223">
        <v>0.62613981762917936</v>
      </c>
      <c r="J11" s="253">
        <v>135</v>
      </c>
      <c r="K11" s="309">
        <v>0.54838709677419351</v>
      </c>
      <c r="L11" s="258"/>
    </row>
    <row r="12" spans="1:12" ht="19" customHeight="1">
      <c r="A12" s="106" t="s">
        <v>37</v>
      </c>
      <c r="B12" s="218">
        <v>25</v>
      </c>
      <c r="C12" s="220"/>
      <c r="D12" s="250">
        <v>15</v>
      </c>
      <c r="E12" s="123"/>
      <c r="F12" s="218">
        <v>25</v>
      </c>
      <c r="G12" s="220"/>
      <c r="H12" s="250">
        <v>25</v>
      </c>
      <c r="I12" s="220"/>
      <c r="J12" s="252">
        <v>15</v>
      </c>
      <c r="K12" s="288"/>
      <c r="L12" s="258" t="s">
        <v>325</v>
      </c>
    </row>
    <row r="13" spans="1:12" ht="12">
      <c r="A13" s="143" t="s">
        <v>322</v>
      </c>
      <c r="B13" s="217">
        <v>5</v>
      </c>
      <c r="C13" s="223">
        <v>0.14814814814814814</v>
      </c>
      <c r="D13" s="251">
        <v>0</v>
      </c>
      <c r="E13" s="224">
        <v>0.13333333333333333</v>
      </c>
      <c r="F13" s="217">
        <v>5</v>
      </c>
      <c r="G13" s="223">
        <v>0.22222222222222221</v>
      </c>
      <c r="H13" s="251">
        <v>0</v>
      </c>
      <c r="I13" s="223">
        <v>0.08</v>
      </c>
      <c r="J13" s="251">
        <v>0</v>
      </c>
      <c r="K13" s="309">
        <v>0.125</v>
      </c>
      <c r="L13" s="258"/>
    </row>
    <row r="14" spans="1:12" ht="12">
      <c r="A14" s="143" t="s">
        <v>323</v>
      </c>
      <c r="B14" s="217">
        <v>25</v>
      </c>
      <c r="C14" s="224">
        <v>0.85185185185185186</v>
      </c>
      <c r="D14" s="251">
        <v>15</v>
      </c>
      <c r="E14" s="224">
        <v>0.8666666666666667</v>
      </c>
      <c r="F14" s="249">
        <v>20</v>
      </c>
      <c r="G14" s="224">
        <v>0.77777777777777779</v>
      </c>
      <c r="H14" s="251">
        <v>25</v>
      </c>
      <c r="I14" s="224">
        <v>0.92</v>
      </c>
      <c r="J14" s="251">
        <v>15</v>
      </c>
      <c r="K14" s="309">
        <v>0.875</v>
      </c>
      <c r="L14" s="258"/>
    </row>
    <row r="15" spans="1:12" ht="17.5" customHeight="1">
      <c r="A15" s="106" t="s">
        <v>326</v>
      </c>
      <c r="B15" s="218">
        <v>0</v>
      </c>
      <c r="C15" s="222"/>
      <c r="D15" s="250">
        <v>0</v>
      </c>
      <c r="E15" s="222"/>
      <c r="F15" s="250">
        <v>0</v>
      </c>
      <c r="G15" s="222"/>
      <c r="H15" s="250">
        <v>0</v>
      </c>
      <c r="I15" s="222"/>
      <c r="J15" s="252">
        <v>370</v>
      </c>
      <c r="K15" s="308"/>
      <c r="L15" s="258"/>
    </row>
    <row r="16" spans="1:12" ht="16.5" customHeight="1">
      <c r="A16" s="106" t="s">
        <v>327</v>
      </c>
      <c r="B16" s="218">
        <v>455</v>
      </c>
      <c r="C16" s="222"/>
      <c r="D16" s="250">
        <v>350</v>
      </c>
      <c r="E16" s="222"/>
      <c r="F16" s="250">
        <v>520</v>
      </c>
      <c r="G16" s="222"/>
      <c r="H16" s="250">
        <v>585</v>
      </c>
      <c r="I16" s="222"/>
      <c r="J16" s="252">
        <v>370</v>
      </c>
      <c r="K16" s="308"/>
      <c r="L16" s="258" t="s">
        <v>328</v>
      </c>
    </row>
    <row r="17" spans="1:12" ht="12">
      <c r="A17" s="143" t="s">
        <v>329</v>
      </c>
      <c r="B17" s="217">
        <v>250</v>
      </c>
      <c r="C17" s="223">
        <v>0.55187637969094927</v>
      </c>
      <c r="D17" s="249">
        <v>160</v>
      </c>
      <c r="E17" s="222">
        <v>0.46285714285714286</v>
      </c>
      <c r="F17" s="251">
        <v>230</v>
      </c>
      <c r="G17" s="223">
        <v>0.44529750479846447</v>
      </c>
      <c r="H17" s="249">
        <v>255</v>
      </c>
      <c r="I17" s="222">
        <v>0.43739279588336194</v>
      </c>
      <c r="J17" s="251">
        <v>155</v>
      </c>
      <c r="K17" s="309">
        <v>0.41509433962264153</v>
      </c>
      <c r="L17" s="258"/>
    </row>
    <row r="18" spans="1:12" ht="12">
      <c r="A18" s="143" t="s">
        <v>330</v>
      </c>
      <c r="B18" s="217">
        <v>205</v>
      </c>
      <c r="C18" s="222">
        <v>0.44812362030905079</v>
      </c>
      <c r="D18" s="249">
        <v>190</v>
      </c>
      <c r="E18" s="222">
        <v>0.53714285714285714</v>
      </c>
      <c r="F18" s="249">
        <v>285</v>
      </c>
      <c r="G18" s="222">
        <v>0.55086372360844527</v>
      </c>
      <c r="H18" s="249">
        <v>325</v>
      </c>
      <c r="I18" s="223">
        <v>0.55574614065180106</v>
      </c>
      <c r="J18" s="253">
        <v>215</v>
      </c>
      <c r="K18" s="308">
        <v>0.57951482479784366</v>
      </c>
      <c r="L18" s="258"/>
    </row>
    <row r="19" spans="1:12" ht="12">
      <c r="A19" s="143" t="s">
        <v>331</v>
      </c>
      <c r="B19" s="217">
        <v>0</v>
      </c>
      <c r="C19" s="223">
        <v>0</v>
      </c>
      <c r="D19" s="249">
        <v>0</v>
      </c>
      <c r="E19" s="222">
        <v>0</v>
      </c>
      <c r="F19" s="251">
        <v>0</v>
      </c>
      <c r="G19" s="223">
        <v>3.838771593090211E-3</v>
      </c>
      <c r="H19" s="249">
        <v>5</v>
      </c>
      <c r="I19" s="223">
        <v>6.8610634648370496E-3</v>
      </c>
      <c r="J19" s="251">
        <v>0</v>
      </c>
      <c r="K19" s="309">
        <v>5.3908355795148251E-3</v>
      </c>
      <c r="L19" s="258"/>
    </row>
    <row r="20" spans="1:12" ht="18.5" customHeight="1">
      <c r="A20" s="106" t="s">
        <v>332</v>
      </c>
      <c r="B20" s="218">
        <v>0</v>
      </c>
      <c r="C20" s="220"/>
      <c r="D20" s="250">
        <v>0</v>
      </c>
      <c r="E20" s="220"/>
      <c r="F20" s="250">
        <v>0</v>
      </c>
      <c r="G20" s="220"/>
      <c r="H20" s="250">
        <v>0</v>
      </c>
      <c r="I20" s="220"/>
      <c r="J20" s="252">
        <v>55</v>
      </c>
      <c r="K20" s="288"/>
      <c r="L20" s="258"/>
    </row>
    <row r="21" spans="1:12" ht="19" customHeight="1">
      <c r="A21" s="106" t="s">
        <v>333</v>
      </c>
      <c r="B21" s="218">
        <v>50</v>
      </c>
      <c r="C21" s="220"/>
      <c r="D21" s="250">
        <v>40</v>
      </c>
      <c r="E21" s="220"/>
      <c r="F21" s="250">
        <v>50</v>
      </c>
      <c r="G21" s="220"/>
      <c r="H21" s="250">
        <v>60</v>
      </c>
      <c r="I21" s="220"/>
      <c r="J21" s="252">
        <v>60</v>
      </c>
      <c r="K21" s="288"/>
      <c r="L21" s="258" t="s">
        <v>334</v>
      </c>
    </row>
    <row r="22" spans="1:12" ht="12">
      <c r="A22" s="143" t="s">
        <v>322</v>
      </c>
      <c r="B22" s="217">
        <v>5</v>
      </c>
      <c r="C22" s="222">
        <v>0.12244897959183673</v>
      </c>
      <c r="D22" s="217">
        <v>15</v>
      </c>
      <c r="E22" s="222">
        <v>0.35897435897435898</v>
      </c>
      <c r="F22" s="217">
        <v>15</v>
      </c>
      <c r="G22" s="222">
        <v>0.3</v>
      </c>
      <c r="H22" s="249">
        <v>20</v>
      </c>
      <c r="I22" s="222">
        <v>0.35483870967741937</v>
      </c>
      <c r="J22" s="253">
        <v>15</v>
      </c>
      <c r="K22" s="308">
        <v>0.28333333333333333</v>
      </c>
      <c r="L22" s="258"/>
    </row>
    <row r="23" spans="1:12" ht="12">
      <c r="A23" s="143" t="s">
        <v>323</v>
      </c>
      <c r="B23" s="217">
        <v>45</v>
      </c>
      <c r="C23" s="222">
        <v>0.87755102040816324</v>
      </c>
      <c r="D23" s="217">
        <v>25</v>
      </c>
      <c r="E23" s="222">
        <v>0.64102564102564108</v>
      </c>
      <c r="F23" s="217">
        <v>35</v>
      </c>
      <c r="G23" s="222">
        <v>0.7</v>
      </c>
      <c r="H23" s="249">
        <v>40</v>
      </c>
      <c r="I23" s="222">
        <v>0.64516129032258063</v>
      </c>
      <c r="J23" s="253">
        <v>45</v>
      </c>
      <c r="K23" s="308">
        <v>0.71666666666666667</v>
      </c>
      <c r="L23" s="258"/>
    </row>
    <row r="24" spans="1:12" ht="17.5" customHeight="1">
      <c r="A24" s="104" t="s">
        <v>217</v>
      </c>
      <c r="B24" s="149"/>
      <c r="C24" s="225"/>
      <c r="D24" s="226"/>
      <c r="E24" s="227"/>
      <c r="F24" s="228"/>
      <c r="G24" s="225"/>
      <c r="H24" s="226"/>
      <c r="I24" s="227"/>
      <c r="J24" s="228"/>
      <c r="K24" s="221"/>
      <c r="L24" s="4"/>
    </row>
  </sheetData>
  <conditionalFormatting sqref="A1:L3 A4:A23 L4 L6:L23">
    <cfRule type="cellIs" dxfId="175" priority="22" operator="between">
      <formula>1</formula>
      <formula>2</formula>
    </cfRule>
  </conditionalFormatting>
  <conditionalFormatting sqref="A24:L24">
    <cfRule type="cellIs" dxfId="174" priority="20" operator="between">
      <formula>1</formula>
      <formula>2</formula>
    </cfRule>
  </conditionalFormatting>
  <conditionalFormatting sqref="L5">
    <cfRule type="containsText" dxfId="173" priority="21" operator="containsText" text="[c]">
      <formula>NOT(ISERROR(SEARCH("[c]",L5)))</formula>
    </cfRule>
  </conditionalFormatting>
  <conditionalFormatting sqref="B4:K4">
    <cfRule type="cellIs" dxfId="172" priority="19" operator="between">
      <formula>1</formula>
      <formula>2</formula>
    </cfRule>
  </conditionalFormatting>
  <conditionalFormatting sqref="E5:K6 F7:F16 F20:F23 F18 H15:H23 J15:J16 J20:J23 J18 H7:H12 J7:J12">
    <cfRule type="cellIs" dxfId="171" priority="18" operator="between">
      <formula>1</formula>
      <formula>2</formula>
    </cfRule>
  </conditionalFormatting>
  <conditionalFormatting sqref="B5:C5 C15:C23 C6:C13 B6:B23">
    <cfRule type="cellIs" dxfId="170" priority="17" operator="between">
      <formula>1</formula>
      <formula>2</formula>
    </cfRule>
  </conditionalFormatting>
  <conditionalFormatting sqref="D5:D12 D15:D23">
    <cfRule type="cellIs" dxfId="169" priority="16" operator="between">
      <formula>1</formula>
      <formula>2</formula>
    </cfRule>
  </conditionalFormatting>
  <conditionalFormatting sqref="D13">
    <cfRule type="cellIs" dxfId="168" priority="15" operator="between">
      <formula>1</formula>
      <formula>2</formula>
    </cfRule>
  </conditionalFormatting>
  <conditionalFormatting sqref="D14">
    <cfRule type="cellIs" dxfId="167" priority="14" operator="between">
      <formula>1</formula>
      <formula>2</formula>
    </cfRule>
  </conditionalFormatting>
  <conditionalFormatting sqref="F19">
    <cfRule type="cellIs" dxfId="166" priority="13" operator="between">
      <formula>1</formula>
      <formula>2</formula>
    </cfRule>
  </conditionalFormatting>
  <conditionalFormatting sqref="F17">
    <cfRule type="cellIs" dxfId="165" priority="12" operator="between">
      <formula>1</formula>
      <formula>2</formula>
    </cfRule>
  </conditionalFormatting>
  <conditionalFormatting sqref="H13">
    <cfRule type="cellIs" dxfId="164" priority="11" operator="between">
      <formula>1</formula>
      <formula>2</formula>
    </cfRule>
  </conditionalFormatting>
  <conditionalFormatting sqref="H14">
    <cfRule type="cellIs" dxfId="163" priority="10" operator="between">
      <formula>1</formula>
      <formula>2</formula>
    </cfRule>
  </conditionalFormatting>
  <conditionalFormatting sqref="J13">
    <cfRule type="cellIs" dxfId="162" priority="9" operator="between">
      <formula>1</formula>
      <formula>2</formula>
    </cfRule>
  </conditionalFormatting>
  <conditionalFormatting sqref="J14">
    <cfRule type="cellIs" dxfId="161" priority="8" operator="between">
      <formula>1</formula>
      <formula>2</formula>
    </cfRule>
  </conditionalFormatting>
  <conditionalFormatting sqref="J19">
    <cfRule type="cellIs" dxfId="160" priority="7" operator="between">
      <formula>1</formula>
      <formula>2</formula>
    </cfRule>
  </conditionalFormatting>
  <conditionalFormatting sqref="J17">
    <cfRule type="cellIs" dxfId="159" priority="6" operator="between">
      <formula>1</formula>
      <formula>2</formula>
    </cfRule>
  </conditionalFormatting>
  <conditionalFormatting sqref="E9:E23">
    <cfRule type="cellIs" dxfId="158" priority="5" operator="between">
      <formula>1</formula>
      <formula>2</formula>
    </cfRule>
  </conditionalFormatting>
  <conditionalFormatting sqref="E7:E8">
    <cfRule type="cellIs" dxfId="157" priority="4" operator="between">
      <formula>1</formula>
      <formula>2</formula>
    </cfRule>
  </conditionalFormatting>
  <conditionalFormatting sqref="G7:G13 G15:G23">
    <cfRule type="cellIs" dxfId="156" priority="3" operator="between">
      <formula>1</formula>
      <formula>2</formula>
    </cfRule>
  </conditionalFormatting>
  <conditionalFormatting sqref="I15:I23 I7:I13">
    <cfRule type="cellIs" dxfId="155" priority="2" operator="between">
      <formula>1</formula>
      <formula>2</formula>
    </cfRule>
  </conditionalFormatting>
  <conditionalFormatting sqref="K7:K23">
    <cfRule type="cellIs" dxfId="154" priority="1" operator="between">
      <formula>1</formula>
      <formula>2</formula>
    </cfRule>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BA8AC"/>
  </sheetPr>
  <dimension ref="A1:S28"/>
  <sheetViews>
    <sheetView showGridLines="0" workbookViewId="0"/>
  </sheetViews>
  <sheetFormatPr defaultColWidth="9.296875" defaultRowHeight="14"/>
  <cols>
    <col min="1" max="1" width="23.296875" style="12" customWidth="1"/>
    <col min="2" max="2" width="16.59765625" style="12" customWidth="1"/>
    <col min="3" max="3" width="17.296875" style="12" customWidth="1"/>
    <col min="4" max="4" width="16.5" style="12" customWidth="1"/>
    <col min="5" max="5" width="16.59765625" style="12" customWidth="1"/>
    <col min="6" max="6" width="17.09765625" style="12" customWidth="1"/>
    <col min="7" max="8" width="9.296875" style="12"/>
    <col min="9" max="9" width="21.296875" style="12" customWidth="1"/>
    <col min="10" max="10" width="10.296875" style="12" customWidth="1"/>
    <col min="11" max="12" width="9.296875" style="12"/>
    <col min="13" max="13" width="7.296875" style="12" customWidth="1"/>
    <col min="14" max="16384" width="9.296875" style="12"/>
  </cols>
  <sheetData>
    <row r="1" spans="1:19" ht="21" customHeight="1">
      <c r="A1" s="101" t="s">
        <v>338</v>
      </c>
      <c r="B1" s="23"/>
      <c r="C1" s="23"/>
      <c r="D1" s="23"/>
      <c r="E1" s="23"/>
      <c r="F1" s="23"/>
      <c r="G1" s="23"/>
      <c r="H1" s="23"/>
      <c r="I1" s="23"/>
      <c r="J1" s="23"/>
      <c r="K1" s="23"/>
      <c r="L1" s="23"/>
      <c r="M1" s="23"/>
      <c r="N1" s="23"/>
      <c r="O1" s="23"/>
      <c r="P1" s="23"/>
      <c r="Q1" s="23"/>
      <c r="R1" s="23"/>
      <c r="S1" s="23"/>
    </row>
    <row r="2" spans="1:19" ht="18">
      <c r="A2" s="15" t="s">
        <v>191</v>
      </c>
      <c r="B2" s="3"/>
      <c r="C2" s="4"/>
      <c r="D2" s="5"/>
      <c r="E2" s="5"/>
      <c r="F2" s="5"/>
      <c r="G2" s="5"/>
      <c r="H2" s="5"/>
      <c r="I2" s="4"/>
      <c r="J2" s="4"/>
      <c r="K2" s="5"/>
      <c r="L2" s="4"/>
      <c r="M2" s="5"/>
      <c r="N2" s="4"/>
      <c r="O2" s="3"/>
      <c r="P2" s="3"/>
      <c r="Q2" s="3"/>
      <c r="R2" s="3"/>
      <c r="S2" s="3"/>
    </row>
    <row r="3" spans="1:19" ht="34.5">
      <c r="A3" s="114" t="s">
        <v>292</v>
      </c>
      <c r="B3" s="114" t="s">
        <v>339</v>
      </c>
      <c r="C3" s="114" t="s">
        <v>340</v>
      </c>
      <c r="D3" s="114" t="s">
        <v>341</v>
      </c>
      <c r="E3" s="114" t="s">
        <v>342</v>
      </c>
      <c r="F3" s="276" t="s">
        <v>343</v>
      </c>
      <c r="G3" s="256" t="s">
        <v>203</v>
      </c>
      <c r="K3" s="30"/>
    </row>
    <row r="4" spans="1:19">
      <c r="A4" s="106" t="s">
        <v>344</v>
      </c>
      <c r="B4" s="139">
        <v>107570</v>
      </c>
      <c r="C4" s="139">
        <v>101960</v>
      </c>
      <c r="D4" s="139">
        <v>97547</v>
      </c>
      <c r="E4" s="139">
        <v>93344</v>
      </c>
      <c r="F4" s="284">
        <v>89423</v>
      </c>
      <c r="G4" s="259" t="s">
        <v>345</v>
      </c>
      <c r="K4" s="138"/>
      <c r="L4" s="138"/>
      <c r="M4" s="138"/>
      <c r="N4" s="138"/>
      <c r="O4" s="50"/>
      <c r="P4" s="50"/>
      <c r="Q4" s="50"/>
      <c r="R4" s="50"/>
    </row>
    <row r="5" spans="1:19">
      <c r="A5" s="142" t="s">
        <v>346</v>
      </c>
      <c r="B5" s="139">
        <v>89144</v>
      </c>
      <c r="C5" s="139">
        <v>84808</v>
      </c>
      <c r="D5" s="139">
        <v>81359</v>
      </c>
      <c r="E5" s="139">
        <v>78138</v>
      </c>
      <c r="F5" s="284">
        <v>75015</v>
      </c>
      <c r="G5" s="259" t="s">
        <v>347</v>
      </c>
      <c r="K5" s="138"/>
      <c r="L5" s="138"/>
      <c r="M5" s="138"/>
      <c r="N5" s="138"/>
      <c r="O5" s="50"/>
      <c r="P5" s="50"/>
      <c r="Q5" s="50"/>
      <c r="R5" s="50"/>
    </row>
    <row r="6" spans="1:19">
      <c r="A6" s="142" t="s">
        <v>348</v>
      </c>
      <c r="B6" s="139">
        <v>18426</v>
      </c>
      <c r="C6" s="139">
        <v>17152</v>
      </c>
      <c r="D6" s="139">
        <v>16188</v>
      </c>
      <c r="E6" s="139">
        <v>15206</v>
      </c>
      <c r="F6" s="284">
        <v>14408</v>
      </c>
      <c r="G6" s="259"/>
      <c r="K6" s="138"/>
      <c r="L6" s="138"/>
      <c r="M6" s="138"/>
      <c r="N6" s="138"/>
      <c r="O6" s="50"/>
      <c r="P6" s="50"/>
      <c r="Q6" s="50"/>
      <c r="R6" s="50"/>
    </row>
    <row r="7" spans="1:19">
      <c r="A7" s="142" t="s">
        <v>36</v>
      </c>
      <c r="B7" s="104">
        <v>93611</v>
      </c>
      <c r="C7" s="104">
        <v>89180</v>
      </c>
      <c r="D7" s="104">
        <v>85681</v>
      </c>
      <c r="E7" s="104">
        <v>82374</v>
      </c>
      <c r="F7" s="285">
        <v>79173</v>
      </c>
      <c r="G7" s="259" t="s">
        <v>349</v>
      </c>
      <c r="K7" s="138"/>
      <c r="L7" s="138"/>
      <c r="M7" s="138"/>
      <c r="N7" s="138"/>
      <c r="O7" s="50"/>
      <c r="P7" s="50"/>
      <c r="Q7" s="50"/>
      <c r="R7" s="50"/>
    </row>
    <row r="8" spans="1:19">
      <c r="A8" s="112" t="s">
        <v>346</v>
      </c>
      <c r="B8" s="60">
        <v>88724</v>
      </c>
      <c r="C8" s="60">
        <v>84414</v>
      </c>
      <c r="D8" s="60">
        <v>80995</v>
      </c>
      <c r="E8" s="60">
        <v>77790</v>
      </c>
      <c r="F8" s="289">
        <v>74678</v>
      </c>
      <c r="G8" s="259"/>
      <c r="K8" s="138"/>
      <c r="L8" s="138"/>
      <c r="M8" s="138"/>
      <c r="N8" s="138"/>
      <c r="O8" s="50"/>
      <c r="P8" s="50"/>
      <c r="Q8" s="50"/>
      <c r="R8" s="50"/>
    </row>
    <row r="9" spans="1:19">
      <c r="A9" s="112" t="s">
        <v>348</v>
      </c>
      <c r="B9" s="60">
        <v>4887</v>
      </c>
      <c r="C9" s="60">
        <v>4766</v>
      </c>
      <c r="D9" s="60">
        <v>4686</v>
      </c>
      <c r="E9" s="60">
        <v>4584</v>
      </c>
      <c r="F9" s="289">
        <v>4495</v>
      </c>
      <c r="G9" s="259"/>
      <c r="K9" s="138"/>
      <c r="L9" s="138"/>
      <c r="M9" s="138"/>
      <c r="N9" s="138"/>
      <c r="O9" s="50"/>
      <c r="P9" s="50"/>
      <c r="Q9" s="50"/>
      <c r="R9" s="50"/>
    </row>
    <row r="10" spans="1:19">
      <c r="A10" s="142" t="s">
        <v>37</v>
      </c>
      <c r="B10" s="104">
        <v>13493</v>
      </c>
      <c r="C10" s="104">
        <v>12348</v>
      </c>
      <c r="D10" s="104">
        <v>11463</v>
      </c>
      <c r="E10" s="104">
        <v>10583</v>
      </c>
      <c r="F10" s="285">
        <v>9884</v>
      </c>
      <c r="G10" s="259" t="s">
        <v>350</v>
      </c>
      <c r="K10" s="138"/>
      <c r="L10" s="138"/>
      <c r="M10" s="138"/>
      <c r="N10" s="138"/>
      <c r="O10" s="50"/>
      <c r="P10" s="50"/>
      <c r="Q10" s="50"/>
      <c r="R10" s="50"/>
    </row>
    <row r="11" spans="1:19">
      <c r="A11" s="112" t="s">
        <v>346</v>
      </c>
      <c r="B11" s="60">
        <v>68</v>
      </c>
      <c r="C11" s="60">
        <v>60</v>
      </c>
      <c r="D11" s="60">
        <v>55</v>
      </c>
      <c r="E11" s="60">
        <v>49</v>
      </c>
      <c r="F11" s="289">
        <v>51</v>
      </c>
      <c r="G11" s="259"/>
      <c r="K11" s="138"/>
      <c r="L11" s="138"/>
      <c r="M11" s="138"/>
      <c r="N11" s="138"/>
      <c r="O11" s="50"/>
      <c r="P11" s="50"/>
      <c r="Q11" s="50"/>
      <c r="R11" s="50"/>
    </row>
    <row r="12" spans="1:19">
      <c r="A12" s="112" t="s">
        <v>348</v>
      </c>
      <c r="B12" s="60">
        <v>13425</v>
      </c>
      <c r="C12" s="60">
        <v>12288</v>
      </c>
      <c r="D12" s="60">
        <v>11408</v>
      </c>
      <c r="E12" s="60">
        <v>10534</v>
      </c>
      <c r="F12" s="289">
        <v>9833</v>
      </c>
      <c r="G12" s="259"/>
      <c r="K12" s="138"/>
      <c r="L12" s="138"/>
      <c r="M12" s="138"/>
      <c r="N12" s="138"/>
      <c r="O12" s="50"/>
      <c r="P12" s="50"/>
      <c r="Q12" s="50"/>
      <c r="R12" s="50"/>
    </row>
    <row r="13" spans="1:19">
      <c r="A13" s="142" t="s">
        <v>351</v>
      </c>
      <c r="B13" s="104">
        <v>466</v>
      </c>
      <c r="C13" s="104">
        <v>432</v>
      </c>
      <c r="D13" s="104">
        <v>403</v>
      </c>
      <c r="E13" s="104">
        <v>387</v>
      </c>
      <c r="F13" s="285">
        <v>366</v>
      </c>
      <c r="G13" s="259" t="s">
        <v>352</v>
      </c>
      <c r="K13" s="138"/>
      <c r="L13" s="138"/>
      <c r="M13" s="138"/>
      <c r="N13" s="138"/>
      <c r="O13" s="50"/>
      <c r="P13" s="50"/>
      <c r="Q13" s="50"/>
      <c r="R13" s="50"/>
    </row>
    <row r="14" spans="1:19">
      <c r="A14" s="112" t="s">
        <v>346</v>
      </c>
      <c r="B14" s="60">
        <v>352</v>
      </c>
      <c r="C14" s="60">
        <v>334</v>
      </c>
      <c r="D14" s="60">
        <v>309</v>
      </c>
      <c r="E14" s="60">
        <v>299</v>
      </c>
      <c r="F14" s="289">
        <v>286</v>
      </c>
      <c r="G14" s="259"/>
      <c r="K14" s="138"/>
      <c r="L14" s="138"/>
      <c r="M14" s="138"/>
      <c r="N14" s="138"/>
      <c r="O14" s="50"/>
      <c r="P14" s="50"/>
      <c r="Q14" s="50"/>
      <c r="R14" s="50"/>
    </row>
    <row r="15" spans="1:19">
      <c r="A15" s="112" t="s">
        <v>348</v>
      </c>
      <c r="B15" s="60">
        <v>114</v>
      </c>
      <c r="C15" s="60">
        <v>98</v>
      </c>
      <c r="D15" s="60">
        <v>94</v>
      </c>
      <c r="E15" s="60">
        <v>88</v>
      </c>
      <c r="F15" s="289">
        <v>80</v>
      </c>
      <c r="G15" s="259"/>
      <c r="K15" s="138"/>
      <c r="L15" s="138"/>
      <c r="M15" s="138"/>
      <c r="N15" s="138"/>
      <c r="O15" s="50"/>
      <c r="P15" s="50"/>
      <c r="Q15" s="50"/>
      <c r="R15" s="50"/>
    </row>
    <row r="16" spans="1:19">
      <c r="A16" s="104" t="s">
        <v>217</v>
      </c>
      <c r="F16" s="50"/>
    </row>
    <row r="17" spans="1:6">
      <c r="A17" s="61"/>
    </row>
    <row r="18" spans="1:6">
      <c r="A18" s="43"/>
    </row>
    <row r="19" spans="1:6">
      <c r="C19" s="207"/>
      <c r="D19" s="207"/>
      <c r="E19" s="207"/>
      <c r="F19" s="207"/>
    </row>
    <row r="20" spans="1:6">
      <c r="C20" s="207"/>
      <c r="D20" s="207"/>
      <c r="E20" s="207"/>
      <c r="F20" s="207"/>
    </row>
    <row r="21" spans="1:6">
      <c r="C21" s="207"/>
      <c r="D21" s="207"/>
      <c r="E21" s="207"/>
      <c r="F21" s="207"/>
    </row>
    <row r="22" spans="1:6">
      <c r="C22" s="207"/>
      <c r="D22" s="207"/>
      <c r="E22" s="207"/>
      <c r="F22" s="207"/>
    </row>
    <row r="23" spans="1:6">
      <c r="C23" s="207"/>
      <c r="D23" s="207"/>
      <c r="E23" s="207"/>
      <c r="F23" s="207"/>
    </row>
    <row r="24" spans="1:6">
      <c r="C24" s="207"/>
      <c r="D24" s="207"/>
      <c r="E24" s="207"/>
      <c r="F24" s="207"/>
    </row>
    <row r="25" spans="1:6">
      <c r="C25" s="207"/>
      <c r="D25" s="207"/>
      <c r="E25" s="207"/>
      <c r="F25" s="207"/>
    </row>
    <row r="26" spans="1:6">
      <c r="C26" s="207"/>
      <c r="D26" s="207"/>
      <c r="E26" s="207"/>
      <c r="F26" s="207"/>
    </row>
    <row r="27" spans="1:6">
      <c r="C27" s="207"/>
      <c r="D27" s="207"/>
      <c r="E27" s="207"/>
      <c r="F27" s="207"/>
    </row>
    <row r="28" spans="1:6">
      <c r="C28" s="207"/>
      <c r="D28" s="207"/>
      <c r="E28" s="207"/>
      <c r="F28" s="207"/>
    </row>
  </sheetData>
  <pageMargins left="0.7" right="0.7" top="0.75" bottom="0.75" header="0.3" footer="0.3"/>
  <pageSetup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BBA8AC"/>
  </sheetPr>
  <dimension ref="A1:M19"/>
  <sheetViews>
    <sheetView showGridLines="0" zoomScaleNormal="100" workbookViewId="0"/>
  </sheetViews>
  <sheetFormatPr defaultColWidth="9.296875" defaultRowHeight="14"/>
  <cols>
    <col min="1" max="1" width="29.09765625" style="12" customWidth="1"/>
    <col min="2" max="2" width="16.5" style="12" customWidth="1"/>
    <col min="3" max="4" width="16.8984375" style="12" customWidth="1"/>
    <col min="5" max="5" width="16.796875" style="12" customWidth="1"/>
    <col min="6" max="6" width="17.296875" style="12" customWidth="1"/>
    <col min="7" max="7" width="16.59765625" style="12" customWidth="1"/>
    <col min="8" max="8" width="17.09765625" style="12" customWidth="1"/>
    <col min="9" max="9" width="17" style="12" customWidth="1"/>
    <col min="10" max="10" width="16.59765625" style="12" customWidth="1"/>
    <col min="11" max="11" width="16.796875" style="12" customWidth="1"/>
    <col min="12" max="12" width="9.296875" style="12"/>
    <col min="13" max="13" width="9.09765625" style="12" customWidth="1"/>
    <col min="14" max="16384" width="9.296875" style="12"/>
  </cols>
  <sheetData>
    <row r="1" spans="1:13" ht="21" customHeight="1">
      <c r="A1" s="101" t="s">
        <v>353</v>
      </c>
      <c r="B1" s="23"/>
      <c r="C1" s="23"/>
      <c r="D1" s="23"/>
      <c r="E1" s="23"/>
      <c r="F1" s="23"/>
      <c r="G1" s="23"/>
      <c r="H1" s="23"/>
      <c r="I1" s="23"/>
      <c r="J1" s="23"/>
      <c r="K1" s="23"/>
      <c r="L1" s="23"/>
      <c r="M1" s="23"/>
    </row>
    <row r="2" spans="1:13" ht="18">
      <c r="A2" s="15" t="s">
        <v>191</v>
      </c>
      <c r="B2" s="3"/>
      <c r="C2" s="4"/>
      <c r="D2" s="5"/>
      <c r="E2" s="5"/>
      <c r="F2" s="5"/>
      <c r="G2" s="5"/>
      <c r="H2" s="5"/>
      <c r="I2" s="4"/>
      <c r="J2" s="4"/>
      <c r="K2" s="4"/>
      <c r="L2" s="3"/>
      <c r="M2" s="3"/>
    </row>
    <row r="3" spans="1:13" ht="34.5">
      <c r="A3" s="114" t="s">
        <v>292</v>
      </c>
      <c r="B3" s="114" t="s">
        <v>354</v>
      </c>
      <c r="C3" s="114" t="s">
        <v>355</v>
      </c>
      <c r="D3" s="114" t="s">
        <v>356</v>
      </c>
      <c r="E3" s="114" t="s">
        <v>357</v>
      </c>
      <c r="F3" s="114" t="s">
        <v>358</v>
      </c>
      <c r="G3" s="114" t="s">
        <v>359</v>
      </c>
      <c r="H3" s="114" t="s">
        <v>360</v>
      </c>
      <c r="I3" s="114" t="s">
        <v>361</v>
      </c>
      <c r="J3" s="114" t="s">
        <v>362</v>
      </c>
      <c r="K3" s="276" t="s">
        <v>363</v>
      </c>
      <c r="L3" s="256" t="s">
        <v>203</v>
      </c>
    </row>
    <row r="4" spans="1:13">
      <c r="A4" s="106" t="s">
        <v>344</v>
      </c>
      <c r="B4" s="139">
        <v>136582</v>
      </c>
      <c r="C4" s="139">
        <v>130178</v>
      </c>
      <c r="D4" s="139">
        <v>123593</v>
      </c>
      <c r="E4" s="139">
        <v>117484</v>
      </c>
      <c r="F4" s="139">
        <v>112182</v>
      </c>
      <c r="G4" s="139">
        <v>107104</v>
      </c>
      <c r="H4" s="139">
        <v>101528</v>
      </c>
      <c r="I4" s="139">
        <f>SUM(I5:I6)</f>
        <v>97144</v>
      </c>
      <c r="J4" s="139">
        <v>92957</v>
      </c>
      <c r="K4" s="284">
        <v>89057</v>
      </c>
      <c r="L4" s="43" t="s">
        <v>364</v>
      </c>
    </row>
    <row r="5" spans="1:13">
      <c r="A5" s="143" t="s">
        <v>36</v>
      </c>
      <c r="B5" s="147">
        <v>116049</v>
      </c>
      <c r="C5" s="147">
        <v>111228</v>
      </c>
      <c r="D5" s="147">
        <v>106282</v>
      </c>
      <c r="E5" s="147">
        <v>101630</v>
      </c>
      <c r="F5" s="147">
        <v>97556</v>
      </c>
      <c r="G5" s="147">
        <v>93611</v>
      </c>
      <c r="H5" s="147">
        <v>89180</v>
      </c>
      <c r="I5" s="147">
        <v>85681</v>
      </c>
      <c r="J5" s="147">
        <v>82374</v>
      </c>
      <c r="K5" s="290">
        <v>79173</v>
      </c>
      <c r="L5" s="43"/>
    </row>
    <row r="6" spans="1:13">
      <c r="A6" s="143" t="s">
        <v>37</v>
      </c>
      <c r="B6" s="147">
        <v>20533</v>
      </c>
      <c r="C6" s="147">
        <v>18950</v>
      </c>
      <c r="D6" s="147">
        <v>17311</v>
      </c>
      <c r="E6" s="147">
        <v>15854</v>
      </c>
      <c r="F6" s="147">
        <v>14626</v>
      </c>
      <c r="G6" s="147">
        <v>13493</v>
      </c>
      <c r="H6" s="147">
        <v>12348</v>
      </c>
      <c r="I6" s="147">
        <v>11463</v>
      </c>
      <c r="J6" s="147">
        <v>10583</v>
      </c>
      <c r="K6" s="290">
        <v>9884</v>
      </c>
      <c r="L6" s="43"/>
    </row>
    <row r="7" spans="1:13">
      <c r="A7" s="104" t="s">
        <v>217</v>
      </c>
      <c r="K7" s="50"/>
    </row>
    <row r="10" spans="1:13">
      <c r="B10" s="30"/>
    </row>
    <row r="11" spans="1:13">
      <c r="B11" s="50"/>
      <c r="C11" s="50"/>
      <c r="D11" s="50"/>
      <c r="E11" s="50"/>
      <c r="F11" s="50"/>
      <c r="G11" s="50"/>
      <c r="H11" s="50"/>
      <c r="I11" s="50"/>
      <c r="J11" s="50"/>
    </row>
    <row r="12" spans="1:13">
      <c r="B12" s="50"/>
      <c r="C12" s="50"/>
      <c r="D12" s="50"/>
      <c r="E12" s="50"/>
      <c r="F12" s="50"/>
      <c r="G12" s="50"/>
      <c r="H12" s="50"/>
      <c r="I12" s="50"/>
      <c r="J12" s="50"/>
    </row>
    <row r="13" spans="1:13">
      <c r="B13" s="50"/>
      <c r="C13" s="50"/>
      <c r="D13" s="50"/>
      <c r="E13" s="50"/>
      <c r="F13" s="50"/>
      <c r="G13" s="50"/>
      <c r="H13" s="50"/>
      <c r="I13" s="50"/>
      <c r="J13" s="50"/>
    </row>
    <row r="14" spans="1:13">
      <c r="H14" s="52"/>
      <c r="I14" s="52"/>
      <c r="J14" s="52"/>
      <c r="K14" s="52"/>
    </row>
    <row r="15" spans="1:13">
      <c r="H15" s="52"/>
      <c r="I15" s="52"/>
      <c r="J15" s="52"/>
      <c r="K15" s="52"/>
    </row>
    <row r="17" spans="3:11">
      <c r="C17" s="207"/>
      <c r="D17" s="207"/>
      <c r="E17" s="207"/>
      <c r="F17" s="207"/>
      <c r="G17" s="207"/>
      <c r="H17" s="207"/>
      <c r="I17" s="207"/>
      <c r="J17" s="207"/>
      <c r="K17" s="207"/>
    </row>
    <row r="18" spans="3:11">
      <c r="C18" s="207"/>
      <c r="D18" s="207"/>
      <c r="E18" s="207"/>
      <c r="F18" s="207"/>
      <c r="G18" s="207"/>
      <c r="H18" s="207"/>
      <c r="I18" s="207"/>
      <c r="J18" s="207"/>
      <c r="K18" s="207"/>
    </row>
    <row r="19" spans="3:11">
      <c r="C19" s="207"/>
      <c r="D19" s="207"/>
      <c r="E19" s="207"/>
      <c r="F19" s="207"/>
      <c r="G19" s="207"/>
      <c r="H19" s="207"/>
      <c r="I19" s="207"/>
      <c r="J19" s="207"/>
      <c r="K19" s="207"/>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BA8AC"/>
  </sheetPr>
  <dimension ref="A1:R26"/>
  <sheetViews>
    <sheetView showGridLines="0" workbookViewId="0"/>
  </sheetViews>
  <sheetFormatPr defaultColWidth="9.296875" defaultRowHeight="14"/>
  <cols>
    <col min="1" max="1" width="29.09765625" style="338" customWidth="1"/>
    <col min="2" max="2" width="17.8984375" style="338" customWidth="1"/>
    <col min="3" max="3" width="17.69921875" style="338" customWidth="1"/>
    <col min="4" max="4" width="18.09765625" style="338" customWidth="1"/>
    <col min="5" max="5" width="17.59765625" style="338" customWidth="1"/>
    <col min="6" max="6" width="18.09765625" style="338" customWidth="1"/>
    <col min="7" max="8" width="9.296875" style="338"/>
    <col min="9" max="13" width="9.8984375" style="338" customWidth="1"/>
    <col min="14" max="14" width="9.296875" style="338"/>
    <col min="15" max="15" width="9.8984375" style="338" customWidth="1"/>
    <col min="16" max="16384" width="9.296875" style="338"/>
  </cols>
  <sheetData>
    <row r="1" spans="1:18" ht="21" customHeight="1">
      <c r="A1" s="323" t="s">
        <v>365</v>
      </c>
      <c r="B1" s="324"/>
      <c r="C1" s="324"/>
      <c r="D1" s="324"/>
      <c r="E1" s="324"/>
      <c r="F1" s="324"/>
      <c r="G1" s="324"/>
      <c r="H1" s="324"/>
      <c r="I1" s="324"/>
      <c r="J1" s="324"/>
      <c r="K1" s="324"/>
      <c r="L1" s="324"/>
      <c r="M1" s="324"/>
      <c r="N1" s="324"/>
      <c r="O1" s="324"/>
      <c r="P1" s="324"/>
      <c r="Q1" s="324"/>
      <c r="R1" s="324"/>
    </row>
    <row r="2" spans="1:18" ht="18">
      <c r="A2" s="325" t="s">
        <v>191</v>
      </c>
      <c r="B2" s="335"/>
      <c r="C2" s="336"/>
      <c r="D2" s="337"/>
      <c r="E2" s="337"/>
      <c r="F2" s="337"/>
      <c r="G2" s="337"/>
      <c r="H2" s="336"/>
      <c r="I2" s="337"/>
      <c r="J2" s="337"/>
      <c r="K2" s="336"/>
      <c r="L2" s="336"/>
      <c r="M2" s="336"/>
      <c r="N2" s="335"/>
      <c r="O2" s="335"/>
      <c r="P2" s="335"/>
      <c r="Q2" s="335"/>
      <c r="R2" s="335"/>
    </row>
    <row r="3" spans="1:18" ht="34.5">
      <c r="A3" s="317" t="s">
        <v>366</v>
      </c>
      <c r="B3" s="317" t="s">
        <v>339</v>
      </c>
      <c r="C3" s="317" t="s">
        <v>340</v>
      </c>
      <c r="D3" s="317" t="s">
        <v>341</v>
      </c>
      <c r="E3" s="317" t="s">
        <v>342</v>
      </c>
      <c r="F3" s="318" t="s">
        <v>343</v>
      </c>
      <c r="G3" s="257" t="s">
        <v>203</v>
      </c>
      <c r="L3" s="344"/>
    </row>
    <row r="4" spans="1:18">
      <c r="A4" s="319" t="s">
        <v>344</v>
      </c>
      <c r="B4" s="311">
        <v>107570</v>
      </c>
      <c r="C4" s="311">
        <v>101960</v>
      </c>
      <c r="D4" s="311">
        <v>97547</v>
      </c>
      <c r="E4" s="311">
        <v>93344</v>
      </c>
      <c r="F4" s="312">
        <v>89423</v>
      </c>
      <c r="G4" s="320" t="s">
        <v>367</v>
      </c>
      <c r="I4" s="339"/>
      <c r="J4" s="339"/>
      <c r="K4" s="339"/>
      <c r="L4" s="339"/>
      <c r="M4" s="339"/>
      <c r="N4" s="339"/>
      <c r="O4" s="339"/>
      <c r="P4" s="339"/>
      <c r="Q4" s="339"/>
      <c r="R4" s="339"/>
    </row>
    <row r="5" spans="1:18">
      <c r="A5" s="321" t="s">
        <v>368</v>
      </c>
      <c r="B5" s="313">
        <v>1286</v>
      </c>
      <c r="C5" s="313">
        <v>982</v>
      </c>
      <c r="D5" s="313">
        <v>1088</v>
      </c>
      <c r="E5" s="313">
        <v>941</v>
      </c>
      <c r="F5" s="314">
        <v>981</v>
      </c>
      <c r="G5" s="320" t="s">
        <v>369</v>
      </c>
      <c r="I5" s="340"/>
      <c r="J5" s="340"/>
      <c r="K5" s="340"/>
      <c r="L5" s="339"/>
      <c r="M5" s="339"/>
      <c r="N5" s="339"/>
      <c r="O5" s="339"/>
      <c r="P5" s="339"/>
      <c r="Q5" s="339"/>
      <c r="R5" s="339"/>
    </row>
    <row r="6" spans="1:18">
      <c r="A6" s="321" t="s">
        <v>370</v>
      </c>
      <c r="B6" s="313">
        <v>6393</v>
      </c>
      <c r="C6" s="313">
        <v>6592</v>
      </c>
      <c r="D6" s="313">
        <v>5501</v>
      </c>
      <c r="E6" s="313">
        <v>5144</v>
      </c>
      <c r="F6" s="314">
        <v>4902</v>
      </c>
      <c r="G6" s="320"/>
      <c r="I6" s="340"/>
      <c r="J6" s="340"/>
      <c r="K6" s="340"/>
      <c r="L6" s="339"/>
      <c r="M6" s="339"/>
      <c r="N6" s="339"/>
      <c r="O6" s="339"/>
      <c r="P6" s="339"/>
      <c r="Q6" s="339"/>
      <c r="R6" s="339"/>
    </row>
    <row r="7" spans="1:18">
      <c r="A7" s="321" t="s">
        <v>36</v>
      </c>
      <c r="B7" s="313">
        <v>93611</v>
      </c>
      <c r="C7" s="313">
        <v>89180</v>
      </c>
      <c r="D7" s="313">
        <v>85681</v>
      </c>
      <c r="E7" s="313">
        <v>82374</v>
      </c>
      <c r="F7" s="314">
        <v>79173</v>
      </c>
      <c r="G7" s="320" t="s">
        <v>371</v>
      </c>
      <c r="I7" s="339"/>
      <c r="J7" s="339"/>
      <c r="K7" s="339"/>
      <c r="L7" s="339"/>
      <c r="M7" s="339"/>
      <c r="N7" s="339"/>
      <c r="O7" s="339"/>
      <c r="P7" s="339"/>
      <c r="Q7" s="339"/>
      <c r="R7" s="339"/>
    </row>
    <row r="8" spans="1:18">
      <c r="A8" s="322" t="s">
        <v>372</v>
      </c>
      <c r="B8" s="315">
        <v>970</v>
      </c>
      <c r="C8" s="315">
        <v>700</v>
      </c>
      <c r="D8" s="315">
        <v>810</v>
      </c>
      <c r="E8" s="315">
        <v>696</v>
      </c>
      <c r="F8" s="316">
        <v>729</v>
      </c>
      <c r="G8" s="320"/>
      <c r="I8" s="340"/>
      <c r="J8" s="340"/>
      <c r="K8" s="340"/>
      <c r="L8" s="339"/>
      <c r="M8" s="339"/>
      <c r="N8" s="339"/>
      <c r="O8" s="339"/>
      <c r="P8" s="339"/>
      <c r="Q8" s="339"/>
      <c r="R8" s="339"/>
    </row>
    <row r="9" spans="1:18">
      <c r="A9" s="322" t="s">
        <v>373</v>
      </c>
      <c r="B9" s="315">
        <v>4915</v>
      </c>
      <c r="C9" s="315">
        <v>5135</v>
      </c>
      <c r="D9" s="315">
        <v>4310</v>
      </c>
      <c r="E9" s="315">
        <v>3999</v>
      </c>
      <c r="F9" s="316">
        <v>3931</v>
      </c>
      <c r="G9" s="320"/>
      <c r="I9" s="340"/>
      <c r="J9" s="340"/>
      <c r="K9" s="340"/>
      <c r="L9" s="339"/>
      <c r="M9" s="339"/>
      <c r="N9" s="339"/>
      <c r="O9" s="339"/>
      <c r="P9" s="339"/>
      <c r="Q9" s="339"/>
      <c r="R9" s="339"/>
    </row>
    <row r="10" spans="1:18">
      <c r="A10" s="321" t="s">
        <v>37</v>
      </c>
      <c r="B10" s="313">
        <v>13493</v>
      </c>
      <c r="C10" s="313">
        <v>12348</v>
      </c>
      <c r="D10" s="313">
        <v>11463</v>
      </c>
      <c r="E10" s="313">
        <v>10583</v>
      </c>
      <c r="F10" s="314">
        <v>9884</v>
      </c>
      <c r="G10" s="320" t="s">
        <v>374</v>
      </c>
      <c r="I10" s="339"/>
      <c r="J10" s="339"/>
      <c r="K10" s="339"/>
      <c r="L10" s="339"/>
      <c r="M10" s="339"/>
      <c r="N10" s="339"/>
      <c r="O10" s="339"/>
      <c r="P10" s="339"/>
      <c r="Q10" s="339"/>
      <c r="R10" s="339"/>
    </row>
    <row r="11" spans="1:18">
      <c r="A11" s="322" t="s">
        <v>372</v>
      </c>
      <c r="B11" s="315" t="s">
        <v>62</v>
      </c>
      <c r="C11" s="315">
        <v>278</v>
      </c>
      <c r="D11" s="315" t="s">
        <v>62</v>
      </c>
      <c r="E11" s="315">
        <v>242</v>
      </c>
      <c r="F11" s="316">
        <v>247</v>
      </c>
      <c r="G11" s="320"/>
      <c r="I11" s="340"/>
      <c r="J11" s="340"/>
      <c r="K11" s="340"/>
      <c r="L11" s="339"/>
      <c r="M11" s="339"/>
      <c r="N11" s="339"/>
      <c r="O11" s="339"/>
      <c r="P11" s="339"/>
      <c r="Q11" s="339"/>
      <c r="R11" s="339"/>
    </row>
    <row r="12" spans="1:18">
      <c r="A12" s="322" t="s">
        <v>373</v>
      </c>
      <c r="B12" s="315" t="s">
        <v>62</v>
      </c>
      <c r="C12" s="315">
        <v>1423</v>
      </c>
      <c r="D12" s="315" t="s">
        <v>62</v>
      </c>
      <c r="E12" s="315">
        <v>1122</v>
      </c>
      <c r="F12" s="316">
        <v>946</v>
      </c>
      <c r="G12" s="320"/>
      <c r="I12" s="340"/>
      <c r="J12" s="340"/>
      <c r="K12" s="340"/>
      <c r="L12" s="339"/>
      <c r="M12" s="339"/>
      <c r="N12" s="339"/>
      <c r="O12" s="339"/>
      <c r="P12" s="339"/>
      <c r="Q12" s="339"/>
      <c r="R12" s="339"/>
    </row>
    <row r="13" spans="1:18">
      <c r="A13" s="321" t="s">
        <v>351</v>
      </c>
      <c r="B13" s="313">
        <v>466</v>
      </c>
      <c r="C13" s="313">
        <v>432</v>
      </c>
      <c r="D13" s="313">
        <v>403</v>
      </c>
      <c r="E13" s="313">
        <v>387</v>
      </c>
      <c r="F13" s="314">
        <v>366</v>
      </c>
      <c r="G13" s="320" t="s">
        <v>375</v>
      </c>
      <c r="I13" s="339"/>
      <c r="J13" s="339"/>
      <c r="K13" s="339"/>
      <c r="L13" s="339"/>
      <c r="M13" s="339"/>
      <c r="N13" s="339"/>
      <c r="O13" s="339"/>
      <c r="P13" s="339"/>
      <c r="Q13" s="339"/>
      <c r="R13" s="339"/>
    </row>
    <row r="14" spans="1:18">
      <c r="A14" s="322" t="s">
        <v>372</v>
      </c>
      <c r="B14" s="315" t="s">
        <v>62</v>
      </c>
      <c r="C14" s="315">
        <v>4</v>
      </c>
      <c r="D14" s="315" t="s">
        <v>62</v>
      </c>
      <c r="E14" s="315">
        <v>3</v>
      </c>
      <c r="F14" s="316">
        <v>5</v>
      </c>
      <c r="G14" s="320"/>
      <c r="L14" s="339"/>
      <c r="M14" s="339"/>
      <c r="N14" s="339"/>
      <c r="O14" s="339"/>
      <c r="P14" s="339"/>
      <c r="Q14" s="339"/>
      <c r="R14" s="339"/>
    </row>
    <row r="15" spans="1:18">
      <c r="A15" s="322" t="s">
        <v>373</v>
      </c>
      <c r="B15" s="315" t="s">
        <v>62</v>
      </c>
      <c r="C15" s="315">
        <v>34</v>
      </c>
      <c r="D15" s="315" t="s">
        <v>62</v>
      </c>
      <c r="E15" s="315">
        <v>23</v>
      </c>
      <c r="F15" s="316">
        <v>25</v>
      </c>
      <c r="G15" s="320"/>
      <c r="L15" s="339"/>
      <c r="M15" s="339"/>
      <c r="N15" s="339"/>
      <c r="O15" s="339"/>
      <c r="P15" s="339"/>
      <c r="Q15" s="339"/>
      <c r="R15" s="339"/>
    </row>
    <row r="16" spans="1:18">
      <c r="A16" s="327" t="s">
        <v>217</v>
      </c>
      <c r="F16" s="340"/>
    </row>
    <row r="17" spans="1:6">
      <c r="A17" s="258"/>
      <c r="B17" s="341"/>
      <c r="C17" s="341"/>
      <c r="D17" s="341"/>
      <c r="E17" s="341"/>
      <c r="F17" s="341"/>
    </row>
    <row r="18" spans="1:6">
      <c r="A18" s="342"/>
    </row>
    <row r="19" spans="1:6">
      <c r="B19" s="343"/>
      <c r="C19" s="343"/>
      <c r="D19" s="343"/>
      <c r="E19" s="343"/>
      <c r="F19" s="343"/>
    </row>
    <row r="20" spans="1:6">
      <c r="B20" s="343"/>
      <c r="C20" s="343"/>
      <c r="D20" s="343"/>
      <c r="E20" s="343"/>
      <c r="F20" s="343"/>
    </row>
    <row r="22" spans="1:6">
      <c r="B22" s="343"/>
      <c r="C22" s="343"/>
      <c r="D22" s="343"/>
      <c r="E22" s="343"/>
      <c r="F22" s="343"/>
    </row>
    <row r="23" spans="1:6">
      <c r="B23" s="343"/>
      <c r="C23" s="343"/>
      <c r="D23" s="343"/>
      <c r="E23" s="343"/>
      <c r="F23" s="343"/>
    </row>
    <row r="25" spans="1:6">
      <c r="B25" s="343"/>
      <c r="C25" s="343"/>
      <c r="D25" s="343"/>
      <c r="E25" s="343"/>
      <c r="F25" s="343"/>
    </row>
    <row r="26" spans="1:6">
      <c r="B26" s="343"/>
      <c r="C26" s="343"/>
      <c r="D26" s="343"/>
      <c r="E26" s="343"/>
      <c r="F26" s="343"/>
    </row>
  </sheetData>
  <phoneticPr fontId="49"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BA8AC"/>
    <pageSetUpPr fitToPage="1"/>
  </sheetPr>
  <dimension ref="A1:T40"/>
  <sheetViews>
    <sheetView showGridLines="0" zoomScaleNormal="100" workbookViewId="0"/>
  </sheetViews>
  <sheetFormatPr defaultColWidth="9.296875" defaultRowHeight="14"/>
  <cols>
    <col min="1" max="1" width="22.5" style="346" customWidth="1"/>
    <col min="2" max="2" width="8.59765625" style="346" customWidth="1"/>
    <col min="3" max="3" width="18.8984375" style="346" customWidth="1"/>
    <col min="4" max="4" width="10.296875" style="346" customWidth="1"/>
    <col min="5" max="5" width="10.8984375" style="346" customWidth="1"/>
    <col min="6" max="6" width="11.59765625" style="346" customWidth="1"/>
    <col min="7" max="7" width="57.09765625" style="355" customWidth="1"/>
    <col min="8" max="8" width="9.296875" style="346"/>
    <col min="9" max="9" width="5.296875" style="346" customWidth="1"/>
    <col min="10" max="10" width="11.5" style="346" customWidth="1"/>
    <col min="11" max="11" width="9.296875" style="346"/>
    <col min="12" max="12" width="11.5" style="346" customWidth="1"/>
    <col min="13" max="16384" width="9.296875" style="346"/>
  </cols>
  <sheetData>
    <row r="1" spans="1:20" ht="21" customHeight="1">
      <c r="A1" s="323" t="s">
        <v>376</v>
      </c>
      <c r="B1" s="324"/>
      <c r="C1" s="324"/>
      <c r="D1" s="324"/>
      <c r="E1" s="324"/>
      <c r="F1" s="324"/>
      <c r="G1" s="345"/>
      <c r="H1" s="324"/>
      <c r="I1" s="324"/>
      <c r="J1" s="324"/>
      <c r="K1" s="324"/>
      <c r="L1" s="324"/>
      <c r="M1" s="324"/>
      <c r="N1" s="324"/>
      <c r="O1" s="324"/>
      <c r="P1" s="324"/>
      <c r="Q1" s="324"/>
      <c r="R1" s="324"/>
      <c r="S1" s="324"/>
      <c r="T1" s="324"/>
    </row>
    <row r="2" spans="1:20" ht="18">
      <c r="A2" s="325" t="s">
        <v>377</v>
      </c>
      <c r="B2" s="335"/>
      <c r="C2" s="336"/>
      <c r="D2" s="337"/>
      <c r="E2" s="337"/>
      <c r="F2" s="337"/>
      <c r="G2" s="347"/>
      <c r="H2" s="336"/>
      <c r="I2" s="337"/>
      <c r="J2" s="336"/>
      <c r="K2" s="336"/>
      <c r="L2" s="337"/>
      <c r="M2" s="336"/>
      <c r="N2" s="337"/>
      <c r="O2" s="336"/>
      <c r="P2" s="335"/>
      <c r="Q2" s="335"/>
      <c r="R2" s="335"/>
      <c r="S2" s="335"/>
      <c r="T2" s="335"/>
    </row>
    <row r="3" spans="1:20" ht="34.5">
      <c r="A3" s="317" t="s">
        <v>378</v>
      </c>
      <c r="B3" s="317" t="s">
        <v>379</v>
      </c>
      <c r="C3" s="317" t="s">
        <v>380</v>
      </c>
      <c r="D3" s="317" t="s">
        <v>2</v>
      </c>
      <c r="E3" s="317" t="s">
        <v>381</v>
      </c>
      <c r="F3" s="318" t="s">
        <v>3</v>
      </c>
      <c r="G3" s="256" t="s">
        <v>203</v>
      </c>
      <c r="H3" s="335"/>
      <c r="I3" s="344"/>
      <c r="J3" s="335"/>
    </row>
    <row r="4" spans="1:20" ht="19" customHeight="1">
      <c r="A4" s="151" t="s">
        <v>382</v>
      </c>
      <c r="B4" s="242">
        <v>79175</v>
      </c>
      <c r="C4" s="242">
        <v>78900</v>
      </c>
      <c r="D4" s="242">
        <v>245</v>
      </c>
      <c r="E4" s="242">
        <v>5</v>
      </c>
      <c r="F4" s="291">
        <v>25</v>
      </c>
      <c r="G4" s="320" t="s">
        <v>383</v>
      </c>
      <c r="H4" s="336"/>
      <c r="I4" s="337"/>
      <c r="J4" s="336"/>
      <c r="K4" s="348"/>
      <c r="L4" s="348"/>
      <c r="M4" s="348"/>
      <c r="N4" s="348"/>
      <c r="O4" s="335"/>
      <c r="P4" s="335"/>
      <c r="Q4" s="335"/>
    </row>
    <row r="5" spans="1:20" ht="18" customHeight="1">
      <c r="A5" s="167">
        <v>20</v>
      </c>
      <c r="B5" s="242">
        <v>32455</v>
      </c>
      <c r="C5" s="243">
        <v>32375</v>
      </c>
      <c r="D5" s="244">
        <v>70</v>
      </c>
      <c r="E5" s="244">
        <v>5</v>
      </c>
      <c r="F5" s="292">
        <v>10</v>
      </c>
      <c r="G5" s="320"/>
      <c r="H5" s="336"/>
      <c r="I5" s="337"/>
      <c r="J5" s="349"/>
      <c r="K5" s="337"/>
      <c r="L5" s="336"/>
      <c r="M5" s="335"/>
      <c r="N5" s="335"/>
      <c r="O5" s="335"/>
      <c r="P5" s="335"/>
      <c r="Q5" s="335"/>
    </row>
    <row r="6" spans="1:20" ht="18">
      <c r="A6" s="167">
        <v>30</v>
      </c>
      <c r="B6" s="242">
        <v>19455</v>
      </c>
      <c r="C6" s="243">
        <v>19395</v>
      </c>
      <c r="D6" s="244">
        <v>45</v>
      </c>
      <c r="E6" s="244">
        <v>0</v>
      </c>
      <c r="F6" s="292">
        <v>10</v>
      </c>
      <c r="G6" s="320"/>
      <c r="H6" s="336"/>
      <c r="I6" s="337"/>
      <c r="J6" s="349"/>
      <c r="K6" s="337"/>
      <c r="L6" s="336"/>
      <c r="M6" s="335"/>
      <c r="N6" s="335"/>
      <c r="O6" s="335"/>
      <c r="P6" s="335"/>
      <c r="Q6" s="335"/>
    </row>
    <row r="7" spans="1:20" ht="18">
      <c r="A7" s="167">
        <v>40</v>
      </c>
      <c r="B7" s="242">
        <v>11470</v>
      </c>
      <c r="C7" s="243">
        <v>11420</v>
      </c>
      <c r="D7" s="244">
        <v>50</v>
      </c>
      <c r="E7" s="244">
        <v>0</v>
      </c>
      <c r="F7" s="293" t="s">
        <v>62</v>
      </c>
      <c r="G7" s="320"/>
      <c r="H7" s="336"/>
      <c r="I7" s="337"/>
      <c r="J7" s="349"/>
      <c r="K7" s="337"/>
      <c r="L7" s="336"/>
      <c r="M7" s="335"/>
      <c r="N7" s="335"/>
      <c r="O7" s="335"/>
      <c r="P7" s="335"/>
      <c r="Q7" s="335"/>
    </row>
    <row r="8" spans="1:20" ht="18">
      <c r="A8" s="167">
        <v>50</v>
      </c>
      <c r="B8" s="242">
        <v>5865</v>
      </c>
      <c r="C8" s="243">
        <v>5845</v>
      </c>
      <c r="D8" s="244">
        <v>20</v>
      </c>
      <c r="E8" s="244">
        <v>0</v>
      </c>
      <c r="F8" s="293" t="s">
        <v>62</v>
      </c>
      <c r="G8" s="320"/>
      <c r="H8" s="336"/>
      <c r="I8" s="337"/>
      <c r="J8" s="349"/>
      <c r="K8" s="337"/>
      <c r="L8" s="350"/>
      <c r="M8" s="335"/>
      <c r="N8" s="335"/>
      <c r="O8" s="335"/>
      <c r="P8" s="335"/>
      <c r="Q8" s="335"/>
    </row>
    <row r="9" spans="1:20" ht="18">
      <c r="A9" s="167">
        <v>60</v>
      </c>
      <c r="B9" s="242">
        <v>3840</v>
      </c>
      <c r="C9" s="243">
        <v>3820</v>
      </c>
      <c r="D9" s="244">
        <v>15</v>
      </c>
      <c r="E9" s="244">
        <v>0</v>
      </c>
      <c r="F9" s="293" t="s">
        <v>62</v>
      </c>
      <c r="G9" s="320"/>
      <c r="H9" s="336"/>
      <c r="I9" s="337"/>
      <c r="J9" s="349"/>
      <c r="K9" s="337"/>
      <c r="L9" s="336"/>
      <c r="M9" s="335"/>
      <c r="N9" s="335"/>
      <c r="O9" s="335"/>
      <c r="P9" s="335"/>
      <c r="Q9" s="335"/>
    </row>
    <row r="10" spans="1:20" ht="18">
      <c r="A10" s="167">
        <v>70</v>
      </c>
      <c r="B10" s="242">
        <v>2025</v>
      </c>
      <c r="C10" s="243">
        <v>2020</v>
      </c>
      <c r="D10" s="244">
        <v>5</v>
      </c>
      <c r="E10" s="244">
        <v>0</v>
      </c>
      <c r="F10" s="293" t="s">
        <v>62</v>
      </c>
      <c r="G10" s="320"/>
      <c r="H10" s="336"/>
      <c r="I10" s="337"/>
      <c r="J10" s="349"/>
      <c r="K10" s="337"/>
      <c r="L10" s="336"/>
      <c r="M10" s="335"/>
      <c r="N10" s="335"/>
      <c r="O10" s="335"/>
      <c r="P10" s="335"/>
      <c r="Q10" s="335"/>
    </row>
    <row r="11" spans="1:20" ht="18">
      <c r="A11" s="167">
        <v>80</v>
      </c>
      <c r="B11" s="242">
        <v>1605</v>
      </c>
      <c r="C11" s="243">
        <v>1605</v>
      </c>
      <c r="D11" s="244">
        <v>5</v>
      </c>
      <c r="E11" s="244">
        <v>0</v>
      </c>
      <c r="F11" s="292">
        <v>0</v>
      </c>
      <c r="G11" s="320"/>
      <c r="H11" s="336"/>
      <c r="I11" s="337"/>
      <c r="J11" s="349"/>
      <c r="K11" s="337"/>
      <c r="L11" s="336"/>
      <c r="M11" s="335"/>
      <c r="N11" s="335"/>
      <c r="O11" s="335"/>
      <c r="P11" s="335"/>
      <c r="Q11" s="335"/>
    </row>
    <row r="12" spans="1:20" ht="18">
      <c r="A12" s="167">
        <v>90</v>
      </c>
      <c r="B12" s="242">
        <v>445</v>
      </c>
      <c r="C12" s="243">
        <v>440</v>
      </c>
      <c r="D12" s="244">
        <v>5</v>
      </c>
      <c r="E12" s="244">
        <v>0</v>
      </c>
      <c r="F12" s="292">
        <v>0</v>
      </c>
      <c r="G12" s="320"/>
      <c r="H12" s="336"/>
      <c r="I12" s="337"/>
      <c r="J12" s="349"/>
      <c r="K12" s="337"/>
      <c r="L12" s="336"/>
      <c r="M12" s="335"/>
      <c r="N12" s="335"/>
      <c r="O12" s="335"/>
      <c r="P12" s="335"/>
      <c r="Q12" s="335"/>
    </row>
    <row r="13" spans="1:20" ht="18">
      <c r="A13" s="167">
        <v>100</v>
      </c>
      <c r="B13" s="242">
        <v>1765</v>
      </c>
      <c r="C13" s="243">
        <v>1735</v>
      </c>
      <c r="D13" s="244">
        <v>30</v>
      </c>
      <c r="E13" s="244">
        <v>0</v>
      </c>
      <c r="F13" s="292">
        <v>0</v>
      </c>
      <c r="G13" s="320"/>
      <c r="H13" s="336"/>
      <c r="I13" s="337"/>
      <c r="J13" s="349"/>
      <c r="K13" s="337"/>
      <c r="L13" s="336"/>
      <c r="M13" s="335"/>
      <c r="N13" s="335"/>
      <c r="O13" s="335"/>
      <c r="P13" s="335"/>
      <c r="Q13" s="335"/>
    </row>
    <row r="14" spans="1:20" ht="18">
      <c r="A14" s="167" t="s">
        <v>384</v>
      </c>
      <c r="B14" s="242">
        <v>250</v>
      </c>
      <c r="C14" s="243">
        <v>250</v>
      </c>
      <c r="D14" s="244">
        <v>0</v>
      </c>
      <c r="E14" s="244">
        <v>0</v>
      </c>
      <c r="F14" s="293" t="s">
        <v>62</v>
      </c>
      <c r="G14" s="320"/>
      <c r="H14" s="336"/>
      <c r="I14" s="337"/>
      <c r="J14" s="349"/>
      <c r="K14" s="337"/>
      <c r="L14" s="336"/>
      <c r="M14" s="335"/>
      <c r="N14" s="335"/>
      <c r="O14" s="335"/>
      <c r="P14" s="335"/>
      <c r="Q14" s="335"/>
    </row>
    <row r="15" spans="1:20" ht="24.65" customHeight="1">
      <c r="A15" s="150" t="s">
        <v>385</v>
      </c>
      <c r="B15" s="242">
        <v>74680</v>
      </c>
      <c r="C15" s="242">
        <v>74555</v>
      </c>
      <c r="D15" s="242">
        <v>95</v>
      </c>
      <c r="E15" s="242">
        <v>5</v>
      </c>
      <c r="F15" s="291">
        <v>25</v>
      </c>
      <c r="G15" s="320" t="s">
        <v>386</v>
      </c>
      <c r="H15" s="336"/>
      <c r="I15" s="337"/>
      <c r="J15" s="336"/>
      <c r="K15" s="337"/>
      <c r="L15" s="336"/>
      <c r="M15" s="335"/>
      <c r="N15" s="335"/>
      <c r="O15" s="335"/>
      <c r="P15" s="335"/>
      <c r="Q15" s="335"/>
    </row>
    <row r="16" spans="1:20" ht="18" customHeight="1">
      <c r="A16" s="167">
        <v>20</v>
      </c>
      <c r="B16" s="242">
        <v>30620</v>
      </c>
      <c r="C16" s="243">
        <v>30580</v>
      </c>
      <c r="D16" s="244">
        <v>25</v>
      </c>
      <c r="E16" s="244">
        <v>5</v>
      </c>
      <c r="F16" s="292">
        <v>10</v>
      </c>
      <c r="G16" s="320"/>
      <c r="H16" s="337"/>
      <c r="I16" s="337"/>
      <c r="J16" s="351"/>
      <c r="K16" s="337"/>
      <c r="L16" s="337"/>
      <c r="M16" s="335"/>
      <c r="N16" s="335"/>
      <c r="O16" s="335"/>
      <c r="P16" s="335"/>
      <c r="Q16" s="335"/>
    </row>
    <row r="17" spans="1:17" ht="18" customHeight="1">
      <c r="A17" s="167">
        <v>30</v>
      </c>
      <c r="B17" s="242">
        <v>18395</v>
      </c>
      <c r="C17" s="243">
        <v>18370</v>
      </c>
      <c r="D17" s="244">
        <v>15</v>
      </c>
      <c r="E17" s="244">
        <v>0</v>
      </c>
      <c r="F17" s="292">
        <v>10</v>
      </c>
      <c r="G17" s="320"/>
      <c r="H17" s="337"/>
      <c r="I17" s="337"/>
      <c r="J17" s="351"/>
      <c r="K17" s="337"/>
      <c r="L17" s="337"/>
      <c r="M17" s="335"/>
      <c r="N17" s="335"/>
      <c r="O17" s="335"/>
      <c r="P17" s="335"/>
      <c r="Q17" s="335"/>
    </row>
    <row r="18" spans="1:17" ht="18">
      <c r="A18" s="167">
        <v>40</v>
      </c>
      <c r="B18" s="242">
        <v>10795</v>
      </c>
      <c r="C18" s="243">
        <v>10775</v>
      </c>
      <c r="D18" s="244">
        <v>20</v>
      </c>
      <c r="E18" s="244">
        <v>0</v>
      </c>
      <c r="F18" s="293" t="s">
        <v>62</v>
      </c>
      <c r="G18" s="320"/>
      <c r="H18" s="337"/>
      <c r="I18" s="337"/>
      <c r="J18" s="351"/>
      <c r="K18" s="337"/>
      <c r="L18" s="336"/>
      <c r="M18" s="335"/>
      <c r="N18" s="335"/>
      <c r="O18" s="335"/>
      <c r="P18" s="335"/>
      <c r="Q18" s="335"/>
    </row>
    <row r="19" spans="1:17" ht="18">
      <c r="A19" s="167">
        <v>50</v>
      </c>
      <c r="B19" s="242">
        <v>5560</v>
      </c>
      <c r="C19" s="243">
        <v>5550</v>
      </c>
      <c r="D19" s="244">
        <v>10</v>
      </c>
      <c r="E19" s="244">
        <v>0</v>
      </c>
      <c r="F19" s="293" t="s">
        <v>62</v>
      </c>
      <c r="G19" s="320"/>
      <c r="H19" s="337"/>
      <c r="I19" s="337"/>
      <c r="J19" s="351"/>
      <c r="K19" s="337"/>
      <c r="L19" s="336"/>
      <c r="M19" s="335"/>
      <c r="N19" s="335"/>
      <c r="O19" s="335"/>
      <c r="P19" s="335"/>
      <c r="Q19" s="335"/>
    </row>
    <row r="20" spans="1:17" ht="18">
      <c r="A20" s="167">
        <v>60</v>
      </c>
      <c r="B20" s="242">
        <v>3605</v>
      </c>
      <c r="C20" s="243">
        <v>3600</v>
      </c>
      <c r="D20" s="244">
        <v>5</v>
      </c>
      <c r="E20" s="244">
        <v>0</v>
      </c>
      <c r="F20" s="293" t="s">
        <v>62</v>
      </c>
      <c r="G20" s="320"/>
      <c r="H20" s="337"/>
      <c r="I20" s="337"/>
      <c r="J20" s="351"/>
      <c r="K20" s="337"/>
      <c r="L20" s="336"/>
      <c r="M20" s="335"/>
      <c r="N20" s="335"/>
      <c r="O20" s="335"/>
      <c r="P20" s="335"/>
      <c r="Q20" s="335"/>
    </row>
    <row r="21" spans="1:17" ht="18">
      <c r="A21" s="167">
        <v>70</v>
      </c>
      <c r="B21" s="242">
        <v>1905</v>
      </c>
      <c r="C21" s="243">
        <v>1900</v>
      </c>
      <c r="D21" s="243" t="s">
        <v>62</v>
      </c>
      <c r="E21" s="244">
        <v>0</v>
      </c>
      <c r="F21" s="293" t="s">
        <v>62</v>
      </c>
      <c r="G21" s="320"/>
      <c r="H21" s="337"/>
      <c r="I21" s="337"/>
      <c r="J21" s="351"/>
      <c r="K21" s="337"/>
      <c r="L21" s="336"/>
      <c r="M21" s="335"/>
      <c r="N21" s="335"/>
      <c r="O21" s="335"/>
      <c r="P21" s="335"/>
      <c r="Q21" s="335"/>
    </row>
    <row r="22" spans="1:17" ht="18">
      <c r="A22" s="167">
        <v>80</v>
      </c>
      <c r="B22" s="242">
        <v>1495</v>
      </c>
      <c r="C22" s="243">
        <v>1495</v>
      </c>
      <c r="D22" s="244">
        <v>0</v>
      </c>
      <c r="E22" s="244">
        <v>0</v>
      </c>
      <c r="F22" s="292">
        <v>0</v>
      </c>
      <c r="G22" s="320"/>
      <c r="H22" s="337"/>
      <c r="I22" s="337"/>
      <c r="J22" s="351"/>
      <c r="K22" s="337"/>
      <c r="L22" s="336"/>
      <c r="M22" s="335"/>
      <c r="N22" s="335"/>
      <c r="O22" s="335"/>
      <c r="P22" s="335"/>
      <c r="Q22" s="335"/>
    </row>
    <row r="23" spans="1:17" ht="18">
      <c r="A23" s="167">
        <v>90</v>
      </c>
      <c r="B23" s="242">
        <v>425</v>
      </c>
      <c r="C23" s="243">
        <v>425</v>
      </c>
      <c r="D23" s="244">
        <v>0</v>
      </c>
      <c r="E23" s="244">
        <v>0</v>
      </c>
      <c r="F23" s="292">
        <v>0</v>
      </c>
      <c r="G23" s="320"/>
      <c r="H23" s="337"/>
      <c r="I23" s="337"/>
      <c r="J23" s="351"/>
      <c r="K23" s="337"/>
      <c r="L23" s="336"/>
      <c r="M23" s="335"/>
      <c r="N23" s="335"/>
      <c r="O23" s="335"/>
      <c r="P23" s="335"/>
      <c r="Q23" s="335"/>
    </row>
    <row r="24" spans="1:17" ht="18">
      <c r="A24" s="167">
        <v>100</v>
      </c>
      <c r="B24" s="242">
        <v>1660</v>
      </c>
      <c r="C24" s="243">
        <v>1645</v>
      </c>
      <c r="D24" s="244">
        <v>15</v>
      </c>
      <c r="E24" s="244">
        <v>0</v>
      </c>
      <c r="F24" s="292">
        <v>0</v>
      </c>
      <c r="G24" s="320"/>
      <c r="H24" s="337"/>
      <c r="I24" s="337"/>
      <c r="J24" s="351"/>
      <c r="K24" s="337"/>
      <c r="L24" s="336"/>
      <c r="M24" s="335"/>
      <c r="N24" s="335"/>
      <c r="O24" s="335"/>
      <c r="P24" s="335"/>
      <c r="Q24" s="335"/>
    </row>
    <row r="25" spans="1:17" ht="18">
      <c r="A25" s="167" t="s">
        <v>384</v>
      </c>
      <c r="B25" s="242">
        <v>220</v>
      </c>
      <c r="C25" s="243">
        <v>220</v>
      </c>
      <c r="D25" s="244">
        <v>0</v>
      </c>
      <c r="E25" s="244">
        <v>0</v>
      </c>
      <c r="F25" s="292">
        <v>0</v>
      </c>
      <c r="G25" s="320"/>
      <c r="H25" s="337"/>
      <c r="I25" s="337"/>
      <c r="J25" s="351"/>
      <c r="K25" s="337"/>
      <c r="L25" s="336"/>
      <c r="M25" s="335"/>
      <c r="N25" s="335"/>
      <c r="O25" s="335"/>
      <c r="P25" s="335"/>
      <c r="Q25" s="335"/>
    </row>
    <row r="26" spans="1:17" ht="21.65" customHeight="1">
      <c r="A26" s="150" t="s">
        <v>387</v>
      </c>
      <c r="B26" s="242">
        <v>4495</v>
      </c>
      <c r="C26" s="242">
        <v>4345</v>
      </c>
      <c r="D26" s="242">
        <v>150</v>
      </c>
      <c r="E26" s="245">
        <v>0</v>
      </c>
      <c r="F26" s="294">
        <v>0</v>
      </c>
      <c r="G26" s="320" t="s">
        <v>388</v>
      </c>
      <c r="H26" s="337"/>
      <c r="I26" s="337"/>
      <c r="J26" s="337"/>
      <c r="K26" s="337"/>
      <c r="L26" s="336"/>
      <c r="M26" s="335"/>
      <c r="N26" s="335"/>
      <c r="O26" s="335"/>
      <c r="P26" s="335"/>
      <c r="Q26" s="335"/>
    </row>
    <row r="27" spans="1:17" ht="18">
      <c r="A27" s="167">
        <v>20</v>
      </c>
      <c r="B27" s="242">
        <v>1840</v>
      </c>
      <c r="C27" s="243">
        <v>1795</v>
      </c>
      <c r="D27" s="244">
        <v>40</v>
      </c>
      <c r="E27" s="244">
        <v>0</v>
      </c>
      <c r="F27" s="292">
        <v>0</v>
      </c>
      <c r="G27" s="320"/>
      <c r="H27" s="337"/>
      <c r="I27" s="337"/>
      <c r="J27" s="351"/>
      <c r="K27" s="337"/>
      <c r="L27" s="336"/>
      <c r="M27" s="335"/>
      <c r="N27" s="335"/>
      <c r="O27" s="335"/>
      <c r="P27" s="335"/>
      <c r="Q27" s="335"/>
    </row>
    <row r="28" spans="1:17" ht="18" customHeight="1">
      <c r="A28" s="167">
        <v>30</v>
      </c>
      <c r="B28" s="242">
        <v>1060</v>
      </c>
      <c r="C28" s="243">
        <v>1030</v>
      </c>
      <c r="D28" s="244">
        <v>30</v>
      </c>
      <c r="E28" s="244">
        <v>0</v>
      </c>
      <c r="F28" s="292">
        <v>0</v>
      </c>
      <c r="G28" s="320"/>
      <c r="H28" s="336"/>
      <c r="I28" s="336"/>
      <c r="J28" s="351"/>
      <c r="K28" s="337"/>
      <c r="L28" s="336"/>
      <c r="M28" s="335"/>
      <c r="N28" s="335"/>
      <c r="O28" s="335"/>
      <c r="P28" s="335"/>
      <c r="Q28" s="335"/>
    </row>
    <row r="29" spans="1:17" ht="18" customHeight="1">
      <c r="A29" s="167">
        <v>40</v>
      </c>
      <c r="B29" s="242">
        <v>675</v>
      </c>
      <c r="C29" s="243">
        <v>645</v>
      </c>
      <c r="D29" s="244">
        <v>30</v>
      </c>
      <c r="E29" s="244">
        <v>0</v>
      </c>
      <c r="F29" s="292">
        <v>0</v>
      </c>
      <c r="G29" s="320"/>
      <c r="H29" s="336"/>
      <c r="I29" s="336"/>
      <c r="J29" s="351"/>
      <c r="K29" s="337"/>
      <c r="L29" s="336"/>
      <c r="M29" s="335"/>
      <c r="N29" s="335"/>
      <c r="O29" s="335"/>
      <c r="P29" s="335"/>
      <c r="Q29" s="335"/>
    </row>
    <row r="30" spans="1:17" ht="18.75" customHeight="1">
      <c r="A30" s="167">
        <v>50</v>
      </c>
      <c r="B30" s="242">
        <v>305</v>
      </c>
      <c r="C30" s="243">
        <v>295</v>
      </c>
      <c r="D30" s="244">
        <v>10</v>
      </c>
      <c r="E30" s="244">
        <v>0</v>
      </c>
      <c r="F30" s="292">
        <v>0</v>
      </c>
      <c r="G30" s="320"/>
      <c r="H30" s="336"/>
      <c r="I30" s="336"/>
      <c r="J30" s="351"/>
      <c r="K30" s="337"/>
      <c r="L30" s="336"/>
      <c r="M30" s="335"/>
      <c r="N30" s="335"/>
      <c r="O30" s="335"/>
      <c r="P30" s="335"/>
      <c r="Q30" s="335"/>
    </row>
    <row r="31" spans="1:17" ht="18.75" customHeight="1">
      <c r="A31" s="167">
        <v>60</v>
      </c>
      <c r="B31" s="242">
        <v>235</v>
      </c>
      <c r="C31" s="243">
        <v>225</v>
      </c>
      <c r="D31" s="244">
        <v>10</v>
      </c>
      <c r="E31" s="244">
        <v>0</v>
      </c>
      <c r="F31" s="292">
        <v>0</v>
      </c>
      <c r="G31" s="320"/>
      <c r="H31" s="336"/>
      <c r="I31" s="336"/>
      <c r="J31" s="351"/>
      <c r="K31" s="337"/>
      <c r="L31" s="336"/>
      <c r="M31" s="335"/>
      <c r="N31" s="335"/>
      <c r="O31" s="335"/>
      <c r="P31" s="335"/>
      <c r="Q31" s="335"/>
    </row>
    <row r="32" spans="1:17" ht="18.75" customHeight="1">
      <c r="A32" s="167">
        <v>70</v>
      </c>
      <c r="B32" s="242">
        <v>120</v>
      </c>
      <c r="C32" s="243">
        <v>115</v>
      </c>
      <c r="D32" s="244">
        <v>5</v>
      </c>
      <c r="E32" s="244">
        <v>0</v>
      </c>
      <c r="F32" s="292">
        <v>0</v>
      </c>
      <c r="G32" s="320"/>
      <c r="H32" s="336"/>
      <c r="I32" s="336"/>
      <c r="J32" s="351"/>
      <c r="K32" s="337"/>
      <c r="L32" s="336"/>
      <c r="M32" s="335"/>
      <c r="N32" s="335"/>
      <c r="O32" s="335"/>
      <c r="P32" s="335"/>
      <c r="Q32" s="335"/>
    </row>
    <row r="33" spans="1:17" ht="18.75" customHeight="1">
      <c r="A33" s="167">
        <v>80</v>
      </c>
      <c r="B33" s="242">
        <v>110</v>
      </c>
      <c r="C33" s="243">
        <v>110</v>
      </c>
      <c r="D33" s="244">
        <v>5</v>
      </c>
      <c r="E33" s="244">
        <v>0</v>
      </c>
      <c r="F33" s="292">
        <v>0</v>
      </c>
      <c r="G33" s="320"/>
      <c r="H33" s="336"/>
      <c r="I33" s="336"/>
      <c r="J33" s="351"/>
      <c r="K33" s="337"/>
      <c r="L33" s="336"/>
      <c r="M33" s="335"/>
      <c r="N33" s="335"/>
      <c r="O33" s="335"/>
      <c r="P33" s="335"/>
      <c r="Q33" s="335"/>
    </row>
    <row r="34" spans="1:17" ht="18.75" customHeight="1">
      <c r="A34" s="167">
        <v>90</v>
      </c>
      <c r="B34" s="242">
        <v>20</v>
      </c>
      <c r="C34" s="243">
        <v>15</v>
      </c>
      <c r="D34" s="244">
        <v>5</v>
      </c>
      <c r="E34" s="244">
        <v>0</v>
      </c>
      <c r="F34" s="292">
        <v>0</v>
      </c>
      <c r="G34" s="320"/>
      <c r="H34" s="336"/>
      <c r="I34" s="336"/>
      <c r="J34" s="351"/>
    </row>
    <row r="35" spans="1:17" ht="18.75" customHeight="1">
      <c r="A35" s="167">
        <v>100</v>
      </c>
      <c r="B35" s="242">
        <v>105</v>
      </c>
      <c r="C35" s="243">
        <v>85</v>
      </c>
      <c r="D35" s="244">
        <v>15</v>
      </c>
      <c r="E35" s="244">
        <v>0</v>
      </c>
      <c r="F35" s="292">
        <v>0</v>
      </c>
      <c r="G35" s="320"/>
      <c r="H35" s="336"/>
      <c r="I35" s="336"/>
      <c r="J35" s="351"/>
    </row>
    <row r="36" spans="1:17" ht="18.75" customHeight="1">
      <c r="A36" s="167" t="s">
        <v>384</v>
      </c>
      <c r="B36" s="242">
        <v>30</v>
      </c>
      <c r="C36" s="243">
        <v>30</v>
      </c>
      <c r="D36" s="244">
        <v>0</v>
      </c>
      <c r="E36" s="244">
        <v>0</v>
      </c>
      <c r="F36" s="292">
        <v>0</v>
      </c>
      <c r="G36" s="320"/>
      <c r="H36" s="336"/>
      <c r="I36" s="336"/>
      <c r="J36" s="351"/>
    </row>
    <row r="37" spans="1:17" ht="18.75" customHeight="1">
      <c r="A37" s="352" t="s">
        <v>217</v>
      </c>
      <c r="B37" s="353"/>
      <c r="C37" s="353"/>
      <c r="D37" s="354"/>
      <c r="E37" s="353"/>
      <c r="F37" s="353"/>
      <c r="G37" s="347"/>
      <c r="H37" s="336"/>
      <c r="I37" s="336"/>
      <c r="J37" s="336"/>
    </row>
    <row r="38" spans="1:17" ht="18.75" customHeight="1">
      <c r="A38" s="330"/>
      <c r="G38" s="347"/>
      <c r="H38" s="336"/>
      <c r="I38" s="336"/>
      <c r="J38" s="336"/>
    </row>
    <row r="39" spans="1:17" ht="18.75" customHeight="1">
      <c r="H39" s="336"/>
      <c r="I39" s="336"/>
      <c r="J39" s="336"/>
    </row>
    <row r="40" spans="1:17" ht="14.25" customHeight="1"/>
  </sheetData>
  <mergeCells count="1">
    <mergeCell ref="K4:N4"/>
  </mergeCells>
  <conditionalFormatting sqref="B4:F36">
    <cfRule type="cellIs" dxfId="127" priority="1" operator="between">
      <formula>1</formula>
      <formula>2</formula>
    </cfRule>
  </conditionalFormatting>
  <pageMargins left="0.7" right="0.7" top="0.75" bottom="0.75" header="0.3" footer="0.3"/>
  <pageSetup paperSize="9" scale="78" fitToWidth="0"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BA8AC"/>
  </sheetPr>
  <dimension ref="A1:X39"/>
  <sheetViews>
    <sheetView showGridLines="0" zoomScaleNormal="100" workbookViewId="0"/>
  </sheetViews>
  <sheetFormatPr defaultColWidth="9.296875" defaultRowHeight="14"/>
  <cols>
    <col min="1" max="1" width="24.8984375" style="338" customWidth="1"/>
    <col min="2" max="2" width="14.296875" style="338" customWidth="1"/>
    <col min="3" max="3" width="13.5" style="338" customWidth="1"/>
    <col min="4" max="4" width="21.8984375" style="338" customWidth="1"/>
    <col min="5" max="6" width="13.296875" style="338" customWidth="1"/>
    <col min="7" max="7" width="17.5" style="338" customWidth="1"/>
    <col min="8" max="8" width="10.59765625" style="338" customWidth="1"/>
    <col min="9" max="9" width="13.59765625" style="338" customWidth="1"/>
    <col min="10" max="10" width="23.8984375" style="338" customWidth="1"/>
    <col min="11" max="11" width="12.296875" style="338" customWidth="1"/>
    <col min="12" max="16384" width="9.296875" style="338"/>
  </cols>
  <sheetData>
    <row r="1" spans="1:24" ht="21" customHeight="1">
      <c r="A1" s="323" t="s">
        <v>389</v>
      </c>
      <c r="B1" s="324"/>
      <c r="C1" s="324"/>
      <c r="D1" s="324"/>
      <c r="E1" s="324"/>
      <c r="F1" s="324"/>
      <c r="G1" s="324"/>
      <c r="H1" s="324"/>
      <c r="I1" s="324"/>
      <c r="J1" s="324"/>
      <c r="K1" s="324"/>
      <c r="L1" s="324"/>
      <c r="M1" s="324"/>
      <c r="N1" s="324"/>
      <c r="O1" s="324"/>
      <c r="P1" s="324"/>
      <c r="Q1" s="324"/>
      <c r="R1" s="324"/>
      <c r="S1" s="324"/>
      <c r="T1" s="324"/>
      <c r="U1" s="324"/>
      <c r="V1" s="324"/>
      <c r="W1" s="324"/>
      <c r="X1" s="324"/>
    </row>
    <row r="2" spans="1:24" ht="18">
      <c r="A2" s="325" t="s">
        <v>390</v>
      </c>
      <c r="B2" s="335"/>
      <c r="C2" s="335"/>
      <c r="D2" s="336"/>
      <c r="E2" s="337"/>
      <c r="F2" s="336"/>
      <c r="G2" s="337"/>
      <c r="H2" s="336"/>
      <c r="I2" s="337"/>
      <c r="J2" s="336"/>
      <c r="K2" s="337"/>
      <c r="L2" s="336"/>
      <c r="M2" s="337"/>
      <c r="N2" s="336"/>
      <c r="O2" s="336"/>
      <c r="P2" s="337"/>
      <c r="Q2" s="336"/>
      <c r="R2" s="337"/>
      <c r="S2" s="336"/>
      <c r="T2" s="335"/>
      <c r="U2" s="335"/>
      <c r="V2" s="335"/>
      <c r="W2" s="335"/>
      <c r="X2" s="335"/>
    </row>
    <row r="3" spans="1:24" ht="46">
      <c r="A3" s="317" t="s">
        <v>391</v>
      </c>
      <c r="B3" s="318" t="s">
        <v>18</v>
      </c>
      <c r="C3" s="317" t="s">
        <v>392</v>
      </c>
      <c r="D3" s="317" t="s">
        <v>393</v>
      </c>
      <c r="E3" s="317" t="s">
        <v>394</v>
      </c>
      <c r="F3" s="317" t="s">
        <v>395</v>
      </c>
      <c r="G3" s="318" t="s">
        <v>396</v>
      </c>
      <c r="H3" s="317" t="s">
        <v>19</v>
      </c>
      <c r="I3" s="318" t="s">
        <v>397</v>
      </c>
      <c r="J3" s="263" t="s">
        <v>203</v>
      </c>
    </row>
    <row r="4" spans="1:24">
      <c r="A4" s="356" t="s">
        <v>0</v>
      </c>
      <c r="B4" s="189">
        <v>89423</v>
      </c>
      <c r="C4" s="152">
        <v>79173</v>
      </c>
      <c r="D4" s="152">
        <v>78901</v>
      </c>
      <c r="E4" s="152">
        <v>243</v>
      </c>
      <c r="F4" s="152" t="s">
        <v>62</v>
      </c>
      <c r="G4" s="152" t="s">
        <v>62</v>
      </c>
      <c r="H4" s="246">
        <v>9884</v>
      </c>
      <c r="I4" s="189">
        <v>366</v>
      </c>
      <c r="J4" s="320" t="s">
        <v>398</v>
      </c>
    </row>
    <row r="5" spans="1:24">
      <c r="A5" s="357" t="s">
        <v>4</v>
      </c>
      <c r="B5" s="358">
        <v>5760</v>
      </c>
      <c r="C5" s="359">
        <v>5376</v>
      </c>
      <c r="D5" s="332">
        <v>5367</v>
      </c>
      <c r="E5" s="243" t="s">
        <v>62</v>
      </c>
      <c r="F5" s="359">
        <v>0</v>
      </c>
      <c r="G5" s="243" t="s">
        <v>62</v>
      </c>
      <c r="H5" s="360">
        <v>359</v>
      </c>
      <c r="I5" s="358">
        <v>25</v>
      </c>
      <c r="J5" s="320" t="s">
        <v>399</v>
      </c>
      <c r="L5" s="361"/>
    </row>
    <row r="6" spans="1:24">
      <c r="A6" s="357" t="s">
        <v>5</v>
      </c>
      <c r="B6" s="358">
        <v>8949</v>
      </c>
      <c r="C6" s="359">
        <v>8107</v>
      </c>
      <c r="D6" s="332">
        <v>8062</v>
      </c>
      <c r="E6" s="359">
        <v>37</v>
      </c>
      <c r="F6" s="243" t="s">
        <v>62</v>
      </c>
      <c r="G6" s="243" t="s">
        <v>62</v>
      </c>
      <c r="H6" s="360">
        <v>792</v>
      </c>
      <c r="I6" s="358">
        <v>50</v>
      </c>
      <c r="J6" s="320" t="s">
        <v>400</v>
      </c>
      <c r="L6" s="361"/>
    </row>
    <row r="7" spans="1:24">
      <c r="A7" s="357" t="s">
        <v>6</v>
      </c>
      <c r="B7" s="358">
        <v>6724</v>
      </c>
      <c r="C7" s="359">
        <v>6002</v>
      </c>
      <c r="D7" s="332">
        <v>5989</v>
      </c>
      <c r="E7" s="359">
        <v>13</v>
      </c>
      <c r="F7" s="359">
        <v>0</v>
      </c>
      <c r="G7" s="359">
        <v>0</v>
      </c>
      <c r="H7" s="360">
        <v>685</v>
      </c>
      <c r="I7" s="358">
        <v>37</v>
      </c>
      <c r="J7" s="320"/>
      <c r="L7" s="361"/>
    </row>
    <row r="8" spans="1:24">
      <c r="A8" s="357" t="s">
        <v>7</v>
      </c>
      <c r="B8" s="358">
        <v>6422</v>
      </c>
      <c r="C8" s="359">
        <v>5725</v>
      </c>
      <c r="D8" s="332">
        <v>5715</v>
      </c>
      <c r="E8" s="243" t="s">
        <v>62</v>
      </c>
      <c r="F8" s="362">
        <v>0</v>
      </c>
      <c r="G8" s="243" t="s">
        <v>62</v>
      </c>
      <c r="H8" s="363">
        <v>674</v>
      </c>
      <c r="I8" s="364">
        <v>23</v>
      </c>
      <c r="J8" s="320"/>
      <c r="L8" s="361"/>
    </row>
    <row r="9" spans="1:24">
      <c r="A9" s="357" t="s">
        <v>8</v>
      </c>
      <c r="B9" s="358">
        <v>5074</v>
      </c>
      <c r="C9" s="359">
        <v>4459</v>
      </c>
      <c r="D9" s="332">
        <v>4455</v>
      </c>
      <c r="E9" s="243" t="s">
        <v>62</v>
      </c>
      <c r="F9" s="243" t="s">
        <v>62</v>
      </c>
      <c r="G9" s="362">
        <v>0</v>
      </c>
      <c r="H9" s="363">
        <v>594</v>
      </c>
      <c r="I9" s="364">
        <v>21</v>
      </c>
      <c r="J9" s="320"/>
      <c r="L9" s="361"/>
    </row>
    <row r="10" spans="1:24">
      <c r="A10" s="357" t="s">
        <v>9</v>
      </c>
      <c r="B10" s="358">
        <v>5505</v>
      </c>
      <c r="C10" s="359">
        <v>4712</v>
      </c>
      <c r="D10" s="332">
        <v>4682</v>
      </c>
      <c r="E10" s="362">
        <v>30</v>
      </c>
      <c r="F10" s="362">
        <v>0</v>
      </c>
      <c r="G10" s="362">
        <v>0</v>
      </c>
      <c r="H10" s="363">
        <v>775</v>
      </c>
      <c r="I10" s="364">
        <v>18</v>
      </c>
      <c r="J10" s="320"/>
      <c r="L10" s="361"/>
    </row>
    <row r="11" spans="1:24">
      <c r="A11" s="357" t="s">
        <v>10</v>
      </c>
      <c r="B11" s="358">
        <v>1770</v>
      </c>
      <c r="C11" s="359">
        <v>1447</v>
      </c>
      <c r="D11" s="332">
        <v>1414</v>
      </c>
      <c r="E11" s="243" t="s">
        <v>62</v>
      </c>
      <c r="F11" s="362">
        <v>0</v>
      </c>
      <c r="G11" s="243" t="s">
        <v>62</v>
      </c>
      <c r="H11" s="363">
        <v>312</v>
      </c>
      <c r="I11" s="364">
        <v>11</v>
      </c>
      <c r="J11" s="320"/>
      <c r="L11" s="361"/>
      <c r="M11" s="365"/>
    </row>
    <row r="12" spans="1:24">
      <c r="A12" s="357" t="s">
        <v>11</v>
      </c>
      <c r="B12" s="358">
        <v>10943</v>
      </c>
      <c r="C12" s="359">
        <v>9265</v>
      </c>
      <c r="D12" s="332">
        <v>9207</v>
      </c>
      <c r="E12" s="362">
        <v>55</v>
      </c>
      <c r="F12" s="362">
        <v>0</v>
      </c>
      <c r="G12" s="362">
        <v>3</v>
      </c>
      <c r="H12" s="363">
        <v>1633</v>
      </c>
      <c r="I12" s="364">
        <v>45</v>
      </c>
      <c r="J12" s="320"/>
      <c r="L12" s="361"/>
      <c r="M12" s="365"/>
    </row>
    <row r="13" spans="1:24">
      <c r="A13" s="357" t="s">
        <v>12</v>
      </c>
      <c r="B13" s="358">
        <v>14290</v>
      </c>
      <c r="C13" s="359">
        <v>12674</v>
      </c>
      <c r="D13" s="332">
        <v>12645</v>
      </c>
      <c r="E13" s="362">
        <v>26</v>
      </c>
      <c r="F13" s="362">
        <v>0</v>
      </c>
      <c r="G13" s="362">
        <v>3</v>
      </c>
      <c r="H13" s="363">
        <v>1558</v>
      </c>
      <c r="I13" s="364">
        <v>58</v>
      </c>
      <c r="J13" s="320"/>
      <c r="L13" s="361"/>
      <c r="M13" s="365"/>
    </row>
    <row r="14" spans="1:24">
      <c r="A14" s="357" t="s">
        <v>13</v>
      </c>
      <c r="B14" s="358">
        <v>5317</v>
      </c>
      <c r="C14" s="359">
        <v>4799</v>
      </c>
      <c r="D14" s="332">
        <v>4788</v>
      </c>
      <c r="E14" s="243" t="s">
        <v>62</v>
      </c>
      <c r="F14" s="362">
        <v>0</v>
      </c>
      <c r="G14" s="243" t="s">
        <v>62</v>
      </c>
      <c r="H14" s="363">
        <v>496</v>
      </c>
      <c r="I14" s="364">
        <v>22</v>
      </c>
      <c r="J14" s="320"/>
      <c r="L14" s="361"/>
      <c r="M14" s="365"/>
    </row>
    <row r="15" spans="1:24">
      <c r="A15" s="357" t="s">
        <v>14</v>
      </c>
      <c r="B15" s="358">
        <v>8061</v>
      </c>
      <c r="C15" s="359">
        <v>7251</v>
      </c>
      <c r="D15" s="332">
        <v>7242</v>
      </c>
      <c r="E15" s="243" t="s">
        <v>62</v>
      </c>
      <c r="F15" s="362">
        <v>0</v>
      </c>
      <c r="G15" s="243" t="s">
        <v>62</v>
      </c>
      <c r="H15" s="363">
        <v>786</v>
      </c>
      <c r="I15" s="364">
        <v>24</v>
      </c>
      <c r="J15" s="320"/>
      <c r="L15" s="361"/>
      <c r="M15" s="365"/>
    </row>
    <row r="16" spans="1:24">
      <c r="A16" s="357" t="s">
        <v>15</v>
      </c>
      <c r="B16" s="358">
        <v>3755</v>
      </c>
      <c r="C16" s="359">
        <v>3371</v>
      </c>
      <c r="D16" s="243" t="s">
        <v>62</v>
      </c>
      <c r="E16" s="243" t="s">
        <v>62</v>
      </c>
      <c r="F16" s="362">
        <v>0</v>
      </c>
      <c r="G16" s="362">
        <v>0</v>
      </c>
      <c r="H16" s="247" t="s">
        <v>62</v>
      </c>
      <c r="I16" s="291" t="s">
        <v>62</v>
      </c>
      <c r="J16" s="320"/>
      <c r="L16" s="361"/>
      <c r="M16" s="365"/>
    </row>
    <row r="17" spans="1:13">
      <c r="A17" s="357" t="s">
        <v>401</v>
      </c>
      <c r="B17" s="358">
        <v>242</v>
      </c>
      <c r="C17" s="359">
        <v>207</v>
      </c>
      <c r="D17" s="243" t="s">
        <v>62</v>
      </c>
      <c r="E17" s="243" t="s">
        <v>62</v>
      </c>
      <c r="F17" s="362">
        <v>0</v>
      </c>
      <c r="G17" s="243" t="s">
        <v>62</v>
      </c>
      <c r="H17" s="247" t="s">
        <v>62</v>
      </c>
      <c r="I17" s="291" t="s">
        <v>62</v>
      </c>
      <c r="J17" s="320"/>
      <c r="L17" s="361"/>
      <c r="M17" s="365"/>
    </row>
    <row r="18" spans="1:13">
      <c r="A18" s="357" t="s">
        <v>16</v>
      </c>
      <c r="B18" s="358">
        <v>149</v>
      </c>
      <c r="C18" s="359">
        <v>133</v>
      </c>
      <c r="D18" s="243" t="s">
        <v>62</v>
      </c>
      <c r="E18" s="243" t="s">
        <v>62</v>
      </c>
      <c r="F18" s="362">
        <v>0</v>
      </c>
      <c r="G18" s="362">
        <v>0</v>
      </c>
      <c r="H18" s="363">
        <v>16</v>
      </c>
      <c r="I18" s="364">
        <v>0</v>
      </c>
      <c r="J18" s="320"/>
      <c r="L18" s="361"/>
      <c r="M18" s="365"/>
    </row>
    <row r="19" spans="1:13">
      <c r="A19" s="357" t="s">
        <v>17</v>
      </c>
      <c r="B19" s="358">
        <v>6384</v>
      </c>
      <c r="C19" s="359">
        <v>5572</v>
      </c>
      <c r="D19" s="332">
        <v>5557</v>
      </c>
      <c r="E19" s="362">
        <v>9</v>
      </c>
      <c r="F19" s="243" t="s">
        <v>62</v>
      </c>
      <c r="G19" s="243" t="s">
        <v>62</v>
      </c>
      <c r="H19" s="363">
        <v>789</v>
      </c>
      <c r="I19" s="364">
        <v>23</v>
      </c>
      <c r="J19" s="320"/>
      <c r="L19" s="361"/>
      <c r="M19" s="365"/>
    </row>
    <row r="20" spans="1:13">
      <c r="A20" s="357" t="s">
        <v>402</v>
      </c>
      <c r="B20" s="358">
        <v>78</v>
      </c>
      <c r="C20" s="359">
        <v>73</v>
      </c>
      <c r="D20" s="243" t="s">
        <v>62</v>
      </c>
      <c r="E20" s="243" t="s">
        <v>62</v>
      </c>
      <c r="F20" s="362">
        <v>0</v>
      </c>
      <c r="G20" s="362">
        <v>0</v>
      </c>
      <c r="H20" s="363">
        <v>5</v>
      </c>
      <c r="I20" s="364">
        <v>0</v>
      </c>
      <c r="J20" s="320"/>
      <c r="L20" s="361"/>
    </row>
    <row r="21" spans="1:13" ht="14.25" customHeight="1">
      <c r="A21" s="327" t="s">
        <v>217</v>
      </c>
    </row>
    <row r="22" spans="1:13">
      <c r="A22" s="259"/>
      <c r="C22" s="340"/>
    </row>
    <row r="24" spans="1:13">
      <c r="B24" s="343"/>
    </row>
    <row r="25" spans="1:13">
      <c r="B25" s="343"/>
    </row>
    <row r="26" spans="1:13">
      <c r="B26" s="343"/>
    </row>
    <row r="27" spans="1:13">
      <c r="B27" s="343"/>
    </row>
    <row r="28" spans="1:13">
      <c r="B28" s="343"/>
    </row>
    <row r="29" spans="1:13">
      <c r="B29" s="343"/>
    </row>
    <row r="30" spans="1:13">
      <c r="B30" s="343"/>
    </row>
    <row r="31" spans="1:13">
      <c r="B31" s="343"/>
    </row>
    <row r="32" spans="1:13">
      <c r="B32" s="343"/>
    </row>
    <row r="33" spans="2:2">
      <c r="B33" s="343"/>
    </row>
    <row r="34" spans="2:2">
      <c r="B34" s="343"/>
    </row>
    <row r="35" spans="2:2">
      <c r="B35" s="343"/>
    </row>
    <row r="36" spans="2:2">
      <c r="B36" s="343"/>
    </row>
    <row r="37" spans="2:2">
      <c r="B37" s="343"/>
    </row>
    <row r="38" spans="2:2">
      <c r="B38" s="343"/>
    </row>
    <row r="39" spans="2:2">
      <c r="B39" s="343"/>
    </row>
  </sheetData>
  <conditionalFormatting sqref="B4:I4 B19:E19 F16:G16 B20:C20 F20:I20 H19:I19 F18:I18 F17 H14:I15 B12:I13 B11:D11 H11:I11 B10:I10 G9:I9 B7:I7 B6:E6 B5:D5 H5:I6 B8:D9 H8:I8 F5 F8 F11 B14:D15 F14:F15 B16:C18">
    <cfRule type="cellIs" dxfId="126" priority="13" operator="between">
      <formula>1</formula>
      <formula>2</formula>
    </cfRule>
  </conditionalFormatting>
  <conditionalFormatting sqref="G8 G5 F9 G11 G14:G15 G17 F19 E16:E18 F6:G6">
    <cfRule type="cellIs" dxfId="125" priority="12" operator="between">
      <formula>1</formula>
      <formula>2</formula>
    </cfRule>
  </conditionalFormatting>
  <conditionalFormatting sqref="I16:I17">
    <cfRule type="cellIs" dxfId="124" priority="11" operator="between">
      <formula>1</formula>
      <formula>2</formula>
    </cfRule>
  </conditionalFormatting>
  <conditionalFormatting sqref="E5">
    <cfRule type="cellIs" dxfId="123" priority="10" operator="between">
      <formula>1</formula>
      <formula>2</formula>
    </cfRule>
  </conditionalFormatting>
  <conditionalFormatting sqref="E8:E9">
    <cfRule type="cellIs" dxfId="122" priority="9" operator="between">
      <formula>1</formula>
      <formula>2</formula>
    </cfRule>
  </conditionalFormatting>
  <conditionalFormatting sqref="E11">
    <cfRule type="cellIs" dxfId="121" priority="8" operator="between">
      <formula>1</formula>
      <formula>2</formula>
    </cfRule>
  </conditionalFormatting>
  <conditionalFormatting sqref="E14">
    <cfRule type="cellIs" dxfId="120" priority="7" operator="between">
      <formula>1</formula>
      <formula>2</formula>
    </cfRule>
  </conditionalFormatting>
  <conditionalFormatting sqref="E15">
    <cfRule type="cellIs" dxfId="119" priority="6" operator="between">
      <formula>1</formula>
      <formula>2</formula>
    </cfRule>
  </conditionalFormatting>
  <conditionalFormatting sqref="G19">
    <cfRule type="cellIs" dxfId="118" priority="5" operator="between">
      <formula>1</formula>
      <formula>2</formula>
    </cfRule>
  </conditionalFormatting>
  <conditionalFormatting sqref="D20:E20">
    <cfRule type="cellIs" dxfId="117" priority="4" operator="between">
      <formula>1</formula>
      <formula>2</formula>
    </cfRule>
  </conditionalFormatting>
  <conditionalFormatting sqref="H16">
    <cfRule type="cellIs" dxfId="116" priority="3" operator="between">
      <formula>1</formula>
      <formula>2</formula>
    </cfRule>
  </conditionalFormatting>
  <conditionalFormatting sqref="H17">
    <cfRule type="cellIs" dxfId="115" priority="2" operator="between">
      <formula>1</formula>
      <formula>2</formula>
    </cfRule>
  </conditionalFormatting>
  <conditionalFormatting sqref="D16:D18">
    <cfRule type="cellIs" dxfId="114" priority="1" operator="between">
      <formula>1</formula>
      <formula>2</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BA8AC"/>
  </sheetPr>
  <dimension ref="A1:Y37"/>
  <sheetViews>
    <sheetView showGridLines="0" zoomScaleNormal="100" workbookViewId="0"/>
  </sheetViews>
  <sheetFormatPr defaultColWidth="9.296875" defaultRowHeight="14"/>
  <cols>
    <col min="1" max="1" width="20.69921875" style="338" customWidth="1"/>
    <col min="2" max="2" width="12.59765625" style="338" customWidth="1"/>
    <col min="3" max="3" width="13.59765625" style="338" customWidth="1"/>
    <col min="4" max="12" width="12.59765625" style="338" customWidth="1"/>
    <col min="13" max="13" width="7.59765625" style="338" customWidth="1"/>
    <col min="14" max="14" width="10.69921875" style="338" customWidth="1"/>
    <col min="15" max="15" width="13.59765625" style="338" customWidth="1"/>
    <col min="16" max="16" width="9.296875" style="338"/>
    <col min="17" max="17" width="5.59765625" style="338" customWidth="1"/>
    <col min="18" max="16384" width="9.296875" style="338"/>
  </cols>
  <sheetData>
    <row r="1" spans="1:25" ht="21" customHeight="1">
      <c r="A1" s="323" t="s">
        <v>403</v>
      </c>
      <c r="B1" s="323"/>
      <c r="C1" s="323"/>
      <c r="D1" s="323"/>
      <c r="E1" s="323"/>
      <c r="F1" s="323"/>
      <c r="G1" s="323"/>
      <c r="H1" s="323"/>
      <c r="I1" s="323"/>
      <c r="J1" s="323"/>
      <c r="K1" s="323"/>
      <c r="L1" s="323"/>
      <c r="M1" s="323"/>
      <c r="N1" s="323"/>
      <c r="O1" s="323"/>
      <c r="P1" s="323"/>
      <c r="Q1" s="323"/>
      <c r="R1" s="323"/>
      <c r="S1" s="323"/>
      <c r="T1" s="323"/>
      <c r="U1" s="323"/>
      <c r="V1" s="323"/>
      <c r="W1" s="324"/>
      <c r="X1" s="324"/>
      <c r="Y1" s="324"/>
    </row>
    <row r="2" spans="1:25" ht="18">
      <c r="A2" s="325" t="s">
        <v>390</v>
      </c>
      <c r="B2" s="335"/>
      <c r="C2" s="335"/>
      <c r="D2" s="336"/>
      <c r="E2" s="336"/>
      <c r="F2" s="337"/>
      <c r="G2" s="336"/>
      <c r="H2" s="337"/>
      <c r="I2" s="336"/>
      <c r="J2" s="337"/>
      <c r="K2" s="336"/>
      <c r="L2" s="337"/>
      <c r="M2" s="336"/>
      <c r="N2" s="337"/>
      <c r="O2" s="336"/>
      <c r="P2" s="336"/>
      <c r="Q2" s="337"/>
      <c r="R2" s="336"/>
      <c r="S2" s="337"/>
      <c r="T2" s="336"/>
      <c r="U2" s="335"/>
      <c r="V2" s="335"/>
      <c r="W2" s="335"/>
      <c r="X2" s="335"/>
      <c r="Y2" s="335"/>
    </row>
    <row r="3" spans="1:25" s="366" customFormat="1" ht="36.65" customHeight="1">
      <c r="A3" s="317" t="s">
        <v>404</v>
      </c>
      <c r="B3" s="318" t="s">
        <v>18</v>
      </c>
      <c r="C3" s="317" t="s">
        <v>405</v>
      </c>
      <c r="D3" s="317" t="s">
        <v>406</v>
      </c>
      <c r="E3" s="317" t="s">
        <v>407</v>
      </c>
      <c r="F3" s="317" t="s">
        <v>408</v>
      </c>
      <c r="G3" s="317" t="s">
        <v>409</v>
      </c>
      <c r="H3" s="317" t="s">
        <v>410</v>
      </c>
      <c r="I3" s="317" t="s">
        <v>411</v>
      </c>
      <c r="J3" s="317" t="s">
        <v>412</v>
      </c>
      <c r="K3" s="317" t="s">
        <v>413</v>
      </c>
      <c r="L3" s="317" t="s">
        <v>414</v>
      </c>
      <c r="M3" s="318" t="s">
        <v>1</v>
      </c>
      <c r="N3" s="317" t="s">
        <v>19</v>
      </c>
      <c r="O3" s="318" t="s">
        <v>397</v>
      </c>
      <c r="P3" s="256" t="s">
        <v>203</v>
      </c>
    </row>
    <row r="4" spans="1:25">
      <c r="A4" s="331" t="s">
        <v>0</v>
      </c>
      <c r="B4" s="233">
        <v>89423</v>
      </c>
      <c r="C4" s="155">
        <v>79173</v>
      </c>
      <c r="D4" s="155">
        <v>32456</v>
      </c>
      <c r="E4" s="155">
        <v>19454</v>
      </c>
      <c r="F4" s="155">
        <v>11468</v>
      </c>
      <c r="G4" s="155">
        <v>5864</v>
      </c>
      <c r="H4" s="155">
        <v>3839</v>
      </c>
      <c r="I4" s="155">
        <v>2027</v>
      </c>
      <c r="J4" s="155">
        <v>1606</v>
      </c>
      <c r="K4" s="155">
        <v>444</v>
      </c>
      <c r="L4" s="155">
        <v>1763</v>
      </c>
      <c r="M4" s="155">
        <v>252</v>
      </c>
      <c r="N4" s="156">
        <v>9884</v>
      </c>
      <c r="O4" s="233">
        <v>366</v>
      </c>
      <c r="P4" s="320" t="s">
        <v>415</v>
      </c>
    </row>
    <row r="5" spans="1:25">
      <c r="A5" s="357" t="s">
        <v>416</v>
      </c>
      <c r="B5" s="157">
        <v>634</v>
      </c>
      <c r="C5" s="158">
        <v>581</v>
      </c>
      <c r="D5" s="159">
        <v>310</v>
      </c>
      <c r="E5" s="159">
        <v>145</v>
      </c>
      <c r="F5" s="159">
        <v>66</v>
      </c>
      <c r="G5" s="159">
        <v>29</v>
      </c>
      <c r="H5" s="159">
        <v>17</v>
      </c>
      <c r="I5" s="243" t="s">
        <v>62</v>
      </c>
      <c r="J5" s="243" t="s">
        <v>62</v>
      </c>
      <c r="K5" s="159">
        <v>3</v>
      </c>
      <c r="L5" s="159">
        <v>4</v>
      </c>
      <c r="M5" s="159">
        <v>3</v>
      </c>
      <c r="N5" s="158">
        <v>22</v>
      </c>
      <c r="O5" s="295">
        <v>31</v>
      </c>
      <c r="P5" s="320" t="s">
        <v>417</v>
      </c>
      <c r="Q5" s="153"/>
    </row>
    <row r="6" spans="1:25">
      <c r="A6" s="357" t="s">
        <v>23</v>
      </c>
      <c r="B6" s="157">
        <v>2628</v>
      </c>
      <c r="C6" s="158">
        <v>2568</v>
      </c>
      <c r="D6" s="159">
        <v>1232</v>
      </c>
      <c r="E6" s="159">
        <v>628</v>
      </c>
      <c r="F6" s="159">
        <v>336</v>
      </c>
      <c r="G6" s="159">
        <v>166</v>
      </c>
      <c r="H6" s="159">
        <v>89</v>
      </c>
      <c r="I6" s="243" t="s">
        <v>62</v>
      </c>
      <c r="J6" s="243" t="s">
        <v>62</v>
      </c>
      <c r="K6" s="159">
        <v>4</v>
      </c>
      <c r="L6" s="159">
        <v>32</v>
      </c>
      <c r="M6" s="159">
        <v>7</v>
      </c>
      <c r="N6" s="247" t="s">
        <v>62</v>
      </c>
      <c r="O6" s="291" t="s">
        <v>62</v>
      </c>
      <c r="P6" s="320" t="s">
        <v>418</v>
      </c>
      <c r="Q6" s="153"/>
    </row>
    <row r="7" spans="1:25">
      <c r="A7" s="357" t="s">
        <v>24</v>
      </c>
      <c r="B7" s="157">
        <v>4214</v>
      </c>
      <c r="C7" s="158">
        <v>4101</v>
      </c>
      <c r="D7" s="159">
        <v>1859</v>
      </c>
      <c r="E7" s="159">
        <v>1031</v>
      </c>
      <c r="F7" s="159">
        <v>570</v>
      </c>
      <c r="G7" s="159">
        <v>260</v>
      </c>
      <c r="H7" s="159">
        <v>181</v>
      </c>
      <c r="I7" s="159">
        <v>64</v>
      </c>
      <c r="J7" s="159">
        <v>58</v>
      </c>
      <c r="K7" s="159">
        <v>8</v>
      </c>
      <c r="L7" s="159">
        <v>48</v>
      </c>
      <c r="M7" s="159">
        <v>22</v>
      </c>
      <c r="N7" s="247" t="s">
        <v>62</v>
      </c>
      <c r="O7" s="291" t="s">
        <v>62</v>
      </c>
      <c r="P7" s="320"/>
      <c r="Q7" s="153"/>
    </row>
    <row r="8" spans="1:25">
      <c r="A8" s="357" t="s">
        <v>25</v>
      </c>
      <c r="B8" s="157">
        <v>9565</v>
      </c>
      <c r="C8" s="158">
        <v>9324</v>
      </c>
      <c r="D8" s="159">
        <v>3997</v>
      </c>
      <c r="E8" s="159">
        <v>2316</v>
      </c>
      <c r="F8" s="159">
        <v>1352</v>
      </c>
      <c r="G8" s="159">
        <v>702</v>
      </c>
      <c r="H8" s="159">
        <v>415</v>
      </c>
      <c r="I8" s="159">
        <v>193</v>
      </c>
      <c r="J8" s="159">
        <v>134</v>
      </c>
      <c r="K8" s="159">
        <v>35</v>
      </c>
      <c r="L8" s="159">
        <v>142</v>
      </c>
      <c r="M8" s="159">
        <v>38</v>
      </c>
      <c r="N8" s="158">
        <v>205</v>
      </c>
      <c r="O8" s="295">
        <v>36</v>
      </c>
      <c r="P8" s="320"/>
      <c r="Q8" s="153"/>
    </row>
    <row r="9" spans="1:25">
      <c r="A9" s="357" t="s">
        <v>26</v>
      </c>
      <c r="B9" s="157">
        <v>11051</v>
      </c>
      <c r="C9" s="158">
        <v>10654</v>
      </c>
      <c r="D9" s="159">
        <v>4400</v>
      </c>
      <c r="E9" s="159">
        <v>2719</v>
      </c>
      <c r="F9" s="159">
        <v>1576</v>
      </c>
      <c r="G9" s="159">
        <v>720</v>
      </c>
      <c r="H9" s="159">
        <v>528</v>
      </c>
      <c r="I9" s="159">
        <v>235</v>
      </c>
      <c r="J9" s="159">
        <v>189</v>
      </c>
      <c r="K9" s="159">
        <v>60</v>
      </c>
      <c r="L9" s="159">
        <v>204</v>
      </c>
      <c r="M9" s="159">
        <v>23</v>
      </c>
      <c r="N9" s="158">
        <v>357</v>
      </c>
      <c r="O9" s="295">
        <v>40</v>
      </c>
      <c r="P9" s="320"/>
      <c r="Q9" s="153"/>
    </row>
    <row r="10" spans="1:25">
      <c r="A10" s="357" t="s">
        <v>27</v>
      </c>
      <c r="B10" s="157">
        <v>11860</v>
      </c>
      <c r="C10" s="158">
        <v>11307</v>
      </c>
      <c r="D10" s="159">
        <v>4398</v>
      </c>
      <c r="E10" s="159">
        <v>2773</v>
      </c>
      <c r="F10" s="159">
        <v>1697</v>
      </c>
      <c r="G10" s="159">
        <v>917</v>
      </c>
      <c r="H10" s="159">
        <v>586</v>
      </c>
      <c r="I10" s="159">
        <v>311</v>
      </c>
      <c r="J10" s="159">
        <v>255</v>
      </c>
      <c r="K10" s="159">
        <v>67</v>
      </c>
      <c r="L10" s="159">
        <v>279</v>
      </c>
      <c r="M10" s="159">
        <v>24</v>
      </c>
      <c r="N10" s="158">
        <v>509</v>
      </c>
      <c r="O10" s="295">
        <v>44</v>
      </c>
      <c r="P10" s="320"/>
      <c r="Q10" s="153"/>
    </row>
    <row r="11" spans="1:25">
      <c r="A11" s="357" t="s">
        <v>28</v>
      </c>
      <c r="B11" s="157">
        <v>9902</v>
      </c>
      <c r="C11" s="158">
        <v>9169</v>
      </c>
      <c r="D11" s="159">
        <v>3371</v>
      </c>
      <c r="E11" s="159">
        <v>2275</v>
      </c>
      <c r="F11" s="159">
        <v>1426</v>
      </c>
      <c r="G11" s="159">
        <v>745</v>
      </c>
      <c r="H11" s="159">
        <v>530</v>
      </c>
      <c r="I11" s="159">
        <v>273</v>
      </c>
      <c r="J11" s="159">
        <v>225</v>
      </c>
      <c r="K11" s="159">
        <v>49</v>
      </c>
      <c r="L11" s="159">
        <v>255</v>
      </c>
      <c r="M11" s="159">
        <v>20</v>
      </c>
      <c r="N11" s="158">
        <v>680</v>
      </c>
      <c r="O11" s="295">
        <v>53</v>
      </c>
      <c r="P11" s="320"/>
      <c r="Q11" s="153"/>
    </row>
    <row r="12" spans="1:25">
      <c r="A12" s="357" t="s">
        <v>29</v>
      </c>
      <c r="B12" s="157">
        <v>8300</v>
      </c>
      <c r="C12" s="158">
        <v>7352</v>
      </c>
      <c r="D12" s="159">
        <v>2760</v>
      </c>
      <c r="E12" s="159">
        <v>1702</v>
      </c>
      <c r="F12" s="159">
        <v>1186</v>
      </c>
      <c r="G12" s="159">
        <v>602</v>
      </c>
      <c r="H12" s="159">
        <v>387</v>
      </c>
      <c r="I12" s="159">
        <v>241</v>
      </c>
      <c r="J12" s="159">
        <v>186</v>
      </c>
      <c r="K12" s="159">
        <v>59</v>
      </c>
      <c r="L12" s="159">
        <v>204</v>
      </c>
      <c r="M12" s="159">
        <v>25</v>
      </c>
      <c r="N12" s="158">
        <v>895</v>
      </c>
      <c r="O12" s="295">
        <v>53</v>
      </c>
      <c r="P12" s="320"/>
      <c r="Q12" s="153"/>
    </row>
    <row r="13" spans="1:25">
      <c r="A13" s="357" t="s">
        <v>30</v>
      </c>
      <c r="B13" s="157">
        <v>9312</v>
      </c>
      <c r="C13" s="158">
        <v>7923</v>
      </c>
      <c r="D13" s="159">
        <v>3128</v>
      </c>
      <c r="E13" s="159">
        <v>1924</v>
      </c>
      <c r="F13" s="159">
        <v>1090</v>
      </c>
      <c r="G13" s="159">
        <v>621</v>
      </c>
      <c r="H13" s="159">
        <v>427</v>
      </c>
      <c r="I13" s="159">
        <v>269</v>
      </c>
      <c r="J13" s="159">
        <v>183</v>
      </c>
      <c r="K13" s="159">
        <v>57</v>
      </c>
      <c r="L13" s="159">
        <v>195</v>
      </c>
      <c r="M13" s="159">
        <v>29</v>
      </c>
      <c r="N13" s="158">
        <v>1343</v>
      </c>
      <c r="O13" s="295">
        <v>46</v>
      </c>
      <c r="P13" s="320"/>
      <c r="Q13" s="153"/>
      <c r="T13" s="367"/>
    </row>
    <row r="14" spans="1:25">
      <c r="A14" s="357" t="s">
        <v>31</v>
      </c>
      <c r="B14" s="157">
        <v>7840</v>
      </c>
      <c r="C14" s="158">
        <v>6107</v>
      </c>
      <c r="D14" s="159">
        <v>2517</v>
      </c>
      <c r="E14" s="159">
        <v>1410</v>
      </c>
      <c r="F14" s="159">
        <v>867</v>
      </c>
      <c r="G14" s="159">
        <v>459</v>
      </c>
      <c r="H14" s="159">
        <v>298</v>
      </c>
      <c r="I14" s="159">
        <v>163</v>
      </c>
      <c r="J14" s="159">
        <v>145</v>
      </c>
      <c r="K14" s="159">
        <v>46</v>
      </c>
      <c r="L14" s="159">
        <v>177</v>
      </c>
      <c r="M14" s="159">
        <v>25</v>
      </c>
      <c r="N14" s="158">
        <v>1706</v>
      </c>
      <c r="O14" s="295">
        <v>27</v>
      </c>
      <c r="P14" s="320"/>
      <c r="Q14" s="153"/>
      <c r="T14" s="367"/>
    </row>
    <row r="15" spans="1:25">
      <c r="A15" s="357" t="s">
        <v>32</v>
      </c>
      <c r="B15" s="157">
        <v>7832</v>
      </c>
      <c r="C15" s="158">
        <v>6122</v>
      </c>
      <c r="D15" s="159">
        <v>2799</v>
      </c>
      <c r="E15" s="159">
        <v>1514</v>
      </c>
      <c r="F15" s="159">
        <v>766</v>
      </c>
      <c r="G15" s="159">
        <v>372</v>
      </c>
      <c r="H15" s="159">
        <v>227</v>
      </c>
      <c r="I15" s="159">
        <v>157</v>
      </c>
      <c r="J15" s="159">
        <v>117</v>
      </c>
      <c r="K15" s="159">
        <v>29</v>
      </c>
      <c r="L15" s="159">
        <v>131</v>
      </c>
      <c r="M15" s="159">
        <v>10</v>
      </c>
      <c r="N15" s="158">
        <v>1691</v>
      </c>
      <c r="O15" s="295">
        <v>19</v>
      </c>
      <c r="P15" s="320"/>
      <c r="T15" s="367"/>
    </row>
    <row r="16" spans="1:25">
      <c r="A16" s="357" t="s">
        <v>419</v>
      </c>
      <c r="B16" s="157">
        <v>6285</v>
      </c>
      <c r="C16" s="158">
        <v>3965</v>
      </c>
      <c r="D16" s="159">
        <v>1685</v>
      </c>
      <c r="E16" s="159">
        <v>1017</v>
      </c>
      <c r="F16" s="159">
        <v>536</v>
      </c>
      <c r="G16" s="159">
        <v>271</v>
      </c>
      <c r="H16" s="159">
        <v>154</v>
      </c>
      <c r="I16" s="159">
        <v>80</v>
      </c>
      <c r="J16" s="159">
        <v>77</v>
      </c>
      <c r="K16" s="159">
        <v>27</v>
      </c>
      <c r="L16" s="159">
        <v>92</v>
      </c>
      <c r="M16" s="160">
        <v>26</v>
      </c>
      <c r="N16" s="157">
        <v>2312</v>
      </c>
      <c r="O16" s="295">
        <v>8</v>
      </c>
      <c r="P16" s="320"/>
    </row>
    <row r="17" spans="1:16">
      <c r="A17" s="327" t="s">
        <v>217</v>
      </c>
      <c r="B17" s="368"/>
      <c r="C17" s="368"/>
      <c r="D17" s="368"/>
      <c r="E17" s="368"/>
      <c r="F17" s="369"/>
      <c r="G17" s="368"/>
      <c r="H17" s="369"/>
      <c r="I17" s="368"/>
      <c r="J17" s="369"/>
      <c r="K17" s="368"/>
      <c r="L17" s="369"/>
      <c r="M17" s="368"/>
      <c r="N17" s="369"/>
      <c r="O17" s="368"/>
      <c r="P17" s="332"/>
    </row>
    <row r="18" spans="1:16" ht="14.25" customHeight="1">
      <c r="A18" s="330"/>
      <c r="B18" s="335"/>
      <c r="C18" s="370"/>
      <c r="D18" s="336"/>
      <c r="E18" s="336"/>
      <c r="F18" s="337"/>
      <c r="G18" s="336"/>
      <c r="H18" s="337"/>
      <c r="I18" s="336"/>
      <c r="J18" s="337"/>
      <c r="K18" s="336"/>
      <c r="M18" s="336"/>
      <c r="N18" s="371"/>
      <c r="O18" s="336"/>
      <c r="P18" s="372"/>
    </row>
    <row r="19" spans="1:16" ht="14.25" customHeight="1">
      <c r="A19" s="259"/>
      <c r="B19" s="373"/>
      <c r="C19" s="374"/>
      <c r="D19" s="8"/>
      <c r="E19" s="349"/>
      <c r="F19" s="349"/>
      <c r="G19" s="349"/>
      <c r="H19" s="349"/>
      <c r="I19" s="349"/>
      <c r="J19" s="349"/>
      <c r="K19" s="349"/>
      <c r="L19" s="349"/>
      <c r="M19" s="336"/>
      <c r="N19" s="337"/>
      <c r="O19" s="336"/>
    </row>
    <row r="20" spans="1:16" ht="14.25" customHeight="1">
      <c r="A20" s="259"/>
      <c r="B20" s="373"/>
      <c r="C20" s="375"/>
      <c r="D20" s="375"/>
    </row>
    <row r="21" spans="1:16" ht="14.25" customHeight="1">
      <c r="B21" s="373"/>
      <c r="C21" s="155"/>
      <c r="D21" s="155"/>
      <c r="E21" s="155"/>
      <c r="F21" s="155"/>
      <c r="G21" s="155"/>
      <c r="H21" s="155"/>
      <c r="I21" s="155"/>
      <c r="J21" s="155"/>
      <c r="K21" s="155"/>
      <c r="L21" s="155"/>
      <c r="M21" s="155"/>
    </row>
    <row r="22" spans="1:16">
      <c r="A22" s="259"/>
      <c r="B22" s="373"/>
      <c r="C22" s="375"/>
      <c r="D22" s="375"/>
      <c r="P22" s="341"/>
    </row>
    <row r="23" spans="1:16">
      <c r="B23" s="373"/>
      <c r="C23" s="375"/>
      <c r="D23" s="375"/>
      <c r="P23" s="341"/>
    </row>
    <row r="24" spans="1:16">
      <c r="B24" s="373"/>
      <c r="C24" s="155"/>
      <c r="D24" s="155"/>
      <c r="E24" s="155"/>
      <c r="F24" s="155"/>
      <c r="G24" s="155"/>
      <c r="H24" s="155"/>
      <c r="I24" s="155"/>
      <c r="J24" s="155"/>
      <c r="K24" s="155"/>
      <c r="L24" s="155"/>
      <c r="P24" s="341"/>
    </row>
    <row r="25" spans="1:16">
      <c r="B25" s="373"/>
      <c r="C25" s="375"/>
      <c r="D25" s="375"/>
      <c r="P25" s="341"/>
    </row>
    <row r="26" spans="1:16">
      <c r="B26" s="373"/>
      <c r="C26" s="375"/>
      <c r="D26" s="375"/>
      <c r="P26" s="341"/>
    </row>
    <row r="27" spans="1:16">
      <c r="B27" s="373"/>
      <c r="C27" s="375"/>
      <c r="D27" s="375"/>
      <c r="P27" s="341"/>
    </row>
    <row r="28" spans="1:16">
      <c r="B28" s="376"/>
      <c r="P28" s="341"/>
    </row>
    <row r="29" spans="1:16">
      <c r="B29" s="376"/>
      <c r="P29" s="341"/>
    </row>
    <row r="30" spans="1:16">
      <c r="B30" s="376"/>
      <c r="P30" s="341"/>
    </row>
    <row r="31" spans="1:16">
      <c r="B31" s="376"/>
      <c r="P31" s="341"/>
    </row>
    <row r="32" spans="1:16" ht="18">
      <c r="B32" s="377"/>
      <c r="P32" s="341"/>
    </row>
    <row r="33" spans="2:16" ht="18">
      <c r="B33" s="377"/>
      <c r="P33" s="341"/>
    </row>
    <row r="34" spans="2:16" ht="18">
      <c r="B34" s="377"/>
      <c r="P34" s="341"/>
    </row>
    <row r="35" spans="2:16" ht="18">
      <c r="B35" s="377"/>
      <c r="P35" s="341"/>
    </row>
    <row r="36" spans="2:16">
      <c r="P36" s="341"/>
    </row>
    <row r="37" spans="2:16">
      <c r="P37" s="341"/>
    </row>
  </sheetData>
  <phoneticPr fontId="49" type="noConversion"/>
  <conditionalFormatting sqref="B4 B6:B16">
    <cfRule type="cellIs" dxfId="113" priority="11" operator="between">
      <formula>1</formula>
      <formula>2</formula>
    </cfRule>
  </conditionalFormatting>
  <conditionalFormatting sqref="B5">
    <cfRule type="cellIs" dxfId="112" priority="10" operator="between">
      <formula>1</formula>
      <formula>2</formula>
    </cfRule>
  </conditionalFormatting>
  <conditionalFormatting sqref="C4:O4 C8:O16 C5:H6 K5:O5 K6:M6 C7:M7">
    <cfRule type="cellIs" dxfId="111" priority="9" operator="between">
      <formula>1</formula>
      <formula>2</formula>
    </cfRule>
  </conditionalFormatting>
  <conditionalFormatting sqref="I5">
    <cfRule type="cellIs" dxfId="110" priority="8" operator="between">
      <formula>1</formula>
      <formula>2</formula>
    </cfRule>
  </conditionalFormatting>
  <conditionalFormatting sqref="I6">
    <cfRule type="cellIs" dxfId="109" priority="7" operator="between">
      <formula>1</formula>
      <formula>2</formula>
    </cfRule>
  </conditionalFormatting>
  <conditionalFormatting sqref="J5">
    <cfRule type="cellIs" dxfId="108" priority="6" operator="between">
      <formula>1</formula>
      <formula>2</formula>
    </cfRule>
  </conditionalFormatting>
  <conditionalFormatting sqref="J6">
    <cfRule type="cellIs" dxfId="107" priority="5" operator="between">
      <formula>1</formula>
      <formula>2</formula>
    </cfRule>
  </conditionalFormatting>
  <conditionalFormatting sqref="O6">
    <cfRule type="cellIs" dxfId="106" priority="4" operator="between">
      <formula>1</formula>
      <formula>2</formula>
    </cfRule>
  </conditionalFormatting>
  <conditionalFormatting sqref="N6">
    <cfRule type="cellIs" dxfId="105" priority="3" operator="between">
      <formula>1</formula>
      <formula>2</formula>
    </cfRule>
  </conditionalFormatting>
  <conditionalFormatting sqref="O7">
    <cfRule type="cellIs" dxfId="104" priority="2" operator="between">
      <formula>1</formula>
      <formula>2</formula>
    </cfRule>
  </conditionalFormatting>
  <conditionalFormatting sqref="N7">
    <cfRule type="cellIs" dxfId="103" priority="1" operator="between">
      <formula>1</formula>
      <formula>2</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BA8AC"/>
  </sheetPr>
  <dimension ref="A1:Q18"/>
  <sheetViews>
    <sheetView showGridLines="0" zoomScaleNormal="100" workbookViewId="0"/>
  </sheetViews>
  <sheetFormatPr defaultColWidth="9.296875" defaultRowHeight="14"/>
  <cols>
    <col min="1" max="1" width="27.59765625" style="338" customWidth="1"/>
    <col min="2" max="2" width="18.09765625" style="338" customWidth="1"/>
    <col min="3" max="3" width="17.59765625" style="338" customWidth="1"/>
    <col min="4" max="4" width="18.09765625" style="338" customWidth="1"/>
    <col min="5" max="5" width="17.59765625" style="338" customWidth="1"/>
    <col min="6" max="6" width="17.796875" style="338" customWidth="1"/>
    <col min="7" max="7" width="14.69921875" style="338" customWidth="1"/>
    <col min="8" max="16384" width="9.296875" style="338"/>
  </cols>
  <sheetData>
    <row r="1" spans="1:17" ht="18">
      <c r="A1" s="323" t="s">
        <v>420</v>
      </c>
      <c r="B1" s="324"/>
      <c r="C1" s="324"/>
      <c r="D1" s="324"/>
      <c r="E1" s="324"/>
      <c r="F1" s="324"/>
      <c r="G1" s="324"/>
      <c r="H1" s="324"/>
      <c r="I1" s="324"/>
      <c r="J1" s="324"/>
      <c r="K1" s="324"/>
      <c r="L1" s="324"/>
      <c r="M1" s="324"/>
      <c r="N1" s="324"/>
      <c r="O1" s="324"/>
      <c r="P1" s="324"/>
    </row>
    <row r="2" spans="1:17" ht="18" customHeight="1">
      <c r="A2" s="325" t="s">
        <v>421</v>
      </c>
      <c r="B2" s="326"/>
      <c r="C2" s="326"/>
      <c r="D2" s="326"/>
      <c r="E2" s="326"/>
      <c r="F2" s="326"/>
      <c r="G2" s="326"/>
      <c r="H2" s="326"/>
      <c r="I2" s="326"/>
      <c r="J2" s="326"/>
      <c r="K2" s="326"/>
      <c r="L2" s="326"/>
      <c r="M2" s="326"/>
      <c r="N2" s="378"/>
      <c r="O2" s="366"/>
      <c r="P2" s="366"/>
    </row>
    <row r="3" spans="1:17" ht="34.5">
      <c r="A3" s="382" t="s">
        <v>489</v>
      </c>
      <c r="B3" s="317" t="s">
        <v>359</v>
      </c>
      <c r="C3" s="317" t="s">
        <v>360</v>
      </c>
      <c r="D3" s="317" t="s">
        <v>361</v>
      </c>
      <c r="E3" s="317" t="s">
        <v>362</v>
      </c>
      <c r="F3" s="318" t="s">
        <v>363</v>
      </c>
      <c r="G3" s="256" t="s">
        <v>203</v>
      </c>
      <c r="K3" s="344"/>
    </row>
    <row r="4" spans="1:17">
      <c r="A4" s="327" t="s">
        <v>344</v>
      </c>
      <c r="B4" s="328">
        <v>93611</v>
      </c>
      <c r="C4" s="328">
        <v>89180</v>
      </c>
      <c r="D4" s="328">
        <v>85681</v>
      </c>
      <c r="E4" s="328">
        <v>82374</v>
      </c>
      <c r="F4" s="329">
        <v>79173</v>
      </c>
      <c r="G4" s="330"/>
      <c r="K4" s="340"/>
      <c r="L4" s="340"/>
      <c r="M4" s="340"/>
      <c r="N4" s="340"/>
      <c r="O4" s="340"/>
      <c r="P4" s="340"/>
      <c r="Q4" s="340"/>
    </row>
    <row r="5" spans="1:17">
      <c r="A5" s="331" t="s">
        <v>422</v>
      </c>
      <c r="B5" s="332">
        <v>14764</v>
      </c>
      <c r="C5" s="332">
        <v>14718</v>
      </c>
      <c r="D5" s="332">
        <v>14728</v>
      </c>
      <c r="E5" s="332">
        <v>14739</v>
      </c>
      <c r="F5" s="333">
        <v>14709</v>
      </c>
      <c r="G5" s="330" t="s">
        <v>423</v>
      </c>
      <c r="K5" s="340"/>
      <c r="L5" s="340"/>
      <c r="M5" s="340"/>
      <c r="N5" s="340"/>
      <c r="O5" s="340"/>
      <c r="P5" s="340"/>
      <c r="Q5" s="340"/>
    </row>
    <row r="6" spans="1:17">
      <c r="A6" s="334" t="s">
        <v>424</v>
      </c>
      <c r="B6" s="332">
        <v>8356</v>
      </c>
      <c r="C6" s="332">
        <v>8504</v>
      </c>
      <c r="D6" s="332">
        <v>8688</v>
      </c>
      <c r="E6" s="332">
        <v>8828</v>
      </c>
      <c r="F6" s="333">
        <v>8910</v>
      </c>
      <c r="G6" s="330" t="s">
        <v>425</v>
      </c>
      <c r="K6" s="340"/>
      <c r="L6" s="340"/>
      <c r="M6" s="340"/>
      <c r="N6" s="340"/>
      <c r="O6" s="340"/>
      <c r="P6" s="340"/>
      <c r="Q6" s="340"/>
    </row>
    <row r="7" spans="1:17" s="330" customFormat="1" ht="11.5">
      <c r="A7" s="327" t="s">
        <v>217</v>
      </c>
    </row>
    <row r="8" spans="1:17">
      <c r="A8" s="379"/>
      <c r="B8" s="379"/>
      <c r="C8" s="379"/>
      <c r="D8" s="379"/>
      <c r="E8" s="379"/>
      <c r="F8" s="379"/>
      <c r="G8" s="379"/>
      <c r="H8" s="379"/>
      <c r="I8" s="379"/>
      <c r="J8" s="379"/>
      <c r="K8" s="379"/>
      <c r="L8" s="379"/>
      <c r="M8" s="379"/>
      <c r="N8" s="379"/>
    </row>
    <row r="9" spans="1:17">
      <c r="A9" s="379"/>
      <c r="B9" s="380"/>
      <c r="C9" s="381"/>
      <c r="D9" s="380"/>
      <c r="E9" s="379"/>
      <c r="F9" s="380"/>
      <c r="G9" s="380"/>
      <c r="H9" s="380"/>
      <c r="I9" s="379"/>
      <c r="J9" s="379"/>
      <c r="K9" s="379"/>
      <c r="L9" s="379"/>
      <c r="M9" s="379"/>
      <c r="N9" s="379"/>
    </row>
    <row r="10" spans="1:17">
      <c r="C10" s="343"/>
      <c r="D10" s="343"/>
      <c r="E10" s="343"/>
      <c r="F10" s="343"/>
    </row>
    <row r="11" spans="1:17">
      <c r="C11" s="343"/>
      <c r="D11" s="343"/>
      <c r="E11" s="343"/>
      <c r="F11" s="343"/>
    </row>
    <row r="12" spans="1:17">
      <c r="C12" s="343"/>
      <c r="D12" s="343"/>
      <c r="E12" s="343"/>
      <c r="F12" s="343"/>
    </row>
    <row r="13" spans="1:17">
      <c r="C13" s="343"/>
      <c r="D13" s="343"/>
      <c r="E13" s="343"/>
      <c r="F13" s="343"/>
    </row>
    <row r="15" spans="1:17">
      <c r="B15" s="343"/>
      <c r="C15" s="343"/>
      <c r="D15" s="343"/>
      <c r="E15" s="343"/>
      <c r="F15" s="343"/>
    </row>
    <row r="16" spans="1:17">
      <c r="B16" s="343"/>
      <c r="C16" s="343"/>
      <c r="D16" s="343"/>
      <c r="E16" s="343"/>
      <c r="F16" s="343"/>
    </row>
    <row r="18" spans="2:6">
      <c r="B18" s="343"/>
      <c r="C18" s="343"/>
      <c r="D18" s="343"/>
      <c r="E18" s="343"/>
      <c r="F18" s="343"/>
    </row>
  </sheetData>
  <phoneticPr fontId="49"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sheetPr>
  <dimension ref="A1:AW48"/>
  <sheetViews>
    <sheetView zoomScaleNormal="100" workbookViewId="0"/>
  </sheetViews>
  <sheetFormatPr defaultColWidth="0" defaultRowHeight="12.5"/>
  <cols>
    <col min="1" max="1" width="12.09765625" style="68" customWidth="1"/>
    <col min="2" max="13" width="9.296875" style="68" customWidth="1"/>
    <col min="14" max="49" width="8.796875" style="68" customWidth="1"/>
    <col min="50" max="16384" width="8.796875" style="68" hidden="1"/>
  </cols>
  <sheetData>
    <row r="1" spans="1:13" ht="20" customHeight="1">
      <c r="A1" s="304" t="s">
        <v>38</v>
      </c>
      <c r="B1" s="90"/>
      <c r="C1" s="90"/>
      <c r="D1" s="90"/>
      <c r="E1" s="90"/>
      <c r="F1" s="90"/>
      <c r="G1" s="90"/>
      <c r="H1" s="90"/>
      <c r="I1" s="90"/>
      <c r="J1" s="90"/>
      <c r="K1" s="90"/>
      <c r="L1" s="90"/>
      <c r="M1" s="90"/>
    </row>
    <row r="2" spans="1:13" ht="15" customHeight="1">
      <c r="A2" s="97" t="s">
        <v>39</v>
      </c>
      <c r="B2" s="90"/>
      <c r="C2" s="90"/>
      <c r="D2" s="90"/>
      <c r="E2" s="90"/>
      <c r="F2" s="90"/>
      <c r="G2" s="90"/>
      <c r="H2" s="90"/>
      <c r="I2" s="90"/>
      <c r="J2" s="90"/>
      <c r="K2" s="90"/>
      <c r="L2" s="90"/>
      <c r="M2" s="90"/>
    </row>
    <row r="3" spans="1:13" ht="15.5">
      <c r="A3" s="270" t="s">
        <v>486</v>
      </c>
    </row>
    <row r="4" spans="1:13" ht="31" customHeight="1">
      <c r="A4" s="29" t="s">
        <v>487</v>
      </c>
    </row>
    <row r="5" spans="1:13" ht="15.5">
      <c r="A5" s="20" t="s">
        <v>40</v>
      </c>
      <c r="B5" s="21"/>
      <c r="C5" s="21"/>
      <c r="D5" s="21"/>
      <c r="E5" s="21"/>
      <c r="F5" s="21"/>
      <c r="G5" s="21"/>
      <c r="H5" s="21"/>
      <c r="I5" s="21"/>
      <c r="J5" s="21"/>
      <c r="K5" s="21"/>
      <c r="L5" s="21"/>
      <c r="M5" s="21"/>
    </row>
    <row r="6" spans="1:13" ht="15.5">
      <c r="A6" s="20" t="s">
        <v>41</v>
      </c>
      <c r="B6" s="21"/>
      <c r="C6" s="21"/>
      <c r="D6" s="21"/>
      <c r="E6" s="21"/>
      <c r="F6" s="21"/>
      <c r="G6" s="21"/>
      <c r="H6" s="21"/>
      <c r="I6" s="21"/>
      <c r="J6" s="21"/>
      <c r="K6" s="21"/>
      <c r="L6" s="21"/>
      <c r="M6" s="21"/>
    </row>
    <row r="7" spans="1:13" ht="15.5">
      <c r="A7" s="20" t="s">
        <v>42</v>
      </c>
      <c r="B7" s="21"/>
      <c r="C7" s="21"/>
      <c r="D7" s="21"/>
      <c r="E7" s="21"/>
      <c r="F7" s="21"/>
      <c r="G7" s="21"/>
      <c r="H7" s="21"/>
      <c r="I7" s="21"/>
      <c r="J7" s="21"/>
      <c r="K7" s="21"/>
      <c r="L7" s="21"/>
      <c r="M7" s="21"/>
    </row>
    <row r="8" spans="1:13" ht="15.5">
      <c r="A8" s="20" t="s">
        <v>43</v>
      </c>
      <c r="B8" s="21"/>
      <c r="C8" s="21"/>
      <c r="D8" s="21"/>
      <c r="E8" s="21"/>
      <c r="F8" s="21"/>
      <c r="G8" s="21"/>
      <c r="H8" s="21"/>
      <c r="I8" s="21"/>
      <c r="J8" s="21"/>
      <c r="K8" s="21"/>
      <c r="L8" s="21"/>
      <c r="M8" s="21"/>
    </row>
    <row r="9" spans="1:13" ht="15.5">
      <c r="A9" s="20" t="s">
        <v>44</v>
      </c>
      <c r="B9" s="21"/>
      <c r="C9" s="21"/>
      <c r="D9" s="21"/>
      <c r="E9" s="21"/>
      <c r="F9" s="21"/>
      <c r="G9" s="21"/>
      <c r="H9" s="21"/>
      <c r="I9" s="21"/>
      <c r="J9" s="21"/>
      <c r="K9" s="21"/>
      <c r="L9" s="21"/>
      <c r="M9" s="21"/>
    </row>
    <row r="10" spans="1:13" ht="15.5">
      <c r="A10" s="20" t="s">
        <v>45</v>
      </c>
      <c r="B10" s="21"/>
      <c r="C10" s="21"/>
      <c r="D10" s="21"/>
      <c r="E10" s="21"/>
      <c r="F10" s="21"/>
      <c r="G10" s="21"/>
      <c r="H10" s="21"/>
      <c r="I10" s="21"/>
      <c r="J10" s="21"/>
      <c r="K10" s="21"/>
      <c r="L10" s="21"/>
      <c r="M10" s="21"/>
    </row>
    <row r="11" spans="1:13" ht="15.5">
      <c r="A11" s="20" t="s">
        <v>46</v>
      </c>
      <c r="B11" s="21"/>
      <c r="C11" s="21"/>
      <c r="D11" s="21"/>
      <c r="E11" s="21"/>
      <c r="F11" s="21"/>
      <c r="G11" s="21"/>
      <c r="H11" s="21"/>
      <c r="I11" s="21"/>
      <c r="J11" s="21"/>
      <c r="K11" s="21"/>
      <c r="L11" s="21"/>
      <c r="M11" s="21"/>
    </row>
    <row r="12" spans="1:13" ht="15.5">
      <c r="A12" s="20" t="s">
        <v>47</v>
      </c>
      <c r="B12" s="21"/>
      <c r="C12" s="21"/>
      <c r="D12" s="21"/>
      <c r="E12" s="21"/>
      <c r="F12" s="21"/>
      <c r="G12" s="21"/>
      <c r="H12" s="21"/>
      <c r="I12" s="21"/>
      <c r="J12" s="21"/>
      <c r="K12" s="21"/>
      <c r="L12" s="21"/>
      <c r="M12" s="21"/>
    </row>
    <row r="13" spans="1:13" s="1" customFormat="1" ht="31.5" customHeight="1">
      <c r="A13" s="29" t="s">
        <v>48</v>
      </c>
      <c r="B13" s="20"/>
      <c r="C13" s="20"/>
      <c r="D13" s="20"/>
      <c r="E13" s="20"/>
      <c r="F13" s="20"/>
      <c r="G13" s="20"/>
      <c r="H13" s="20"/>
      <c r="I13" s="20"/>
      <c r="J13" s="20"/>
      <c r="K13" s="20"/>
      <c r="L13" s="20"/>
      <c r="M13" s="20"/>
    </row>
    <row r="14" spans="1:13" ht="15.65" customHeight="1">
      <c r="A14" s="2" t="s">
        <v>49</v>
      </c>
      <c r="B14" s="2"/>
      <c r="C14" s="2"/>
      <c r="D14" s="2"/>
      <c r="E14" s="2"/>
      <c r="F14" s="2"/>
      <c r="G14" s="2"/>
      <c r="H14" s="2"/>
      <c r="I14" s="2"/>
      <c r="J14" s="2"/>
      <c r="K14" s="2"/>
      <c r="L14" s="2"/>
      <c r="M14" s="2"/>
    </row>
    <row r="15" spans="1:13" ht="15.5">
      <c r="A15" s="2" t="s">
        <v>50</v>
      </c>
    </row>
    <row r="16" spans="1:13" ht="15.5">
      <c r="A16" s="2" t="s">
        <v>51</v>
      </c>
      <c r="B16" s="2"/>
      <c r="C16" s="2"/>
      <c r="D16" s="2"/>
      <c r="E16" s="2"/>
      <c r="F16" s="2"/>
      <c r="G16" s="2"/>
      <c r="H16" s="2"/>
      <c r="I16" s="2"/>
      <c r="J16" s="2"/>
      <c r="K16" s="2"/>
      <c r="L16" s="2"/>
      <c r="M16" s="2"/>
    </row>
    <row r="17" spans="1:13" ht="15.5">
      <c r="A17" s="195" t="s">
        <v>52</v>
      </c>
      <c r="B17" s="87"/>
      <c r="C17" s="87"/>
      <c r="D17" s="87"/>
      <c r="E17" s="87"/>
      <c r="F17" s="87"/>
      <c r="G17" s="87"/>
      <c r="H17" s="87"/>
      <c r="I17" s="87"/>
      <c r="J17" s="87"/>
      <c r="K17" s="87"/>
      <c r="L17" s="87"/>
      <c r="M17" s="87"/>
    </row>
    <row r="18" spans="1:13" ht="15.65" customHeight="1">
      <c r="A18" s="2" t="s">
        <v>53</v>
      </c>
      <c r="B18" s="2"/>
      <c r="C18" s="2"/>
      <c r="D18" s="2"/>
      <c r="E18" s="2"/>
      <c r="F18" s="2"/>
      <c r="G18" s="2"/>
      <c r="H18" s="2"/>
      <c r="I18" s="2"/>
      <c r="J18" s="2"/>
      <c r="K18" s="2"/>
      <c r="L18" s="2"/>
      <c r="M18" s="2"/>
    </row>
    <row r="19" spans="1:13" ht="15.65" customHeight="1">
      <c r="A19" s="20" t="s">
        <v>54</v>
      </c>
      <c r="B19" s="20"/>
      <c r="C19" s="20"/>
      <c r="D19" s="20"/>
      <c r="E19" s="20"/>
      <c r="F19" s="20"/>
      <c r="G19" s="20"/>
      <c r="H19" s="20"/>
      <c r="I19" s="20"/>
      <c r="J19" s="20"/>
      <c r="K19" s="20"/>
      <c r="L19" s="20"/>
      <c r="M19" s="20"/>
    </row>
    <row r="20" spans="1:13" ht="30.65" customHeight="1">
      <c r="A20" s="29" t="s">
        <v>55</v>
      </c>
    </row>
    <row r="21" spans="1:13" ht="15.5">
      <c r="A21" s="2" t="s">
        <v>56</v>
      </c>
      <c r="B21" s="94"/>
      <c r="C21" s="94"/>
      <c r="D21" s="94"/>
      <c r="E21" s="94"/>
      <c r="F21" s="94"/>
      <c r="G21" s="94"/>
      <c r="H21" s="94"/>
      <c r="I21" s="94"/>
      <c r="J21" s="94"/>
      <c r="K21" s="94"/>
      <c r="L21" s="94"/>
      <c r="M21" s="94"/>
    </row>
    <row r="22" spans="1:13" ht="15.5">
      <c r="A22" s="95" t="s">
        <v>57</v>
      </c>
    </row>
    <row r="23" spans="1:13" s="1" customFormat="1" ht="30.65" customHeight="1">
      <c r="A23" s="29" t="s">
        <v>58</v>
      </c>
      <c r="B23" s="20"/>
      <c r="C23" s="20"/>
      <c r="D23" s="20"/>
      <c r="E23" s="20"/>
      <c r="F23" s="20"/>
      <c r="G23" s="20"/>
      <c r="H23" s="20"/>
      <c r="I23" s="20"/>
      <c r="J23" s="20"/>
      <c r="K23" s="20"/>
      <c r="L23" s="20"/>
      <c r="M23" s="20"/>
    </row>
    <row r="24" spans="1:13" ht="16.5" customHeight="1">
      <c r="A24" s="2" t="s">
        <v>59</v>
      </c>
    </row>
    <row r="25" spans="1:13" ht="15" customHeight="1">
      <c r="A25" s="2" t="s">
        <v>60</v>
      </c>
      <c r="B25" s="2"/>
      <c r="C25" s="2"/>
      <c r="D25" s="2"/>
      <c r="E25" s="2"/>
      <c r="F25" s="2"/>
      <c r="G25" s="2"/>
      <c r="H25" s="2"/>
      <c r="I25" s="2"/>
      <c r="J25" s="2"/>
      <c r="K25" s="2"/>
      <c r="L25" s="2"/>
      <c r="M25" s="2"/>
    </row>
    <row r="26" spans="1:13" ht="31" customHeight="1">
      <c r="A26" s="29" t="s">
        <v>61</v>
      </c>
    </row>
    <row r="27" spans="1:13" ht="15.5">
      <c r="A27" s="2" t="s">
        <v>62</v>
      </c>
      <c r="B27" s="2" t="s">
        <v>63</v>
      </c>
      <c r="C27" s="2"/>
      <c r="D27" s="2"/>
      <c r="E27" s="2"/>
      <c r="F27" s="2"/>
      <c r="G27" s="2"/>
      <c r="H27" s="2"/>
      <c r="I27" s="2"/>
      <c r="J27" s="2"/>
      <c r="K27" s="2"/>
      <c r="L27" s="2"/>
      <c r="M27" s="2"/>
    </row>
    <row r="28" spans="1:13" ht="32.25" customHeight="1">
      <c r="A28" s="2" t="s">
        <v>64</v>
      </c>
      <c r="B28" s="2" t="s">
        <v>65</v>
      </c>
      <c r="C28" s="2"/>
      <c r="D28" s="2"/>
      <c r="E28" s="2"/>
      <c r="F28" s="2"/>
      <c r="G28" s="2"/>
      <c r="H28" s="2"/>
      <c r="I28" s="2"/>
      <c r="J28" s="2"/>
      <c r="K28" s="2"/>
      <c r="L28" s="2"/>
      <c r="M28" s="2"/>
    </row>
    <row r="29" spans="1:13" ht="15.5">
      <c r="A29" s="2" t="s">
        <v>66</v>
      </c>
      <c r="B29" s="2" t="s">
        <v>67</v>
      </c>
      <c r="C29" s="2"/>
      <c r="D29" s="2"/>
      <c r="E29" s="2"/>
      <c r="F29" s="2"/>
      <c r="G29" s="2"/>
      <c r="H29" s="2"/>
      <c r="I29" s="2"/>
      <c r="J29" s="2"/>
      <c r="K29" s="2"/>
      <c r="L29" s="2"/>
      <c r="M29" s="2"/>
    </row>
    <row r="30" spans="1:13" ht="15.5">
      <c r="A30" s="2" t="s">
        <v>68</v>
      </c>
      <c r="B30" s="2" t="s">
        <v>69</v>
      </c>
      <c r="C30" s="2"/>
      <c r="D30" s="2"/>
      <c r="E30" s="2"/>
      <c r="F30" s="2"/>
      <c r="G30" s="2"/>
      <c r="H30" s="2"/>
      <c r="I30" s="2"/>
      <c r="J30" s="2"/>
      <c r="K30" s="2"/>
      <c r="L30" s="2"/>
      <c r="M30" s="2"/>
    </row>
    <row r="31" spans="1:13" ht="15.5">
      <c r="A31" s="271" t="s">
        <v>70</v>
      </c>
      <c r="B31" s="271" t="s">
        <v>71</v>
      </c>
      <c r="C31" s="271"/>
      <c r="D31" s="271"/>
      <c r="E31" s="2"/>
      <c r="F31" s="2"/>
      <c r="G31" s="2"/>
      <c r="H31" s="2"/>
      <c r="I31" s="2"/>
      <c r="J31" s="2"/>
      <c r="K31" s="2"/>
      <c r="L31" s="2"/>
      <c r="M31" s="2"/>
    </row>
    <row r="32" spans="1:13" ht="15.5">
      <c r="A32" s="271" t="s">
        <v>72</v>
      </c>
      <c r="B32" s="271" t="s">
        <v>73</v>
      </c>
      <c r="C32" s="271"/>
      <c r="D32" s="271"/>
      <c r="E32" s="2"/>
      <c r="F32" s="2"/>
      <c r="G32" s="2"/>
      <c r="H32" s="2"/>
      <c r="I32" s="2"/>
      <c r="J32" s="2"/>
      <c r="K32" s="2"/>
      <c r="L32" s="2"/>
      <c r="M32" s="2"/>
    </row>
    <row r="33" spans="1:13" ht="15.5">
      <c r="A33" s="271" t="s">
        <v>74</v>
      </c>
      <c r="B33" s="271" t="s">
        <v>75</v>
      </c>
      <c r="C33" s="272"/>
      <c r="D33" s="272"/>
    </row>
    <row r="34" spans="1:13" ht="16.5" customHeight="1">
      <c r="A34" s="271" t="s">
        <v>76</v>
      </c>
      <c r="B34" s="271" t="s">
        <v>77</v>
      </c>
      <c r="C34" s="271"/>
      <c r="D34" s="271"/>
      <c r="E34" s="2"/>
      <c r="F34" s="2"/>
      <c r="G34" s="2"/>
      <c r="H34" s="2"/>
      <c r="I34" s="2"/>
      <c r="J34" s="2"/>
      <c r="K34" s="2"/>
      <c r="L34" s="2"/>
      <c r="M34" s="2"/>
    </row>
    <row r="35" spans="1:13" ht="32.15" customHeight="1">
      <c r="A35" s="29" t="s">
        <v>78</v>
      </c>
    </row>
    <row r="36" spans="1:13" ht="15.5">
      <c r="A36" s="2" t="s">
        <v>79</v>
      </c>
      <c r="B36" s="2"/>
      <c r="C36" s="2"/>
      <c r="D36" s="2"/>
      <c r="E36" s="2"/>
      <c r="F36" s="2"/>
      <c r="G36" s="2"/>
      <c r="H36" s="2"/>
      <c r="I36" s="2"/>
      <c r="J36" s="2"/>
      <c r="K36" s="2"/>
      <c r="L36" s="2"/>
      <c r="M36" s="2"/>
    </row>
    <row r="37" spans="1:13" ht="30.65" customHeight="1">
      <c r="A37" s="29" t="s">
        <v>80</v>
      </c>
      <c r="B37" s="2"/>
      <c r="C37" s="2"/>
      <c r="D37" s="2"/>
      <c r="E37" s="2"/>
      <c r="F37" s="2"/>
      <c r="G37" s="2"/>
      <c r="H37" s="2"/>
      <c r="I37" s="2"/>
      <c r="J37" s="2"/>
      <c r="K37" s="2"/>
      <c r="L37" s="2"/>
      <c r="M37" s="2"/>
    </row>
    <row r="38" spans="1:13" ht="15.5">
      <c r="A38" s="2" t="s">
        <v>81</v>
      </c>
      <c r="B38" s="2"/>
      <c r="C38" s="2"/>
      <c r="D38" s="2"/>
      <c r="E38" s="2"/>
      <c r="F38" s="2"/>
      <c r="G38" s="2"/>
      <c r="H38" s="2"/>
      <c r="I38" s="2"/>
      <c r="J38" s="2"/>
      <c r="K38" s="2"/>
      <c r="L38" s="2"/>
      <c r="M38" s="2"/>
    </row>
    <row r="39" spans="1:13" ht="30.65" customHeight="1">
      <c r="A39" s="29" t="s">
        <v>82</v>
      </c>
      <c r="B39" s="2"/>
      <c r="C39" s="2"/>
      <c r="D39" s="2"/>
      <c r="E39" s="2"/>
      <c r="F39" s="2"/>
      <c r="G39" s="2"/>
      <c r="H39" s="2"/>
      <c r="I39" s="2"/>
      <c r="J39" s="2"/>
      <c r="K39" s="2"/>
      <c r="L39" s="2"/>
      <c r="M39" s="2"/>
    </row>
    <row r="40" spans="1:13" ht="15.65" customHeight="1">
      <c r="A40" s="2" t="s">
        <v>83</v>
      </c>
      <c r="B40" s="2" t="s">
        <v>84</v>
      </c>
      <c r="D40" s="2"/>
    </row>
    <row r="41" spans="1:13" ht="15.65" customHeight="1">
      <c r="A41" s="2" t="s">
        <v>85</v>
      </c>
      <c r="B41" s="96" t="s">
        <v>86</v>
      </c>
      <c r="C41" s="86"/>
      <c r="D41" s="86"/>
      <c r="E41" s="86"/>
      <c r="F41" s="86"/>
      <c r="G41" s="86"/>
      <c r="H41" s="86"/>
      <c r="I41" s="86"/>
      <c r="J41" s="86"/>
      <c r="K41" s="86"/>
      <c r="L41" s="86"/>
      <c r="M41" s="86"/>
    </row>
    <row r="42" spans="1:13" ht="15.5">
      <c r="A42" s="2" t="s">
        <v>87</v>
      </c>
      <c r="B42" s="2"/>
      <c r="D42" s="2"/>
      <c r="E42" s="2"/>
      <c r="F42" s="2"/>
      <c r="G42" s="2"/>
      <c r="H42" s="2"/>
      <c r="I42" s="2"/>
      <c r="J42" s="2"/>
      <c r="K42" s="2"/>
      <c r="L42" s="2"/>
      <c r="M42" s="2"/>
    </row>
    <row r="43" spans="1:13" ht="15.5">
      <c r="A43" s="95" t="s">
        <v>88</v>
      </c>
      <c r="B43" s="2"/>
      <c r="C43" s="2"/>
      <c r="D43" s="2"/>
      <c r="E43" s="2"/>
      <c r="F43" s="2"/>
      <c r="G43" s="2"/>
      <c r="H43" s="2"/>
      <c r="I43" s="2"/>
      <c r="J43" s="2"/>
      <c r="K43" s="2"/>
      <c r="L43" s="2"/>
      <c r="M43" s="2"/>
    </row>
    <row r="44" spans="1:13" ht="31.5" customHeight="1">
      <c r="A44" s="29" t="s">
        <v>89</v>
      </c>
      <c r="E44" s="2"/>
      <c r="F44" s="2"/>
      <c r="G44" s="2"/>
      <c r="H44" s="2"/>
      <c r="I44" s="2"/>
      <c r="J44" s="2"/>
      <c r="K44" s="2"/>
      <c r="L44" s="2"/>
      <c r="M44" s="2"/>
    </row>
    <row r="45" spans="1:13" ht="15.5">
      <c r="A45" s="2" t="s">
        <v>90</v>
      </c>
      <c r="B45" s="2"/>
      <c r="C45" s="2"/>
      <c r="D45" s="2"/>
      <c r="E45" s="2"/>
      <c r="F45" s="2"/>
      <c r="G45" s="2"/>
      <c r="H45" s="2"/>
      <c r="I45" s="2"/>
      <c r="J45" s="2"/>
      <c r="K45" s="2"/>
      <c r="L45" s="2"/>
      <c r="M45" s="2"/>
    </row>
    <row r="46" spans="1:13" ht="15.5">
      <c r="A46" s="2" t="s">
        <v>91</v>
      </c>
      <c r="B46" s="2"/>
      <c r="C46" s="2"/>
      <c r="D46" s="2"/>
      <c r="E46" s="2"/>
      <c r="F46" s="2"/>
      <c r="G46" s="2"/>
      <c r="H46" s="2"/>
      <c r="I46" s="2"/>
      <c r="J46" s="2"/>
      <c r="K46" s="2"/>
      <c r="L46" s="2"/>
      <c r="M46" s="2"/>
    </row>
    <row r="47" spans="1:13" ht="15.5">
      <c r="A47" s="2" t="s">
        <v>92</v>
      </c>
    </row>
    <row r="48" spans="1:13" ht="15.5">
      <c r="A48" s="2" t="s">
        <v>93</v>
      </c>
    </row>
  </sheetData>
  <hyperlinks>
    <hyperlink ref="A42" r:id="rId1" display="https://www.gov.uk/government/organisations/ministry-of-defence/about/statistics" xr:uid="{00000000-0004-0000-0100-000000000000}"/>
    <hyperlink ref="A43" r:id="rId2" xr:uid="{00000000-0004-0000-0100-000001000000}"/>
    <hyperlink ref="A22" r:id="rId3" xr:uid="{00000000-0004-0000-0100-000002000000}"/>
    <hyperlink ref="B41" r:id="rId4" xr:uid="{00000000-0004-0000-0100-000003000000}"/>
  </hyperlinks>
  <pageMargins left="0.7" right="0.7" top="0.75" bottom="0.75" header="0.3" footer="0.3"/>
  <pageSetup paperSize="9" scale="10" fitToWidth="0" fitToHeight="0" orientation="portrait" r:id="rId5"/>
  <headerFooter>
    <oddHeader>&amp;C&amp;"Arial"&amp;12&amp;K000000 OFFICIAL-SENSITIVE&amp;1#_x000D_</oddHeader>
    <oddFooter>&amp;C_x000D_&amp;1#&amp;"Arial"&amp;12&amp;K000000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92EC-829D-49B8-8BBE-465B9EB64AE3}">
  <sheetPr>
    <tabColor rgb="FFBBA8AC"/>
  </sheetPr>
  <dimension ref="A1:P26"/>
  <sheetViews>
    <sheetView showGridLines="0" zoomScaleNormal="100" workbookViewId="0"/>
  </sheetViews>
  <sheetFormatPr defaultColWidth="9.296875" defaultRowHeight="14"/>
  <cols>
    <col min="1" max="1" width="29.296875" style="12" customWidth="1"/>
    <col min="2" max="2" width="10.296875" style="12" customWidth="1"/>
    <col min="3" max="3" width="30.5" style="12" customWidth="1"/>
    <col min="4" max="4" width="18.59765625" style="12" customWidth="1"/>
    <col min="5" max="5" width="18.8984375" style="12" customWidth="1"/>
    <col min="6" max="7" width="19.5" style="12" customWidth="1"/>
    <col min="8" max="16384" width="9.296875" style="12"/>
  </cols>
  <sheetData>
    <row r="1" spans="1:16" ht="21" customHeight="1">
      <c r="A1" s="101" t="s">
        <v>426</v>
      </c>
      <c r="B1" s="23"/>
      <c r="C1" s="23"/>
      <c r="D1" s="23"/>
      <c r="E1" s="23"/>
      <c r="F1" s="23"/>
      <c r="G1" s="23"/>
      <c r="H1" s="23"/>
      <c r="I1" s="23"/>
      <c r="J1" s="23"/>
      <c r="K1" s="23"/>
      <c r="L1" s="23"/>
      <c r="M1" s="23"/>
      <c r="N1" s="23"/>
      <c r="O1" s="23"/>
      <c r="P1" s="23"/>
    </row>
    <row r="2" spans="1:16">
      <c r="A2" s="15" t="s">
        <v>427</v>
      </c>
      <c r="B2" s="13"/>
      <c r="C2" s="13"/>
      <c r="D2" s="13"/>
      <c r="E2" s="13"/>
      <c r="F2" s="13"/>
      <c r="G2" s="13"/>
    </row>
    <row r="3" spans="1:16" ht="23.5">
      <c r="A3" s="144" t="s">
        <v>490</v>
      </c>
      <c r="B3" s="144" t="s">
        <v>0</v>
      </c>
      <c r="C3" s="144" t="s">
        <v>428</v>
      </c>
      <c r="E3" s="30"/>
    </row>
    <row r="4" spans="1:16">
      <c r="A4" s="197" t="s">
        <v>379</v>
      </c>
      <c r="B4" s="198">
        <v>707</v>
      </c>
      <c r="C4" s="200">
        <v>99.26</v>
      </c>
    </row>
    <row r="5" spans="1:16" ht="23">
      <c r="A5" s="197" t="s">
        <v>429</v>
      </c>
      <c r="B5" s="199">
        <v>119</v>
      </c>
      <c r="C5" s="201">
        <v>17.3</v>
      </c>
      <c r="E5" s="50"/>
      <c r="F5" s="50"/>
    </row>
    <row r="6" spans="1:16" ht="23">
      <c r="A6" s="197" t="s">
        <v>430</v>
      </c>
      <c r="B6" s="199">
        <v>85</v>
      </c>
      <c r="C6" s="201">
        <v>11.7</v>
      </c>
      <c r="E6" s="50"/>
      <c r="F6" s="50"/>
    </row>
    <row r="7" spans="1:16" ht="23">
      <c r="A7" s="197" t="s">
        <v>431</v>
      </c>
      <c r="B7" s="199">
        <v>78</v>
      </c>
      <c r="C7" s="201">
        <v>10.5</v>
      </c>
      <c r="E7" s="50"/>
      <c r="F7" s="50"/>
    </row>
    <row r="8" spans="1:16" ht="23">
      <c r="A8" s="197" t="s">
        <v>432</v>
      </c>
      <c r="B8" s="199">
        <v>85</v>
      </c>
      <c r="C8" s="201">
        <v>11.492000000000001</v>
      </c>
      <c r="E8" s="50"/>
      <c r="F8" s="50"/>
    </row>
    <row r="9" spans="1:16" ht="23">
      <c r="A9" s="197" t="s">
        <v>433</v>
      </c>
      <c r="B9" s="199">
        <v>99</v>
      </c>
      <c r="C9" s="201">
        <v>11.993</v>
      </c>
      <c r="E9" s="50"/>
      <c r="F9" s="50"/>
    </row>
    <row r="10" spans="1:16" ht="23">
      <c r="A10" s="197" t="s">
        <v>434</v>
      </c>
      <c r="B10" s="199">
        <v>77</v>
      </c>
      <c r="C10" s="201">
        <v>14.074999999999999</v>
      </c>
      <c r="E10" s="50"/>
      <c r="F10" s="50"/>
    </row>
    <row r="11" spans="1:16" ht="23">
      <c r="A11" s="197" t="s">
        <v>435</v>
      </c>
      <c r="B11" s="199">
        <v>64</v>
      </c>
      <c r="C11" s="201">
        <v>9.1999999999999993</v>
      </c>
      <c r="E11" s="50"/>
      <c r="F11" s="50"/>
    </row>
    <row r="12" spans="1:16" ht="23">
      <c r="A12" s="197" t="s">
        <v>436</v>
      </c>
      <c r="B12" s="199">
        <v>100</v>
      </c>
      <c r="C12" s="201">
        <v>13</v>
      </c>
    </row>
    <row r="13" spans="1:16">
      <c r="A13" s="202" t="s">
        <v>437</v>
      </c>
      <c r="B13" s="196"/>
      <c r="C13" s="204"/>
    </row>
    <row r="14" spans="1:16">
      <c r="B14" s="187"/>
      <c r="C14" s="212"/>
    </row>
    <row r="16" spans="1:16">
      <c r="B16" s="207"/>
      <c r="C16" s="207"/>
    </row>
    <row r="17" spans="2:3">
      <c r="B17" s="207"/>
      <c r="C17" s="207"/>
    </row>
    <row r="18" spans="2:3">
      <c r="B18" s="207"/>
      <c r="C18" s="207"/>
    </row>
    <row r="19" spans="2:3">
      <c r="B19" s="207"/>
      <c r="C19" s="207"/>
    </row>
    <row r="20" spans="2:3">
      <c r="B20" s="207"/>
      <c r="C20" s="207"/>
    </row>
    <row r="21" spans="2:3">
      <c r="B21" s="207"/>
      <c r="C21" s="207"/>
    </row>
    <row r="26" spans="2:3">
      <c r="B26" s="235"/>
    </row>
  </sheetData>
  <phoneticPr fontId="49"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BBA8AC"/>
  </sheetPr>
  <dimension ref="A1:T32"/>
  <sheetViews>
    <sheetView showGridLines="0" zoomScaleNormal="100" workbookViewId="0"/>
  </sheetViews>
  <sheetFormatPr defaultColWidth="9.296875" defaultRowHeight="14"/>
  <cols>
    <col min="1" max="1" width="39.8984375" style="12" customWidth="1"/>
    <col min="2" max="2" width="18" style="12" customWidth="1"/>
    <col min="3" max="3" width="18.19921875" style="12" customWidth="1"/>
    <col min="4" max="4" width="17.8984375" style="12" customWidth="1"/>
    <col min="5" max="5" width="18.09765625" style="12" customWidth="1"/>
    <col min="6" max="6" width="17.796875" style="12" customWidth="1"/>
    <col min="7" max="7" width="24.59765625" style="43" customWidth="1"/>
    <col min="8" max="8" width="11.59765625" style="12" customWidth="1"/>
    <col min="9" max="9" width="9.59765625" style="12" customWidth="1"/>
    <col min="10" max="10" width="9.296875" style="12"/>
    <col min="11" max="11" width="8.296875" style="12" customWidth="1"/>
    <col min="12" max="12" width="16.5" style="12" customWidth="1"/>
    <col min="13" max="17" width="9.296875" style="12"/>
    <col min="18" max="18" width="16.5" style="12" customWidth="1"/>
    <col min="19" max="16384" width="9.296875" style="12"/>
  </cols>
  <sheetData>
    <row r="1" spans="1:20" ht="21" customHeight="1">
      <c r="A1" s="101" t="s">
        <v>438</v>
      </c>
      <c r="B1" s="23"/>
      <c r="C1" s="23"/>
      <c r="D1" s="23"/>
      <c r="E1" s="23"/>
      <c r="F1" s="23"/>
      <c r="H1" s="23"/>
      <c r="I1" s="23"/>
      <c r="J1" s="33"/>
      <c r="K1" s="23"/>
      <c r="L1" s="23"/>
      <c r="M1" s="23"/>
      <c r="N1" s="23"/>
      <c r="O1" s="23"/>
      <c r="P1" s="23"/>
      <c r="Q1" s="23"/>
      <c r="R1" s="23"/>
      <c r="S1" s="23"/>
    </row>
    <row r="2" spans="1:20" ht="18">
      <c r="A2" s="15" t="s">
        <v>390</v>
      </c>
      <c r="B2" s="3"/>
      <c r="C2" s="4"/>
      <c r="D2" s="4"/>
      <c r="E2" s="4"/>
      <c r="F2" s="4"/>
      <c r="G2" s="99"/>
      <c r="H2" s="5"/>
      <c r="I2" s="4"/>
      <c r="J2" s="178"/>
      <c r="K2" s="5"/>
      <c r="L2" s="4"/>
      <c r="M2" s="5"/>
      <c r="N2" s="4"/>
      <c r="O2" s="3"/>
      <c r="P2" s="3"/>
      <c r="Q2" s="3"/>
      <c r="R2" s="3"/>
      <c r="S2" s="3"/>
    </row>
    <row r="3" spans="1:20" ht="34.5">
      <c r="A3" s="113" t="s">
        <v>439</v>
      </c>
      <c r="B3" s="144" t="s">
        <v>339</v>
      </c>
      <c r="C3" s="144" t="s">
        <v>340</v>
      </c>
      <c r="D3" s="144" t="s">
        <v>341</v>
      </c>
      <c r="E3" s="144" t="s">
        <v>342</v>
      </c>
      <c r="F3" s="296" t="s">
        <v>343</v>
      </c>
      <c r="G3" s="264" t="s">
        <v>203</v>
      </c>
      <c r="H3" s="5"/>
      <c r="I3" s="4"/>
      <c r="J3" s="310"/>
      <c r="K3" s="310"/>
      <c r="L3" s="310"/>
      <c r="M3" s="310"/>
    </row>
    <row r="4" spans="1:20">
      <c r="A4" s="104" t="s">
        <v>440</v>
      </c>
      <c r="B4" s="139">
        <v>80942</v>
      </c>
      <c r="C4" s="148">
        <v>75736</v>
      </c>
      <c r="D4" s="139">
        <v>72078</v>
      </c>
      <c r="E4" s="139">
        <v>68562</v>
      </c>
      <c r="F4" s="284">
        <v>65428</v>
      </c>
      <c r="G4" s="267" t="s">
        <v>441</v>
      </c>
      <c r="H4" s="70"/>
      <c r="I4" s="4"/>
      <c r="J4" s="310"/>
      <c r="K4" s="310"/>
      <c r="L4" s="310"/>
      <c r="M4" s="310"/>
    </row>
    <row r="5" spans="1:20" ht="18" customHeight="1">
      <c r="A5" s="164" t="s">
        <v>442</v>
      </c>
      <c r="B5" s="107">
        <v>232</v>
      </c>
      <c r="C5" s="162">
        <v>179</v>
      </c>
      <c r="D5" s="107">
        <v>163</v>
      </c>
      <c r="E5" s="107">
        <v>140</v>
      </c>
      <c r="F5" s="287">
        <v>119</v>
      </c>
      <c r="G5"/>
      <c r="H5" s="5"/>
      <c r="I5" s="8"/>
      <c r="J5" s="177"/>
      <c r="K5" s="4"/>
      <c r="L5" s="229"/>
      <c r="M5" s="229"/>
      <c r="N5" s="229"/>
      <c r="O5" s="229"/>
      <c r="P5" s="229"/>
      <c r="Q5" s="149"/>
      <c r="R5" s="149"/>
      <c r="S5" s="3"/>
      <c r="T5" s="3"/>
    </row>
    <row r="6" spans="1:20" ht="18" customHeight="1">
      <c r="A6" s="164" t="s">
        <v>443</v>
      </c>
      <c r="B6" s="107">
        <v>16822</v>
      </c>
      <c r="C6" s="162">
        <v>15813</v>
      </c>
      <c r="D6" s="107">
        <v>15163</v>
      </c>
      <c r="E6" s="107">
        <v>14650</v>
      </c>
      <c r="F6" s="287">
        <v>14297</v>
      </c>
      <c r="G6"/>
      <c r="H6" s="5"/>
      <c r="I6" s="4"/>
      <c r="J6" s="177"/>
      <c r="K6" s="4"/>
      <c r="L6" s="229"/>
      <c r="M6" s="229"/>
      <c r="N6" s="229"/>
      <c r="O6" s="229"/>
      <c r="P6" s="229"/>
      <c r="Q6" s="149"/>
      <c r="R6" s="149"/>
      <c r="S6" s="3"/>
      <c r="T6" s="3"/>
    </row>
    <row r="7" spans="1:20" ht="18" customHeight="1">
      <c r="A7" s="164" t="s">
        <v>444</v>
      </c>
      <c r="B7" s="107">
        <v>11622</v>
      </c>
      <c r="C7" s="162">
        <v>10557</v>
      </c>
      <c r="D7" s="107">
        <v>9805</v>
      </c>
      <c r="E7" s="107">
        <v>9013</v>
      </c>
      <c r="F7" s="287">
        <v>8409</v>
      </c>
      <c r="G7"/>
      <c r="H7" s="70"/>
      <c r="I7" s="4"/>
      <c r="J7" s="177"/>
      <c r="K7" s="4"/>
      <c r="L7" s="229"/>
      <c r="M7" s="229"/>
      <c r="N7" s="229"/>
      <c r="O7" s="229"/>
      <c r="P7" s="229"/>
      <c r="Q7" s="149"/>
      <c r="R7" s="149"/>
      <c r="S7" s="3"/>
      <c r="T7" s="3"/>
    </row>
    <row r="8" spans="1:20" ht="18" customHeight="1">
      <c r="A8" s="164" t="s">
        <v>445</v>
      </c>
      <c r="B8" s="107">
        <v>9679</v>
      </c>
      <c r="C8" s="162">
        <v>9388</v>
      </c>
      <c r="D8" s="107">
        <v>9125</v>
      </c>
      <c r="E8" s="107">
        <v>8873</v>
      </c>
      <c r="F8" s="287">
        <v>8628</v>
      </c>
      <c r="G8"/>
      <c r="H8" s="5"/>
      <c r="I8" s="4"/>
      <c r="J8" s="177"/>
      <c r="K8" s="4"/>
      <c r="L8" s="229"/>
      <c r="M8" s="229"/>
      <c r="N8" s="229"/>
      <c r="O8" s="229"/>
      <c r="P8" s="229"/>
      <c r="Q8" s="149"/>
      <c r="R8" s="149"/>
      <c r="S8" s="3"/>
      <c r="T8" s="3"/>
    </row>
    <row r="9" spans="1:20" ht="18" customHeight="1">
      <c r="A9" s="164" t="s">
        <v>446</v>
      </c>
      <c r="B9" s="107">
        <v>2136</v>
      </c>
      <c r="C9" s="162">
        <v>2011</v>
      </c>
      <c r="D9" s="107">
        <v>1943</v>
      </c>
      <c r="E9" s="107">
        <v>1858</v>
      </c>
      <c r="F9" s="287">
        <v>1776</v>
      </c>
      <c r="G9"/>
      <c r="H9" s="5"/>
      <c r="I9" s="4"/>
      <c r="J9" s="177"/>
      <c r="K9" s="4"/>
      <c r="L9" s="229"/>
      <c r="M9" s="229"/>
      <c r="N9" s="229"/>
      <c r="O9" s="229"/>
      <c r="P9" s="229"/>
      <c r="Q9" s="149"/>
      <c r="R9" s="149"/>
      <c r="S9" s="3"/>
      <c r="T9" s="3"/>
    </row>
    <row r="10" spans="1:20" ht="18" customHeight="1">
      <c r="A10" s="164" t="s">
        <v>447</v>
      </c>
      <c r="B10" s="107">
        <v>5677</v>
      </c>
      <c r="C10" s="162">
        <v>5376</v>
      </c>
      <c r="D10" s="107">
        <v>5159</v>
      </c>
      <c r="E10" s="107">
        <v>4978</v>
      </c>
      <c r="F10" s="287">
        <v>4741</v>
      </c>
      <c r="G10"/>
      <c r="H10" s="5"/>
      <c r="I10" s="4"/>
      <c r="J10" s="177"/>
      <c r="K10" s="4"/>
      <c r="L10" s="229"/>
      <c r="M10" s="229"/>
      <c r="N10" s="229"/>
      <c r="O10" s="229"/>
      <c r="P10" s="229"/>
      <c r="Q10" s="149"/>
      <c r="R10" s="149"/>
      <c r="S10" s="3"/>
      <c r="T10" s="3"/>
    </row>
    <row r="11" spans="1:20" ht="18" customHeight="1">
      <c r="A11" s="164" t="s">
        <v>448</v>
      </c>
      <c r="B11" s="107">
        <v>1632</v>
      </c>
      <c r="C11" s="162">
        <v>1561</v>
      </c>
      <c r="D11" s="107">
        <v>1509</v>
      </c>
      <c r="E11" s="107">
        <v>1456</v>
      </c>
      <c r="F11" s="287">
        <v>1382</v>
      </c>
      <c r="G11"/>
      <c r="H11" s="5"/>
      <c r="I11" s="4"/>
      <c r="J11" s="177"/>
      <c r="K11" s="4"/>
      <c r="L11" s="229"/>
      <c r="M11" s="229"/>
      <c r="N11" s="229"/>
      <c r="O11" s="229"/>
      <c r="P11" s="229"/>
      <c r="Q11" s="149"/>
      <c r="R11" s="149"/>
      <c r="S11" s="3"/>
      <c r="T11" s="3"/>
    </row>
    <row r="12" spans="1:20" ht="18" customHeight="1">
      <c r="A12" s="164" t="s">
        <v>449</v>
      </c>
      <c r="B12" s="107">
        <v>393</v>
      </c>
      <c r="C12" s="162">
        <v>382</v>
      </c>
      <c r="D12" s="107">
        <v>373</v>
      </c>
      <c r="E12" s="107">
        <v>360</v>
      </c>
      <c r="F12" s="287">
        <v>350</v>
      </c>
      <c r="G12"/>
      <c r="H12" s="5"/>
      <c r="I12" s="4"/>
      <c r="J12" s="177"/>
      <c r="K12" s="4"/>
      <c r="L12" s="229"/>
      <c r="M12" s="229"/>
      <c r="N12" s="229"/>
      <c r="O12" s="229"/>
      <c r="P12" s="229"/>
      <c r="Q12" s="149"/>
      <c r="R12" s="149"/>
      <c r="S12" s="3"/>
      <c r="T12" s="3"/>
    </row>
    <row r="13" spans="1:20" ht="18" customHeight="1">
      <c r="A13" s="164" t="s">
        <v>450</v>
      </c>
      <c r="B13" s="107">
        <v>4</v>
      </c>
      <c r="C13" s="162">
        <v>3</v>
      </c>
      <c r="D13" s="107">
        <v>3</v>
      </c>
      <c r="E13" s="107">
        <v>3</v>
      </c>
      <c r="F13" s="287">
        <v>4</v>
      </c>
      <c r="G13"/>
      <c r="H13" s="5"/>
      <c r="I13" s="4"/>
      <c r="J13" s="177"/>
      <c r="K13" s="4"/>
      <c r="L13" s="229"/>
      <c r="M13" s="229"/>
      <c r="N13" s="229"/>
      <c r="O13" s="229"/>
      <c r="P13" s="229"/>
      <c r="Q13" s="149"/>
      <c r="R13" s="149"/>
      <c r="S13" s="3"/>
      <c r="T13" s="3"/>
    </row>
    <row r="14" spans="1:20" ht="18" customHeight="1">
      <c r="A14" s="164" t="s">
        <v>451</v>
      </c>
      <c r="B14" s="107">
        <v>4982</v>
      </c>
      <c r="C14" s="162">
        <v>4768</v>
      </c>
      <c r="D14" s="107">
        <v>4565</v>
      </c>
      <c r="E14" s="107">
        <v>4414</v>
      </c>
      <c r="F14" s="287">
        <v>4202</v>
      </c>
      <c r="G14"/>
      <c r="H14" s="5"/>
      <c r="I14" s="4"/>
      <c r="J14" s="177"/>
      <c r="K14" s="4"/>
      <c r="L14" s="229"/>
      <c r="M14" s="229"/>
      <c r="N14" s="229"/>
      <c r="O14" s="229"/>
      <c r="P14" s="229"/>
      <c r="Q14" s="149"/>
      <c r="R14" s="149"/>
      <c r="S14" s="3"/>
      <c r="T14" s="3"/>
    </row>
    <row r="15" spans="1:20" ht="18" customHeight="1">
      <c r="A15" s="164" t="s">
        <v>452</v>
      </c>
      <c r="B15" s="107">
        <v>10755</v>
      </c>
      <c r="C15" s="162">
        <v>10323</v>
      </c>
      <c r="D15" s="107">
        <v>10147</v>
      </c>
      <c r="E15" s="107">
        <v>9908</v>
      </c>
      <c r="F15" s="287">
        <v>9743</v>
      </c>
      <c r="G15"/>
      <c r="H15" s="5"/>
      <c r="I15" s="4"/>
      <c r="J15" s="177"/>
      <c r="K15" s="4"/>
      <c r="L15" s="229"/>
      <c r="M15" s="229"/>
      <c r="N15" s="229"/>
      <c r="O15" s="229"/>
      <c r="P15" s="229"/>
      <c r="Q15" s="149"/>
      <c r="R15" s="149"/>
      <c r="S15" s="3"/>
      <c r="T15" s="3"/>
    </row>
    <row r="16" spans="1:20" ht="18" customHeight="1">
      <c r="A16" s="164" t="s">
        <v>453</v>
      </c>
      <c r="B16" s="107">
        <v>5355</v>
      </c>
      <c r="C16" s="162">
        <v>5081</v>
      </c>
      <c r="D16" s="107">
        <v>4845</v>
      </c>
      <c r="E16" s="107">
        <v>4675</v>
      </c>
      <c r="F16" s="287">
        <v>4447</v>
      </c>
      <c r="G16"/>
      <c r="H16" s="5"/>
      <c r="I16" s="4"/>
      <c r="J16" s="177"/>
      <c r="K16" s="4"/>
      <c r="L16" s="229"/>
      <c r="M16" s="229"/>
      <c r="N16" s="229"/>
      <c r="O16" s="229"/>
      <c r="P16" s="229"/>
      <c r="Q16" s="149"/>
      <c r="R16" s="149"/>
      <c r="S16" s="3"/>
      <c r="T16" s="3"/>
    </row>
    <row r="17" spans="1:20" ht="18" customHeight="1">
      <c r="A17" s="164" t="s">
        <v>454</v>
      </c>
      <c r="B17" s="107">
        <v>16</v>
      </c>
      <c r="C17" s="162">
        <v>15</v>
      </c>
      <c r="D17" s="107">
        <v>56</v>
      </c>
      <c r="E17" s="107">
        <v>55</v>
      </c>
      <c r="F17" s="287">
        <v>63</v>
      </c>
      <c r="G17"/>
      <c r="H17" s="5"/>
      <c r="I17" s="4"/>
      <c r="J17" s="177"/>
      <c r="K17" s="4"/>
      <c r="L17" s="229"/>
      <c r="M17" s="229"/>
      <c r="N17" s="229"/>
      <c r="O17" s="229"/>
      <c r="P17" s="229"/>
      <c r="Q17" s="149"/>
      <c r="R17" s="149"/>
      <c r="S17" s="3"/>
      <c r="T17" s="3"/>
    </row>
    <row r="18" spans="1:20" ht="18" customHeight="1">
      <c r="A18" s="164" t="s">
        <v>455</v>
      </c>
      <c r="B18" s="107">
        <v>743</v>
      </c>
      <c r="C18" s="162">
        <v>687</v>
      </c>
      <c r="D18" s="107">
        <v>625</v>
      </c>
      <c r="E18" s="107">
        <v>563</v>
      </c>
      <c r="F18" s="287">
        <v>497</v>
      </c>
      <c r="G18"/>
      <c r="H18" s="5"/>
      <c r="I18" s="4"/>
      <c r="J18" s="177"/>
      <c r="K18" s="4"/>
      <c r="L18" s="229"/>
      <c r="M18" s="229"/>
      <c r="N18" s="229"/>
      <c r="O18" s="229"/>
      <c r="P18" s="229"/>
      <c r="Q18" s="149"/>
      <c r="R18" s="149"/>
      <c r="S18" s="3"/>
      <c r="T18" s="3"/>
    </row>
    <row r="19" spans="1:20" ht="18" customHeight="1">
      <c r="A19" s="164" t="s">
        <v>456</v>
      </c>
      <c r="B19" s="107">
        <v>35</v>
      </c>
      <c r="C19" s="162">
        <v>32</v>
      </c>
      <c r="D19" s="107">
        <v>26</v>
      </c>
      <c r="E19" s="107">
        <v>20</v>
      </c>
      <c r="F19" s="287">
        <v>18</v>
      </c>
      <c r="G19"/>
      <c r="H19" s="5"/>
      <c r="I19" s="4"/>
      <c r="J19" s="177"/>
      <c r="K19" s="4"/>
      <c r="L19" s="229"/>
      <c r="M19" s="229"/>
      <c r="N19" s="229"/>
      <c r="O19" s="229"/>
      <c r="P19" s="229"/>
      <c r="Q19" s="149"/>
      <c r="R19" s="149"/>
      <c r="S19" s="3"/>
      <c r="T19" s="3"/>
    </row>
    <row r="20" spans="1:20" ht="18" customHeight="1">
      <c r="A20" s="164" t="s">
        <v>457</v>
      </c>
      <c r="B20" s="107">
        <v>0</v>
      </c>
      <c r="C20" s="107">
        <v>0</v>
      </c>
      <c r="D20" s="107">
        <v>0</v>
      </c>
      <c r="E20" s="107">
        <v>0</v>
      </c>
      <c r="F20" s="287">
        <v>0</v>
      </c>
      <c r="G20"/>
      <c r="H20" s="5"/>
      <c r="I20" s="4"/>
      <c r="J20" s="177"/>
      <c r="K20" s="4"/>
      <c r="L20" s="229"/>
      <c r="M20" s="229"/>
      <c r="N20" s="229"/>
      <c r="O20" s="229"/>
      <c r="P20" s="229"/>
      <c r="Q20" s="149"/>
      <c r="R20" s="149"/>
      <c r="S20" s="3"/>
      <c r="T20" s="3"/>
    </row>
    <row r="21" spans="1:20" ht="18" customHeight="1">
      <c r="A21" s="164" t="s">
        <v>458</v>
      </c>
      <c r="B21" s="107">
        <v>829</v>
      </c>
      <c r="C21" s="162">
        <v>725</v>
      </c>
      <c r="D21" s="107">
        <v>655</v>
      </c>
      <c r="E21" s="107">
        <v>589</v>
      </c>
      <c r="F21" s="287">
        <v>465</v>
      </c>
      <c r="G21"/>
      <c r="H21" s="5"/>
      <c r="I21" s="4"/>
      <c r="J21" s="177"/>
      <c r="K21" s="4"/>
      <c r="L21" s="229"/>
      <c r="M21" s="229"/>
      <c r="N21" s="229"/>
      <c r="O21" s="229"/>
      <c r="P21" s="229"/>
      <c r="Q21" s="149"/>
      <c r="R21" s="149"/>
      <c r="S21" s="3"/>
      <c r="T21" s="3"/>
    </row>
    <row r="22" spans="1:20" ht="18" customHeight="1">
      <c r="A22" s="165" t="s">
        <v>459</v>
      </c>
      <c r="B22" s="107">
        <v>332</v>
      </c>
      <c r="C22" s="162">
        <v>314</v>
      </c>
      <c r="D22" s="107">
        <v>286</v>
      </c>
      <c r="E22" s="107">
        <v>262</v>
      </c>
      <c r="F22" s="287">
        <v>245</v>
      </c>
      <c r="G22"/>
      <c r="H22" s="5"/>
      <c r="I22" s="4"/>
      <c r="J22" s="177"/>
      <c r="K22" s="4"/>
      <c r="L22" s="229"/>
      <c r="M22" s="229"/>
      <c r="N22" s="229"/>
      <c r="O22" s="229"/>
      <c r="P22" s="229"/>
      <c r="Q22" s="149"/>
      <c r="R22" s="149"/>
      <c r="S22" s="3"/>
      <c r="T22" s="3"/>
    </row>
    <row r="23" spans="1:20" ht="18" customHeight="1">
      <c r="A23" s="164" t="s">
        <v>460</v>
      </c>
      <c r="B23" s="107">
        <v>153</v>
      </c>
      <c r="C23" s="162">
        <v>134</v>
      </c>
      <c r="D23" s="107">
        <v>129</v>
      </c>
      <c r="E23" s="107">
        <v>125</v>
      </c>
      <c r="F23" s="287">
        <v>115</v>
      </c>
      <c r="G23"/>
      <c r="H23" s="5"/>
      <c r="I23" s="4"/>
      <c r="J23" s="177"/>
      <c r="K23" s="4"/>
      <c r="L23" s="229"/>
      <c r="M23" s="229"/>
      <c r="N23" s="229"/>
      <c r="O23" s="229"/>
      <c r="P23" s="229"/>
      <c r="Q23" s="149"/>
      <c r="R23" s="149"/>
      <c r="S23" s="3"/>
      <c r="T23" s="3"/>
    </row>
    <row r="24" spans="1:20" ht="18" customHeight="1">
      <c r="A24" s="164" t="s">
        <v>461</v>
      </c>
      <c r="B24" s="107">
        <v>5</v>
      </c>
      <c r="C24" s="162">
        <v>3</v>
      </c>
      <c r="D24" s="107">
        <v>3</v>
      </c>
      <c r="E24" s="107">
        <v>3</v>
      </c>
      <c r="F24" s="287">
        <v>3</v>
      </c>
      <c r="G24"/>
      <c r="H24" s="5"/>
      <c r="I24" s="4"/>
      <c r="J24" s="177"/>
      <c r="K24" s="4"/>
      <c r="L24" s="229"/>
      <c r="M24" s="229"/>
      <c r="N24" s="229"/>
      <c r="O24" s="229"/>
      <c r="P24" s="229"/>
      <c r="Q24" s="149"/>
      <c r="R24" s="149"/>
      <c r="S24" s="3"/>
      <c r="T24" s="3"/>
    </row>
    <row r="25" spans="1:20" ht="18" customHeight="1">
      <c r="A25" s="164" t="s">
        <v>462</v>
      </c>
      <c r="B25" s="107">
        <v>73</v>
      </c>
      <c r="C25" s="162">
        <v>81</v>
      </c>
      <c r="D25" s="107">
        <v>75</v>
      </c>
      <c r="E25" s="107">
        <v>66</v>
      </c>
      <c r="F25" s="287">
        <v>64</v>
      </c>
      <c r="G25"/>
      <c r="H25" s="5"/>
      <c r="J25" s="177"/>
      <c r="K25" s="4"/>
      <c r="L25" s="229"/>
      <c r="M25" s="229"/>
      <c r="N25" s="229"/>
      <c r="O25" s="229"/>
      <c r="P25" s="229"/>
      <c r="Q25" s="149"/>
      <c r="R25" s="149"/>
      <c r="S25" s="3"/>
      <c r="T25" s="3"/>
    </row>
    <row r="26" spans="1:20" ht="18" customHeight="1">
      <c r="A26" s="164" t="s">
        <v>463</v>
      </c>
      <c r="B26" s="107">
        <v>164</v>
      </c>
      <c r="C26" s="162">
        <v>151</v>
      </c>
      <c r="D26" s="107">
        <v>143</v>
      </c>
      <c r="E26" s="107">
        <v>142</v>
      </c>
      <c r="F26" s="287">
        <v>135</v>
      </c>
      <c r="G26"/>
      <c r="J26" s="177"/>
      <c r="L26" s="229"/>
      <c r="M26" s="229"/>
      <c r="N26" s="229"/>
      <c r="O26" s="229"/>
      <c r="P26" s="229"/>
      <c r="Q26" s="149"/>
      <c r="R26" s="149"/>
      <c r="S26" s="3"/>
      <c r="T26" s="3"/>
    </row>
    <row r="27" spans="1:20" ht="18" customHeight="1">
      <c r="A27" s="164" t="s">
        <v>464</v>
      </c>
      <c r="B27" s="107">
        <v>9303</v>
      </c>
      <c r="C27" s="162">
        <v>8152</v>
      </c>
      <c r="D27" s="107">
        <v>7280</v>
      </c>
      <c r="E27" s="107">
        <v>6409</v>
      </c>
      <c r="F27" s="287">
        <v>5725</v>
      </c>
      <c r="G27"/>
      <c r="J27" s="177"/>
      <c r="L27" s="229"/>
      <c r="M27" s="229"/>
      <c r="N27" s="229"/>
      <c r="O27" s="229"/>
      <c r="P27" s="229"/>
      <c r="Q27" s="149"/>
      <c r="R27" s="149"/>
      <c r="S27" s="3"/>
      <c r="T27" s="3"/>
    </row>
    <row r="28" spans="1:20">
      <c r="A28" s="104" t="s">
        <v>217</v>
      </c>
      <c r="B28" s="43"/>
      <c r="C28" s="43"/>
      <c r="D28" s="43"/>
      <c r="E28" s="43"/>
      <c r="F28" s="43"/>
      <c r="L28" s="43"/>
      <c r="M28" s="43"/>
      <c r="N28" s="43"/>
      <c r="O28" s="43"/>
      <c r="P28" s="43"/>
      <c r="Q28" s="43"/>
      <c r="R28" s="43"/>
    </row>
    <row r="29" spans="1:20">
      <c r="A29" s="60"/>
      <c r="C29" s="50"/>
    </row>
    <row r="30" spans="1:20">
      <c r="A30" s="60"/>
      <c r="C30" s="50"/>
      <c r="D30" s="50"/>
    </row>
    <row r="31" spans="1:20">
      <c r="E31" s="50"/>
    </row>
    <row r="32" spans="1:20">
      <c r="F32" s="50"/>
    </row>
  </sheetData>
  <mergeCells count="1">
    <mergeCell ref="J3:M4"/>
  </mergeCells>
  <phoneticPr fontId="49" type="noConversion"/>
  <conditionalFormatting sqref="J3">
    <cfRule type="cellIs" dxfId="99" priority="2" operator="between">
      <formula>1</formula>
      <formula>2</formula>
    </cfRule>
  </conditionalFormatting>
  <conditionalFormatting sqref="B4:F27">
    <cfRule type="cellIs" dxfId="98" priority="1" operator="between">
      <formula>1</formula>
      <formula>2</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BA8AC"/>
  </sheetPr>
  <dimension ref="A1:P19"/>
  <sheetViews>
    <sheetView showGridLines="0" workbookViewId="0"/>
  </sheetViews>
  <sheetFormatPr defaultColWidth="9.296875" defaultRowHeight="14"/>
  <cols>
    <col min="1" max="1" width="33.59765625" style="12" customWidth="1"/>
    <col min="2" max="2" width="17.5" style="12" customWidth="1"/>
    <col min="3" max="4" width="17.296875" style="12" customWidth="1"/>
    <col min="5" max="5" width="16.8984375" style="12" customWidth="1"/>
    <col min="6" max="6" width="17.296875" style="12" customWidth="1"/>
    <col min="7" max="16384" width="9.296875" style="12"/>
  </cols>
  <sheetData>
    <row r="1" spans="1:16" ht="21" customHeight="1">
      <c r="A1" s="101" t="s">
        <v>465</v>
      </c>
      <c r="B1" s="23"/>
      <c r="C1" s="23"/>
      <c r="D1" s="23"/>
      <c r="E1" s="23"/>
      <c r="F1" s="23"/>
      <c r="G1" s="23"/>
      <c r="H1" s="23"/>
      <c r="I1" s="23"/>
      <c r="J1" s="23"/>
      <c r="K1" s="23"/>
      <c r="L1" s="23"/>
      <c r="M1" s="23"/>
      <c r="N1" s="23"/>
      <c r="O1" s="23"/>
      <c r="P1" s="23"/>
    </row>
    <row r="2" spans="1:16">
      <c r="A2" s="275" t="s">
        <v>427</v>
      </c>
      <c r="B2" s="275"/>
      <c r="C2" s="275"/>
      <c r="D2" s="275"/>
      <c r="E2" s="275"/>
      <c r="F2" s="275"/>
      <c r="G2" s="275"/>
      <c r="H2" s="275"/>
      <c r="I2" s="275"/>
      <c r="J2" s="275"/>
      <c r="K2" s="275"/>
      <c r="L2" s="275"/>
      <c r="M2" s="275"/>
      <c r="N2" s="62"/>
      <c r="O2" s="45"/>
      <c r="P2" s="45"/>
    </row>
    <row r="3" spans="1:16" ht="34.5">
      <c r="A3" s="113" t="s">
        <v>439</v>
      </c>
      <c r="B3" s="114" t="s">
        <v>359</v>
      </c>
      <c r="C3" s="114" t="s">
        <v>360</v>
      </c>
      <c r="D3" s="114" t="s">
        <v>361</v>
      </c>
      <c r="E3" s="114" t="s">
        <v>362</v>
      </c>
      <c r="F3" s="114" t="s">
        <v>363</v>
      </c>
      <c r="J3" s="30"/>
    </row>
    <row r="4" spans="1:16">
      <c r="A4" s="104" t="s">
        <v>440</v>
      </c>
      <c r="B4" s="139">
        <v>80942</v>
      </c>
      <c r="C4" s="139">
        <v>75736</v>
      </c>
      <c r="D4" s="188">
        <v>72078</v>
      </c>
      <c r="E4" s="188">
        <v>68562</v>
      </c>
      <c r="F4" s="139">
        <v>65428</v>
      </c>
      <c r="J4" s="50"/>
      <c r="K4" s="50"/>
      <c r="L4" s="50"/>
      <c r="M4" s="50"/>
      <c r="N4" s="50"/>
      <c r="O4" s="50"/>
      <c r="P4" s="50"/>
    </row>
    <row r="5" spans="1:16" ht="34.5">
      <c r="A5" s="166" t="s">
        <v>466</v>
      </c>
      <c r="B5" s="140">
        <v>29.28</v>
      </c>
      <c r="C5" s="140">
        <v>29.89</v>
      </c>
      <c r="D5" s="140">
        <v>30.28</v>
      </c>
      <c r="E5" s="140">
        <v>31.46</v>
      </c>
      <c r="F5" s="140">
        <v>34.729999999999997</v>
      </c>
      <c r="G5" s="13"/>
      <c r="J5" s="50"/>
      <c r="K5" s="50"/>
      <c r="L5" s="50"/>
      <c r="M5" s="50"/>
      <c r="N5" s="50"/>
      <c r="O5" s="50"/>
      <c r="P5" s="50"/>
    </row>
    <row r="6" spans="1:16" ht="33.5" customHeight="1">
      <c r="A6" s="166" t="s">
        <v>467</v>
      </c>
      <c r="B6" s="43">
        <v>105.99</v>
      </c>
      <c r="C6" s="43">
        <v>104.79</v>
      </c>
      <c r="D6" s="43">
        <v>102.97</v>
      </c>
      <c r="E6" s="43">
        <v>103.09</v>
      </c>
      <c r="F6" s="43">
        <v>110.44</v>
      </c>
      <c r="G6" s="13"/>
      <c r="J6" s="50"/>
      <c r="K6" s="50"/>
      <c r="L6" s="50"/>
      <c r="M6" s="50"/>
      <c r="N6" s="50"/>
      <c r="O6" s="50"/>
      <c r="P6" s="50"/>
    </row>
    <row r="7" spans="1:16">
      <c r="A7" s="104" t="s">
        <v>217</v>
      </c>
      <c r="B7" s="43"/>
      <c r="C7" s="43"/>
      <c r="D7" s="43"/>
      <c r="E7" s="43"/>
      <c r="F7" s="43"/>
      <c r="G7" s="13"/>
      <c r="J7" s="50"/>
      <c r="K7" s="50"/>
      <c r="L7" s="50"/>
      <c r="M7" s="50"/>
      <c r="N7" s="50"/>
      <c r="O7" s="50"/>
      <c r="P7" s="50"/>
    </row>
    <row r="8" spans="1:16" s="43" customFormat="1" ht="14.15" customHeight="1">
      <c r="A8" s="13"/>
      <c r="B8" s="13"/>
      <c r="C8" s="13"/>
      <c r="D8" s="13"/>
      <c r="E8" s="163"/>
      <c r="F8" s="193"/>
    </row>
    <row r="9" spans="1:16">
      <c r="A9" s="13"/>
      <c r="B9" s="13"/>
      <c r="C9" s="13"/>
      <c r="D9" s="13"/>
      <c r="E9" s="13"/>
      <c r="F9" s="13"/>
      <c r="G9" s="13"/>
    </row>
    <row r="10" spans="1:16">
      <c r="A10" s="5"/>
      <c r="B10" s="210"/>
      <c r="C10" s="210"/>
      <c r="D10" s="210"/>
      <c r="E10" s="210"/>
      <c r="F10" s="210"/>
      <c r="G10" s="13"/>
    </row>
    <row r="11" spans="1:16">
      <c r="A11" s="13"/>
      <c r="B11" s="210"/>
      <c r="C11" s="210"/>
      <c r="D11" s="210"/>
      <c r="E11" s="210"/>
      <c r="F11" s="13"/>
      <c r="G11" s="13"/>
    </row>
    <row r="12" spans="1:16">
      <c r="A12" s="13"/>
      <c r="B12" s="210"/>
      <c r="C12" s="210"/>
      <c r="D12" s="210"/>
      <c r="E12" s="210"/>
      <c r="F12" s="13"/>
      <c r="G12" s="13"/>
    </row>
    <row r="13" spans="1:16">
      <c r="A13" s="13"/>
      <c r="B13" s="210"/>
      <c r="C13" s="210"/>
      <c r="D13" s="210"/>
      <c r="E13" s="210"/>
      <c r="F13" s="13"/>
      <c r="G13" s="13"/>
    </row>
    <row r="14" spans="1:16" ht="15.5">
      <c r="A14" s="101"/>
      <c r="B14" s="13"/>
      <c r="C14" s="13"/>
      <c r="D14" s="13"/>
      <c r="E14" s="13"/>
      <c r="F14" s="13"/>
      <c r="G14" s="13"/>
    </row>
    <row r="15" spans="1:16">
      <c r="A15" s="13"/>
      <c r="B15" s="13"/>
      <c r="C15" s="13"/>
      <c r="D15" s="13"/>
      <c r="E15" s="13"/>
      <c r="F15" s="13"/>
      <c r="G15" s="13"/>
    </row>
    <row r="16" spans="1:16">
      <c r="A16" s="13"/>
      <c r="B16" s="13"/>
      <c r="C16" s="13"/>
      <c r="D16" s="13"/>
      <c r="E16" s="13"/>
      <c r="F16" s="13"/>
      <c r="G16" s="13"/>
    </row>
    <row r="17" spans="1:7">
      <c r="A17" s="13"/>
      <c r="B17" s="13"/>
      <c r="C17" s="13"/>
      <c r="D17" s="13"/>
      <c r="E17" s="13"/>
      <c r="F17" s="13"/>
      <c r="G17" s="13"/>
    </row>
    <row r="18" spans="1:7">
      <c r="A18" s="13"/>
      <c r="B18" s="13"/>
      <c r="C18" s="13"/>
      <c r="D18" s="13"/>
      <c r="E18" s="13"/>
      <c r="F18" s="13"/>
      <c r="G18" s="13"/>
    </row>
    <row r="19" spans="1:7">
      <c r="G19" s="13"/>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BBA8AC"/>
  </sheetPr>
  <dimension ref="A1:AA19"/>
  <sheetViews>
    <sheetView showGridLines="0" workbookViewId="0"/>
  </sheetViews>
  <sheetFormatPr defaultColWidth="9.296875" defaultRowHeight="14"/>
  <cols>
    <col min="1" max="1" width="38.296875" style="7" customWidth="1"/>
    <col min="2" max="2" width="15.296875" style="7" customWidth="1"/>
    <col min="3" max="3" width="14.59765625" style="7" customWidth="1"/>
    <col min="4" max="4" width="14.8984375" style="7" customWidth="1"/>
    <col min="5" max="5" width="14.59765625" style="7" customWidth="1"/>
    <col min="6" max="6" width="14.09765625" style="7" customWidth="1"/>
    <col min="7" max="7" width="9.296875" style="7"/>
    <col min="8" max="8" width="5.8984375" style="7" customWidth="1"/>
    <col min="9" max="16384" width="9.296875" style="7"/>
  </cols>
  <sheetData>
    <row r="1" spans="1:27" s="1" customFormat="1" ht="21" customHeight="1">
      <c r="A1" s="101" t="s">
        <v>468</v>
      </c>
      <c r="B1" s="63"/>
      <c r="C1" s="63"/>
      <c r="D1" s="63"/>
      <c r="E1" s="63"/>
      <c r="F1" s="63"/>
      <c r="G1" s="63"/>
      <c r="H1" s="63"/>
      <c r="I1" s="63"/>
      <c r="J1" s="63"/>
      <c r="K1" s="63"/>
      <c r="L1" s="63"/>
    </row>
    <row r="2" spans="1:27" s="1" customFormat="1" ht="18">
      <c r="A2" s="15" t="s">
        <v>390</v>
      </c>
      <c r="B2" s="46"/>
      <c r="C2" s="63"/>
      <c r="D2" s="46"/>
      <c r="G2" s="6"/>
      <c r="H2" s="6"/>
      <c r="I2" s="6"/>
      <c r="J2" s="6"/>
      <c r="K2" s="64"/>
      <c r="L2" s="64"/>
      <c r="S2" s="46"/>
    </row>
    <row r="3" spans="1:27" ht="27.65" customHeight="1">
      <c r="A3" s="113" t="s">
        <v>469</v>
      </c>
      <c r="B3" s="114" t="s">
        <v>470</v>
      </c>
      <c r="C3" s="114" t="s">
        <v>471</v>
      </c>
      <c r="D3" s="114" t="s">
        <v>472</v>
      </c>
      <c r="E3" s="114" t="s">
        <v>473</v>
      </c>
      <c r="F3" s="276" t="s">
        <v>474</v>
      </c>
      <c r="G3" s="266" t="s">
        <v>203</v>
      </c>
      <c r="K3" s="30"/>
      <c r="M3"/>
    </row>
    <row r="4" spans="1:27">
      <c r="A4" s="171" t="s">
        <v>475</v>
      </c>
      <c r="B4" s="182">
        <v>680.31</v>
      </c>
      <c r="C4" s="182">
        <v>652.43100000000004</v>
      </c>
      <c r="D4" s="182">
        <f>SUM(D5:D6)</f>
        <v>622.524</v>
      </c>
      <c r="E4" s="182">
        <v>606.5</v>
      </c>
      <c r="F4" s="297">
        <v>633.4</v>
      </c>
      <c r="G4" s="268" t="s">
        <v>364</v>
      </c>
      <c r="K4" s="30"/>
      <c r="L4" s="30"/>
      <c r="M4" s="30"/>
      <c r="N4" s="30"/>
    </row>
    <row r="5" spans="1:27">
      <c r="A5" s="26" t="s">
        <v>476</v>
      </c>
      <c r="B5" s="183">
        <v>501.15100000000001</v>
      </c>
      <c r="C5" s="183">
        <v>482.09800000000001</v>
      </c>
      <c r="D5" s="183">
        <v>462.05500000000001</v>
      </c>
      <c r="E5" s="183">
        <v>462</v>
      </c>
      <c r="F5" s="298">
        <v>505.6</v>
      </c>
      <c r="G5" s="265"/>
      <c r="K5" s="30"/>
      <c r="L5" s="30"/>
      <c r="M5" s="30"/>
      <c r="N5" s="30"/>
    </row>
    <row r="6" spans="1:27">
      <c r="A6" s="26" t="s">
        <v>19</v>
      </c>
      <c r="B6" s="183">
        <v>179.15899999999999</v>
      </c>
      <c r="C6" s="183">
        <v>170.333</v>
      </c>
      <c r="D6" s="183">
        <v>160.46899999999999</v>
      </c>
      <c r="E6" s="183">
        <v>144.6</v>
      </c>
      <c r="F6" s="298">
        <v>127.8</v>
      </c>
      <c r="G6" s="265"/>
      <c r="K6" s="30"/>
      <c r="L6" s="30"/>
      <c r="M6" s="30"/>
      <c r="N6" s="30"/>
    </row>
    <row r="7" spans="1:27">
      <c r="A7" s="168" t="s">
        <v>437</v>
      </c>
      <c r="B7" s="65"/>
      <c r="C7" s="65"/>
      <c r="D7" s="65"/>
      <c r="E7" s="65"/>
      <c r="F7" s="190"/>
      <c r="G7" s="65"/>
      <c r="H7" s="65"/>
      <c r="I7" s="65"/>
      <c r="K7" s="65"/>
      <c r="L7" s="65"/>
      <c r="M7" s="65"/>
    </row>
    <row r="8" spans="1:27" ht="15.5">
      <c r="A8" s="66"/>
      <c r="B8" s="169"/>
      <c r="C8" s="169"/>
      <c r="D8" s="169"/>
      <c r="E8" s="169"/>
      <c r="F8" s="205"/>
      <c r="G8" s="169"/>
      <c r="H8" s="169"/>
      <c r="I8" s="169"/>
      <c r="J8" s="169"/>
      <c r="K8" s="169"/>
      <c r="M8" s="169"/>
    </row>
    <row r="9" spans="1:27">
      <c r="A9" s="66"/>
      <c r="B9" s="180"/>
      <c r="C9" s="67"/>
      <c r="D9" s="67"/>
      <c r="E9" s="67"/>
      <c r="F9" s="67"/>
      <c r="G9" s="67"/>
      <c r="H9" s="67"/>
      <c r="I9" s="67"/>
      <c r="J9" s="67"/>
      <c r="K9" s="67"/>
      <c r="M9" s="65"/>
    </row>
    <row r="10" spans="1:27">
      <c r="A10" s="66"/>
      <c r="B10" s="67"/>
      <c r="C10" s="67"/>
      <c r="D10" s="67"/>
      <c r="E10" s="67"/>
      <c r="F10" s="67"/>
      <c r="G10" s="67"/>
      <c r="H10" s="67"/>
      <c r="I10" s="67"/>
      <c r="J10" s="67"/>
      <c r="K10" s="67"/>
      <c r="L10" s="67"/>
      <c r="N10" s="170"/>
      <c r="O10" s="65"/>
      <c r="P10" s="65"/>
      <c r="Q10" s="65"/>
      <c r="R10" s="65"/>
      <c r="S10" s="65"/>
      <c r="T10" s="65"/>
      <c r="U10" s="65"/>
      <c r="V10" s="65"/>
      <c r="W10" s="65"/>
      <c r="X10" s="65"/>
      <c r="Y10" s="65"/>
      <c r="Z10" s="65"/>
      <c r="AA10" s="65"/>
    </row>
    <row r="11" spans="1:27">
      <c r="C11" s="67"/>
      <c r="D11" s="67"/>
      <c r="E11" s="67"/>
      <c r="F11" s="67"/>
      <c r="K11" s="169"/>
    </row>
    <row r="12" spans="1:27">
      <c r="K12" s="67"/>
    </row>
    <row r="19" spans="2:2">
      <c r="B19" s="234"/>
    </row>
  </sheetData>
  <phoneticPr fontId="49"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BBA8AC"/>
  </sheetPr>
  <dimension ref="A1:Y49"/>
  <sheetViews>
    <sheetView showGridLines="0" zoomScaleNormal="100" workbookViewId="0"/>
  </sheetViews>
  <sheetFormatPr defaultColWidth="9.296875" defaultRowHeight="14"/>
  <cols>
    <col min="1" max="1" width="46.59765625" style="12" customWidth="1"/>
    <col min="2" max="2" width="14.296875" style="12" customWidth="1"/>
    <col min="3" max="3" width="14.5" style="12" customWidth="1"/>
    <col min="4" max="4" width="14.296875" style="12" customWidth="1"/>
    <col min="5" max="5" width="14.69921875" style="12" customWidth="1"/>
    <col min="6" max="6" width="14.5" style="12" customWidth="1"/>
    <col min="7" max="7" width="14.59765625" style="12" customWidth="1"/>
    <col min="8" max="8" width="14.296875" style="12" customWidth="1"/>
    <col min="9" max="9" width="14.5" style="12" customWidth="1"/>
    <col min="10" max="10" width="14.296875" style="12" customWidth="1"/>
    <col min="11" max="11" width="14.69921875" style="12" customWidth="1"/>
    <col min="12" max="12" width="15.59765625" style="12" customWidth="1"/>
    <col min="13" max="13" width="36.5" style="43" customWidth="1"/>
    <col min="14" max="14" width="11.8984375" style="12" customWidth="1"/>
    <col min="15" max="15" width="5.8984375" style="12" customWidth="1"/>
    <col min="16" max="16384" width="9.296875" style="12"/>
  </cols>
  <sheetData>
    <row r="1" spans="1:25" ht="21" customHeight="1">
      <c r="A1" s="101" t="s">
        <v>477</v>
      </c>
      <c r="B1" s="22"/>
      <c r="C1" s="22"/>
      <c r="D1" s="22"/>
      <c r="E1" s="22"/>
      <c r="F1" s="22"/>
      <c r="G1" s="22"/>
      <c r="H1" s="22"/>
      <c r="I1" s="22"/>
      <c r="J1" s="22"/>
      <c r="K1" s="22"/>
      <c r="L1" s="22"/>
      <c r="M1" s="140"/>
      <c r="N1" s="22"/>
      <c r="O1" s="22"/>
      <c r="P1" s="22"/>
      <c r="Q1" s="22"/>
      <c r="R1" s="22"/>
      <c r="S1" s="22"/>
      <c r="T1" s="22"/>
      <c r="U1" s="22"/>
      <c r="V1" s="22"/>
      <c r="W1" s="22"/>
      <c r="X1" s="22"/>
      <c r="Y1" s="22"/>
    </row>
    <row r="2" spans="1:25" ht="18">
      <c r="A2" s="15" t="s">
        <v>421</v>
      </c>
      <c r="B2" s="3"/>
      <c r="C2" s="3"/>
      <c r="D2" s="4"/>
      <c r="E2" s="4"/>
      <c r="F2" s="5"/>
      <c r="G2" s="4"/>
      <c r="H2" s="5"/>
      <c r="I2" s="4"/>
      <c r="J2" s="5"/>
      <c r="K2" s="4"/>
      <c r="L2" s="5"/>
      <c r="M2" s="99"/>
      <c r="N2" s="5"/>
      <c r="O2" s="4"/>
      <c r="P2" s="4"/>
      <c r="Q2" s="5"/>
      <c r="R2" s="4"/>
      <c r="S2" s="5"/>
      <c r="T2" s="4"/>
      <c r="U2" s="3"/>
      <c r="V2" s="3"/>
      <c r="W2" s="3"/>
      <c r="X2" s="3"/>
      <c r="Y2" s="3"/>
    </row>
    <row r="3" spans="1:25" ht="52.5" customHeight="1">
      <c r="A3" s="114" t="s">
        <v>404</v>
      </c>
      <c r="B3" s="114" t="s">
        <v>405</v>
      </c>
      <c r="C3" s="114" t="s">
        <v>406</v>
      </c>
      <c r="D3" s="114" t="s">
        <v>407</v>
      </c>
      <c r="E3" s="114" t="s">
        <v>408</v>
      </c>
      <c r="F3" s="114" t="s">
        <v>409</v>
      </c>
      <c r="G3" s="114" t="s">
        <v>410</v>
      </c>
      <c r="H3" s="114" t="s">
        <v>411</v>
      </c>
      <c r="I3" s="114" t="s">
        <v>412</v>
      </c>
      <c r="J3" s="114" t="s">
        <v>413</v>
      </c>
      <c r="K3" s="276" t="s">
        <v>414</v>
      </c>
      <c r="L3" s="276" t="s">
        <v>19</v>
      </c>
      <c r="M3" s="256" t="s">
        <v>203</v>
      </c>
      <c r="N3" s="5"/>
      <c r="O3" s="4"/>
      <c r="P3" s="4"/>
      <c r="Q3" s="5"/>
      <c r="R3" s="4"/>
      <c r="S3" s="5"/>
      <c r="T3" s="4"/>
      <c r="U3" s="3"/>
      <c r="V3" s="3"/>
      <c r="W3" s="3"/>
      <c r="X3" s="3"/>
      <c r="Y3" s="3"/>
    </row>
    <row r="4" spans="1:25" ht="18">
      <c r="A4" s="154" t="s">
        <v>478</v>
      </c>
      <c r="B4" s="173">
        <v>109.31</v>
      </c>
      <c r="C4" s="173">
        <v>45.45</v>
      </c>
      <c r="D4" s="173">
        <v>70.12</v>
      </c>
      <c r="E4" s="173">
        <v>133.35</v>
      </c>
      <c r="F4" s="230">
        <v>175.9</v>
      </c>
      <c r="G4" s="230">
        <v>249.82</v>
      </c>
      <c r="H4" s="230">
        <v>294.73</v>
      </c>
      <c r="I4" s="230">
        <v>381.41</v>
      </c>
      <c r="J4" s="230">
        <v>415.84</v>
      </c>
      <c r="K4" s="231">
        <v>497.43</v>
      </c>
      <c r="L4" s="299">
        <v>276.33999999999997</v>
      </c>
      <c r="M4" s="267" t="s">
        <v>479</v>
      </c>
      <c r="N4" s="5"/>
      <c r="O4" s="4"/>
      <c r="P4" s="4"/>
      <c r="Q4" s="5"/>
      <c r="R4" s="4"/>
      <c r="S4" s="5"/>
      <c r="T4" s="4"/>
      <c r="U4" s="3"/>
      <c r="V4" s="3"/>
      <c r="W4" s="3"/>
      <c r="X4" s="3"/>
      <c r="Y4" s="3"/>
    </row>
    <row r="5" spans="1:25" ht="18">
      <c r="A5" s="166" t="s">
        <v>21</v>
      </c>
      <c r="B5" s="174">
        <v>0</v>
      </c>
      <c r="C5" s="174">
        <v>0</v>
      </c>
      <c r="D5" s="174">
        <v>0</v>
      </c>
      <c r="E5" s="174">
        <v>0</v>
      </c>
      <c r="F5" s="174">
        <v>0</v>
      </c>
      <c r="G5" s="174">
        <v>0</v>
      </c>
      <c r="H5" s="174">
        <v>0</v>
      </c>
      <c r="I5" s="174">
        <v>0</v>
      </c>
      <c r="J5" s="174">
        <v>0</v>
      </c>
      <c r="K5" s="174">
        <v>0</v>
      </c>
      <c r="L5" s="300">
        <v>285.25</v>
      </c>
      <c r="M5" s="267" t="s">
        <v>480</v>
      </c>
      <c r="N5" s="5"/>
      <c r="O5" s="4"/>
      <c r="P5" s="4"/>
      <c r="Q5" s="5"/>
      <c r="R5" s="4"/>
      <c r="S5" s="5"/>
      <c r="T5" s="4"/>
      <c r="U5" s="3"/>
      <c r="V5" s="3"/>
      <c r="W5" s="3"/>
      <c r="X5" s="3"/>
      <c r="Y5" s="3"/>
    </row>
    <row r="6" spans="1:25" ht="18">
      <c r="A6" s="166" t="s">
        <v>22</v>
      </c>
      <c r="B6" s="174">
        <v>74.989999999999995</v>
      </c>
      <c r="C6" s="174">
        <v>43.91</v>
      </c>
      <c r="D6" s="174">
        <v>65.760000000000005</v>
      </c>
      <c r="E6" s="186">
        <v>114.37</v>
      </c>
      <c r="F6" s="186">
        <v>152.84</v>
      </c>
      <c r="G6" s="186">
        <v>219.27</v>
      </c>
      <c r="H6" s="186">
        <v>154.13999999999999</v>
      </c>
      <c r="I6" s="186">
        <v>505.94</v>
      </c>
      <c r="J6" s="186">
        <v>397.3</v>
      </c>
      <c r="K6" s="232">
        <v>493.06</v>
      </c>
      <c r="L6" s="300">
        <v>153.4</v>
      </c>
      <c r="M6" s="267"/>
      <c r="N6" s="5"/>
      <c r="O6" s="4"/>
      <c r="P6" s="236"/>
      <c r="Q6" s="5"/>
      <c r="R6" s="4"/>
      <c r="S6" s="5"/>
      <c r="T6" s="4"/>
      <c r="U6" s="3"/>
      <c r="V6" s="3"/>
      <c r="W6" s="3"/>
      <c r="X6" s="3"/>
      <c r="Y6" s="3"/>
    </row>
    <row r="7" spans="1:25" ht="18">
      <c r="A7" s="166" t="s">
        <v>23</v>
      </c>
      <c r="B7" s="174">
        <v>89.96</v>
      </c>
      <c r="C7" s="174">
        <v>43.91</v>
      </c>
      <c r="D7" s="174">
        <v>65.64</v>
      </c>
      <c r="E7" s="186">
        <v>125.87</v>
      </c>
      <c r="F7" s="186">
        <v>157.85</v>
      </c>
      <c r="G7" s="186">
        <v>256.75</v>
      </c>
      <c r="H7" s="186">
        <v>303.01</v>
      </c>
      <c r="I7" s="186">
        <v>406.42</v>
      </c>
      <c r="J7" s="186">
        <v>361.87</v>
      </c>
      <c r="K7" s="185">
        <v>508.73</v>
      </c>
      <c r="L7" s="300">
        <v>213.7</v>
      </c>
      <c r="M7" s="267"/>
      <c r="N7" s="5"/>
      <c r="O7" s="4"/>
      <c r="P7" s="236"/>
      <c r="Q7" s="5"/>
      <c r="R7" s="4"/>
      <c r="S7" s="5"/>
      <c r="T7" s="4"/>
      <c r="U7" s="3"/>
      <c r="V7" s="3"/>
      <c r="W7" s="3"/>
      <c r="X7" s="3"/>
      <c r="Y7" s="3"/>
    </row>
    <row r="8" spans="1:25" ht="18">
      <c r="A8" s="166" t="s">
        <v>24</v>
      </c>
      <c r="B8" s="174">
        <v>93.33</v>
      </c>
      <c r="C8" s="174">
        <v>44.1</v>
      </c>
      <c r="D8" s="174">
        <v>65.92</v>
      </c>
      <c r="E8" s="186">
        <v>127.25</v>
      </c>
      <c r="F8" s="186">
        <v>167.07</v>
      </c>
      <c r="G8" s="186">
        <v>259.06</v>
      </c>
      <c r="H8" s="186">
        <v>299.83999999999997</v>
      </c>
      <c r="I8" s="186">
        <v>380.41</v>
      </c>
      <c r="J8" s="186">
        <v>482.93</v>
      </c>
      <c r="K8" s="185">
        <v>477.05</v>
      </c>
      <c r="L8" s="301">
        <v>206.84</v>
      </c>
      <c r="M8" s="267"/>
      <c r="N8" s="5"/>
      <c r="O8" s="4"/>
      <c r="P8" s="237"/>
      <c r="Q8" s="238"/>
      <c r="R8" s="239"/>
      <c r="S8" s="238"/>
      <c r="T8" s="239"/>
      <c r="U8" s="240"/>
      <c r="V8" s="240"/>
      <c r="W8" s="240"/>
      <c r="X8" s="240"/>
      <c r="Y8" s="3"/>
    </row>
    <row r="9" spans="1:25" ht="18">
      <c r="A9" s="166" t="s">
        <v>25</v>
      </c>
      <c r="B9" s="174">
        <v>100.58</v>
      </c>
      <c r="C9" s="174">
        <v>44.56</v>
      </c>
      <c r="D9" s="174">
        <v>67.13</v>
      </c>
      <c r="E9" s="186">
        <v>128.69999999999999</v>
      </c>
      <c r="F9" s="186">
        <v>169.97</v>
      </c>
      <c r="G9" s="186">
        <v>258.73</v>
      </c>
      <c r="H9" s="186">
        <v>304.56</v>
      </c>
      <c r="I9" s="186">
        <v>406.1</v>
      </c>
      <c r="J9" s="186">
        <v>435.9</v>
      </c>
      <c r="K9" s="185">
        <v>508.75</v>
      </c>
      <c r="L9" s="300">
        <v>191.98</v>
      </c>
      <c r="M9" s="267"/>
      <c r="N9" s="5"/>
      <c r="O9" s="4"/>
      <c r="P9" s="4"/>
      <c r="Q9" s="5"/>
      <c r="R9" s="4"/>
      <c r="S9" s="5"/>
      <c r="T9" s="4"/>
      <c r="U9" s="3"/>
      <c r="V9" s="3"/>
      <c r="W9" s="3"/>
      <c r="X9" s="3"/>
      <c r="Y9" s="3"/>
    </row>
    <row r="10" spans="1:25" ht="18">
      <c r="A10" s="166" t="s">
        <v>26</v>
      </c>
      <c r="B10" s="174">
        <v>105.53</v>
      </c>
      <c r="C10" s="174">
        <v>45.15</v>
      </c>
      <c r="D10" s="174">
        <v>68.38</v>
      </c>
      <c r="E10" s="186">
        <v>127.13</v>
      </c>
      <c r="F10" s="186">
        <v>171.82</v>
      </c>
      <c r="G10" s="186">
        <v>256.32</v>
      </c>
      <c r="H10" s="186">
        <v>295.54000000000002</v>
      </c>
      <c r="I10" s="186">
        <v>407.29</v>
      </c>
      <c r="J10" s="186">
        <v>454.15</v>
      </c>
      <c r="K10" s="185">
        <v>516.20000000000005</v>
      </c>
      <c r="L10" s="300">
        <v>185.89</v>
      </c>
      <c r="M10" s="267"/>
      <c r="N10" s="5"/>
      <c r="O10" s="4"/>
      <c r="P10" s="4"/>
      <c r="Q10" s="5"/>
      <c r="R10" s="4"/>
      <c r="S10" s="5"/>
      <c r="T10" s="4"/>
      <c r="U10" s="3"/>
      <c r="V10" s="3"/>
      <c r="W10" s="3"/>
      <c r="X10" s="3"/>
      <c r="Y10" s="3"/>
    </row>
    <row r="11" spans="1:25" ht="18">
      <c r="A11" s="166" t="s">
        <v>27</v>
      </c>
      <c r="B11" s="174">
        <v>112.73</v>
      </c>
      <c r="C11" s="174">
        <v>45.42</v>
      </c>
      <c r="D11" s="174">
        <v>70.290000000000006</v>
      </c>
      <c r="E11" s="186">
        <v>130.44</v>
      </c>
      <c r="F11" s="186">
        <v>175.75</v>
      </c>
      <c r="G11" s="186">
        <v>246.44</v>
      </c>
      <c r="H11" s="186">
        <v>299.23</v>
      </c>
      <c r="I11" s="186">
        <v>373.64</v>
      </c>
      <c r="J11" s="186">
        <v>417.04</v>
      </c>
      <c r="K11" s="185">
        <v>483.44</v>
      </c>
      <c r="L11" s="300">
        <v>179.5</v>
      </c>
      <c r="M11" s="267"/>
      <c r="N11" s="5"/>
      <c r="O11" s="4"/>
      <c r="P11" s="4"/>
      <c r="Q11" s="5"/>
      <c r="R11" s="194"/>
      <c r="S11" s="5"/>
      <c r="T11" s="4"/>
      <c r="U11" s="3"/>
      <c r="V11" s="3"/>
      <c r="W11" s="3"/>
      <c r="X11" s="3"/>
      <c r="Y11" s="3"/>
    </row>
    <row r="12" spans="1:25" ht="18">
      <c r="A12" s="166" t="s">
        <v>28</v>
      </c>
      <c r="B12" s="174">
        <v>126.26</v>
      </c>
      <c r="C12" s="174">
        <v>46.34</v>
      </c>
      <c r="D12" s="174">
        <v>71.760000000000005</v>
      </c>
      <c r="E12" s="186">
        <v>147.78</v>
      </c>
      <c r="F12" s="186">
        <v>194.44</v>
      </c>
      <c r="G12" s="186">
        <v>273.98</v>
      </c>
      <c r="H12" s="186">
        <v>312.57</v>
      </c>
      <c r="I12" s="186">
        <v>412.79</v>
      </c>
      <c r="J12" s="186">
        <v>462.12</v>
      </c>
      <c r="K12" s="185">
        <v>528.12</v>
      </c>
      <c r="L12" s="300">
        <v>206.93</v>
      </c>
      <c r="M12" s="267"/>
      <c r="N12" s="5"/>
      <c r="O12" s="4"/>
      <c r="P12" s="4"/>
      <c r="Q12" s="5"/>
      <c r="R12" s="4"/>
      <c r="S12" s="5"/>
      <c r="T12" s="4"/>
      <c r="U12" s="3"/>
      <c r="V12" s="3"/>
      <c r="W12" s="3"/>
      <c r="X12" s="3"/>
      <c r="Y12" s="3"/>
    </row>
    <row r="13" spans="1:25" ht="18">
      <c r="A13" s="166" t="s">
        <v>29</v>
      </c>
      <c r="B13" s="174">
        <v>126.5</v>
      </c>
      <c r="C13" s="174">
        <v>47.26</v>
      </c>
      <c r="D13" s="174">
        <v>73.08</v>
      </c>
      <c r="E13" s="186">
        <v>145.96</v>
      </c>
      <c r="F13" s="186">
        <v>191.99</v>
      </c>
      <c r="G13" s="186">
        <v>266.66000000000003</v>
      </c>
      <c r="H13" s="186">
        <v>309.27999999999997</v>
      </c>
      <c r="I13" s="186">
        <v>398.74</v>
      </c>
      <c r="J13" s="186">
        <v>406.84</v>
      </c>
      <c r="K13" s="185">
        <v>528.14</v>
      </c>
      <c r="L13" s="300">
        <v>237.91</v>
      </c>
      <c r="M13" s="267"/>
      <c r="N13" s="5"/>
      <c r="O13" s="4"/>
      <c r="P13" s="4"/>
      <c r="Q13" s="5"/>
      <c r="R13" s="4"/>
      <c r="S13" s="5"/>
      <c r="T13" s="4"/>
      <c r="U13" s="3"/>
      <c r="V13" s="3"/>
      <c r="W13" s="3"/>
      <c r="X13" s="3"/>
      <c r="Y13" s="3"/>
    </row>
    <row r="14" spans="1:25" ht="18">
      <c r="A14" s="166" t="s">
        <v>30</v>
      </c>
      <c r="B14" s="174">
        <v>117.34</v>
      </c>
      <c r="C14" s="174">
        <v>45.89</v>
      </c>
      <c r="D14" s="174">
        <v>72.67</v>
      </c>
      <c r="E14" s="186">
        <v>140.69</v>
      </c>
      <c r="F14" s="186">
        <v>181.55</v>
      </c>
      <c r="G14" s="186">
        <v>247.52</v>
      </c>
      <c r="H14" s="186">
        <v>287.42</v>
      </c>
      <c r="I14" s="186">
        <v>380.13</v>
      </c>
      <c r="J14" s="186">
        <v>431.6</v>
      </c>
      <c r="K14" s="185">
        <v>511.46</v>
      </c>
      <c r="L14" s="300">
        <v>261.11</v>
      </c>
      <c r="M14" s="267"/>
      <c r="N14" s="181"/>
      <c r="O14" s="4"/>
      <c r="P14" s="4"/>
      <c r="Q14" s="5"/>
      <c r="R14" s="4"/>
      <c r="S14" s="5"/>
      <c r="T14" s="4"/>
      <c r="U14" s="3"/>
      <c r="V14" s="3"/>
      <c r="W14" s="3"/>
      <c r="X14" s="3"/>
      <c r="Y14" s="3"/>
    </row>
    <row r="15" spans="1:25" ht="18">
      <c r="A15" s="166" t="s">
        <v>31</v>
      </c>
      <c r="B15" s="175">
        <v>111.04</v>
      </c>
      <c r="C15" s="175">
        <v>46.19</v>
      </c>
      <c r="D15" s="175">
        <v>72.36</v>
      </c>
      <c r="E15" s="186">
        <v>130.37</v>
      </c>
      <c r="F15" s="186">
        <v>172.31</v>
      </c>
      <c r="G15" s="186">
        <v>227.44</v>
      </c>
      <c r="H15" s="186">
        <v>280.14</v>
      </c>
      <c r="I15" s="186">
        <v>357.55</v>
      </c>
      <c r="J15" s="186">
        <v>347.33</v>
      </c>
      <c r="K15" s="185">
        <v>472.63</v>
      </c>
      <c r="L15" s="300">
        <v>297.47000000000003</v>
      </c>
      <c r="M15" s="267"/>
      <c r="N15" s="5"/>
      <c r="O15" s="4"/>
      <c r="P15" s="4"/>
      <c r="Q15" s="5"/>
      <c r="R15" s="4"/>
      <c r="S15" s="5"/>
      <c r="T15" s="4"/>
      <c r="U15" s="3"/>
      <c r="V15" s="3"/>
      <c r="W15" s="3"/>
      <c r="X15" s="3"/>
      <c r="Y15" s="3"/>
    </row>
    <row r="16" spans="1:25" ht="18">
      <c r="A16" s="166" t="s">
        <v>32</v>
      </c>
      <c r="B16" s="176">
        <v>97.58</v>
      </c>
      <c r="C16" s="176">
        <v>45.46</v>
      </c>
      <c r="D16" s="176">
        <v>71.510000000000005</v>
      </c>
      <c r="E16" s="186">
        <v>128.31</v>
      </c>
      <c r="F16" s="186">
        <v>162.25</v>
      </c>
      <c r="G16" s="186">
        <v>218.07</v>
      </c>
      <c r="H16" s="186">
        <v>278.70999999999998</v>
      </c>
      <c r="I16" s="186">
        <v>326.61</v>
      </c>
      <c r="J16" s="186">
        <v>382.33</v>
      </c>
      <c r="K16" s="185">
        <v>455.33</v>
      </c>
      <c r="L16" s="300">
        <v>311.64999999999998</v>
      </c>
      <c r="M16" s="267"/>
      <c r="N16" s="5"/>
      <c r="O16" s="4"/>
      <c r="P16" s="4"/>
      <c r="Q16" s="5"/>
      <c r="R16" s="4"/>
      <c r="S16" s="5"/>
      <c r="T16" s="4"/>
      <c r="U16" s="3"/>
      <c r="V16" s="3"/>
      <c r="W16" s="3"/>
      <c r="X16" s="3"/>
      <c r="Y16" s="3"/>
    </row>
    <row r="17" spans="1:25" ht="18">
      <c r="A17" s="166" t="s">
        <v>33</v>
      </c>
      <c r="B17" s="176">
        <v>91.42</v>
      </c>
      <c r="C17" s="176">
        <v>44.65</v>
      </c>
      <c r="D17" s="176">
        <v>71.23</v>
      </c>
      <c r="E17" s="186">
        <v>120.19</v>
      </c>
      <c r="F17" s="186">
        <v>152.63</v>
      </c>
      <c r="G17" s="186">
        <v>190.29</v>
      </c>
      <c r="H17" s="186">
        <v>244.52</v>
      </c>
      <c r="I17" s="186">
        <v>315.77</v>
      </c>
      <c r="J17" s="186">
        <v>346.64</v>
      </c>
      <c r="K17" s="185">
        <v>443.17</v>
      </c>
      <c r="L17" s="300">
        <v>323.31</v>
      </c>
      <c r="M17" s="267"/>
      <c r="N17" s="5"/>
      <c r="O17" s="4"/>
      <c r="P17" s="4"/>
      <c r="Q17" s="5"/>
      <c r="R17" s="4"/>
      <c r="S17" s="5"/>
      <c r="T17" s="4"/>
      <c r="U17" s="3"/>
      <c r="V17" s="3"/>
      <c r="W17" s="3"/>
      <c r="X17" s="3"/>
      <c r="Y17" s="3"/>
    </row>
    <row r="18" spans="1:25" ht="18">
      <c r="A18" s="166" t="s">
        <v>34</v>
      </c>
      <c r="B18" s="176">
        <v>94.61</v>
      </c>
      <c r="C18" s="176">
        <v>44.41</v>
      </c>
      <c r="D18" s="176">
        <v>67.38</v>
      </c>
      <c r="E18" s="186">
        <v>109.46</v>
      </c>
      <c r="F18" s="186">
        <v>145.57</v>
      </c>
      <c r="G18" s="186">
        <v>160.19</v>
      </c>
      <c r="H18" s="186">
        <v>211.32</v>
      </c>
      <c r="I18" s="186">
        <v>239.05</v>
      </c>
      <c r="J18" s="186">
        <v>348.54</v>
      </c>
      <c r="K18" s="185">
        <v>374.46</v>
      </c>
      <c r="L18" s="300">
        <v>326.10000000000002</v>
      </c>
      <c r="M18" s="267"/>
      <c r="N18" s="5"/>
      <c r="O18" s="4"/>
      <c r="P18" s="4"/>
      <c r="Q18" s="5"/>
      <c r="R18" s="4"/>
      <c r="S18" s="5"/>
      <c r="T18" s="4"/>
      <c r="U18" s="3"/>
      <c r="V18" s="3"/>
      <c r="W18" s="3"/>
      <c r="X18" s="3"/>
      <c r="Y18" s="3"/>
    </row>
    <row r="19" spans="1:25" ht="18">
      <c r="A19" s="154" t="s">
        <v>481</v>
      </c>
      <c r="B19" s="173">
        <v>74.58</v>
      </c>
      <c r="C19" s="173">
        <v>43.9</v>
      </c>
      <c r="D19" s="173">
        <v>65.77</v>
      </c>
      <c r="E19" s="173">
        <v>86.73</v>
      </c>
      <c r="F19" s="173">
        <v>107.8</v>
      </c>
      <c r="G19" s="173">
        <v>130.1</v>
      </c>
      <c r="H19" s="173">
        <v>152.13999999999999</v>
      </c>
      <c r="I19" s="173">
        <v>174.73</v>
      </c>
      <c r="J19" s="173">
        <v>195.98</v>
      </c>
      <c r="K19" s="191">
        <v>216.21</v>
      </c>
      <c r="L19" s="191">
        <v>165.9</v>
      </c>
      <c r="M19" s="267" t="s">
        <v>482</v>
      </c>
      <c r="P19" s="4"/>
      <c r="Q19" s="5"/>
      <c r="R19" s="4"/>
      <c r="S19" s="5"/>
      <c r="T19" s="4"/>
      <c r="U19" s="3"/>
      <c r="V19" s="3"/>
      <c r="W19" s="3"/>
      <c r="X19" s="3"/>
      <c r="Y19" s="3"/>
    </row>
    <row r="20" spans="1:25" ht="18">
      <c r="A20" s="166" t="s">
        <v>21</v>
      </c>
      <c r="B20" s="174">
        <v>0</v>
      </c>
      <c r="C20" s="174">
        <v>0</v>
      </c>
      <c r="D20" s="174">
        <v>0</v>
      </c>
      <c r="E20" s="174">
        <v>0</v>
      </c>
      <c r="F20" s="174">
        <v>0</v>
      </c>
      <c r="G20" s="174">
        <v>0</v>
      </c>
      <c r="H20" s="174">
        <v>0</v>
      </c>
      <c r="I20" s="174">
        <v>0</v>
      </c>
      <c r="J20" s="174">
        <v>0</v>
      </c>
      <c r="K20" s="174">
        <v>0</v>
      </c>
      <c r="L20" s="302">
        <v>167</v>
      </c>
      <c r="M20" s="267"/>
      <c r="P20" s="4"/>
      <c r="Q20" s="5"/>
      <c r="R20" s="4"/>
      <c r="S20" s="5"/>
      <c r="T20" s="4"/>
      <c r="U20" s="3"/>
      <c r="V20" s="3"/>
      <c r="W20" s="3"/>
      <c r="X20" s="3"/>
      <c r="Y20" s="3"/>
    </row>
    <row r="21" spans="1:25" ht="18">
      <c r="A21" s="166" t="s">
        <v>22</v>
      </c>
      <c r="B21" s="174">
        <v>62.25</v>
      </c>
      <c r="C21" s="174">
        <v>43.91</v>
      </c>
      <c r="D21" s="174">
        <v>65.760000000000005</v>
      </c>
      <c r="E21" s="174">
        <v>83.67</v>
      </c>
      <c r="F21" s="174">
        <v>105.23</v>
      </c>
      <c r="G21" s="174">
        <v>129.46</v>
      </c>
      <c r="H21" s="174">
        <v>154.13999999999999</v>
      </c>
      <c r="I21" s="174">
        <v>176.16</v>
      </c>
      <c r="J21" s="174">
        <v>198.18</v>
      </c>
      <c r="K21" s="179">
        <v>200.08</v>
      </c>
      <c r="L21" s="179">
        <v>111.58</v>
      </c>
      <c r="M21" s="267"/>
      <c r="P21" s="4"/>
      <c r="Q21" s="5"/>
      <c r="R21" s="4"/>
      <c r="S21" s="5"/>
      <c r="T21" s="4"/>
      <c r="U21" s="3"/>
      <c r="V21" s="3"/>
      <c r="W21" s="3"/>
      <c r="X21" s="3"/>
      <c r="Y21" s="3"/>
    </row>
    <row r="22" spans="1:25" ht="18">
      <c r="A22" s="166" t="s">
        <v>23</v>
      </c>
      <c r="B22" s="174">
        <v>67.08</v>
      </c>
      <c r="C22" s="174">
        <v>43.86</v>
      </c>
      <c r="D22" s="174">
        <v>65.61</v>
      </c>
      <c r="E22" s="174">
        <v>84.66</v>
      </c>
      <c r="F22" s="174">
        <v>104.15</v>
      </c>
      <c r="G22" s="174">
        <v>126.48</v>
      </c>
      <c r="H22" s="174">
        <v>151.29</v>
      </c>
      <c r="I22" s="174">
        <v>175.13</v>
      </c>
      <c r="J22" s="174">
        <v>198.18</v>
      </c>
      <c r="K22" s="179">
        <v>211.63</v>
      </c>
      <c r="L22" s="179">
        <v>164.01</v>
      </c>
      <c r="M22" s="267"/>
      <c r="P22" s="4"/>
      <c r="Q22" s="5"/>
      <c r="R22" s="4"/>
      <c r="S22" s="5"/>
      <c r="T22" s="4"/>
      <c r="U22" s="3"/>
      <c r="V22" s="3"/>
      <c r="W22" s="3"/>
      <c r="X22" s="3"/>
      <c r="Y22" s="3"/>
    </row>
    <row r="23" spans="1:25" ht="18">
      <c r="A23" s="166" t="s">
        <v>24</v>
      </c>
      <c r="B23" s="174">
        <v>68.38</v>
      </c>
      <c r="C23" s="174">
        <v>43.74</v>
      </c>
      <c r="D23" s="174">
        <v>65.63</v>
      </c>
      <c r="E23" s="174">
        <v>85.27</v>
      </c>
      <c r="F23" s="174">
        <v>105.27</v>
      </c>
      <c r="G23" s="174">
        <v>128.72999999999999</v>
      </c>
      <c r="H23" s="174">
        <v>146.21</v>
      </c>
      <c r="I23" s="174">
        <v>172.8</v>
      </c>
      <c r="J23" s="174">
        <v>186.08</v>
      </c>
      <c r="K23" s="179">
        <v>204.72</v>
      </c>
      <c r="L23" s="179">
        <v>160.28</v>
      </c>
      <c r="M23" s="267"/>
      <c r="P23" s="4"/>
      <c r="Q23" s="5"/>
      <c r="R23" s="4"/>
      <c r="S23" s="5"/>
      <c r="T23" s="4"/>
      <c r="U23" s="3"/>
      <c r="V23" s="3"/>
      <c r="W23" s="3"/>
      <c r="X23" s="3"/>
      <c r="Y23" s="3"/>
    </row>
    <row r="24" spans="1:25" ht="18">
      <c r="A24" s="166" t="s">
        <v>25</v>
      </c>
      <c r="B24" s="174">
        <v>70.81</v>
      </c>
      <c r="C24" s="174">
        <v>43.73</v>
      </c>
      <c r="D24" s="174">
        <v>65.52</v>
      </c>
      <c r="E24" s="174">
        <v>85.21</v>
      </c>
      <c r="F24" s="174">
        <v>105.89</v>
      </c>
      <c r="G24" s="174">
        <v>127.62</v>
      </c>
      <c r="H24" s="174">
        <v>149.51</v>
      </c>
      <c r="I24" s="174">
        <v>174.02</v>
      </c>
      <c r="J24" s="174">
        <v>187.13</v>
      </c>
      <c r="K24" s="179">
        <v>212.24</v>
      </c>
      <c r="L24" s="179">
        <v>164.43</v>
      </c>
      <c r="M24" s="267"/>
      <c r="P24" s="4"/>
      <c r="Q24" s="5"/>
      <c r="R24" s="4"/>
      <c r="S24" s="5"/>
      <c r="T24" s="4"/>
      <c r="U24" s="3"/>
      <c r="V24" s="3"/>
      <c r="W24" s="3"/>
      <c r="X24" s="3"/>
      <c r="Y24" s="3"/>
    </row>
    <row r="25" spans="1:25" ht="18">
      <c r="A25" s="166" t="s">
        <v>26</v>
      </c>
      <c r="B25" s="174">
        <v>72.84</v>
      </c>
      <c r="C25" s="174">
        <v>43.88</v>
      </c>
      <c r="D25" s="174">
        <v>65.45</v>
      </c>
      <c r="E25" s="174">
        <v>86.36</v>
      </c>
      <c r="F25" s="174">
        <v>106.36</v>
      </c>
      <c r="G25" s="174">
        <v>128.6</v>
      </c>
      <c r="H25" s="174">
        <v>151.16999999999999</v>
      </c>
      <c r="I25" s="174">
        <v>172.11</v>
      </c>
      <c r="J25" s="174">
        <v>196.01</v>
      </c>
      <c r="K25" s="179">
        <v>212.59</v>
      </c>
      <c r="L25" s="179">
        <v>164.08</v>
      </c>
      <c r="M25" s="267"/>
      <c r="P25" s="4"/>
      <c r="Q25" s="5"/>
      <c r="R25" s="4"/>
      <c r="S25" s="5"/>
      <c r="T25" s="4"/>
      <c r="U25" s="3"/>
      <c r="V25" s="3"/>
      <c r="W25" s="3"/>
      <c r="X25" s="3"/>
      <c r="Y25" s="3"/>
    </row>
    <row r="26" spans="1:25" ht="18">
      <c r="A26" s="166" t="s">
        <v>27</v>
      </c>
      <c r="B26" s="174">
        <v>76.069999999999993</v>
      </c>
      <c r="C26" s="174">
        <v>43.86</v>
      </c>
      <c r="D26" s="174">
        <v>65.67</v>
      </c>
      <c r="E26" s="174">
        <v>85.98</v>
      </c>
      <c r="F26" s="174">
        <v>106.61</v>
      </c>
      <c r="G26" s="174">
        <v>129.08000000000001</v>
      </c>
      <c r="H26" s="174">
        <v>151.18</v>
      </c>
      <c r="I26" s="174">
        <v>173.87</v>
      </c>
      <c r="J26" s="174">
        <v>193.74</v>
      </c>
      <c r="K26" s="179">
        <v>214.99</v>
      </c>
      <c r="L26" s="179">
        <v>165.01</v>
      </c>
      <c r="M26" s="267"/>
      <c r="P26" s="4"/>
      <c r="Q26" s="5"/>
      <c r="R26" s="4"/>
      <c r="S26" s="5"/>
      <c r="T26" s="4"/>
      <c r="U26" s="3"/>
      <c r="V26" s="3"/>
      <c r="W26" s="3"/>
      <c r="X26" s="3"/>
      <c r="Y26" s="3"/>
    </row>
    <row r="27" spans="1:25" ht="18">
      <c r="A27" s="166" t="s">
        <v>28</v>
      </c>
      <c r="B27" s="174">
        <v>78.42</v>
      </c>
      <c r="C27" s="174">
        <v>43.88</v>
      </c>
      <c r="D27" s="174">
        <v>65.900000000000006</v>
      </c>
      <c r="E27" s="174">
        <v>87.13</v>
      </c>
      <c r="F27" s="174">
        <v>108.17</v>
      </c>
      <c r="G27" s="174">
        <v>130.69999999999999</v>
      </c>
      <c r="H27" s="174">
        <v>152.32</v>
      </c>
      <c r="I27" s="174">
        <v>174.86</v>
      </c>
      <c r="J27" s="174">
        <v>197.89</v>
      </c>
      <c r="K27" s="179">
        <v>216.15</v>
      </c>
      <c r="L27" s="179">
        <v>164.8</v>
      </c>
      <c r="M27" s="267"/>
      <c r="P27" s="4"/>
      <c r="Q27" s="5"/>
      <c r="R27" s="4"/>
      <c r="S27" s="5"/>
      <c r="T27" s="4"/>
      <c r="U27" s="3"/>
      <c r="V27" s="3"/>
      <c r="W27" s="3"/>
      <c r="X27" s="3"/>
      <c r="Y27" s="3"/>
    </row>
    <row r="28" spans="1:25" ht="18">
      <c r="A28" s="166" t="s">
        <v>29</v>
      </c>
      <c r="B28" s="174">
        <v>79.14</v>
      </c>
      <c r="C28" s="174">
        <v>43.92</v>
      </c>
      <c r="D28" s="174">
        <v>65.97</v>
      </c>
      <c r="E28" s="174">
        <v>87.62</v>
      </c>
      <c r="F28" s="174">
        <v>109.21</v>
      </c>
      <c r="G28" s="174">
        <v>131.91999999999999</v>
      </c>
      <c r="H28" s="174">
        <v>153.33000000000001</v>
      </c>
      <c r="I28" s="174">
        <v>176.03</v>
      </c>
      <c r="J28" s="174">
        <v>197.63</v>
      </c>
      <c r="K28" s="179">
        <v>217.87</v>
      </c>
      <c r="L28" s="179">
        <v>165.58</v>
      </c>
      <c r="M28" s="267"/>
      <c r="P28" s="4"/>
      <c r="Q28" s="5"/>
      <c r="R28" s="4"/>
      <c r="S28" s="5"/>
      <c r="T28" s="4"/>
      <c r="U28" s="3"/>
      <c r="V28" s="3"/>
      <c r="W28" s="3"/>
      <c r="X28" s="3"/>
      <c r="Y28" s="3"/>
    </row>
    <row r="29" spans="1:25" ht="18">
      <c r="A29" s="166" t="s">
        <v>30</v>
      </c>
      <c r="B29" s="174">
        <v>77.569999999999993</v>
      </c>
      <c r="C29" s="174">
        <v>44.01</v>
      </c>
      <c r="D29" s="174">
        <v>65.989999999999995</v>
      </c>
      <c r="E29" s="174">
        <v>87.82</v>
      </c>
      <c r="F29" s="174">
        <v>109.78</v>
      </c>
      <c r="G29" s="174">
        <v>131.83000000000001</v>
      </c>
      <c r="H29" s="174">
        <v>153.6</v>
      </c>
      <c r="I29" s="174">
        <v>175.87</v>
      </c>
      <c r="J29" s="174">
        <v>198.17</v>
      </c>
      <c r="K29" s="179">
        <v>219.1</v>
      </c>
      <c r="L29" s="179">
        <v>165.51</v>
      </c>
      <c r="M29" s="267"/>
      <c r="P29" s="4"/>
      <c r="Q29" s="5"/>
      <c r="R29" s="4"/>
      <c r="S29" s="5"/>
      <c r="T29" s="4"/>
      <c r="U29" s="3"/>
      <c r="V29" s="3"/>
      <c r="W29" s="3"/>
      <c r="X29" s="3"/>
      <c r="Y29" s="3"/>
    </row>
    <row r="30" spans="1:25" ht="18">
      <c r="A30" s="166" t="s">
        <v>31</v>
      </c>
      <c r="B30" s="174">
        <v>77.03</v>
      </c>
      <c r="C30" s="174">
        <v>44.01</v>
      </c>
      <c r="D30" s="174">
        <v>65.98</v>
      </c>
      <c r="E30" s="174">
        <v>88.04</v>
      </c>
      <c r="F30" s="174">
        <v>109.97</v>
      </c>
      <c r="G30" s="174">
        <v>131.84</v>
      </c>
      <c r="H30" s="174">
        <v>153.63999999999999</v>
      </c>
      <c r="I30" s="174">
        <v>175.93</v>
      </c>
      <c r="J30" s="174">
        <v>197.86</v>
      </c>
      <c r="K30" s="179">
        <v>220.1</v>
      </c>
      <c r="L30" s="179">
        <v>166.21</v>
      </c>
      <c r="M30" s="267"/>
      <c r="P30" s="4"/>
      <c r="Q30" s="5"/>
      <c r="R30" s="4"/>
      <c r="S30" s="5"/>
      <c r="T30" s="4"/>
      <c r="U30" s="3"/>
      <c r="V30" s="3"/>
      <c r="W30" s="3"/>
      <c r="X30" s="3"/>
      <c r="Y30" s="3"/>
    </row>
    <row r="31" spans="1:25" ht="18">
      <c r="A31" s="166" t="s">
        <v>32</v>
      </c>
      <c r="B31" s="174">
        <v>72.13</v>
      </c>
      <c r="C31" s="174">
        <v>44.02</v>
      </c>
      <c r="D31" s="174">
        <v>66.03</v>
      </c>
      <c r="E31" s="174">
        <v>87.95</v>
      </c>
      <c r="F31" s="174">
        <v>110</v>
      </c>
      <c r="G31" s="174">
        <v>132.1</v>
      </c>
      <c r="H31" s="174">
        <v>154.13</v>
      </c>
      <c r="I31" s="174">
        <v>175.89</v>
      </c>
      <c r="J31" s="174">
        <v>198.12</v>
      </c>
      <c r="K31" s="179">
        <v>220.11</v>
      </c>
      <c r="L31" s="179">
        <v>166.64</v>
      </c>
      <c r="M31" s="267"/>
      <c r="P31" s="4"/>
      <c r="Q31" s="5"/>
      <c r="R31" s="4"/>
      <c r="S31" s="5"/>
      <c r="T31" s="4"/>
      <c r="U31" s="3"/>
      <c r="V31" s="3"/>
      <c r="W31" s="3"/>
      <c r="X31" s="3"/>
      <c r="Y31" s="3"/>
    </row>
    <row r="32" spans="1:25" ht="18">
      <c r="A32" s="166" t="s">
        <v>33</v>
      </c>
      <c r="B32" s="174">
        <v>71.459999999999994</v>
      </c>
      <c r="C32" s="174">
        <v>44.01</v>
      </c>
      <c r="D32" s="174">
        <v>66.040000000000006</v>
      </c>
      <c r="E32" s="174">
        <v>88.05</v>
      </c>
      <c r="F32" s="174">
        <v>110.08</v>
      </c>
      <c r="G32" s="174">
        <v>131.69999999999999</v>
      </c>
      <c r="H32" s="174">
        <v>154.1</v>
      </c>
      <c r="I32" s="174">
        <v>176.16</v>
      </c>
      <c r="J32" s="174">
        <v>198.18</v>
      </c>
      <c r="K32" s="179">
        <v>218.92</v>
      </c>
      <c r="L32" s="179">
        <v>167.08</v>
      </c>
      <c r="M32" s="267"/>
      <c r="P32" s="4"/>
      <c r="Q32" s="5"/>
      <c r="R32" s="4"/>
      <c r="S32" s="5"/>
      <c r="T32" s="4"/>
      <c r="U32" s="3"/>
      <c r="V32" s="3"/>
      <c r="W32" s="3"/>
      <c r="X32" s="3"/>
      <c r="Y32" s="3"/>
    </row>
    <row r="33" spans="1:25" ht="18">
      <c r="A33" s="166" t="s">
        <v>34</v>
      </c>
      <c r="B33" s="174">
        <v>78.12</v>
      </c>
      <c r="C33" s="174">
        <v>44.03</v>
      </c>
      <c r="D33" s="174">
        <v>66.02</v>
      </c>
      <c r="E33" s="174">
        <v>88.06</v>
      </c>
      <c r="F33" s="174">
        <v>110.1</v>
      </c>
      <c r="G33" s="174">
        <v>132.12</v>
      </c>
      <c r="H33" s="174">
        <v>153.9</v>
      </c>
      <c r="I33" s="174">
        <v>176.16</v>
      </c>
      <c r="J33" s="174">
        <v>198.18</v>
      </c>
      <c r="K33" s="179">
        <v>220.2</v>
      </c>
      <c r="L33" s="179">
        <v>167.22</v>
      </c>
      <c r="M33" s="267"/>
      <c r="P33" s="4"/>
      <c r="Q33" s="5"/>
      <c r="R33" s="4"/>
      <c r="S33" s="5"/>
      <c r="T33" s="4"/>
      <c r="U33" s="3"/>
      <c r="V33" s="3"/>
      <c r="W33" s="3"/>
      <c r="X33" s="3"/>
      <c r="Y33" s="3"/>
    </row>
    <row r="34" spans="1:25" s="33" customFormat="1" ht="30" customHeight="1">
      <c r="A34" s="154" t="s">
        <v>483</v>
      </c>
      <c r="B34" s="173">
        <v>34.729999999999997</v>
      </c>
      <c r="C34" s="173">
        <v>1.55</v>
      </c>
      <c r="D34" s="173">
        <v>4.3499999999999996</v>
      </c>
      <c r="E34" s="173">
        <v>46.62</v>
      </c>
      <c r="F34" s="173">
        <v>68.099999999999994</v>
      </c>
      <c r="G34" s="173">
        <v>119.72</v>
      </c>
      <c r="H34" s="173">
        <v>142.59</v>
      </c>
      <c r="I34" s="173">
        <v>206.68</v>
      </c>
      <c r="J34" s="173">
        <v>219.85</v>
      </c>
      <c r="K34" s="191">
        <v>281.22000000000003</v>
      </c>
      <c r="L34" s="191">
        <v>110.44</v>
      </c>
      <c r="M34" s="267" t="s">
        <v>484</v>
      </c>
      <c r="P34" s="4"/>
      <c r="Q34" s="5"/>
      <c r="R34" s="4"/>
      <c r="S34" s="5"/>
      <c r="T34" s="4"/>
      <c r="U34" s="3"/>
      <c r="V34" s="3"/>
      <c r="W34" s="3"/>
      <c r="X34" s="3"/>
      <c r="Y34" s="3"/>
    </row>
    <row r="35" spans="1:25" ht="18">
      <c r="A35" s="166" t="s">
        <v>21</v>
      </c>
      <c r="B35" s="174">
        <v>0</v>
      </c>
      <c r="C35" s="174">
        <v>0</v>
      </c>
      <c r="D35" s="174">
        <v>0</v>
      </c>
      <c r="E35" s="174">
        <v>0</v>
      </c>
      <c r="F35" s="174">
        <v>0</v>
      </c>
      <c r="G35" s="174">
        <v>0</v>
      </c>
      <c r="H35" s="174">
        <v>0</v>
      </c>
      <c r="I35" s="174">
        <v>0</v>
      </c>
      <c r="J35" s="174">
        <v>0</v>
      </c>
      <c r="K35" s="174">
        <v>0</v>
      </c>
      <c r="L35" s="302">
        <v>118.25</v>
      </c>
      <c r="M35" s="267"/>
      <c r="P35" s="4"/>
      <c r="Q35" s="5"/>
      <c r="R35" s="4"/>
      <c r="S35" s="5"/>
      <c r="T35" s="4"/>
      <c r="U35" s="3"/>
      <c r="V35" s="3"/>
      <c r="W35" s="3"/>
      <c r="X35" s="3"/>
      <c r="Y35" s="3"/>
    </row>
    <row r="36" spans="1:25" ht="18">
      <c r="A36" s="166" t="s">
        <v>22</v>
      </c>
      <c r="B36" s="174">
        <v>12.74</v>
      </c>
      <c r="C36" s="174">
        <v>0</v>
      </c>
      <c r="D36" s="174">
        <v>0</v>
      </c>
      <c r="E36" s="174">
        <v>30.71</v>
      </c>
      <c r="F36" s="174">
        <v>47.62</v>
      </c>
      <c r="G36" s="174">
        <v>89.81</v>
      </c>
      <c r="H36" s="174">
        <v>0</v>
      </c>
      <c r="I36" s="174">
        <v>329.78</v>
      </c>
      <c r="J36" s="174">
        <v>199.12</v>
      </c>
      <c r="K36" s="179">
        <v>292.98</v>
      </c>
      <c r="L36" s="179">
        <v>41.82</v>
      </c>
      <c r="M36" s="267"/>
      <c r="P36" s="4"/>
      <c r="Q36" s="5"/>
      <c r="R36" s="4"/>
      <c r="S36" s="5"/>
      <c r="T36" s="4"/>
      <c r="U36" s="3"/>
      <c r="V36" s="3"/>
      <c r="W36" s="3"/>
      <c r="X36" s="3"/>
      <c r="Y36" s="3"/>
    </row>
    <row r="37" spans="1:25" ht="18">
      <c r="A37" s="166" t="s">
        <v>23</v>
      </c>
      <c r="B37" s="174">
        <v>22.88</v>
      </c>
      <c r="C37" s="174">
        <v>0.06</v>
      </c>
      <c r="D37" s="174">
        <v>0.03</v>
      </c>
      <c r="E37" s="174">
        <v>41.22</v>
      </c>
      <c r="F37" s="174">
        <v>53.7</v>
      </c>
      <c r="G37" s="174">
        <v>130.26</v>
      </c>
      <c r="H37" s="174">
        <v>151.72</v>
      </c>
      <c r="I37" s="174">
        <v>231.29</v>
      </c>
      <c r="J37" s="174">
        <v>163.69</v>
      </c>
      <c r="K37" s="179">
        <v>297.10000000000002</v>
      </c>
      <c r="L37" s="179">
        <v>49.69</v>
      </c>
      <c r="M37" s="267"/>
      <c r="P37" s="4"/>
      <c r="Q37" s="5"/>
      <c r="R37" s="4"/>
      <c r="S37" s="5"/>
      <c r="T37" s="4"/>
      <c r="U37" s="3"/>
      <c r="V37" s="3"/>
      <c r="W37" s="3"/>
      <c r="X37" s="3"/>
      <c r="Y37" s="3"/>
    </row>
    <row r="38" spans="1:25" ht="18">
      <c r="A38" s="166" t="s">
        <v>24</v>
      </c>
      <c r="B38" s="174">
        <v>24.95</v>
      </c>
      <c r="C38" s="174">
        <v>0.37</v>
      </c>
      <c r="D38" s="174">
        <v>0.28999999999999998</v>
      </c>
      <c r="E38" s="174">
        <v>41.98</v>
      </c>
      <c r="F38" s="174">
        <v>61.8</v>
      </c>
      <c r="G38" s="174">
        <v>130.33000000000001</v>
      </c>
      <c r="H38" s="174">
        <v>153.62</v>
      </c>
      <c r="I38" s="174">
        <v>207.61</v>
      </c>
      <c r="J38" s="174">
        <v>296.85000000000002</v>
      </c>
      <c r="K38" s="179">
        <v>272.33</v>
      </c>
      <c r="L38" s="179">
        <v>46.56</v>
      </c>
      <c r="M38" s="267"/>
      <c r="P38" s="4"/>
      <c r="Q38" s="5"/>
      <c r="R38" s="4"/>
      <c r="S38" s="5"/>
      <c r="T38" s="4"/>
      <c r="U38" s="3"/>
      <c r="V38" s="3"/>
      <c r="W38" s="3"/>
      <c r="X38" s="3"/>
      <c r="Y38" s="3"/>
    </row>
    <row r="39" spans="1:25" ht="18">
      <c r="A39" s="166" t="s">
        <v>25</v>
      </c>
      <c r="B39" s="174">
        <v>29.77</v>
      </c>
      <c r="C39" s="174">
        <v>0.83</v>
      </c>
      <c r="D39" s="174">
        <v>1.61</v>
      </c>
      <c r="E39" s="174">
        <v>43.49</v>
      </c>
      <c r="F39" s="174">
        <v>64.08</v>
      </c>
      <c r="G39" s="174">
        <v>131.11000000000001</v>
      </c>
      <c r="H39" s="174">
        <v>155.05000000000001</v>
      </c>
      <c r="I39" s="174">
        <v>232.07</v>
      </c>
      <c r="J39" s="174">
        <v>248.77</v>
      </c>
      <c r="K39" s="179">
        <v>296.51</v>
      </c>
      <c r="L39" s="179">
        <v>27.55</v>
      </c>
      <c r="M39" s="267"/>
      <c r="P39" s="4"/>
      <c r="Q39" s="5"/>
      <c r="R39" s="4"/>
      <c r="S39" s="5"/>
      <c r="T39" s="4"/>
      <c r="U39" s="3"/>
      <c r="V39" s="3"/>
      <c r="W39" s="3"/>
      <c r="X39" s="3"/>
      <c r="Y39" s="3"/>
    </row>
    <row r="40" spans="1:25" ht="18">
      <c r="A40" s="166" t="s">
        <v>26</v>
      </c>
      <c r="B40" s="174">
        <v>32.69</v>
      </c>
      <c r="C40" s="174">
        <v>1.27</v>
      </c>
      <c r="D40" s="174">
        <v>2.93</v>
      </c>
      <c r="E40" s="174">
        <v>40.770000000000003</v>
      </c>
      <c r="F40" s="174">
        <v>65.459999999999994</v>
      </c>
      <c r="G40" s="174">
        <v>127.72</v>
      </c>
      <c r="H40" s="174">
        <v>144.38</v>
      </c>
      <c r="I40" s="174">
        <v>235.18</v>
      </c>
      <c r="J40" s="174">
        <v>258.14</v>
      </c>
      <c r="K40" s="179">
        <v>303.61</v>
      </c>
      <c r="L40" s="179">
        <v>21.81</v>
      </c>
      <c r="M40" s="267"/>
      <c r="P40" s="4"/>
      <c r="Q40" s="5"/>
      <c r="R40" s="4"/>
      <c r="S40" s="5"/>
      <c r="T40" s="4"/>
      <c r="U40" s="3"/>
      <c r="V40" s="3"/>
      <c r="W40" s="3"/>
      <c r="X40" s="3"/>
      <c r="Y40" s="3"/>
    </row>
    <row r="41" spans="1:25" ht="18">
      <c r="A41" s="166" t="s">
        <v>27</v>
      </c>
      <c r="B41" s="174">
        <v>36.659999999999997</v>
      </c>
      <c r="C41" s="174">
        <v>1.56</v>
      </c>
      <c r="D41" s="174">
        <v>4.62</v>
      </c>
      <c r="E41" s="174">
        <v>44.46</v>
      </c>
      <c r="F41" s="174">
        <v>69.150000000000006</v>
      </c>
      <c r="G41" s="174">
        <v>117.36</v>
      </c>
      <c r="H41" s="174">
        <v>148.05000000000001</v>
      </c>
      <c r="I41" s="174">
        <v>199.77</v>
      </c>
      <c r="J41" s="174">
        <v>223.3</v>
      </c>
      <c r="K41" s="179">
        <v>268.45999999999998</v>
      </c>
      <c r="L41" s="179">
        <v>14.49</v>
      </c>
      <c r="M41" s="267"/>
      <c r="P41" s="4"/>
      <c r="Q41" s="5"/>
      <c r="R41" s="4"/>
      <c r="S41" s="5"/>
      <c r="T41" s="4"/>
      <c r="U41" s="3"/>
      <c r="V41" s="3"/>
      <c r="W41" s="3"/>
      <c r="X41" s="3"/>
      <c r="Y41" s="3"/>
    </row>
    <row r="42" spans="1:25" ht="18">
      <c r="A42" s="166" t="s">
        <v>28</v>
      </c>
      <c r="B42" s="174">
        <v>47.85</v>
      </c>
      <c r="C42" s="174">
        <v>2.46</v>
      </c>
      <c r="D42" s="174">
        <v>5.86</v>
      </c>
      <c r="E42" s="174">
        <v>60.65</v>
      </c>
      <c r="F42" s="174">
        <v>86.27</v>
      </c>
      <c r="G42" s="174">
        <v>143.27000000000001</v>
      </c>
      <c r="H42" s="174">
        <v>160.25</v>
      </c>
      <c r="I42" s="174">
        <v>237.93</v>
      </c>
      <c r="J42" s="174">
        <v>264.23</v>
      </c>
      <c r="K42" s="179">
        <v>311.97000000000003</v>
      </c>
      <c r="L42" s="179">
        <v>42.13</v>
      </c>
      <c r="M42" s="267"/>
      <c r="P42" s="4"/>
      <c r="Q42" s="5"/>
      <c r="R42" s="4"/>
      <c r="S42" s="5"/>
      <c r="T42" s="4"/>
      <c r="U42" s="3"/>
      <c r="V42" s="3"/>
      <c r="W42" s="3"/>
      <c r="X42" s="3"/>
      <c r="Y42" s="3"/>
    </row>
    <row r="43" spans="1:25" ht="18">
      <c r="A43" s="166" t="s">
        <v>29</v>
      </c>
      <c r="B43" s="174">
        <v>47.35</v>
      </c>
      <c r="C43" s="174">
        <v>3.34</v>
      </c>
      <c r="D43" s="174">
        <v>7.11</v>
      </c>
      <c r="E43" s="174">
        <v>58.34</v>
      </c>
      <c r="F43" s="174">
        <v>82.78</v>
      </c>
      <c r="G43" s="174">
        <v>134.74</v>
      </c>
      <c r="H43" s="174">
        <v>155.94999999999999</v>
      </c>
      <c r="I43" s="174">
        <v>222.72</v>
      </c>
      <c r="J43" s="174">
        <v>209.21</v>
      </c>
      <c r="K43" s="179">
        <v>310.26</v>
      </c>
      <c r="L43" s="179">
        <v>72.319999999999993</v>
      </c>
      <c r="M43" s="267"/>
      <c r="P43" s="4"/>
      <c r="Q43" s="5"/>
      <c r="R43" s="4"/>
      <c r="S43" s="5"/>
      <c r="T43" s="4"/>
      <c r="U43" s="3"/>
      <c r="V43" s="3"/>
      <c r="W43" s="3"/>
      <c r="X43" s="3"/>
      <c r="Y43" s="3"/>
    </row>
    <row r="44" spans="1:25" ht="18">
      <c r="A44" s="166" t="s">
        <v>30</v>
      </c>
      <c r="B44" s="174">
        <v>39.78</v>
      </c>
      <c r="C44" s="174">
        <v>1.88</v>
      </c>
      <c r="D44" s="174">
        <v>6.68</v>
      </c>
      <c r="E44" s="174">
        <v>52.87</v>
      </c>
      <c r="F44" s="174">
        <v>71.77</v>
      </c>
      <c r="G44" s="174">
        <v>115.69</v>
      </c>
      <c r="H44" s="174">
        <v>133.81</v>
      </c>
      <c r="I44" s="174">
        <v>204.26</v>
      </c>
      <c r="J44" s="174">
        <v>233.43</v>
      </c>
      <c r="K44" s="179">
        <v>292.36</v>
      </c>
      <c r="L44" s="179">
        <v>95.59</v>
      </c>
      <c r="M44" s="267"/>
      <c r="P44" s="4"/>
      <c r="Q44" s="5"/>
      <c r="R44" s="4"/>
      <c r="S44" s="5"/>
      <c r="T44" s="4"/>
      <c r="U44" s="3"/>
      <c r="V44" s="3"/>
      <c r="W44" s="3"/>
      <c r="X44" s="3"/>
      <c r="Y44" s="3"/>
    </row>
    <row r="45" spans="1:25" ht="18">
      <c r="A45" s="166" t="s">
        <v>31</v>
      </c>
      <c r="B45" s="174">
        <v>34</v>
      </c>
      <c r="C45" s="174">
        <v>2.1800000000000002</v>
      </c>
      <c r="D45" s="174">
        <v>6.38</v>
      </c>
      <c r="E45" s="174">
        <v>42.33</v>
      </c>
      <c r="F45" s="174">
        <v>62.34</v>
      </c>
      <c r="G45" s="174">
        <v>95.6</v>
      </c>
      <c r="H45" s="174">
        <v>126.51</v>
      </c>
      <c r="I45" s="174">
        <v>181.63</v>
      </c>
      <c r="J45" s="174">
        <v>149.47</v>
      </c>
      <c r="K45" s="179">
        <v>252.53</v>
      </c>
      <c r="L45" s="179">
        <v>131.25</v>
      </c>
      <c r="M45" s="267"/>
      <c r="P45" s="4"/>
      <c r="Q45" s="5"/>
      <c r="R45" s="4"/>
      <c r="S45" s="5"/>
      <c r="T45" s="4"/>
      <c r="U45" s="3"/>
      <c r="V45" s="3"/>
      <c r="W45" s="3"/>
      <c r="X45" s="3"/>
      <c r="Y45" s="3"/>
    </row>
    <row r="46" spans="1:25" ht="18">
      <c r="A46" s="166" t="s">
        <v>32</v>
      </c>
      <c r="B46" s="174">
        <v>25.45</v>
      </c>
      <c r="C46" s="174">
        <v>1.44</v>
      </c>
      <c r="D46" s="174">
        <v>5.48</v>
      </c>
      <c r="E46" s="174">
        <v>40.369999999999997</v>
      </c>
      <c r="F46" s="174">
        <v>52.25</v>
      </c>
      <c r="G46" s="174">
        <v>85.97</v>
      </c>
      <c r="H46" s="174">
        <v>124.59</v>
      </c>
      <c r="I46" s="174">
        <v>150.71</v>
      </c>
      <c r="J46" s="174">
        <v>184.21</v>
      </c>
      <c r="K46" s="179">
        <v>235.22</v>
      </c>
      <c r="L46" s="179">
        <v>145.01</v>
      </c>
      <c r="M46" s="267"/>
      <c r="P46" s="4"/>
      <c r="Q46" s="5"/>
      <c r="R46" s="4"/>
      <c r="S46" s="5"/>
      <c r="T46" s="4"/>
      <c r="U46" s="3"/>
      <c r="V46" s="3"/>
      <c r="W46" s="3"/>
      <c r="X46" s="3"/>
      <c r="Y46" s="3"/>
    </row>
    <row r="47" spans="1:25" ht="18">
      <c r="A47" s="166" t="s">
        <v>33</v>
      </c>
      <c r="B47" s="174">
        <v>19.96</v>
      </c>
      <c r="C47" s="174">
        <v>0.64</v>
      </c>
      <c r="D47" s="174">
        <v>5.19</v>
      </c>
      <c r="E47" s="174">
        <v>32.14</v>
      </c>
      <c r="F47" s="174">
        <v>42.55</v>
      </c>
      <c r="G47" s="174">
        <v>58.59</v>
      </c>
      <c r="H47" s="174">
        <v>90.42</v>
      </c>
      <c r="I47" s="174">
        <v>139.61000000000001</v>
      </c>
      <c r="J47" s="174">
        <v>148.46</v>
      </c>
      <c r="K47" s="179">
        <v>224.24</v>
      </c>
      <c r="L47" s="179">
        <v>156.22999999999999</v>
      </c>
      <c r="M47" s="267"/>
      <c r="P47" s="4"/>
      <c r="Q47" s="5"/>
      <c r="R47" s="4"/>
      <c r="S47" s="5"/>
      <c r="T47" s="4"/>
      <c r="U47" s="3"/>
      <c r="V47" s="3"/>
      <c r="W47" s="3"/>
      <c r="X47" s="3"/>
      <c r="Y47" s="3"/>
    </row>
    <row r="48" spans="1:25" ht="17.25" customHeight="1">
      <c r="A48" s="166" t="s">
        <v>34</v>
      </c>
      <c r="B48" s="174">
        <v>16.489999999999998</v>
      </c>
      <c r="C48" s="174">
        <v>0.38</v>
      </c>
      <c r="D48" s="174">
        <v>1.36</v>
      </c>
      <c r="E48" s="174">
        <v>21.4</v>
      </c>
      <c r="F48" s="174">
        <v>35.47</v>
      </c>
      <c r="G48" s="174">
        <v>28.08</v>
      </c>
      <c r="H48" s="174">
        <v>57.43</v>
      </c>
      <c r="I48" s="174">
        <v>62.89</v>
      </c>
      <c r="J48" s="174">
        <v>150.36000000000001</v>
      </c>
      <c r="K48" s="179">
        <v>154.26</v>
      </c>
      <c r="L48" s="179">
        <v>158.88</v>
      </c>
      <c r="M48" s="267"/>
      <c r="P48" s="4"/>
      <c r="Q48" s="5"/>
      <c r="R48" s="4"/>
      <c r="S48" s="5"/>
      <c r="T48" s="4"/>
      <c r="U48" s="3"/>
      <c r="V48" s="3"/>
      <c r="W48" s="3"/>
      <c r="X48" s="3"/>
      <c r="Y48" s="3"/>
    </row>
    <row r="49" spans="1:25" ht="18">
      <c r="A49" s="104" t="s">
        <v>217</v>
      </c>
      <c r="B49" s="69"/>
      <c r="C49" s="69"/>
      <c r="D49" s="69"/>
      <c r="E49" s="69"/>
      <c r="F49" s="69"/>
      <c r="G49" s="69"/>
      <c r="H49" s="69"/>
      <c r="I49" s="69"/>
      <c r="J49" s="69"/>
      <c r="K49" s="69"/>
      <c r="L49" s="172"/>
      <c r="P49" s="4"/>
      <c r="Q49" s="5"/>
      <c r="R49" s="4"/>
      <c r="S49" s="5"/>
      <c r="T49" s="4"/>
      <c r="U49" s="3"/>
      <c r="V49" s="3"/>
      <c r="W49" s="3"/>
      <c r="X49" s="3"/>
      <c r="Y49" s="3"/>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BDF1-DC82-46FD-9748-E8D2A00BA51D}">
  <sheetPr>
    <tabColor rgb="FF4F213A"/>
  </sheetPr>
  <dimension ref="A1:B34"/>
  <sheetViews>
    <sheetView workbookViewId="0"/>
  </sheetViews>
  <sheetFormatPr defaultColWidth="8.59765625" defaultRowHeight="12.5"/>
  <cols>
    <col min="1" max="1" width="11.8984375" style="19" customWidth="1"/>
    <col min="2" max="2" width="255.59765625" style="19" customWidth="1"/>
    <col min="3" max="16384" width="8.59765625" style="19"/>
  </cols>
  <sheetData>
    <row r="1" spans="1:2">
      <c r="A1" s="19" t="s">
        <v>488</v>
      </c>
      <c r="B1" s="19" t="s">
        <v>123</v>
      </c>
    </row>
    <row r="2" spans="1:2">
      <c r="A2" s="19" t="s">
        <v>124</v>
      </c>
      <c r="B2" s="19" t="s">
        <v>125</v>
      </c>
    </row>
    <row r="3" spans="1:2">
      <c r="A3" s="19" t="s">
        <v>126</v>
      </c>
      <c r="B3" s="19" t="s">
        <v>127</v>
      </c>
    </row>
    <row r="4" spans="1:2">
      <c r="A4" s="19" t="s">
        <v>128</v>
      </c>
      <c r="B4" s="19" t="s">
        <v>129</v>
      </c>
    </row>
    <row r="5" spans="1:2">
      <c r="A5" s="19" t="s">
        <v>130</v>
      </c>
      <c r="B5" s="19" t="s">
        <v>131</v>
      </c>
    </row>
    <row r="6" spans="1:2">
      <c r="A6" s="19" t="s">
        <v>132</v>
      </c>
      <c r="B6" s="19" t="s">
        <v>133</v>
      </c>
    </row>
    <row r="7" spans="1:2">
      <c r="A7" s="19" t="s">
        <v>134</v>
      </c>
      <c r="B7" s="19" t="s">
        <v>135</v>
      </c>
    </row>
    <row r="8" spans="1:2">
      <c r="A8" s="19" t="s">
        <v>136</v>
      </c>
      <c r="B8" s="19" t="s">
        <v>137</v>
      </c>
    </row>
    <row r="9" spans="1:2">
      <c r="A9" s="19" t="s">
        <v>138</v>
      </c>
      <c r="B9" s="19" t="s">
        <v>139</v>
      </c>
    </row>
    <row r="10" spans="1:2">
      <c r="A10" s="19" t="s">
        <v>140</v>
      </c>
      <c r="B10" s="19" t="s">
        <v>141</v>
      </c>
    </row>
    <row r="11" spans="1:2">
      <c r="A11" s="19" t="s">
        <v>142</v>
      </c>
      <c r="B11" s="19" t="s">
        <v>143</v>
      </c>
    </row>
    <row r="12" spans="1:2">
      <c r="A12" s="19" t="s">
        <v>144</v>
      </c>
      <c r="B12" s="19" t="s">
        <v>145</v>
      </c>
    </row>
    <row r="13" spans="1:2">
      <c r="A13" s="19" t="s">
        <v>146</v>
      </c>
      <c r="B13" s="19" t="s">
        <v>147</v>
      </c>
    </row>
    <row r="14" spans="1:2">
      <c r="A14" s="19" t="s">
        <v>148</v>
      </c>
      <c r="B14" s="19" t="s">
        <v>149</v>
      </c>
    </row>
    <row r="15" spans="1:2">
      <c r="A15" s="19" t="s">
        <v>150</v>
      </c>
      <c r="B15" s="19" t="s">
        <v>151</v>
      </c>
    </row>
    <row r="16" spans="1:2" ht="12.65" customHeight="1">
      <c r="A16" s="19" t="s">
        <v>152</v>
      </c>
      <c r="B16" s="19" t="s">
        <v>153</v>
      </c>
    </row>
    <row r="17" spans="1:2">
      <c r="A17" s="19" t="s">
        <v>154</v>
      </c>
      <c r="B17" s="19" t="s">
        <v>155</v>
      </c>
    </row>
    <row r="18" spans="1:2">
      <c r="A18" s="19" t="s">
        <v>156</v>
      </c>
      <c r="B18" s="19" t="s">
        <v>157</v>
      </c>
    </row>
    <row r="19" spans="1:2">
      <c r="A19" s="19" t="s">
        <v>158</v>
      </c>
      <c r="B19" s="13" t="s">
        <v>159</v>
      </c>
    </row>
    <row r="20" spans="1:2">
      <c r="A20" s="19" t="s">
        <v>160</v>
      </c>
      <c r="B20" s="19" t="s">
        <v>161</v>
      </c>
    </row>
    <row r="21" spans="1:2">
      <c r="A21" s="19" t="s">
        <v>162</v>
      </c>
      <c r="B21" s="19" t="s">
        <v>163</v>
      </c>
    </row>
    <row r="22" spans="1:2">
      <c r="A22" s="19" t="s">
        <v>164</v>
      </c>
      <c r="B22" s="19" t="s">
        <v>165</v>
      </c>
    </row>
    <row r="23" spans="1:2">
      <c r="A23" s="19" t="s">
        <v>166</v>
      </c>
      <c r="B23" s="19" t="s">
        <v>167</v>
      </c>
    </row>
    <row r="24" spans="1:2">
      <c r="A24" s="19" t="s">
        <v>168</v>
      </c>
      <c r="B24" s="19" t="s">
        <v>169</v>
      </c>
    </row>
    <row r="25" spans="1:2">
      <c r="A25" s="19" t="s">
        <v>170</v>
      </c>
      <c r="B25" s="19" t="s">
        <v>171</v>
      </c>
    </row>
    <row r="26" spans="1:2">
      <c r="A26" s="19" t="s">
        <v>172</v>
      </c>
      <c r="B26" s="19" t="s">
        <v>173</v>
      </c>
    </row>
    <row r="27" spans="1:2">
      <c r="A27" s="19" t="s">
        <v>174</v>
      </c>
      <c r="B27" s="19" t="s">
        <v>175</v>
      </c>
    </row>
    <row r="28" spans="1:2" ht="37.5">
      <c r="A28" s="19" t="s">
        <v>176</v>
      </c>
      <c r="B28" s="161" t="s">
        <v>177</v>
      </c>
    </row>
    <row r="29" spans="1:2">
      <c r="A29" s="19" t="s">
        <v>178</v>
      </c>
      <c r="B29" s="19" t="s">
        <v>179</v>
      </c>
    </row>
    <row r="30" spans="1:2">
      <c r="A30" s="19" t="s">
        <v>180</v>
      </c>
      <c r="B30" s="19" t="s">
        <v>181</v>
      </c>
    </row>
    <row r="31" spans="1:2">
      <c r="A31" s="19" t="s">
        <v>182</v>
      </c>
      <c r="B31" s="19" t="s">
        <v>183</v>
      </c>
    </row>
    <row r="32" spans="1:2">
      <c r="A32" s="19" t="s">
        <v>184</v>
      </c>
      <c r="B32" s="241" t="s">
        <v>185</v>
      </c>
    </row>
    <row r="33" spans="1:2">
      <c r="A33" s="19" t="s">
        <v>186</v>
      </c>
      <c r="B33" s="241" t="s">
        <v>187</v>
      </c>
    </row>
    <row r="34" spans="1:2">
      <c r="A34" s="19" t="s">
        <v>188</v>
      </c>
      <c r="B34" s="19" t="s">
        <v>189</v>
      </c>
    </row>
  </sheetData>
  <phoneticPr fontId="49"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BA8AC"/>
    <pageSetUpPr fitToPage="1"/>
  </sheetPr>
  <dimension ref="A1:Y35"/>
  <sheetViews>
    <sheetView showGridLines="0" zoomScaleNormal="100" workbookViewId="0"/>
  </sheetViews>
  <sheetFormatPr defaultColWidth="9.296875" defaultRowHeight="15" customHeight="1"/>
  <cols>
    <col min="1" max="1" width="34.09765625" style="7" customWidth="1"/>
    <col min="2" max="11" width="12.5" style="7" customWidth="1"/>
    <col min="12" max="12" width="29.296875" style="7" customWidth="1"/>
    <col min="13" max="13" width="7.296875" style="7" customWidth="1"/>
    <col min="14" max="14" width="9.296875" style="7"/>
    <col min="15" max="15" width="8.8984375" style="7" customWidth="1"/>
    <col min="16" max="16" width="7.296875" style="7" customWidth="1"/>
    <col min="17" max="16384" width="9.296875" style="7"/>
  </cols>
  <sheetData>
    <row r="1" spans="1:25" ht="24" customHeight="1">
      <c r="A1" s="101" t="s">
        <v>190</v>
      </c>
      <c r="B1" s="23"/>
      <c r="C1" s="23"/>
      <c r="D1" s="23"/>
      <c r="E1" s="23"/>
      <c r="F1" s="23"/>
      <c r="G1" s="87"/>
      <c r="H1" s="87"/>
      <c r="I1" s="87"/>
      <c r="J1" s="87"/>
      <c r="K1" s="87"/>
    </row>
    <row r="2" spans="1:25" ht="23.15" customHeight="1">
      <c r="A2" s="19" t="s">
        <v>191</v>
      </c>
      <c r="B2" s="87"/>
      <c r="C2" s="87"/>
      <c r="D2" s="87"/>
      <c r="E2" s="87"/>
      <c r="F2" s="87"/>
      <c r="G2" s="87"/>
      <c r="H2" s="87"/>
      <c r="I2" s="87"/>
      <c r="J2" s="87"/>
    </row>
    <row r="3" spans="1:25" ht="44.5" customHeight="1">
      <c r="A3" s="115" t="s">
        <v>192</v>
      </c>
      <c r="B3" s="116" t="s">
        <v>193</v>
      </c>
      <c r="C3" s="116" t="s">
        <v>194</v>
      </c>
      <c r="D3" s="116" t="s">
        <v>195</v>
      </c>
      <c r="E3" s="116" t="s">
        <v>196</v>
      </c>
      <c r="F3" s="116" t="s">
        <v>197</v>
      </c>
      <c r="G3" s="116" t="s">
        <v>198</v>
      </c>
      <c r="H3" s="116" t="s">
        <v>199</v>
      </c>
      <c r="I3" s="116" t="s">
        <v>200</v>
      </c>
      <c r="J3" s="116" t="s">
        <v>201</v>
      </c>
      <c r="K3" s="260" t="s">
        <v>202</v>
      </c>
      <c r="L3" s="255" t="s">
        <v>203</v>
      </c>
      <c r="M3" s="30"/>
      <c r="Q3" s="30"/>
    </row>
    <row r="4" spans="1:25" ht="15" customHeight="1">
      <c r="A4" s="109" t="s">
        <v>204</v>
      </c>
      <c r="B4" s="109">
        <v>21409</v>
      </c>
      <c r="C4" s="109">
        <v>20927</v>
      </c>
      <c r="D4" s="109">
        <v>18153</v>
      </c>
      <c r="E4" s="109">
        <v>17888</v>
      </c>
      <c r="F4" s="109">
        <v>17026</v>
      </c>
      <c r="G4" s="109">
        <v>16084</v>
      </c>
      <c r="H4" s="109">
        <v>10958</v>
      </c>
      <c r="I4" s="109">
        <v>11441</v>
      </c>
      <c r="J4" s="109">
        <v>12391</v>
      </c>
      <c r="K4" s="261">
        <v>13376</v>
      </c>
      <c r="L4" s="248" t="s">
        <v>205</v>
      </c>
      <c r="M4" s="30"/>
      <c r="N4" s="30"/>
      <c r="O4" s="30"/>
      <c r="P4" s="30"/>
      <c r="Q4" s="30"/>
      <c r="R4" s="30"/>
      <c r="S4" s="30"/>
      <c r="T4" s="30"/>
      <c r="U4" s="30"/>
      <c r="V4" s="30"/>
      <c r="W4" s="30"/>
      <c r="X4" s="30"/>
      <c r="Y4" s="30"/>
    </row>
    <row r="5" spans="1:25" ht="15" customHeight="1">
      <c r="A5" s="146" t="s">
        <v>206</v>
      </c>
      <c r="B5" s="88">
        <v>11043</v>
      </c>
      <c r="C5" s="110">
        <v>10496</v>
      </c>
      <c r="D5" s="110">
        <v>9065</v>
      </c>
      <c r="E5" s="110">
        <v>8998</v>
      </c>
      <c r="F5" s="110">
        <v>8865</v>
      </c>
      <c r="G5" s="110">
        <v>8441</v>
      </c>
      <c r="H5" s="110">
        <v>4774</v>
      </c>
      <c r="I5" s="110">
        <v>5150</v>
      </c>
      <c r="J5" s="110">
        <v>6358</v>
      </c>
      <c r="K5" s="262">
        <v>7232</v>
      </c>
      <c r="L5" s="248" t="s">
        <v>207</v>
      </c>
      <c r="M5" s="30"/>
      <c r="N5" s="30"/>
      <c r="O5" s="30"/>
      <c r="P5" s="30"/>
      <c r="Q5" s="30"/>
      <c r="R5" s="30"/>
      <c r="S5" s="30"/>
      <c r="T5" s="30"/>
      <c r="U5" s="30"/>
      <c r="V5" s="30"/>
      <c r="W5" s="30"/>
      <c r="X5" s="30"/>
      <c r="Y5" s="30"/>
    </row>
    <row r="6" spans="1:25" ht="15" customHeight="1">
      <c r="A6" s="192" t="s">
        <v>208</v>
      </c>
      <c r="B6" s="88">
        <v>5335</v>
      </c>
      <c r="C6" s="110">
        <v>4868</v>
      </c>
      <c r="D6" s="110">
        <v>4010</v>
      </c>
      <c r="E6" s="110">
        <v>4071</v>
      </c>
      <c r="F6" s="110">
        <v>3975</v>
      </c>
      <c r="G6" s="110">
        <v>3735</v>
      </c>
      <c r="H6" s="110">
        <v>2052</v>
      </c>
      <c r="I6" s="110">
        <v>2135</v>
      </c>
      <c r="J6" s="110">
        <v>2754</v>
      </c>
      <c r="K6" s="262">
        <v>3306</v>
      </c>
      <c r="L6" s="248"/>
      <c r="M6" s="30"/>
      <c r="N6" s="30"/>
      <c r="O6" s="30"/>
      <c r="P6" s="30"/>
      <c r="Q6" s="30"/>
      <c r="R6" s="30"/>
      <c r="S6" s="30"/>
      <c r="T6" s="30"/>
      <c r="U6" s="30"/>
      <c r="V6" s="30"/>
      <c r="W6" s="30"/>
      <c r="X6" s="30"/>
      <c r="Y6" s="30"/>
    </row>
    <row r="7" spans="1:25" ht="15" customHeight="1">
      <c r="A7" s="192" t="s">
        <v>209</v>
      </c>
      <c r="B7" s="88">
        <v>5708</v>
      </c>
      <c r="C7" s="110">
        <v>5628</v>
      </c>
      <c r="D7" s="110">
        <v>5055</v>
      </c>
      <c r="E7" s="110">
        <v>4927</v>
      </c>
      <c r="F7" s="110">
        <v>4890</v>
      </c>
      <c r="G7" s="110">
        <v>4706</v>
      </c>
      <c r="H7" s="110">
        <v>2722</v>
      </c>
      <c r="I7" s="110">
        <v>3015</v>
      </c>
      <c r="J7" s="110">
        <v>3604</v>
      </c>
      <c r="K7" s="262">
        <v>3926</v>
      </c>
      <c r="L7" s="248"/>
      <c r="M7" s="30"/>
      <c r="N7" s="30"/>
      <c r="O7" s="30"/>
      <c r="P7" s="30"/>
      <c r="Q7" s="30"/>
      <c r="R7" s="30"/>
      <c r="S7" s="30"/>
      <c r="T7" s="30"/>
      <c r="U7" s="30"/>
      <c r="V7" s="30"/>
      <c r="W7" s="30"/>
      <c r="X7" s="30"/>
      <c r="Y7" s="30"/>
    </row>
    <row r="8" spans="1:25" ht="15" customHeight="1">
      <c r="A8" s="146" t="s">
        <v>210</v>
      </c>
      <c r="B8" s="88">
        <v>881</v>
      </c>
      <c r="C8" s="110">
        <v>830</v>
      </c>
      <c r="D8" s="110">
        <v>806</v>
      </c>
      <c r="E8" s="110">
        <v>714</v>
      </c>
      <c r="F8" s="110">
        <v>684</v>
      </c>
      <c r="G8" s="110">
        <v>680</v>
      </c>
      <c r="H8" s="110">
        <v>591</v>
      </c>
      <c r="I8" s="110">
        <v>676</v>
      </c>
      <c r="J8" s="110">
        <v>575</v>
      </c>
      <c r="K8" s="262">
        <v>583</v>
      </c>
      <c r="L8" s="248"/>
      <c r="M8" s="30"/>
      <c r="N8" s="30"/>
      <c r="O8" s="30"/>
      <c r="P8" s="30"/>
      <c r="Q8" s="30"/>
      <c r="R8" s="30"/>
      <c r="S8" s="30"/>
      <c r="T8" s="30"/>
      <c r="U8" s="30"/>
      <c r="V8" s="30"/>
      <c r="W8" s="30"/>
      <c r="X8" s="30"/>
      <c r="Y8" s="30"/>
    </row>
    <row r="9" spans="1:25" ht="15" customHeight="1">
      <c r="A9" s="146" t="s">
        <v>211</v>
      </c>
      <c r="B9" s="88">
        <v>3249</v>
      </c>
      <c r="C9" s="110">
        <v>3223</v>
      </c>
      <c r="D9" s="110">
        <v>2863</v>
      </c>
      <c r="E9" s="110">
        <v>2758</v>
      </c>
      <c r="F9" s="110">
        <v>2384</v>
      </c>
      <c r="G9" s="110">
        <v>2137</v>
      </c>
      <c r="H9" s="110">
        <v>1658</v>
      </c>
      <c r="I9" s="110">
        <v>1708</v>
      </c>
      <c r="J9" s="110">
        <v>1642</v>
      </c>
      <c r="K9" s="262">
        <v>1569</v>
      </c>
      <c r="L9" s="248" t="s">
        <v>212</v>
      </c>
      <c r="M9" s="30"/>
      <c r="N9" s="30"/>
      <c r="O9" s="30"/>
      <c r="P9" s="30"/>
      <c r="Q9" s="30"/>
      <c r="R9" s="30"/>
      <c r="S9" s="30"/>
      <c r="T9" s="30"/>
      <c r="U9" s="30"/>
      <c r="V9" s="30"/>
      <c r="W9" s="30"/>
      <c r="X9" s="30"/>
      <c r="Y9" s="30"/>
    </row>
    <row r="10" spans="1:25" ht="15" customHeight="1">
      <c r="A10" s="146" t="s">
        <v>213</v>
      </c>
      <c r="B10" s="88">
        <v>2414</v>
      </c>
      <c r="C10" s="110">
        <v>2662</v>
      </c>
      <c r="D10" s="110">
        <v>2238</v>
      </c>
      <c r="E10" s="110">
        <v>2329</v>
      </c>
      <c r="F10" s="110">
        <v>2239</v>
      </c>
      <c r="G10" s="110">
        <v>2125</v>
      </c>
      <c r="H10" s="110">
        <v>2226</v>
      </c>
      <c r="I10" s="110">
        <v>2014</v>
      </c>
      <c r="J10" s="110">
        <v>1993</v>
      </c>
      <c r="K10" s="262">
        <v>2348</v>
      </c>
      <c r="L10" s="248"/>
      <c r="M10" s="30"/>
      <c r="N10" s="30"/>
      <c r="O10" s="30"/>
      <c r="P10" s="30"/>
      <c r="Q10" s="30"/>
      <c r="R10" s="30"/>
      <c r="S10" s="30"/>
      <c r="T10" s="30"/>
      <c r="U10" s="30"/>
      <c r="V10" s="30"/>
      <c r="W10" s="30"/>
      <c r="X10" s="30"/>
      <c r="Y10" s="30"/>
    </row>
    <row r="11" spans="1:25" ht="15" customHeight="1">
      <c r="A11" s="146" t="s">
        <v>214</v>
      </c>
      <c r="B11" s="88">
        <v>2025</v>
      </c>
      <c r="C11" s="110">
        <v>2224</v>
      </c>
      <c r="D11" s="110">
        <v>1788</v>
      </c>
      <c r="E11" s="110">
        <v>1859</v>
      </c>
      <c r="F11" s="110">
        <v>1515</v>
      </c>
      <c r="G11" s="110">
        <v>1554</v>
      </c>
      <c r="H11" s="110">
        <v>1017</v>
      </c>
      <c r="I11" s="110">
        <v>1017</v>
      </c>
      <c r="J11" s="110">
        <v>894</v>
      </c>
      <c r="K11" s="262">
        <v>746</v>
      </c>
      <c r="L11" s="248"/>
      <c r="M11" s="30"/>
      <c r="N11" s="30"/>
      <c r="O11" s="30"/>
      <c r="P11" s="30"/>
      <c r="Q11" s="30"/>
      <c r="R11" s="30"/>
      <c r="S11" s="30"/>
      <c r="T11" s="30"/>
      <c r="U11" s="30"/>
      <c r="V11" s="30"/>
      <c r="W11" s="30"/>
      <c r="X11" s="30"/>
      <c r="Y11" s="30"/>
    </row>
    <row r="12" spans="1:25" ht="15" customHeight="1">
      <c r="A12" s="146" t="s">
        <v>215</v>
      </c>
      <c r="B12" s="88">
        <v>1797</v>
      </c>
      <c r="C12" s="110">
        <v>1492</v>
      </c>
      <c r="D12" s="110">
        <v>1393</v>
      </c>
      <c r="E12" s="110">
        <v>1230</v>
      </c>
      <c r="F12" s="110">
        <v>1339</v>
      </c>
      <c r="G12" s="110">
        <v>1147</v>
      </c>
      <c r="H12" s="110">
        <v>692</v>
      </c>
      <c r="I12" s="110">
        <v>876</v>
      </c>
      <c r="J12" s="110">
        <v>929</v>
      </c>
      <c r="K12" s="262">
        <v>898</v>
      </c>
      <c r="L12" s="248" t="s">
        <v>216</v>
      </c>
      <c r="M12" s="30"/>
      <c r="N12" s="30"/>
      <c r="O12" s="30"/>
      <c r="P12" s="30"/>
      <c r="Q12" s="30"/>
      <c r="R12" s="30"/>
      <c r="S12" s="30"/>
      <c r="T12" s="30"/>
      <c r="U12" s="30"/>
      <c r="V12" s="30"/>
      <c r="W12" s="30"/>
      <c r="X12" s="30"/>
      <c r="Y12" s="30"/>
    </row>
    <row r="13" spans="1:25" ht="15" customHeight="1">
      <c r="A13" s="98" t="s">
        <v>217</v>
      </c>
    </row>
    <row r="14" spans="1:25" ht="15" customHeight="1">
      <c r="A14" s="26"/>
      <c r="B14" s="30"/>
      <c r="D14" s="28"/>
      <c r="G14" s="28"/>
      <c r="H14" s="28"/>
      <c r="I14" s="28"/>
      <c r="J14" s="28"/>
      <c r="K14" s="89"/>
    </row>
    <row r="15" spans="1:25" ht="15" customHeight="1">
      <c r="A15" s="26"/>
      <c r="B15" s="30"/>
      <c r="C15" s="211"/>
      <c r="D15" s="211"/>
      <c r="E15" s="211"/>
      <c r="F15" s="211"/>
      <c r="G15" s="211"/>
      <c r="H15" s="211"/>
    </row>
    <row r="16" spans="1:25" ht="15" customHeight="1">
      <c r="A16" s="88"/>
      <c r="B16" s="209"/>
      <c r="C16" s="209"/>
      <c r="D16" s="209"/>
      <c r="E16" s="209"/>
      <c r="F16" s="209"/>
      <c r="G16" s="209"/>
      <c r="H16" s="209"/>
      <c r="I16" s="209"/>
      <c r="J16" s="209"/>
      <c r="K16" s="209"/>
    </row>
    <row r="17" spans="1:21" ht="15" customHeight="1">
      <c r="B17" s="209"/>
      <c r="C17" s="209"/>
      <c r="D17" s="209"/>
      <c r="E17" s="209"/>
      <c r="F17" s="209"/>
      <c r="G17" s="209"/>
      <c r="H17" s="209"/>
      <c r="I17" s="209"/>
      <c r="J17" s="209"/>
      <c r="K17" s="209"/>
    </row>
    <row r="18" spans="1:21" ht="15" customHeight="1">
      <c r="A18" s="16"/>
      <c r="C18" s="28"/>
      <c r="D18" s="89"/>
    </row>
    <row r="19" spans="1:21" ht="15" customHeight="1">
      <c r="A19" s="13"/>
      <c r="B19" s="28"/>
      <c r="C19" s="28"/>
      <c r="D19" s="28"/>
      <c r="E19" s="28"/>
      <c r="F19" s="28"/>
      <c r="G19" s="28"/>
      <c r="H19" s="28"/>
      <c r="I19" s="28"/>
      <c r="J19" s="28"/>
      <c r="K19" s="28"/>
      <c r="L19" s="28"/>
    </row>
    <row r="20" spans="1:21" ht="15" customHeight="1">
      <c r="A20" s="17"/>
      <c r="B20" s="28"/>
      <c r="C20" s="28"/>
      <c r="D20" s="28"/>
      <c r="E20" s="28"/>
      <c r="F20" s="28"/>
      <c r="G20" s="28"/>
      <c r="H20" s="28"/>
      <c r="I20" s="28"/>
      <c r="J20" s="28"/>
      <c r="K20" s="28"/>
    </row>
    <row r="21" spans="1:21" ht="15" customHeight="1">
      <c r="C21" s="234"/>
      <c r="D21" s="30"/>
    </row>
    <row r="22" spans="1:21" ht="15" customHeight="1">
      <c r="B22" s="28"/>
    </row>
    <row r="24" spans="1:21" ht="15" customHeight="1">
      <c r="D24" s="28"/>
    </row>
    <row r="26" spans="1:21" ht="15" customHeight="1">
      <c r="L26" s="30"/>
    </row>
    <row r="27" spans="1:21" ht="15" customHeight="1">
      <c r="L27" s="30"/>
      <c r="M27" s="30"/>
      <c r="N27" s="30"/>
      <c r="O27" s="30"/>
      <c r="P27" s="30"/>
      <c r="Q27" s="30"/>
      <c r="R27" s="30"/>
      <c r="S27" s="30"/>
      <c r="T27" s="30"/>
      <c r="U27" s="30"/>
    </row>
    <row r="28" spans="1:21" ht="15" customHeight="1">
      <c r="L28" s="30"/>
      <c r="M28" s="30"/>
      <c r="N28" s="30"/>
      <c r="O28" s="30"/>
      <c r="P28" s="30"/>
      <c r="Q28" s="30"/>
      <c r="R28" s="30"/>
      <c r="S28" s="30"/>
      <c r="T28" s="30"/>
      <c r="U28" s="30"/>
    </row>
    <row r="29" spans="1:21" ht="15" customHeight="1">
      <c r="L29" s="30"/>
      <c r="M29" s="30"/>
      <c r="N29" s="30"/>
      <c r="O29" s="30"/>
      <c r="P29" s="30"/>
      <c r="Q29" s="30"/>
      <c r="R29" s="30"/>
      <c r="S29" s="30"/>
      <c r="T29" s="30"/>
      <c r="U29" s="30"/>
    </row>
    <row r="30" spans="1:21" ht="15" customHeight="1">
      <c r="L30" s="30"/>
      <c r="M30" s="30"/>
      <c r="N30" s="30"/>
      <c r="O30" s="30"/>
      <c r="P30" s="30"/>
      <c r="Q30" s="30"/>
      <c r="R30" s="30"/>
      <c r="S30" s="30"/>
      <c r="T30" s="30"/>
      <c r="U30" s="30"/>
    </row>
    <row r="31" spans="1:21" ht="15" customHeight="1">
      <c r="L31" s="30"/>
      <c r="M31" s="30"/>
      <c r="N31" s="30"/>
      <c r="O31" s="30"/>
      <c r="P31" s="30"/>
      <c r="Q31" s="30"/>
      <c r="R31" s="30"/>
      <c r="S31" s="30"/>
      <c r="T31" s="30"/>
      <c r="U31" s="30"/>
    </row>
    <row r="32" spans="1:21" ht="15" customHeight="1">
      <c r="L32" s="30"/>
      <c r="M32" s="30"/>
      <c r="N32" s="30"/>
      <c r="O32" s="30"/>
      <c r="P32" s="30"/>
      <c r="Q32" s="30"/>
      <c r="R32" s="30"/>
      <c r="S32" s="30"/>
      <c r="T32" s="30"/>
      <c r="U32" s="30"/>
    </row>
    <row r="33" spans="12:21" ht="15" customHeight="1">
      <c r="L33" s="30"/>
      <c r="M33" s="30"/>
      <c r="N33" s="30"/>
      <c r="O33" s="30"/>
      <c r="P33" s="30"/>
      <c r="Q33" s="30"/>
      <c r="R33" s="30"/>
      <c r="S33" s="30"/>
      <c r="T33" s="30"/>
      <c r="U33" s="30"/>
    </row>
    <row r="34" spans="12:21" ht="15" customHeight="1">
      <c r="L34" s="30"/>
      <c r="M34" s="30"/>
      <c r="N34" s="30"/>
      <c r="O34" s="30"/>
      <c r="P34" s="30"/>
      <c r="Q34" s="30"/>
      <c r="R34" s="30"/>
      <c r="S34" s="30"/>
      <c r="T34" s="30"/>
      <c r="U34" s="30"/>
    </row>
    <row r="35" spans="12:21" ht="15" customHeight="1">
      <c r="L35" s="30"/>
      <c r="M35" s="30"/>
      <c r="N35" s="30"/>
      <c r="O35" s="30"/>
      <c r="P35" s="30"/>
      <c r="Q35" s="30"/>
      <c r="R35" s="30"/>
      <c r="S35" s="30"/>
      <c r="T35" s="30"/>
      <c r="U35" s="30"/>
    </row>
  </sheetData>
  <phoneticPr fontId="49" type="noConversion"/>
  <pageMargins left="0.7" right="0.7" top="0.75" bottom="0.75" header="0.3" footer="0.3"/>
  <pageSetup paperSize="9" scale="62"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BA8AC"/>
  </sheetPr>
  <dimension ref="A1:P36"/>
  <sheetViews>
    <sheetView showGridLines="0" zoomScaleNormal="100" workbookViewId="0">
      <selection activeCell="F44" sqref="F44"/>
    </sheetView>
  </sheetViews>
  <sheetFormatPr defaultColWidth="9.296875" defaultRowHeight="14"/>
  <cols>
    <col min="1" max="1" width="18.296875" style="12" customWidth="1"/>
    <col min="2" max="2" width="7.296875" style="12" customWidth="1"/>
    <col min="3" max="3" width="14.5" style="12" customWidth="1"/>
    <col min="4" max="4" width="15.8984375" style="12" customWidth="1"/>
    <col min="5" max="6" width="14.5" style="12" customWidth="1"/>
    <col min="7" max="7" width="14.3984375" style="12" customWidth="1"/>
    <col min="8" max="13" width="9.296875" style="12"/>
    <col min="14" max="14" width="6.8984375" style="12" customWidth="1"/>
    <col min="15" max="15" width="9.8984375" style="12" customWidth="1"/>
    <col min="16" max="17" width="6.296875" style="12" customWidth="1"/>
    <col min="18" max="20" width="6.796875" style="12" customWidth="1"/>
    <col min="21" max="16384" width="9.296875" style="12"/>
  </cols>
  <sheetData>
    <row r="1" spans="1:16" ht="18">
      <c r="A1" s="101" t="s">
        <v>218</v>
      </c>
      <c r="B1" s="102"/>
      <c r="C1" s="102"/>
      <c r="D1" s="102"/>
      <c r="E1" s="102"/>
      <c r="F1" s="102"/>
      <c r="G1" s="102"/>
      <c r="H1" s="102"/>
      <c r="I1" s="102"/>
      <c r="J1" s="102"/>
      <c r="K1" s="102"/>
      <c r="L1" s="102"/>
    </row>
    <row r="2" spans="1:16" s="71" customFormat="1" ht="17.5">
      <c r="A2" s="19" t="s">
        <v>219</v>
      </c>
      <c r="B2" s="100"/>
      <c r="C2" s="100"/>
      <c r="D2" s="100"/>
      <c r="E2" s="100"/>
      <c r="F2" s="100"/>
      <c r="G2" s="100"/>
      <c r="H2" s="100"/>
      <c r="I2" s="100"/>
      <c r="J2" s="100"/>
      <c r="K2" s="100"/>
      <c r="L2" s="100"/>
    </row>
    <row r="3" spans="1:16" ht="29.5" customHeight="1">
      <c r="A3" s="113" t="s">
        <v>220</v>
      </c>
      <c r="B3" s="113" t="s">
        <v>20</v>
      </c>
      <c r="C3" s="114" t="s">
        <v>221</v>
      </c>
      <c r="D3" s="114" t="s">
        <v>222</v>
      </c>
      <c r="E3" s="114" t="s">
        <v>223</v>
      </c>
      <c r="F3" s="114" t="s">
        <v>224</v>
      </c>
      <c r="G3" s="114" t="s">
        <v>225</v>
      </c>
      <c r="J3" s="30"/>
      <c r="K3" s="13"/>
      <c r="L3" s="13"/>
      <c r="M3" s="13"/>
      <c r="N3" s="13"/>
      <c r="O3" s="13"/>
    </row>
    <row r="4" spans="1:16" ht="15.65" customHeight="1">
      <c r="A4" s="106" t="s">
        <v>226</v>
      </c>
      <c r="B4" s="106">
        <v>212</v>
      </c>
      <c r="C4" s="106">
        <v>220</v>
      </c>
      <c r="D4" s="104">
        <v>286</v>
      </c>
      <c r="E4" s="104">
        <v>221</v>
      </c>
      <c r="F4" s="104">
        <v>165</v>
      </c>
      <c r="G4" s="104">
        <v>196</v>
      </c>
      <c r="J4" s="103"/>
      <c r="K4" s="103"/>
      <c r="L4" s="103"/>
      <c r="M4" s="103"/>
      <c r="N4" s="103"/>
      <c r="O4" s="103"/>
      <c r="P4" s="103"/>
    </row>
    <row r="5" spans="1:16">
      <c r="A5" s="143" t="s">
        <v>227</v>
      </c>
      <c r="B5" s="107">
        <v>206</v>
      </c>
      <c r="C5" s="107">
        <v>194</v>
      </c>
      <c r="D5" s="107">
        <v>252.84463386284386</v>
      </c>
      <c r="E5" s="107">
        <v>225.22939068100359</v>
      </c>
      <c r="F5" s="107">
        <v>162</v>
      </c>
      <c r="G5" s="107">
        <v>185</v>
      </c>
      <c r="J5" s="103"/>
      <c r="K5" s="103"/>
      <c r="L5" s="103"/>
      <c r="M5" s="103"/>
      <c r="N5" s="103"/>
      <c r="O5" s="103"/>
      <c r="P5" s="103"/>
    </row>
    <row r="6" spans="1:16">
      <c r="A6" s="143" t="s">
        <v>228</v>
      </c>
      <c r="B6" s="107">
        <v>131</v>
      </c>
      <c r="C6" s="107">
        <v>124</v>
      </c>
      <c r="D6" s="107">
        <v>179</v>
      </c>
      <c r="E6" s="107">
        <v>142</v>
      </c>
      <c r="F6" s="107">
        <v>86</v>
      </c>
      <c r="G6" s="107">
        <v>138</v>
      </c>
      <c r="J6" s="103"/>
      <c r="K6" s="103"/>
      <c r="L6" s="103"/>
      <c r="M6" s="103"/>
      <c r="N6" s="103"/>
      <c r="O6" s="103"/>
      <c r="P6" s="103"/>
    </row>
    <row r="7" spans="1:16">
      <c r="A7" s="143" t="s">
        <v>229</v>
      </c>
      <c r="B7" s="107">
        <v>270</v>
      </c>
      <c r="C7" s="107">
        <v>255</v>
      </c>
      <c r="D7" s="107">
        <v>328</v>
      </c>
      <c r="E7" s="107">
        <v>309</v>
      </c>
      <c r="F7" s="107">
        <v>218</v>
      </c>
      <c r="G7" s="107">
        <v>236</v>
      </c>
      <c r="J7" s="103"/>
      <c r="K7" s="103"/>
      <c r="L7" s="103"/>
      <c r="M7" s="103"/>
      <c r="N7" s="103"/>
      <c r="O7" s="103"/>
      <c r="P7" s="103"/>
    </row>
    <row r="8" spans="1:16">
      <c r="A8" s="143" t="s">
        <v>230</v>
      </c>
      <c r="B8" s="107">
        <v>139</v>
      </c>
      <c r="C8" s="43">
        <v>132</v>
      </c>
      <c r="D8" s="108">
        <v>149</v>
      </c>
      <c r="E8" s="108">
        <v>167</v>
      </c>
      <c r="F8" s="108">
        <v>132</v>
      </c>
      <c r="G8" s="108">
        <v>99</v>
      </c>
      <c r="J8" s="103"/>
      <c r="K8" s="103"/>
      <c r="L8" s="103"/>
      <c r="M8" s="103"/>
      <c r="N8" s="103"/>
      <c r="O8" s="103"/>
      <c r="P8" s="103"/>
    </row>
    <row r="9" spans="1:16">
      <c r="A9" s="143" t="s">
        <v>231</v>
      </c>
      <c r="B9" s="107">
        <v>0</v>
      </c>
      <c r="C9" s="107">
        <v>1</v>
      </c>
      <c r="D9" s="107">
        <v>1</v>
      </c>
      <c r="E9" s="107">
        <v>1</v>
      </c>
      <c r="F9" s="107">
        <v>1</v>
      </c>
      <c r="G9" s="107">
        <v>0</v>
      </c>
      <c r="J9" s="103"/>
      <c r="K9" s="103"/>
      <c r="L9" s="103"/>
      <c r="M9" s="103"/>
      <c r="N9" s="103"/>
      <c r="O9" s="103"/>
      <c r="P9" s="103"/>
    </row>
    <row r="10" spans="1:16">
      <c r="A10" s="143" t="s">
        <v>232</v>
      </c>
      <c r="B10" s="107">
        <v>742</v>
      </c>
      <c r="C10" s="107">
        <v>511</v>
      </c>
      <c r="D10" s="107">
        <v>513</v>
      </c>
      <c r="E10" s="107">
        <v>732</v>
      </c>
      <c r="F10" s="107">
        <v>644</v>
      </c>
      <c r="G10" s="107">
        <v>742</v>
      </c>
      <c r="J10" s="103"/>
      <c r="K10" s="103"/>
      <c r="L10" s="103"/>
      <c r="M10" s="103"/>
      <c r="N10" s="103"/>
      <c r="O10" s="103"/>
      <c r="P10" s="103"/>
    </row>
    <row r="11" spans="1:16">
      <c r="A11" s="104" t="s">
        <v>217</v>
      </c>
    </row>
    <row r="12" spans="1:16">
      <c r="A12" s="43"/>
      <c r="G12" s="193"/>
    </row>
    <row r="13" spans="1:16">
      <c r="A13" s="43"/>
      <c r="G13" s="193"/>
    </row>
    <row r="14" spans="1:16">
      <c r="A14" s="99"/>
      <c r="B14" s="99"/>
      <c r="C14" s="99"/>
      <c r="D14" s="99"/>
      <c r="E14" s="99"/>
      <c r="F14" s="99"/>
      <c r="G14" s="99"/>
      <c r="H14" s="99"/>
      <c r="I14" s="99"/>
      <c r="J14" s="99"/>
      <c r="K14" s="99"/>
      <c r="L14" s="99"/>
    </row>
    <row r="18" spans="3:3">
      <c r="C18" s="235"/>
    </row>
    <row r="36" spans="1:1">
      <c r="A36" s="40"/>
    </row>
  </sheetData>
  <phoneticPr fontId="49" type="noConversion"/>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BA8AC"/>
  </sheetPr>
  <dimension ref="A1:P33"/>
  <sheetViews>
    <sheetView showGridLines="0" zoomScaleNormal="100" workbookViewId="0">
      <selection activeCell="C6" sqref="C6"/>
    </sheetView>
  </sheetViews>
  <sheetFormatPr defaultColWidth="9.296875" defaultRowHeight="14"/>
  <cols>
    <col min="1" max="1" width="24.59765625" style="12" customWidth="1"/>
    <col min="2" max="2" width="7.296875" style="12" customWidth="1"/>
    <col min="3" max="3" width="14.8984375" style="12" customWidth="1"/>
    <col min="4" max="4" width="16.09765625" style="12" customWidth="1"/>
    <col min="5" max="5" width="14.59765625" style="12" customWidth="1"/>
    <col min="6" max="6" width="15.09765625" style="12" customWidth="1"/>
    <col min="7" max="7" width="14.8984375" style="12" customWidth="1"/>
    <col min="8" max="14" width="9.296875" style="12"/>
    <col min="15" max="15" width="6.5" style="12" customWidth="1"/>
    <col min="16" max="16384" width="9.296875" style="12"/>
  </cols>
  <sheetData>
    <row r="1" spans="1:16" ht="18">
      <c r="A1" s="101" t="s">
        <v>233</v>
      </c>
      <c r="B1" s="102"/>
      <c r="C1" s="102"/>
      <c r="D1" s="102"/>
      <c r="E1" s="102"/>
      <c r="F1" s="102"/>
      <c r="G1" s="102"/>
      <c r="H1" s="102"/>
      <c r="I1" s="102"/>
      <c r="J1" s="102"/>
      <c r="K1" s="102"/>
      <c r="L1" s="102"/>
      <c r="M1" s="102"/>
      <c r="N1" s="102"/>
      <c r="O1" s="102"/>
    </row>
    <row r="2" spans="1:16" ht="18" customHeight="1">
      <c r="A2" s="19" t="s">
        <v>219</v>
      </c>
    </row>
    <row r="3" spans="1:16" ht="40" customHeight="1">
      <c r="A3" s="114" t="s">
        <v>234</v>
      </c>
      <c r="B3" s="114" t="s">
        <v>20</v>
      </c>
      <c r="C3" s="114" t="s">
        <v>221</v>
      </c>
      <c r="D3" s="114" t="s">
        <v>222</v>
      </c>
      <c r="E3" s="114" t="s">
        <v>223</v>
      </c>
      <c r="F3" s="114" t="s">
        <v>224</v>
      </c>
      <c r="G3" s="114" t="s">
        <v>225</v>
      </c>
      <c r="J3" s="30"/>
    </row>
    <row r="4" spans="1:16">
      <c r="A4" s="106" t="s">
        <v>226</v>
      </c>
      <c r="B4" s="106">
        <v>169</v>
      </c>
      <c r="C4" s="106">
        <v>161</v>
      </c>
      <c r="D4" s="106">
        <v>224</v>
      </c>
      <c r="E4" s="106">
        <v>162</v>
      </c>
      <c r="F4" s="106">
        <v>168</v>
      </c>
      <c r="G4" s="106">
        <v>152</v>
      </c>
      <c r="J4" s="103"/>
      <c r="K4" s="103"/>
      <c r="L4" s="103"/>
      <c r="M4" s="103"/>
      <c r="N4" s="50"/>
      <c r="O4" s="50"/>
      <c r="P4" s="50"/>
    </row>
    <row r="5" spans="1:16">
      <c r="A5" s="143" t="s">
        <v>227</v>
      </c>
      <c r="B5" s="107">
        <v>183</v>
      </c>
      <c r="C5" s="107">
        <v>173</v>
      </c>
      <c r="D5" s="107">
        <v>226.66969795388113</v>
      </c>
      <c r="E5" s="107">
        <v>186.87918994413408</v>
      </c>
      <c r="F5" s="107">
        <v>170</v>
      </c>
      <c r="G5" s="107">
        <v>163</v>
      </c>
      <c r="J5" s="103"/>
      <c r="K5" s="103"/>
      <c r="L5" s="103"/>
      <c r="M5" s="103"/>
      <c r="N5" s="50"/>
      <c r="O5" s="50"/>
      <c r="P5" s="50"/>
    </row>
    <row r="6" spans="1:16">
      <c r="A6" s="143" t="s">
        <v>228</v>
      </c>
      <c r="B6" s="107">
        <v>127</v>
      </c>
      <c r="C6" s="107">
        <v>115</v>
      </c>
      <c r="D6" s="107">
        <v>162</v>
      </c>
      <c r="E6" s="107">
        <v>110</v>
      </c>
      <c r="F6" s="107">
        <v>143</v>
      </c>
      <c r="G6" s="107">
        <v>133</v>
      </c>
      <c r="J6" s="103"/>
      <c r="K6" s="103"/>
      <c r="L6" s="103"/>
      <c r="M6" s="103"/>
      <c r="N6" s="50"/>
      <c r="O6" s="50"/>
      <c r="P6" s="50"/>
    </row>
    <row r="7" spans="1:16">
      <c r="A7" s="143" t="s">
        <v>229</v>
      </c>
      <c r="B7" s="107">
        <v>240</v>
      </c>
      <c r="C7" s="107">
        <v>248</v>
      </c>
      <c r="D7" s="107">
        <v>302</v>
      </c>
      <c r="E7" s="107">
        <v>245</v>
      </c>
      <c r="F7" s="107">
        <v>191</v>
      </c>
      <c r="G7" s="107">
        <v>184</v>
      </c>
      <c r="J7" s="103"/>
      <c r="K7" s="103"/>
      <c r="L7" s="103"/>
      <c r="M7" s="103"/>
      <c r="N7" s="50"/>
      <c r="O7" s="50"/>
      <c r="P7" s="50"/>
    </row>
    <row r="8" spans="1:16">
      <c r="A8" s="143" t="s">
        <v>230</v>
      </c>
      <c r="B8" s="107">
        <v>112</v>
      </c>
      <c r="C8" s="107">
        <v>133</v>
      </c>
      <c r="D8" s="107">
        <v>140</v>
      </c>
      <c r="E8" s="107">
        <v>135</v>
      </c>
      <c r="F8" s="107">
        <v>48</v>
      </c>
      <c r="G8" s="107">
        <v>51</v>
      </c>
      <c r="J8" s="103"/>
      <c r="K8" s="103"/>
      <c r="L8" s="103"/>
      <c r="M8" s="103"/>
      <c r="N8" s="50"/>
      <c r="O8" s="50"/>
      <c r="P8" s="50"/>
    </row>
    <row r="9" spans="1:16">
      <c r="A9" s="143" t="s">
        <v>231</v>
      </c>
      <c r="B9" s="107">
        <v>1</v>
      </c>
      <c r="C9" s="107">
        <v>1</v>
      </c>
      <c r="D9" s="107">
        <v>1</v>
      </c>
      <c r="E9" s="107">
        <v>1</v>
      </c>
      <c r="F9" s="107">
        <v>1</v>
      </c>
      <c r="G9" s="107">
        <v>1</v>
      </c>
      <c r="J9" s="103"/>
      <c r="K9" s="103"/>
      <c r="L9" s="103"/>
      <c r="M9" s="103"/>
      <c r="N9" s="50"/>
      <c r="O9" s="50"/>
      <c r="P9" s="50"/>
    </row>
    <row r="10" spans="1:16">
      <c r="A10" s="143" t="s">
        <v>232</v>
      </c>
      <c r="B10" s="107">
        <v>719</v>
      </c>
      <c r="C10" s="107">
        <v>490</v>
      </c>
      <c r="D10" s="107">
        <v>568</v>
      </c>
      <c r="E10" s="107">
        <v>596</v>
      </c>
      <c r="F10" s="107">
        <v>627</v>
      </c>
      <c r="G10" s="107">
        <v>719</v>
      </c>
      <c r="J10" s="103"/>
      <c r="K10" s="103"/>
      <c r="L10" s="103"/>
      <c r="M10" s="103"/>
      <c r="N10" s="50"/>
      <c r="O10" s="50"/>
      <c r="P10" s="50"/>
    </row>
    <row r="11" spans="1:16">
      <c r="A11" s="40" t="s">
        <v>217</v>
      </c>
      <c r="G11" s="50"/>
    </row>
    <row r="12" spans="1:16">
      <c r="A12" s="43"/>
      <c r="G12" s="193"/>
    </row>
    <row r="13" spans="1:16">
      <c r="A13" s="43"/>
    </row>
    <row r="14" spans="1:16" ht="15">
      <c r="B14" s="53"/>
      <c r="C14" s="34"/>
      <c r="D14" s="38"/>
      <c r="E14" s="54"/>
      <c r="F14" s="55"/>
      <c r="G14" s="53"/>
      <c r="H14" s="54"/>
      <c r="I14" s="53"/>
      <c r="J14" s="34"/>
      <c r="K14" s="54"/>
    </row>
    <row r="33" spans="1:1">
      <c r="A33" s="40"/>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BA8AC"/>
  </sheetPr>
  <dimension ref="A1:P35"/>
  <sheetViews>
    <sheetView showGridLines="0" zoomScaleNormal="100" workbookViewId="0"/>
  </sheetViews>
  <sheetFormatPr defaultColWidth="9.296875" defaultRowHeight="14"/>
  <cols>
    <col min="1" max="1" width="22.59765625" style="12" customWidth="1"/>
    <col min="2" max="2" width="7.296875" style="12" customWidth="1"/>
    <col min="3" max="3" width="14.296875" style="12" customWidth="1"/>
    <col min="4" max="5" width="15.5" style="12" customWidth="1"/>
    <col min="6" max="6" width="14.5" style="12" customWidth="1"/>
    <col min="7" max="7" width="15.59765625" style="12" customWidth="1"/>
    <col min="8" max="13" width="9.296875" style="12"/>
    <col min="14" max="14" width="7.8984375" style="12" customWidth="1"/>
    <col min="15" max="16384" width="9.296875" style="12"/>
  </cols>
  <sheetData>
    <row r="1" spans="1:16" ht="18">
      <c r="A1" s="101" t="s">
        <v>235</v>
      </c>
      <c r="B1" s="102"/>
      <c r="C1" s="102"/>
      <c r="D1" s="21"/>
      <c r="E1" s="102"/>
      <c r="F1" s="102"/>
      <c r="G1" s="102"/>
      <c r="H1" s="102"/>
      <c r="I1" s="102"/>
      <c r="J1" s="102"/>
      <c r="K1" s="102"/>
      <c r="L1" s="102"/>
      <c r="M1" s="102"/>
      <c r="N1" s="102"/>
      <c r="O1" s="102"/>
    </row>
    <row r="2" spans="1:16" ht="18">
      <c r="A2" s="19" t="s">
        <v>219</v>
      </c>
      <c r="B2" s="47"/>
      <c r="C2" s="47"/>
      <c r="D2" s="47"/>
      <c r="E2" s="47"/>
      <c r="F2" s="47"/>
      <c r="G2" s="47"/>
      <c r="H2" s="47"/>
      <c r="I2" s="47"/>
      <c r="J2" s="47"/>
      <c r="K2" s="47"/>
      <c r="L2" s="47"/>
      <c r="M2" s="47"/>
      <c r="N2" s="47"/>
      <c r="O2" s="47"/>
    </row>
    <row r="3" spans="1:16" ht="42" customHeight="1">
      <c r="A3" s="113" t="s">
        <v>236</v>
      </c>
      <c r="B3" s="114" t="s">
        <v>20</v>
      </c>
      <c r="C3" s="114" t="s">
        <v>221</v>
      </c>
      <c r="D3" s="114" t="s">
        <v>222</v>
      </c>
      <c r="E3" s="114" t="s">
        <v>223</v>
      </c>
      <c r="F3" s="114" t="s">
        <v>224</v>
      </c>
      <c r="G3" s="114" t="s">
        <v>225</v>
      </c>
      <c r="J3" s="30"/>
    </row>
    <row r="4" spans="1:16">
      <c r="A4" s="106" t="s">
        <v>226</v>
      </c>
      <c r="B4" s="106">
        <v>44</v>
      </c>
      <c r="C4" s="106">
        <v>32</v>
      </c>
      <c r="D4" s="106">
        <v>45</v>
      </c>
      <c r="E4" s="106">
        <v>63</v>
      </c>
      <c r="F4" s="106">
        <v>38</v>
      </c>
      <c r="G4" s="106">
        <v>49</v>
      </c>
      <c r="J4" s="50"/>
      <c r="K4" s="50"/>
      <c r="L4" s="50"/>
      <c r="M4" s="50"/>
      <c r="N4" s="50"/>
      <c r="O4" s="50"/>
      <c r="P4" s="50"/>
    </row>
    <row r="5" spans="1:16">
      <c r="A5" s="143" t="s">
        <v>227</v>
      </c>
      <c r="B5" s="107">
        <v>52</v>
      </c>
      <c r="C5" s="107">
        <v>40</v>
      </c>
      <c r="D5" s="107">
        <v>55.624472573839661</v>
      </c>
      <c r="E5" s="107">
        <v>64.524739583333329</v>
      </c>
      <c r="F5" s="107">
        <v>45</v>
      </c>
      <c r="G5" s="107">
        <v>54</v>
      </c>
      <c r="J5" s="50"/>
      <c r="K5" s="50"/>
      <c r="L5" s="50"/>
      <c r="M5" s="50"/>
      <c r="N5" s="50"/>
      <c r="O5" s="50"/>
      <c r="P5" s="50"/>
    </row>
    <row r="6" spans="1:16">
      <c r="A6" s="143" t="s">
        <v>228</v>
      </c>
      <c r="B6" s="107">
        <v>18</v>
      </c>
      <c r="C6" s="107">
        <v>15</v>
      </c>
      <c r="D6" s="107">
        <v>21</v>
      </c>
      <c r="E6" s="107">
        <v>29</v>
      </c>
      <c r="F6" s="107">
        <v>13</v>
      </c>
      <c r="G6" s="107">
        <v>17</v>
      </c>
      <c r="J6" s="50"/>
      <c r="K6" s="50"/>
      <c r="L6" s="50"/>
      <c r="M6" s="50"/>
      <c r="N6" s="50"/>
      <c r="O6" s="50"/>
      <c r="P6" s="50"/>
    </row>
    <row r="7" spans="1:16">
      <c r="A7" s="143" t="s">
        <v>229</v>
      </c>
      <c r="B7" s="107">
        <v>76</v>
      </c>
      <c r="C7" s="107">
        <v>54</v>
      </c>
      <c r="D7" s="107">
        <v>76</v>
      </c>
      <c r="E7" s="107">
        <v>94.25</v>
      </c>
      <c r="F7" s="107">
        <v>64</v>
      </c>
      <c r="G7" s="107">
        <v>76</v>
      </c>
      <c r="J7" s="50"/>
      <c r="K7" s="50"/>
      <c r="L7" s="50"/>
      <c r="M7" s="50"/>
      <c r="N7" s="50"/>
      <c r="O7" s="50"/>
      <c r="P7" s="50"/>
    </row>
    <row r="8" spans="1:16">
      <c r="A8" s="143" t="s">
        <v>230</v>
      </c>
      <c r="B8" s="107">
        <v>58</v>
      </c>
      <c r="C8" s="107">
        <v>39</v>
      </c>
      <c r="D8" s="107">
        <v>55</v>
      </c>
      <c r="E8" s="107">
        <v>65.25</v>
      </c>
      <c r="F8" s="107">
        <v>51</v>
      </c>
      <c r="G8" s="107">
        <v>60</v>
      </c>
      <c r="J8" s="50"/>
      <c r="K8" s="50"/>
      <c r="L8" s="50"/>
      <c r="M8" s="50"/>
      <c r="N8" s="50"/>
      <c r="O8" s="50"/>
      <c r="P8" s="50"/>
    </row>
    <row r="9" spans="1:16">
      <c r="A9" s="143" t="s">
        <v>231</v>
      </c>
      <c r="B9" s="107">
        <v>0</v>
      </c>
      <c r="C9" s="107">
        <v>1</v>
      </c>
      <c r="D9" s="107">
        <v>2</v>
      </c>
      <c r="E9" s="107">
        <v>2</v>
      </c>
      <c r="F9" s="107">
        <v>1</v>
      </c>
      <c r="G9" s="107">
        <v>0</v>
      </c>
      <c r="J9" s="50"/>
      <c r="K9" s="50"/>
      <c r="L9" s="50"/>
      <c r="M9" s="50"/>
      <c r="N9" s="50"/>
      <c r="O9" s="50"/>
      <c r="P9" s="50"/>
    </row>
    <row r="10" spans="1:16">
      <c r="A10" s="143" t="s">
        <v>232</v>
      </c>
      <c r="B10" s="107">
        <v>376</v>
      </c>
      <c r="C10" s="107">
        <v>238</v>
      </c>
      <c r="D10" s="107">
        <v>316</v>
      </c>
      <c r="E10" s="107">
        <v>356</v>
      </c>
      <c r="F10" s="107">
        <v>260</v>
      </c>
      <c r="G10" s="107">
        <v>376</v>
      </c>
      <c r="J10" s="50"/>
      <c r="K10" s="50"/>
      <c r="L10" s="50"/>
      <c r="M10" s="50"/>
      <c r="N10" s="50"/>
      <c r="O10" s="50"/>
      <c r="P10" s="50"/>
    </row>
    <row r="11" spans="1:16">
      <c r="A11" s="40" t="s">
        <v>217</v>
      </c>
      <c r="G11" s="193"/>
    </row>
    <row r="12" spans="1:16">
      <c r="A12" s="43"/>
      <c r="G12" s="193"/>
    </row>
    <row r="13" spans="1:16">
      <c r="A13" s="43"/>
      <c r="N13" s="103"/>
    </row>
    <row r="14" spans="1:16">
      <c r="A14" s="83"/>
    </row>
    <row r="15" spans="1:16" ht="14.25" customHeight="1"/>
    <row r="35" spans="1:1">
      <c r="A35" s="40"/>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BA8AC"/>
  </sheetPr>
  <dimension ref="A1:P37"/>
  <sheetViews>
    <sheetView showGridLines="0" zoomScaleNormal="100" workbookViewId="0"/>
  </sheetViews>
  <sheetFormatPr defaultColWidth="9.296875" defaultRowHeight="14"/>
  <cols>
    <col min="1" max="1" width="18.296875" style="12" customWidth="1"/>
    <col min="2" max="2" width="7.296875" style="12" customWidth="1"/>
    <col min="3" max="4" width="14.09765625" style="12" customWidth="1"/>
    <col min="5" max="5" width="14.3984375" style="12" customWidth="1"/>
    <col min="6" max="6" width="14.59765625" style="12" customWidth="1"/>
    <col min="7" max="7" width="14.5" style="12" customWidth="1"/>
    <col min="8" max="15" width="9.296875" style="12"/>
    <col min="16" max="16" width="6.59765625" style="12" customWidth="1"/>
    <col min="17" max="16384" width="9.296875" style="12"/>
  </cols>
  <sheetData>
    <row r="1" spans="1:16" ht="22" customHeight="1">
      <c r="A1" s="101" t="s">
        <v>335</v>
      </c>
      <c r="B1" s="102"/>
      <c r="C1" s="102"/>
      <c r="D1" s="102"/>
      <c r="E1" s="102"/>
      <c r="F1" s="102"/>
      <c r="G1" s="102"/>
      <c r="H1" s="102"/>
      <c r="I1" s="102"/>
      <c r="J1" s="102"/>
      <c r="K1" s="102"/>
      <c r="L1" s="102"/>
      <c r="M1" s="102"/>
      <c r="N1" s="102"/>
      <c r="O1" s="102"/>
    </row>
    <row r="2" spans="1:16" ht="18" customHeight="1">
      <c r="A2" s="48" t="s">
        <v>336</v>
      </c>
      <c r="B2" s="105"/>
      <c r="C2" s="105"/>
      <c r="D2" s="105"/>
      <c r="E2" s="105"/>
      <c r="F2" s="105"/>
      <c r="G2" s="105"/>
      <c r="H2" s="105"/>
      <c r="I2" s="105"/>
      <c r="J2" s="105"/>
      <c r="K2" s="105"/>
      <c r="L2" s="105"/>
      <c r="M2" s="105"/>
      <c r="N2" s="105"/>
      <c r="O2" s="105"/>
    </row>
    <row r="3" spans="1:16" ht="34.5">
      <c r="A3" s="113" t="s">
        <v>337</v>
      </c>
      <c r="B3" s="114" t="s">
        <v>20</v>
      </c>
      <c r="C3" s="114" t="s">
        <v>221</v>
      </c>
      <c r="D3" s="114" t="s">
        <v>222</v>
      </c>
      <c r="E3" s="114" t="s">
        <v>223</v>
      </c>
      <c r="F3" s="114" t="s">
        <v>224</v>
      </c>
      <c r="G3" s="114" t="s">
        <v>225</v>
      </c>
      <c r="J3" s="30"/>
    </row>
    <row r="4" spans="1:16">
      <c r="A4" s="106" t="s">
        <v>226</v>
      </c>
      <c r="B4" s="104">
        <v>311</v>
      </c>
      <c r="C4" s="111">
        <v>290</v>
      </c>
      <c r="D4" s="111">
        <v>348</v>
      </c>
      <c r="E4" s="111">
        <v>398</v>
      </c>
      <c r="F4" s="111">
        <v>286</v>
      </c>
      <c r="G4" s="111">
        <v>187</v>
      </c>
      <c r="J4" s="50"/>
      <c r="K4" s="50"/>
      <c r="L4" s="50"/>
      <c r="M4" s="50"/>
      <c r="N4" s="50"/>
      <c r="O4" s="50"/>
      <c r="P4" s="50"/>
    </row>
    <row r="5" spans="1:16">
      <c r="A5" s="143" t="s">
        <v>227</v>
      </c>
      <c r="B5" s="107">
        <v>362</v>
      </c>
      <c r="C5" s="107">
        <v>332</v>
      </c>
      <c r="D5" s="107">
        <v>390.54649265905385</v>
      </c>
      <c r="E5" s="107">
        <v>431.31849653808109</v>
      </c>
      <c r="F5" s="107">
        <v>349</v>
      </c>
      <c r="G5" s="107">
        <v>295</v>
      </c>
      <c r="J5" s="50"/>
      <c r="K5" s="50"/>
      <c r="L5" s="50"/>
      <c r="M5" s="50"/>
      <c r="N5" s="50"/>
      <c r="O5" s="50"/>
      <c r="P5" s="50"/>
    </row>
    <row r="6" spans="1:16">
      <c r="A6" s="143" t="s">
        <v>228</v>
      </c>
      <c r="B6" s="107">
        <v>203</v>
      </c>
      <c r="C6" s="107">
        <v>215</v>
      </c>
      <c r="D6" s="107">
        <v>276</v>
      </c>
      <c r="E6" s="107">
        <v>279.5</v>
      </c>
      <c r="F6" s="107">
        <v>181</v>
      </c>
      <c r="G6" s="107">
        <v>120</v>
      </c>
      <c r="J6" s="50"/>
      <c r="K6" s="50"/>
      <c r="L6" s="50"/>
      <c r="M6" s="50"/>
      <c r="N6" s="50"/>
      <c r="O6" s="50"/>
      <c r="P6" s="50"/>
    </row>
    <row r="7" spans="1:16">
      <c r="A7" s="143" t="s">
        <v>229</v>
      </c>
      <c r="B7" s="107">
        <v>460</v>
      </c>
      <c r="C7" s="107">
        <v>401</v>
      </c>
      <c r="D7" s="107">
        <v>452</v>
      </c>
      <c r="E7" s="107">
        <v>535</v>
      </c>
      <c r="F7" s="107">
        <v>455</v>
      </c>
      <c r="G7" s="107">
        <v>348</v>
      </c>
      <c r="J7" s="50"/>
      <c r="K7" s="50"/>
      <c r="L7" s="50"/>
      <c r="M7" s="50"/>
      <c r="N7" s="50"/>
      <c r="O7" s="50"/>
      <c r="P7" s="50"/>
    </row>
    <row r="8" spans="1:16">
      <c r="A8" s="143" t="s">
        <v>230</v>
      </c>
      <c r="B8" s="107">
        <v>257</v>
      </c>
      <c r="C8" s="107">
        <v>186</v>
      </c>
      <c r="D8" s="107">
        <v>176</v>
      </c>
      <c r="E8" s="107">
        <v>255.5</v>
      </c>
      <c r="F8" s="107">
        <v>274</v>
      </c>
      <c r="G8" s="107">
        <v>229</v>
      </c>
      <c r="J8" s="50"/>
      <c r="K8" s="50"/>
      <c r="L8" s="50"/>
      <c r="M8" s="50"/>
      <c r="N8" s="50"/>
      <c r="O8" s="50"/>
      <c r="P8" s="50"/>
    </row>
    <row r="9" spans="1:16">
      <c r="A9" s="143" t="s">
        <v>231</v>
      </c>
      <c r="B9" s="107">
        <v>1</v>
      </c>
      <c r="C9" s="107">
        <v>3</v>
      </c>
      <c r="D9" s="107">
        <v>7</v>
      </c>
      <c r="E9" s="107">
        <v>5</v>
      </c>
      <c r="F9" s="107">
        <v>9</v>
      </c>
      <c r="G9" s="107">
        <v>1</v>
      </c>
      <c r="J9" s="50"/>
      <c r="K9" s="50"/>
      <c r="L9" s="50"/>
      <c r="M9" s="50"/>
      <c r="N9" s="50"/>
      <c r="O9" s="50"/>
      <c r="P9" s="50"/>
    </row>
    <row r="10" spans="1:16">
      <c r="A10" s="143" t="s">
        <v>232</v>
      </c>
      <c r="B10" s="107">
        <v>2246</v>
      </c>
      <c r="C10" s="107">
        <v>2246</v>
      </c>
      <c r="D10" s="107">
        <v>1423</v>
      </c>
      <c r="E10" s="107">
        <v>1940</v>
      </c>
      <c r="F10" s="107">
        <v>1845</v>
      </c>
      <c r="G10" s="107">
        <v>1528</v>
      </c>
      <c r="H10" s="50"/>
      <c r="J10" s="50"/>
      <c r="K10" s="50"/>
      <c r="L10" s="50"/>
      <c r="M10" s="50"/>
      <c r="N10" s="50"/>
      <c r="O10" s="50"/>
      <c r="P10" s="50"/>
    </row>
    <row r="11" spans="1:16">
      <c r="A11" s="40" t="s">
        <v>217</v>
      </c>
    </row>
    <row r="12" spans="1:16" s="51" customFormat="1" ht="11.5">
      <c r="G12" s="193"/>
    </row>
    <row r="13" spans="1:16">
      <c r="A13" s="43"/>
    </row>
    <row r="14" spans="1:16" ht="15">
      <c r="A14" s="43"/>
      <c r="G14" s="49"/>
    </row>
    <row r="15" spans="1:16" ht="15">
      <c r="G15" s="49"/>
    </row>
    <row r="16" spans="1:16" ht="15">
      <c r="G16" s="49"/>
    </row>
    <row r="17" spans="7:7" ht="15">
      <c r="G17" s="49"/>
    </row>
    <row r="18" spans="7:7" ht="15">
      <c r="G18" s="49"/>
    </row>
    <row r="19" spans="7:7" ht="15">
      <c r="G19" s="49"/>
    </row>
    <row r="20" spans="7:7" ht="15">
      <c r="G20" s="49"/>
    </row>
    <row r="21" spans="7:7" ht="15">
      <c r="G21" s="49"/>
    </row>
    <row r="22" spans="7:7" ht="15">
      <c r="G22" s="49"/>
    </row>
    <row r="23" spans="7:7" ht="15">
      <c r="G23" s="49"/>
    </row>
    <row r="24" spans="7:7" ht="15">
      <c r="G24" s="49"/>
    </row>
    <row r="25" spans="7:7" ht="15">
      <c r="G25" s="49"/>
    </row>
    <row r="37" spans="1:1">
      <c r="A37" s="40"/>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BA8AC"/>
  </sheetPr>
  <dimension ref="A1:AC31"/>
  <sheetViews>
    <sheetView showGridLines="0" zoomScaleNormal="100" workbookViewId="0"/>
  </sheetViews>
  <sheetFormatPr defaultColWidth="9.296875" defaultRowHeight="14.5"/>
  <cols>
    <col min="1" max="1" width="42.296875" style="12" customWidth="1"/>
    <col min="2" max="2" width="15.5" style="12" customWidth="1"/>
    <col min="3" max="3" width="15" style="44" customWidth="1"/>
    <col min="4" max="4" width="16.09765625" style="12" customWidth="1"/>
    <col min="5" max="5" width="14.59765625" style="44" customWidth="1"/>
    <col min="6" max="6" width="17.59765625" style="12" customWidth="1"/>
    <col min="7" max="7" width="14.59765625" style="44" customWidth="1"/>
    <col min="8" max="8" width="16.5" style="12" customWidth="1"/>
    <col min="9" max="9" width="14.296875" style="44" customWidth="1"/>
    <col min="10" max="10" width="15.09765625" style="12" customWidth="1"/>
    <col min="11" max="11" width="14.796875" style="44" customWidth="1"/>
    <col min="12" max="12" width="9.296875" style="43"/>
    <col min="13" max="13" width="9.59765625" style="12" customWidth="1"/>
    <col min="14" max="14" width="9.296875" style="12" customWidth="1"/>
    <col min="15" max="19" width="7.59765625" style="12" customWidth="1"/>
    <col min="20" max="22" width="8.5" style="12" customWidth="1"/>
    <col min="23" max="16384" width="9.296875" style="12"/>
  </cols>
  <sheetData>
    <row r="1" spans="1:29" ht="18">
      <c r="A1" s="101" t="s">
        <v>237</v>
      </c>
      <c r="B1" s="23"/>
      <c r="C1" s="23"/>
      <c r="D1" s="23"/>
      <c r="E1" s="23"/>
      <c r="F1" s="23"/>
      <c r="G1" s="23"/>
      <c r="H1" s="23"/>
      <c r="I1" s="23"/>
      <c r="J1" s="23"/>
      <c r="K1" s="23"/>
      <c r="M1" s="14"/>
      <c r="N1" s="14"/>
      <c r="O1" s="23"/>
      <c r="P1" s="23"/>
      <c r="Q1" s="23"/>
      <c r="R1" s="23"/>
      <c r="S1" s="23"/>
    </row>
    <row r="2" spans="1:29" ht="18">
      <c r="A2" s="19" t="s">
        <v>191</v>
      </c>
      <c r="B2" s="3"/>
      <c r="C2" s="10"/>
      <c r="D2" s="4"/>
      <c r="E2" s="10"/>
      <c r="F2" s="5"/>
      <c r="G2" s="11"/>
      <c r="H2" s="4"/>
      <c r="I2" s="10"/>
      <c r="J2" s="5"/>
      <c r="K2" s="10"/>
      <c r="L2" s="119"/>
      <c r="M2" s="5"/>
      <c r="N2" s="4"/>
      <c r="O2" s="3"/>
      <c r="P2" s="3"/>
      <c r="Q2" s="3"/>
      <c r="R2" s="3"/>
      <c r="S2" s="3"/>
    </row>
    <row r="3" spans="1:29" ht="18">
      <c r="A3" s="15" t="s">
        <v>238</v>
      </c>
      <c r="B3" s="3"/>
      <c r="C3" s="10"/>
      <c r="D3" s="4"/>
      <c r="E3" s="10"/>
      <c r="F3" s="5"/>
      <c r="G3" s="11"/>
      <c r="H3" s="4"/>
      <c r="I3" s="10"/>
      <c r="J3" s="5"/>
      <c r="K3" s="10"/>
      <c r="L3" s="119"/>
      <c r="M3" s="5"/>
      <c r="N3" s="4"/>
      <c r="O3" s="3"/>
      <c r="P3" s="3"/>
      <c r="Q3" s="3"/>
      <c r="R3" s="3"/>
      <c r="S3" s="3"/>
    </row>
    <row r="4" spans="1:29" ht="55" customHeight="1">
      <c r="A4" s="113" t="s">
        <v>239</v>
      </c>
      <c r="B4" s="114" t="s">
        <v>240</v>
      </c>
      <c r="C4" s="114" t="s">
        <v>241</v>
      </c>
      <c r="D4" s="114" t="s">
        <v>242</v>
      </c>
      <c r="E4" s="114" t="s">
        <v>243</v>
      </c>
      <c r="F4" s="114" t="s">
        <v>244</v>
      </c>
      <c r="G4" s="114" t="s">
        <v>245</v>
      </c>
      <c r="H4" s="114" t="s">
        <v>246</v>
      </c>
      <c r="I4" s="114" t="s">
        <v>247</v>
      </c>
      <c r="J4" s="114" t="s">
        <v>248</v>
      </c>
      <c r="K4" s="276" t="s">
        <v>249</v>
      </c>
      <c r="L4" s="254" t="s">
        <v>203</v>
      </c>
      <c r="M4" s="31"/>
      <c r="O4" s="30"/>
      <c r="P4" s="3"/>
      <c r="Q4" s="3"/>
      <c r="R4" s="3"/>
    </row>
    <row r="5" spans="1:29" s="33" customFormat="1" ht="14">
      <c r="A5" s="104" t="s">
        <v>250</v>
      </c>
      <c r="B5" s="122">
        <v>3202</v>
      </c>
      <c r="C5" s="123"/>
      <c r="D5" s="122">
        <v>2577</v>
      </c>
      <c r="E5" s="123"/>
      <c r="F5" s="122">
        <v>2507</v>
      </c>
      <c r="G5" s="123"/>
      <c r="H5" s="122">
        <v>1907</v>
      </c>
      <c r="I5" s="123"/>
      <c r="J5" s="122">
        <v>2289</v>
      </c>
      <c r="K5" s="277"/>
      <c r="L5" s="60"/>
      <c r="M5" s="13"/>
      <c r="N5" s="25"/>
      <c r="O5" s="214"/>
      <c r="P5" s="214"/>
      <c r="Q5" s="214"/>
      <c r="R5" s="214"/>
      <c r="S5" s="214"/>
      <c r="T5" s="214"/>
      <c r="U5" s="214"/>
      <c r="V5" s="214"/>
      <c r="W5" s="84"/>
      <c r="X5" s="84"/>
    </row>
    <row r="6" spans="1:29" s="33" customFormat="1" ht="14">
      <c r="A6" s="104" t="s">
        <v>251</v>
      </c>
      <c r="B6" s="122">
        <v>3203</v>
      </c>
      <c r="C6" s="123"/>
      <c r="D6" s="122">
        <v>2579</v>
      </c>
      <c r="E6" s="123"/>
      <c r="F6" s="122">
        <v>2508</v>
      </c>
      <c r="G6" s="123"/>
      <c r="H6" s="122">
        <v>1908</v>
      </c>
      <c r="I6" s="123"/>
      <c r="J6" s="122">
        <v>2289</v>
      </c>
      <c r="K6" s="277"/>
      <c r="L6" s="60" t="s">
        <v>252</v>
      </c>
      <c r="M6" s="25"/>
      <c r="N6" s="25"/>
      <c r="O6" s="214"/>
      <c r="P6" s="214"/>
      <c r="Q6" s="214"/>
      <c r="R6" s="214"/>
      <c r="S6" s="214"/>
      <c r="T6" s="214"/>
      <c r="U6" s="214"/>
      <c r="V6" s="214"/>
      <c r="W6" s="84"/>
      <c r="X6" s="84"/>
    </row>
    <row r="7" spans="1:29" s="33" customFormat="1" ht="14">
      <c r="A7" s="141" t="s">
        <v>253</v>
      </c>
      <c r="B7" s="122">
        <v>2327</v>
      </c>
      <c r="C7" s="124">
        <v>0.72650640024976587</v>
      </c>
      <c r="D7" s="122">
        <v>1932</v>
      </c>
      <c r="E7" s="124">
        <v>0.74912756882512599</v>
      </c>
      <c r="F7" s="122">
        <v>1776</v>
      </c>
      <c r="G7" s="124">
        <v>0.70813397129186606</v>
      </c>
      <c r="H7" s="122">
        <v>1372</v>
      </c>
      <c r="I7" s="124">
        <v>0.7190775681341719</v>
      </c>
      <c r="J7" s="122">
        <v>1531</v>
      </c>
      <c r="K7" s="278">
        <v>0.66885102664919183</v>
      </c>
      <c r="L7" s="60" t="s">
        <v>254</v>
      </c>
      <c r="M7" s="25"/>
      <c r="N7" s="25"/>
      <c r="O7" s="214"/>
      <c r="P7" s="214"/>
      <c r="Q7" s="214"/>
      <c r="R7" s="214"/>
      <c r="S7" s="214"/>
      <c r="T7" s="214"/>
      <c r="U7" s="214"/>
      <c r="V7" s="214"/>
      <c r="W7" s="84"/>
      <c r="X7" s="84"/>
      <c r="Z7" s="85"/>
      <c r="AA7" s="85"/>
      <c r="AB7" s="85"/>
    </row>
    <row r="8" spans="1:29" ht="14">
      <c r="A8" s="125" t="s">
        <v>255</v>
      </c>
      <c r="B8" s="126">
        <v>440</v>
      </c>
      <c r="C8" s="127">
        <v>0.13737121448641898</v>
      </c>
      <c r="D8" s="126">
        <v>353</v>
      </c>
      <c r="E8" s="127">
        <v>0.13687475765800697</v>
      </c>
      <c r="F8" s="126">
        <v>361</v>
      </c>
      <c r="G8" s="127">
        <v>0.14393939393939395</v>
      </c>
      <c r="H8" s="126">
        <v>294</v>
      </c>
      <c r="I8" s="127">
        <v>0.1540880503144654</v>
      </c>
      <c r="J8" s="126">
        <v>321</v>
      </c>
      <c r="K8" s="279">
        <v>0.14023591087811271</v>
      </c>
      <c r="L8" s="60"/>
      <c r="O8" s="214"/>
      <c r="P8" s="214"/>
      <c r="Q8" s="214"/>
      <c r="R8" s="214"/>
      <c r="S8" s="214"/>
      <c r="T8" s="214"/>
      <c r="U8" s="214"/>
      <c r="V8" s="214"/>
      <c r="W8" s="84"/>
      <c r="X8" s="84"/>
    </row>
    <row r="9" spans="1:29" ht="14">
      <c r="A9" s="125" t="s">
        <v>256</v>
      </c>
      <c r="B9" s="128">
        <v>1757</v>
      </c>
      <c r="C9" s="127">
        <v>0.54854823602872305</v>
      </c>
      <c r="D9" s="128">
        <v>1453</v>
      </c>
      <c r="E9" s="127">
        <v>0.56339666537417599</v>
      </c>
      <c r="F9" s="128">
        <v>1311</v>
      </c>
      <c r="G9" s="127">
        <v>0.52272727272727271</v>
      </c>
      <c r="H9" s="128">
        <v>990</v>
      </c>
      <c r="I9" s="127">
        <v>0.51886792452830188</v>
      </c>
      <c r="J9" s="128">
        <v>1107</v>
      </c>
      <c r="K9" s="279">
        <v>0.48361730013106158</v>
      </c>
      <c r="L9" s="120"/>
      <c r="O9" s="214"/>
      <c r="P9" s="214"/>
      <c r="Q9" s="214"/>
      <c r="R9" s="214"/>
      <c r="S9" s="214"/>
      <c r="T9" s="214"/>
      <c r="U9" s="214"/>
      <c r="V9" s="214"/>
      <c r="W9" s="84"/>
      <c r="X9" s="84"/>
      <c r="Z9" s="33"/>
      <c r="AA9" s="33"/>
      <c r="AB9" s="33"/>
    </row>
    <row r="10" spans="1:29" s="71" customFormat="1" ht="14">
      <c r="A10" s="125" t="s">
        <v>257</v>
      </c>
      <c r="B10" s="120">
        <v>130</v>
      </c>
      <c r="C10" s="127">
        <v>4.058694973462379E-2</v>
      </c>
      <c r="D10" s="120">
        <v>126</v>
      </c>
      <c r="E10" s="127">
        <v>4.8856145792943E-2</v>
      </c>
      <c r="F10" s="120">
        <v>104</v>
      </c>
      <c r="G10" s="127">
        <v>4.1467304625199361E-2</v>
      </c>
      <c r="H10" s="120">
        <v>88</v>
      </c>
      <c r="I10" s="127">
        <v>4.6121593291404611E-2</v>
      </c>
      <c r="J10" s="120">
        <v>103</v>
      </c>
      <c r="K10" s="279">
        <v>4.4997815640017473E-2</v>
      </c>
      <c r="L10" s="120"/>
      <c r="O10" s="214"/>
      <c r="P10" s="214"/>
      <c r="Q10" s="214"/>
      <c r="R10" s="214"/>
      <c r="S10" s="214"/>
      <c r="T10" s="214"/>
      <c r="U10" s="214"/>
      <c r="V10" s="214"/>
      <c r="W10" s="84"/>
      <c r="X10" s="84"/>
      <c r="Z10" s="85"/>
      <c r="AA10" s="85"/>
      <c r="AB10" s="85"/>
    </row>
    <row r="11" spans="1:29" ht="15" customHeight="1">
      <c r="A11" s="142" t="s">
        <v>35</v>
      </c>
      <c r="B11" s="129">
        <v>526</v>
      </c>
      <c r="C11" s="124">
        <v>0.16422104277240088</v>
      </c>
      <c r="D11" s="129">
        <v>352</v>
      </c>
      <c r="E11" s="124">
        <v>0.13648701046917411</v>
      </c>
      <c r="F11" s="129">
        <v>453</v>
      </c>
      <c r="G11" s="124">
        <v>0.18062200956937799</v>
      </c>
      <c r="H11" s="129">
        <v>315</v>
      </c>
      <c r="I11" s="124">
        <v>0.1650943396226415</v>
      </c>
      <c r="J11" s="129">
        <v>490</v>
      </c>
      <c r="K11" s="279">
        <v>0.21406727828746178</v>
      </c>
      <c r="L11" s="120"/>
      <c r="M11" s="36"/>
      <c r="N11" s="36"/>
      <c r="O11" s="214"/>
      <c r="P11" s="214"/>
      <c r="Q11" s="214"/>
      <c r="R11" s="214"/>
      <c r="S11" s="214"/>
      <c r="T11" s="214"/>
      <c r="U11" s="214"/>
      <c r="V11" s="214"/>
      <c r="W11" s="84"/>
      <c r="X11" s="84"/>
      <c r="Z11" s="71"/>
      <c r="AA11" s="71"/>
      <c r="AB11" s="71"/>
      <c r="AC11" s="71"/>
    </row>
    <row r="12" spans="1:29" ht="14">
      <c r="A12" s="141" t="s">
        <v>258</v>
      </c>
      <c r="B12" s="129">
        <v>350</v>
      </c>
      <c r="C12" s="124">
        <v>0.10927255697783328</v>
      </c>
      <c r="D12" s="129">
        <v>295</v>
      </c>
      <c r="E12" s="124">
        <v>0.11438542070569989</v>
      </c>
      <c r="F12" s="129">
        <v>279</v>
      </c>
      <c r="G12" s="124">
        <v>0.11124401913875598</v>
      </c>
      <c r="H12" s="129">
        <v>221</v>
      </c>
      <c r="I12" s="124">
        <v>0.11582809224318659</v>
      </c>
      <c r="J12" s="129">
        <v>268</v>
      </c>
      <c r="K12" s="279">
        <v>0.11708169506334644</v>
      </c>
      <c r="L12" s="120"/>
      <c r="M12" s="36"/>
      <c r="N12" s="36"/>
      <c r="O12" s="214"/>
      <c r="P12" s="214"/>
      <c r="Q12" s="214"/>
      <c r="R12" s="214"/>
      <c r="S12" s="214"/>
      <c r="T12" s="214"/>
      <c r="U12" s="214"/>
      <c r="V12" s="214"/>
      <c r="W12" s="84"/>
      <c r="X12" s="84"/>
      <c r="Z12" s="33"/>
      <c r="AA12" s="33"/>
      <c r="AB12" s="33"/>
    </row>
    <row r="13" spans="1:29" s="33" customFormat="1" ht="19.5" customHeight="1">
      <c r="A13" s="104" t="s">
        <v>259</v>
      </c>
      <c r="B13" s="130">
        <v>4438</v>
      </c>
      <c r="C13" s="123"/>
      <c r="D13" s="130">
        <v>3058</v>
      </c>
      <c r="E13" s="123"/>
      <c r="F13" s="130">
        <v>2827</v>
      </c>
      <c r="G13" s="123"/>
      <c r="H13" s="130">
        <v>2775</v>
      </c>
      <c r="I13" s="123"/>
      <c r="J13" s="130">
        <v>3072</v>
      </c>
      <c r="K13" s="277"/>
      <c r="L13" s="120"/>
      <c r="M13" s="36"/>
      <c r="N13" s="36"/>
      <c r="O13" s="214"/>
      <c r="P13" s="214"/>
      <c r="Q13" s="214"/>
      <c r="R13" s="214"/>
      <c r="S13" s="214"/>
      <c r="T13" s="214"/>
      <c r="U13" s="214"/>
      <c r="V13" s="214"/>
      <c r="W13" s="84"/>
      <c r="X13" s="84"/>
    </row>
    <row r="14" spans="1:29" s="33" customFormat="1" ht="14.15" customHeight="1">
      <c r="A14" s="104" t="s">
        <v>260</v>
      </c>
      <c r="B14" s="129">
        <v>4504</v>
      </c>
      <c r="C14" s="124"/>
      <c r="D14" s="129">
        <v>3076</v>
      </c>
      <c r="E14" s="124"/>
      <c r="F14" s="129">
        <v>2863</v>
      </c>
      <c r="G14" s="124"/>
      <c r="H14" s="129">
        <v>2819</v>
      </c>
      <c r="I14" s="124"/>
      <c r="J14" s="129">
        <v>3107</v>
      </c>
      <c r="K14" s="278"/>
      <c r="L14" s="120" t="s">
        <v>261</v>
      </c>
      <c r="M14" s="4"/>
      <c r="N14" s="3"/>
      <c r="O14" s="214"/>
      <c r="P14" s="214"/>
      <c r="Q14" s="214"/>
      <c r="R14" s="214"/>
      <c r="S14" s="214"/>
      <c r="T14" s="214"/>
      <c r="U14" s="214"/>
      <c r="V14" s="214"/>
      <c r="W14" s="84"/>
      <c r="X14" s="84"/>
    </row>
    <row r="15" spans="1:29" ht="18">
      <c r="A15" s="125" t="s">
        <v>255</v>
      </c>
      <c r="B15" s="128">
        <v>36</v>
      </c>
      <c r="C15" s="131">
        <v>7.9928952042628773E-3</v>
      </c>
      <c r="D15" s="128">
        <v>24</v>
      </c>
      <c r="E15" s="131">
        <v>7.8023407022106634E-3</v>
      </c>
      <c r="F15" s="128">
        <v>20</v>
      </c>
      <c r="G15" s="131">
        <v>6.9856793573174992E-3</v>
      </c>
      <c r="H15" s="128">
        <v>21</v>
      </c>
      <c r="I15" s="131">
        <v>7.4494501596310747E-3</v>
      </c>
      <c r="J15" s="128">
        <v>11</v>
      </c>
      <c r="K15" s="279">
        <v>3.5403926617315739E-3</v>
      </c>
      <c r="L15" s="120"/>
      <c r="M15" s="4"/>
      <c r="N15" s="3"/>
      <c r="O15" s="214"/>
      <c r="P15" s="214"/>
      <c r="Q15" s="214"/>
      <c r="R15" s="214"/>
      <c r="S15" s="214"/>
      <c r="T15" s="214"/>
      <c r="U15" s="214"/>
      <c r="V15" s="214"/>
      <c r="W15" s="84"/>
      <c r="X15" s="84"/>
    </row>
    <row r="16" spans="1:29" ht="18">
      <c r="A16" s="125" t="s">
        <v>256</v>
      </c>
      <c r="B16" s="128">
        <v>23</v>
      </c>
      <c r="C16" s="131">
        <v>5.1065719360568387E-3</v>
      </c>
      <c r="D16" s="128">
        <v>21</v>
      </c>
      <c r="E16" s="131">
        <v>6.8270481144343306E-3</v>
      </c>
      <c r="F16" s="128">
        <v>24</v>
      </c>
      <c r="G16" s="131">
        <v>8.3828152287809994E-3</v>
      </c>
      <c r="H16" s="128">
        <v>25</v>
      </c>
      <c r="I16" s="131">
        <v>8.8683930471798508E-3</v>
      </c>
      <c r="J16" s="128">
        <v>34</v>
      </c>
      <c r="K16" s="279">
        <v>1.0943031863533955E-2</v>
      </c>
      <c r="L16" s="120"/>
      <c r="M16" s="4"/>
      <c r="N16" s="3"/>
      <c r="O16" s="214"/>
      <c r="P16" s="214"/>
      <c r="Q16" s="214"/>
      <c r="R16" s="214"/>
      <c r="S16" s="214"/>
      <c r="T16" s="214"/>
      <c r="U16" s="214"/>
      <c r="V16" s="214"/>
      <c r="W16" s="84"/>
      <c r="X16" s="84"/>
    </row>
    <row r="17" spans="1:24" ht="18">
      <c r="A17" s="125" t="s">
        <v>35</v>
      </c>
      <c r="B17" s="128">
        <v>22</v>
      </c>
      <c r="C17" s="131">
        <v>4.8845470692717588E-3</v>
      </c>
      <c r="D17" s="128">
        <v>18</v>
      </c>
      <c r="E17" s="131">
        <v>5.8517555266579977E-3</v>
      </c>
      <c r="F17" s="128">
        <v>6</v>
      </c>
      <c r="G17" s="131">
        <v>2.0957038071952499E-3</v>
      </c>
      <c r="H17" s="128">
        <v>17</v>
      </c>
      <c r="I17" s="131">
        <v>6.0305072720822986E-3</v>
      </c>
      <c r="J17" s="128">
        <v>9</v>
      </c>
      <c r="K17" s="279">
        <v>2.8966849050531059E-3</v>
      </c>
      <c r="L17" s="120"/>
      <c r="M17" s="4"/>
      <c r="N17" s="3"/>
      <c r="O17" s="214"/>
      <c r="P17" s="214"/>
      <c r="Q17" s="214"/>
      <c r="R17" s="214"/>
      <c r="S17" s="214"/>
      <c r="T17" s="214"/>
      <c r="U17" s="214"/>
      <c r="V17" s="214"/>
      <c r="W17" s="84"/>
      <c r="X17" s="84"/>
    </row>
    <row r="18" spans="1:24" s="71" customFormat="1" ht="18">
      <c r="A18" s="125" t="s">
        <v>257</v>
      </c>
      <c r="B18" s="120">
        <v>18</v>
      </c>
      <c r="C18" s="127">
        <v>3.9964476021314387E-3</v>
      </c>
      <c r="D18" s="120">
        <v>10</v>
      </c>
      <c r="E18" s="127">
        <v>3.2509752925877762E-3</v>
      </c>
      <c r="F18" s="120">
        <v>8</v>
      </c>
      <c r="G18" s="131">
        <v>2.7942717429269995E-3</v>
      </c>
      <c r="H18" s="120">
        <v>6</v>
      </c>
      <c r="I18" s="131">
        <v>2.1284143313231641E-3</v>
      </c>
      <c r="J18" s="120">
        <v>12</v>
      </c>
      <c r="K18" s="279">
        <v>3.8622465400708077E-3</v>
      </c>
      <c r="L18" s="120"/>
      <c r="M18" s="74"/>
      <c r="N18" s="73"/>
      <c r="O18" s="214"/>
      <c r="P18" s="214"/>
      <c r="Q18" s="214"/>
      <c r="R18" s="214"/>
      <c r="S18" s="214"/>
      <c r="T18" s="214"/>
      <c r="U18" s="214"/>
      <c r="V18" s="214"/>
      <c r="W18" s="84"/>
      <c r="X18" s="84"/>
    </row>
    <row r="19" spans="1:24" ht="18">
      <c r="A19" s="125" t="s">
        <v>262</v>
      </c>
      <c r="B19" s="128">
        <v>1746</v>
      </c>
      <c r="C19" s="131">
        <v>0.38765541740674958</v>
      </c>
      <c r="D19" s="128">
        <v>1201</v>
      </c>
      <c r="E19" s="131">
        <v>0.39044213263979194</v>
      </c>
      <c r="F19" s="128">
        <v>1096</v>
      </c>
      <c r="G19" s="131">
        <v>0.38281522878099894</v>
      </c>
      <c r="H19" s="128">
        <v>1134</v>
      </c>
      <c r="I19" s="131">
        <v>0.40227030862007807</v>
      </c>
      <c r="J19" s="128">
        <v>1255</v>
      </c>
      <c r="K19" s="279">
        <v>0.40392661731573865</v>
      </c>
      <c r="L19" s="120"/>
      <c r="M19" s="4"/>
      <c r="N19" s="3"/>
      <c r="O19" s="214"/>
      <c r="P19" s="214"/>
      <c r="Q19" s="214"/>
      <c r="R19" s="214"/>
      <c r="S19" s="214"/>
      <c r="T19" s="214"/>
      <c r="U19" s="214"/>
      <c r="V19" s="214"/>
      <c r="W19" s="84"/>
      <c r="X19" s="84"/>
    </row>
    <row r="20" spans="1:24" ht="18">
      <c r="A20" s="125" t="s">
        <v>263</v>
      </c>
      <c r="B20" s="128">
        <v>2353</v>
      </c>
      <c r="C20" s="131">
        <v>0.52242451154529312</v>
      </c>
      <c r="D20" s="128">
        <v>1599</v>
      </c>
      <c r="E20" s="131">
        <v>0.51983094928478546</v>
      </c>
      <c r="F20" s="128">
        <v>1529</v>
      </c>
      <c r="G20" s="131">
        <v>0.53405518686692277</v>
      </c>
      <c r="H20" s="128">
        <v>1485</v>
      </c>
      <c r="I20" s="131">
        <v>0.52678254700248317</v>
      </c>
      <c r="J20" s="128">
        <v>1583</v>
      </c>
      <c r="K20" s="279">
        <v>0.5094946894110074</v>
      </c>
      <c r="L20" s="120"/>
      <c r="M20" s="4"/>
      <c r="N20" s="3"/>
      <c r="O20" s="214"/>
      <c r="P20" s="214"/>
      <c r="Q20" s="214"/>
      <c r="R20" s="214"/>
      <c r="S20" s="214"/>
      <c r="T20" s="214"/>
      <c r="U20" s="214"/>
      <c r="V20" s="214"/>
      <c r="W20" s="84"/>
      <c r="X20" s="84"/>
    </row>
    <row r="21" spans="1:24" ht="18">
      <c r="A21" s="125" t="s">
        <v>264</v>
      </c>
      <c r="B21" s="128">
        <v>52</v>
      </c>
      <c r="C21" s="131">
        <v>1.1545293072824156E-2</v>
      </c>
      <c r="D21" s="128">
        <v>22</v>
      </c>
      <c r="E21" s="131">
        <v>7.1521456436931079E-3</v>
      </c>
      <c r="F21" s="128">
        <v>34</v>
      </c>
      <c r="G21" s="131">
        <v>1.1875654907439748E-2</v>
      </c>
      <c r="H21" s="128">
        <v>27</v>
      </c>
      <c r="I21" s="131">
        <v>9.5778644909542392E-3</v>
      </c>
      <c r="J21" s="128">
        <v>26</v>
      </c>
      <c r="K21" s="279">
        <v>8.368200836820083E-3</v>
      </c>
      <c r="L21" s="120"/>
      <c r="M21" s="4"/>
      <c r="N21" s="3"/>
      <c r="O21" s="214"/>
      <c r="P21" s="214"/>
      <c r="Q21" s="214"/>
      <c r="R21" s="214"/>
      <c r="S21" s="214"/>
      <c r="T21" s="214"/>
      <c r="U21" s="214"/>
      <c r="V21" s="214"/>
      <c r="W21" s="84"/>
      <c r="X21" s="84"/>
    </row>
    <row r="22" spans="1:24" ht="18">
      <c r="A22" s="132" t="s">
        <v>265</v>
      </c>
      <c r="B22" s="128">
        <v>254</v>
      </c>
      <c r="C22" s="131">
        <v>5.6394316163410299E-2</v>
      </c>
      <c r="D22" s="128">
        <v>181</v>
      </c>
      <c r="E22" s="131">
        <v>5.8842652795838751E-2</v>
      </c>
      <c r="F22" s="128">
        <v>146</v>
      </c>
      <c r="G22" s="131">
        <v>5.0995459308417743E-2</v>
      </c>
      <c r="H22" s="128">
        <v>104</v>
      </c>
      <c r="I22" s="131">
        <v>3.689251507626818E-2</v>
      </c>
      <c r="J22" s="128">
        <v>177</v>
      </c>
      <c r="K22" s="279">
        <v>5.6968136466044414E-2</v>
      </c>
      <c r="L22" s="120"/>
      <c r="M22" s="4"/>
      <c r="N22" s="3"/>
      <c r="O22" s="214"/>
      <c r="P22" s="214"/>
      <c r="Q22" s="214"/>
      <c r="R22" s="214"/>
      <c r="S22" s="214"/>
      <c r="T22" s="214"/>
      <c r="U22" s="214"/>
      <c r="V22" s="214"/>
      <c r="W22" s="84"/>
      <c r="X22" s="84"/>
    </row>
    <row r="23" spans="1:24" ht="14">
      <c r="A23" s="104" t="s">
        <v>266</v>
      </c>
      <c r="B23" s="130">
        <v>657</v>
      </c>
      <c r="C23" s="123"/>
      <c r="D23" s="130">
        <v>474</v>
      </c>
      <c r="E23" s="123"/>
      <c r="F23" s="130">
        <v>768</v>
      </c>
      <c r="G23" s="123"/>
      <c r="H23" s="130">
        <v>542</v>
      </c>
      <c r="I23" s="123"/>
      <c r="J23" s="130">
        <v>515</v>
      </c>
      <c r="K23" s="277"/>
      <c r="L23" s="120"/>
      <c r="M23" s="39"/>
      <c r="O23" s="214"/>
      <c r="P23" s="214"/>
      <c r="Q23" s="214"/>
      <c r="R23" s="214"/>
      <c r="S23" s="214"/>
      <c r="T23" s="214"/>
      <c r="U23" s="214"/>
      <c r="V23" s="214"/>
      <c r="W23" s="84"/>
      <c r="X23" s="84"/>
    </row>
    <row r="24" spans="1:24" ht="14">
      <c r="A24" s="104" t="s">
        <v>267</v>
      </c>
      <c r="B24" s="130">
        <v>657</v>
      </c>
      <c r="C24" s="123"/>
      <c r="D24" s="130">
        <v>474</v>
      </c>
      <c r="E24" s="123"/>
      <c r="F24" s="130">
        <v>768</v>
      </c>
      <c r="G24" s="123"/>
      <c r="H24" s="130">
        <v>542</v>
      </c>
      <c r="I24" s="123"/>
      <c r="J24" s="130">
        <v>515</v>
      </c>
      <c r="K24" s="277"/>
      <c r="L24" s="120" t="s">
        <v>268</v>
      </c>
      <c r="M24" s="39"/>
      <c r="O24" s="214"/>
      <c r="P24" s="214"/>
      <c r="Q24" s="214"/>
      <c r="R24" s="214"/>
      <c r="S24" s="214"/>
      <c r="T24" s="214"/>
      <c r="U24" s="214"/>
      <c r="V24" s="214"/>
      <c r="W24" s="84"/>
      <c r="X24" s="84"/>
    </row>
    <row r="25" spans="1:24" ht="14">
      <c r="A25" s="125" t="s">
        <v>269</v>
      </c>
      <c r="B25" s="128">
        <v>283</v>
      </c>
      <c r="C25" s="131">
        <v>0.43074581430745812</v>
      </c>
      <c r="D25" s="128">
        <v>240</v>
      </c>
      <c r="E25" s="131">
        <v>0.50632911392405067</v>
      </c>
      <c r="F25" s="128">
        <v>258</v>
      </c>
      <c r="G25" s="131">
        <v>0.3359375</v>
      </c>
      <c r="H25" s="128">
        <v>233</v>
      </c>
      <c r="I25" s="131">
        <v>0.42988929889298894</v>
      </c>
      <c r="J25" s="128">
        <v>230</v>
      </c>
      <c r="K25" s="279">
        <v>0.44660194174757284</v>
      </c>
      <c r="L25" s="120"/>
      <c r="M25" s="39"/>
      <c r="O25" s="214"/>
      <c r="P25" s="214"/>
      <c r="Q25" s="214"/>
      <c r="R25" s="214"/>
      <c r="S25" s="214"/>
      <c r="T25" s="214"/>
      <c r="U25" s="214"/>
      <c r="V25" s="214"/>
      <c r="W25" s="84"/>
      <c r="X25" s="84"/>
    </row>
    <row r="26" spans="1:24" ht="14">
      <c r="A26" s="132" t="s">
        <v>265</v>
      </c>
      <c r="B26" s="128">
        <v>374</v>
      </c>
      <c r="C26" s="131">
        <v>0.56925418569254183</v>
      </c>
      <c r="D26" s="128">
        <v>234</v>
      </c>
      <c r="E26" s="131">
        <v>0.49367088607594939</v>
      </c>
      <c r="F26" s="128">
        <v>510</v>
      </c>
      <c r="G26" s="131">
        <v>0.6640625</v>
      </c>
      <c r="H26" s="128">
        <v>309</v>
      </c>
      <c r="I26" s="131">
        <v>0.57011070110701112</v>
      </c>
      <c r="J26" s="128">
        <v>285</v>
      </c>
      <c r="K26" s="279">
        <v>0.55339805825242716</v>
      </c>
      <c r="L26" s="120"/>
      <c r="M26" s="39"/>
      <c r="O26" s="214"/>
      <c r="P26" s="214"/>
      <c r="Q26" s="214"/>
      <c r="R26" s="214"/>
      <c r="S26" s="214"/>
      <c r="T26" s="214"/>
      <c r="U26" s="214"/>
      <c r="V26" s="214"/>
      <c r="W26" s="84"/>
      <c r="X26" s="84"/>
    </row>
    <row r="27" spans="1:24">
      <c r="A27" s="104" t="s">
        <v>217</v>
      </c>
      <c r="B27" s="37"/>
      <c r="C27" s="41"/>
      <c r="D27" s="37"/>
      <c r="E27" s="41"/>
      <c r="F27" s="37"/>
      <c r="G27" s="41"/>
      <c r="H27" s="37"/>
      <c r="I27" s="41"/>
      <c r="J27" s="37"/>
      <c r="K27" s="41"/>
      <c r="L27" s="121"/>
      <c r="M27" s="39"/>
    </row>
    <row r="28" spans="1:24">
      <c r="A28" s="43"/>
      <c r="B28" s="37"/>
      <c r="C28" s="41"/>
      <c r="D28" s="37"/>
      <c r="E28" s="41"/>
      <c r="F28" s="37"/>
      <c r="G28" s="41"/>
      <c r="H28" s="37"/>
      <c r="I28" s="41"/>
      <c r="J28" s="203"/>
      <c r="K28" s="41"/>
      <c r="L28" s="121"/>
      <c r="M28" s="39"/>
    </row>
    <row r="29" spans="1:24">
      <c r="A29" s="118"/>
      <c r="B29" s="72"/>
      <c r="C29" s="82"/>
      <c r="D29" s="208"/>
      <c r="E29" s="208"/>
      <c r="F29" s="208"/>
      <c r="G29" s="208"/>
      <c r="H29" s="208"/>
      <c r="I29" s="208"/>
      <c r="J29" s="208"/>
      <c r="K29" s="208"/>
      <c r="L29" s="121"/>
    </row>
    <row r="30" spans="1:24" ht="14">
      <c r="A30" s="99"/>
      <c r="B30" s="99"/>
      <c r="C30" s="99"/>
      <c r="D30" s="99"/>
      <c r="E30" s="99"/>
      <c r="F30" s="99"/>
      <c r="G30" s="99"/>
      <c r="H30" s="99"/>
      <c r="I30" s="99"/>
      <c r="J30" s="206"/>
      <c r="K30" s="99"/>
      <c r="L30" s="99"/>
    </row>
    <row r="31" spans="1:24">
      <c r="B31" s="235"/>
      <c r="C31" s="41"/>
      <c r="E31" s="41"/>
      <c r="G31" s="41"/>
      <c r="I31" s="41"/>
      <c r="K31" s="41"/>
    </row>
  </sheetData>
  <conditionalFormatting sqref="O4">
    <cfRule type="cellIs" dxfId="212" priority="1" operator="between">
      <formula>1</formula>
      <formula>2</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Notes_and_Definitions</vt:lpstr>
      <vt:lpstr>Notes</vt:lpstr>
      <vt:lpstr>Table_1</vt:lpstr>
      <vt:lpstr>Table_2</vt:lpstr>
      <vt:lpstr>Table_3</vt:lpstr>
      <vt:lpstr>Table_4</vt:lpstr>
      <vt:lpstr>Table_5</vt:lpstr>
      <vt:lpstr>Table_6</vt:lpstr>
      <vt:lpstr>Table_6a</vt:lpstr>
      <vt:lpstr>Table_7</vt:lpstr>
      <vt:lpstr>Table_8</vt:lpstr>
      <vt:lpstr>Table_9</vt:lpstr>
      <vt:lpstr>Table_10</vt:lpstr>
      <vt:lpstr>Table_11</vt:lpstr>
      <vt:lpstr>Table_12</vt:lpstr>
      <vt:lpstr>Table_13</vt:lpstr>
      <vt:lpstr>Table_14</vt:lpstr>
      <vt:lpstr>Table_15</vt:lpstr>
      <vt:lpstr>Table_15a</vt:lpstr>
      <vt:lpstr>Table_16</vt:lpstr>
      <vt:lpstr>Table_17</vt:lpstr>
      <vt:lpstr>Table_18</vt:lpstr>
      <vt:lpstr>Table_19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2024-07-11T08:39:49Z</dcterms:created>
  <dcterms:modified xsi:type="dcterms:W3CDTF">2024-07-11T10:38:33Z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2024-07-11T08:53:26Z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6d51eb1e-2c6b-4224-99b5-6dddf92c4757</vt:lpwstr>
  </property>
  <property fmtid="{D5CDD505-2E9C-101B-9397-08002B2CF9AE}" pid="8" name="MSIP_Label_d8a60473-494b-4586-a1bb-b0e663054676_ContentBits">
    <vt:lpwstr>0</vt:lpwstr>
  </property>
</Properties>
</file>