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P:\fishstat\Callum\Nat stats Publication\2024\March 2024\"/>
    </mc:Choice>
  </mc:AlternateContent>
  <xr:revisionPtr revIDLastSave="0" documentId="8_{DBF5B1D0-DEF2-4E52-A269-59CAE166DB68}" xr6:coauthVersionLast="47" xr6:coauthVersionMax="47" xr10:uidLastSave="{00000000-0000-0000-0000-000000000000}"/>
  <bookViews>
    <workbookView xWindow="-289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March"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102" l="1"/>
  <c r="H10" i="102"/>
  <c r="M9" i="102"/>
  <c r="H9" i="102"/>
  <c r="K27" i="102" l="1"/>
  <c r="K28" i="102" s="1"/>
  <c r="K29" i="102" s="1"/>
  <c r="K30" i="102" s="1"/>
  <c r="K31" i="102" s="1"/>
  <c r="K32" i="102" s="1"/>
  <c r="K33" i="102" s="1"/>
  <c r="K34" i="102" s="1"/>
  <c r="K35" i="102" s="1"/>
  <c r="K36" i="102" s="1"/>
  <c r="K37" i="102" s="1"/>
  <c r="K38" i="102" s="1"/>
  <c r="L27" i="102"/>
  <c r="M8" i="102"/>
  <c r="H8" i="102"/>
  <c r="G27" i="102"/>
  <c r="G28" i="102" s="1"/>
  <c r="G29" i="102" s="1"/>
  <c r="F27" i="102"/>
  <c r="F28" i="102" s="1"/>
  <c r="F29" i="102" s="1"/>
  <c r="F30" i="102" s="1"/>
  <c r="F31" i="102" s="1"/>
  <c r="F32" i="102" s="1"/>
  <c r="F33" i="102" s="1"/>
  <c r="F34" i="102" s="1"/>
  <c r="F35" i="102" s="1"/>
  <c r="F36" i="102" s="1"/>
  <c r="F37" i="102" s="1"/>
  <c r="F38" i="102" s="1"/>
  <c r="H28" i="102" l="1"/>
  <c r="H29" i="102"/>
  <c r="M27" i="102"/>
  <c r="H27" i="102"/>
  <c r="L28" i="102"/>
  <c r="M28" i="102" l="1"/>
  <c r="L29" i="102"/>
  <c r="M29" i="102" s="1"/>
  <c r="G22" i="47" l="1"/>
  <c r="D37" i="47" l="1"/>
  <c r="E37" i="47"/>
  <c r="F37" i="47"/>
  <c r="G37" i="47"/>
  <c r="H37" i="47"/>
  <c r="I37" i="47"/>
  <c r="J37" i="47"/>
  <c r="K37" i="47"/>
  <c r="L37" i="47"/>
  <c r="C37" i="47"/>
  <c r="L22" i="47" l="1"/>
  <c r="K22" i="47"/>
  <c r="J22" i="47"/>
  <c r="I22" i="47"/>
  <c r="H22" i="47"/>
  <c r="F22" i="47"/>
  <c r="E22" i="47"/>
  <c r="D22" i="47"/>
  <c r="C22" i="47"/>
</calcChain>
</file>

<file path=xl/sharedStrings.xml><?xml version="1.0" encoding="utf-8"?>
<sst xmlns="http://schemas.openxmlformats.org/spreadsheetml/2006/main" count="838" uniqueCount="213">
  <si>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</si>
  <si>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</si>
  <si>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</si>
  <si>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</si>
  <si>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</si>
  <si>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</si>
  <si>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</si>
  <si>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</si>
  <si>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</si>
  <si>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</si>
  <si>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</si>
  <si>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</si>
  <si>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</si>
  <si>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</si>
  <si>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</si>
  <si>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</si>
  <si>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</si>
  <si>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</si>
  <si>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</si>
  <si>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</si>
  <si>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</si>
  <si>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</si>
  <si>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</si>
  <si>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</si>
  <si>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</si>
  <si>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</si>
  <si>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</si>
  <si>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</si>
  <si>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</si>
  <si>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</si>
  <si>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</si>
  <si>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</si>
  <si>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</si>
  <si>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</si>
  <si>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</si>
  <si>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</si>
  <si>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</si>
  <si>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</si>
  <si>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</si>
  <si>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</si>
  <si>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</si>
  <si>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</si>
  <si>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</si>
  <si>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</si>
  <si>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</si>
  <si>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</si>
  <si>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</si>
  <si>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</si>
  <si>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</si>
  <si>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</si>
  <si>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</si>
  <si>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</si>
  <si>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</si>
  <si>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</si>
  <si>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</si>
  <si>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</si>
  <si>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</si>
  <si>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</si>
  <si>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</si>
  <si>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</si>
  <si>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</si>
  <si>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</si>
  <si>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</si>
  <si>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</si>
  <si>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</si>
  <si>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</si>
  <si>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</si>
  <si>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</si>
  <si>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</si>
  <si>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</si>
  <si>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</si>
  <si>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</si>
  <si>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</si>
  <si>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</si>
  <si>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</si>
  <si>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</si>
  <si>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</si>
  <si>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</si>
  <si>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</si>
  <si>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</si>
  <si>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</si>
  <si>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</si>
  <si>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</si>
  <si>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</si>
  <si>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</si>
  <si>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</si>
  <si>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</si>
  <si>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</si>
  <si>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</si>
  <si>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</si>
  <si>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</si>
  <si>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</si>
  <si>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</si>
  <si>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</si>
  <si>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</si>
  <si>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</si>
  <si>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</si>
  <si>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</si>
  <si>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</si>
  <si>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</si>
  <si>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</si>
  <si>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</si>
  <si>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</si>
  <si>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</si>
  <si>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</si>
  <si>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</si>
  <si>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</si>
  <si>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</si>
  <si>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</si>
  <si>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</si>
  <si>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</si>
  <si>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</si>
  <si>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</si>
  <si>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</si>
  <si>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</si>
  <si>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</si>
  <si>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</si>
  <si>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</si>
  <si>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</si>
  <si>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</si>
  <si>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</si>
  <si>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</si>
  <si>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</si>
  <si>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</si>
  <si>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</si>
  <si>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</si>
  <si>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</si>
  <si>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</si>
  <si>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</si>
  <si>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</si>
  <si>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</si>
  <si>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</si>
  <si>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</si>
  <si>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</si>
  <si>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</si>
  <si>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</si>
  <si>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</si>
  <si>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</si>
  <si>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</si>
  <si>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</si>
  <si>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</si>
  <si>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</si>
  <si>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</si>
  <si>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</si>
  <si>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</si>
  <si>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</si>
  <si>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</si>
  <si>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</si>
  <si>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</si>
  <si>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</si>
  <si>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</si>
  <si>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</si>
  <si>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</si>
  <si>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</si>
  <si>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</si>
  <si>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</si>
  <si>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</si>
  <si>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</si>
  <si>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</si>
  <si>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</si>
  <si>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</si>
  <si>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</si>
  <si>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</si>
  <si>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</si>
  <si>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</si>
  <si>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</si>
  <si>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</si>
  <si>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</si>
  <si>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</si>
  <si>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</si>
  <si>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</si>
  <si>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</si>
  <si>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</si>
  <si>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</si>
  <si>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</si>
  <si>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</si>
  <si>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</si>
  <si>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</si>
  <si>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</si>
  <si>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</si>
  <si>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</si>
  <si>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</si>
  <si>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</si>
  <si>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</si>
  <si>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</si>
  <si>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</si>
  <si>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</si>
  <si>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</si>
  <si>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</si>
  <si>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</si>
  <si>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</si>
  <si>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</si>
  <si>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</si>
  <si>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</si>
  <si>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Time series</t>
  </si>
  <si>
    <t>Highlights - Time series Data</t>
  </si>
  <si>
    <t>Highlights - Live weight landings (t) and Value (£000's) by month and cumulative totals over the year.</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</si>
  <si>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</si>
  <si>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</si>
  <si>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</si>
  <si>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</si>
  <si>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Highlights - Breakdown of data used for time series graphs by each month in 2023 &amp; 2024</t>
  </si>
  <si>
    <t>Highlights - Breakdown of data used for time series graphs by each month in 2023 &amp; 2024.</t>
  </si>
  <si>
    <t>*Note this data provides the underlying data that was used to produce the trends graphs on the previous tabs. This can be used to identify specific months that saw the most change from 2023 to 2024</t>
  </si>
  <si>
    <t>2023 vs 2024</t>
  </si>
  <si>
    <t>2023 vs 2023</t>
  </si>
  <si>
    <t>2024 vs 2024</t>
  </si>
  <si>
    <t>Monthly Provisional UK Sea Fisheries Statistics March 2024</t>
  </si>
  <si>
    <t>This workbook was updated 26th April 2024</t>
  </si>
  <si>
    <t>Highlights - March (compared to same month in 2023)</t>
  </si>
  <si>
    <t>Highlights - March 2024</t>
  </si>
  <si>
    <t>Highlights - March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</si>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</sst>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rgb="FF0070C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xf numFmtId="0" fontId="6" fillId="0" borderId="0"/>
    <xf numFmtId="0" fontId="4" fillId="0" borderId="0"/>
  </cellStyleXfs>
  <cellXfs count="226">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Alignment="1">
      <alignment horizontal="left"/>
    </xf>
    <xf numFmtId="0" fontId="19" fillId="0" borderId="0" xfId="1"/>
    <xf numFmtId="0" fontId="21" fillId="0" borderId="0" xfId="4" applyFont="1" applyProtection="1"/>
    <xf numFmtId="0" fontId="19" fillId="0" borderId="0" xfId="4" applyFont="1" applyAlignment="1" applyProtection="1">
      <alignment horizontal="left"/>
    </xf>
    <xf numFmtId="0" fontId="21" fillId="0" borderId="0" xfId="1" applyFont="1"/>
    <xf numFmtId="3" fontId="21" fillId="0" borderId="0" xfId="1" applyNumberFormat="1" applyFont="1"/>
    <xf numFmtId="0" fontId="22" fillId="0" borderId="0" xfId="1" applyFont="1"/>
    <xf numFmtId="3" fontId="22" fillId="0" borderId="0" xfId="1" applyNumberFormat="1" applyFont="1"/>
    <xf numFmtId="0" fontId="37" fillId="0" borderId="0" xfId="10" applyFont="1" applyBorder="1" applyProtection="1"/>
    <xf numFmtId="3" fontId="22" fillId="0" borderId="0" xfId="1" applyNumberFormat="1" applyFont="1" applyAlignment="1">
      <alignment horizontal="left"/>
    </xf>
    <xf numFmtId="0" fontId="38" fillId="0" borderId="0" xfId="1" applyFont="1"/>
    <xf numFmtId="0" fontId="15" fillId="0" borderId="7" xfId="0" applyFont="1" applyBorder="1"/>
    <xf numFmtId="0" fontId="0" fillId="0" borderId="3" xfId="0" applyBorder="1"/>
    <xf numFmtId="0" fontId="41" fillId="0" borderId="0" xfId="1" applyFon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applyAlignment="1">
      <alignment horizontal="right"/>
    </xf>
    <xf numFmtId="3" fontId="38" fillId="0" borderId="0" xfId="1" applyNumberFormat="1" applyFont="1" applyAlignment="1">
      <alignment horizontal="left"/>
    </xf>
    <xf numFmtId="3" fontId="41" fillId="0" borderId="0" xfId="1" applyNumberFormat="1" applyFont="1" applyAlignment="1">
      <alignment horizontal="left" indent="1"/>
    </xf>
    <xf numFmtId="0" fontId="15" fillId="0" borderId="0" xfId="0" applyFont="1" applyAlignment="1">
      <alignment horizontal="left" indent="1"/>
    </xf>
    <xf numFmtId="3" fontId="41" fillId="0" borderId="0" xfId="1" applyNumberFormat="1" applyFont="1" applyAlignment="1">
      <alignment horizontal="left"/>
    </xf>
    <xf numFmtId="0" fontId="15" fillId="0" borderId="0" xfId="0" applyFont="1" applyAlignment="1">
      <alignment horizontal="right"/>
    </xf>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Alignment="1">
      <alignment horizontal="left"/>
    </xf>
    <xf numFmtId="0" fontId="41" fillId="0" borderId="4" xfId="1" applyFont="1" applyBorder="1" applyAlignment="1">
      <alignment horizontal="left"/>
    </xf>
    <xf numFmtId="3" fontId="30" fillId="0" borderId="0" xfId="1" applyNumberFormat="1" applyFont="1" applyAlignment="1">
      <alignment horizontal="left"/>
    </xf>
    <xf numFmtId="3" fontId="41" fillId="0" borderId="3" xfId="1" applyNumberFormat="1" applyFont="1" applyBorder="1" applyAlignment="1">
      <alignment horizontal="left"/>
    </xf>
    <xf numFmtId="0" fontId="15" fillId="0" borderId="3" xfId="0" applyFont="1" applyBorder="1" applyAlignment="1">
      <alignment horizontal="left" indent="1"/>
    </xf>
    <xf numFmtId="0" fontId="15" fillId="0" borderId="0" xfId="0" quotePrefix="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xf numFmtId="170" fontId="41" fillId="0" borderId="0" xfId="1" applyNumberFormat="1" applyFont="1" applyAlignment="1">
      <alignment horizontal="center"/>
    </xf>
    <xf numFmtId="3" fontId="41" fillId="0" borderId="0" xfId="1" applyNumberFormat="1" applyFont="1" applyAlignment="1">
      <alignment horizontal="right"/>
    </xf>
    <xf numFmtId="164" fontId="41" fillId="0" borderId="0" xfId="1" applyNumberFormat="1" applyFont="1" applyAlignment="1">
      <alignment horizontal="right"/>
    </xf>
    <xf numFmtId="3" fontId="41" fillId="0" borderId="2" xfId="1" applyNumberFormat="1" applyFont="1" applyBorder="1"/>
    <xf numFmtId="164" fontId="41" fillId="0" borderId="2" xfId="1" applyNumberFormat="1" applyFont="1" applyBorder="1" applyAlignment="1">
      <alignment horizontal="right"/>
    </xf>
    <xf numFmtId="164" fontId="38" fillId="0" borderId="0" xfId="1" applyNumberFormat="1" applyFont="1" applyAlignment="1">
      <alignment horizontal="right"/>
    </xf>
    <xf numFmtId="3" fontId="38" fillId="0" borderId="0" xfId="1" applyNumberFormat="1" applyFont="1"/>
    <xf numFmtId="0" fontId="41" fillId="0" borderId="6" xfId="1" applyFont="1" applyBorder="1"/>
    <xf numFmtId="3" fontId="41" fillId="0" borderId="4" xfId="1" applyNumberFormat="1" applyFont="1" applyBorder="1" applyAlignment="1">
      <alignment horizontal="right"/>
    </xf>
    <xf numFmtId="164" fontId="41" fillId="0" borderId="4" xfId="1" applyNumberFormat="1" applyFont="1" applyBorder="1" applyAlignment="1">
      <alignment horizontal="right"/>
    </xf>
    <xf numFmtId="0" fontId="15" fillId="0" borderId="8" xfId="0" applyFont="1" applyBorder="1"/>
    <xf numFmtId="3" fontId="41" fillId="0" borderId="1" xfId="4" applyNumberFormat="1" applyFont="1" applyBorder="1" applyAlignment="1" applyProtection="1">
      <alignment horizontal="left"/>
    </xf>
    <xf numFmtId="3" fontId="41" fillId="0" borderId="0" xfId="4" applyNumberFormat="1" applyFont="1" applyAlignment="1" applyProtection="1">
      <alignment horizontal="left"/>
    </xf>
    <xf numFmtId="170" fontId="41" fillId="0" borderId="0" xfId="4" applyNumberFormat="1" applyFont="1" applyAlignment="1" applyProtection="1">
      <alignment horizontal="right" wrapText="1"/>
    </xf>
    <xf numFmtId="170" fontId="41" fillId="0" borderId="0" xfId="4" applyNumberFormat="1" applyFont="1" applyBorder="1" applyAlignment="1" applyProtection="1">
      <alignment horizontal="right" wrapText="1"/>
    </xf>
    <xf numFmtId="3" fontId="41" fillId="0" borderId="2" xfId="4" applyNumberFormat="1" applyFont="1" applyBorder="1" applyProtection="1"/>
    <xf numFmtId="3" fontId="41" fillId="0" borderId="2" xfId="4" applyNumberFormat="1" applyFont="1" applyBorder="1" applyAlignment="1" applyProtection="1">
      <alignment horizontal="right"/>
    </xf>
    <xf numFmtId="3" fontId="41" fillId="0" borderId="0" xfId="4" applyNumberFormat="1" applyFont="1" applyProtection="1"/>
    <xf numFmtId="3" fontId="41" fillId="0" borderId="0" xfId="4" applyNumberFormat="1" applyFont="1" applyAlignment="1" applyProtection="1">
      <alignment horizontal="right"/>
    </xf>
    <xf numFmtId="0" fontId="38" fillId="0" borderId="0" xfId="4" applyFont="1" applyAlignment="1" applyProtection="1">
      <alignment horizontal="left"/>
    </xf>
    <xf numFmtId="0" fontId="41" fillId="0" borderId="0" xfId="4" applyFont="1" applyProtection="1"/>
    <xf numFmtId="0" fontId="38" fillId="0" borderId="0" xfId="4" applyFont="1" applyProtection="1"/>
    <xf numFmtId="0" fontId="41" fillId="0" borderId="6" xfId="4" applyFont="1" applyBorder="1" applyProtection="1"/>
    <xf numFmtId="164" fontId="41" fillId="0" borderId="6" xfId="4" applyNumberFormat="1" applyFont="1" applyBorder="1" applyProtection="1"/>
    <xf numFmtId="0" fontId="43" fillId="0" borderId="0" xfId="0" applyFont="1"/>
    <xf numFmtId="0" fontId="43" fillId="0" borderId="0" xfId="0" applyFont="1" applyAlignment="1">
      <alignment horizontal="left"/>
    </xf>
    <xf numFmtId="0" fontId="43" fillId="0" borderId="0" xfId="0" applyFont="1" applyAlignment="1">
      <alignment horizontal="left" indent="1"/>
    </xf>
    <xf numFmtId="0" fontId="44" fillId="0" borderId="0" xfId="0" applyFont="1" applyAlignment="1">
      <alignment horizontal="left" indent="2"/>
    </xf>
    <xf numFmtId="0" fontId="44" fillId="0" borderId="0" xfId="0" applyFont="1"/>
    <xf numFmtId="0" fontId="28" fillId="0" borderId="0" xfId="0" applyFont="1"/>
    <xf numFmtId="0" fontId="17" fillId="0" borderId="0" xfId="0" applyFont="1" applyAlignment="1">
      <alignment horizontal="right"/>
    </xf>
    <xf numFmtId="0" fontId="30" fillId="0" borderId="0" xfId="0" applyFont="1" applyAlignment="1">
      <alignment horizontal="right"/>
    </xf>
    <xf numFmtId="0" fontId="14" fillId="0" borderId="0" xfId="0" applyFont="1"/>
    <xf numFmtId="166" fontId="38" fillId="0" borderId="0" xfId="2" applyNumberFormat="1" applyFont="1" applyFill="1" applyBorder="1" applyAlignment="1">
      <alignment horizontal="right"/>
    </xf>
    <xf numFmtId="3" fontId="41" fillId="0" borderId="5" xfId="1" applyNumberFormat="1" applyFont="1" applyBorder="1" applyAlignment="1">
      <alignment horizontal="right"/>
    </xf>
    <xf numFmtId="172" fontId="24" fillId="0" borderId="0" xfId="0" applyNumberFormat="1" applyFont="1"/>
    <xf numFmtId="171" fontId="15" fillId="0" borderId="0" xfId="0" applyNumberFormat="1" applyFont="1"/>
    <xf numFmtId="0" fontId="36" fillId="0" borderId="0" xfId="0" applyFont="1" applyAlignment="1">
      <alignment horizontal="left"/>
    </xf>
    <xf numFmtId="0" fontId="24" fillId="0" borderId="0" xfId="0" pivotButton="1" applyFont="1"/>
    <xf numFmtId="171" fontId="41" fillId="0" borderId="0" xfId="1" applyNumberFormat="1" applyFont="1" applyAlignment="1">
      <alignment horizontal="right"/>
    </xf>
    <xf numFmtId="0" fontId="41" fillId="0" borderId="3" xfId="1" applyFont="1" applyBorder="1"/>
    <xf numFmtId="173" fontId="15" fillId="2" borderId="0" xfId="0" applyNumberFormat="1" applyFont="1" applyFill="1"/>
    <xf numFmtId="2" fontId="0" fillId="0" borderId="0" xfId="0" applyNumberFormat="1"/>
    <xf numFmtId="166" fontId="0" fillId="0" borderId="0" xfId="0" applyNumberFormat="1"/>
    <xf numFmtId="166" fontId="15" fillId="0" borderId="0" xfId="0" applyNumberFormat="1" applyFont="1" applyAlignment="1">
      <alignment horizontal="right"/>
    </xf>
    <xf numFmtId="0" fontId="41" fillId="0" borderId="2" xfId="1" applyFont="1" applyBorder="1" applyAlignment="1">
      <alignment horizontal="right" wrapText="1"/>
    </xf>
    <xf numFmtId="166" fontId="17" fillId="0" borderId="0" xfId="0" applyNumberFormat="1" applyFont="1" applyAlignment="1">
      <alignment horizontal="right"/>
    </xf>
    <xf numFmtId="3" fontId="17" fillId="0" borderId="0" xfId="0" applyNumberFormat="1" applyFont="1" applyAlignment="1">
      <alignment horizontal="right"/>
    </xf>
    <xf numFmtId="3" fontId="15" fillId="0" borderId="0" xfId="0" applyNumberFormat="1" applyFont="1" applyAlignment="1">
      <alignment horizontal="right"/>
    </xf>
    <xf numFmtId="9" fontId="38" fillId="0" borderId="0" xfId="6" applyFont="1" applyAlignment="1">
      <alignment horizontal="right"/>
    </xf>
    <xf numFmtId="166" fontId="38" fillId="0" borderId="0" xfId="1" applyNumberFormat="1" applyFont="1" applyAlignment="1">
      <alignment horizontal="right"/>
    </xf>
    <xf numFmtId="166" fontId="41" fillId="0" borderId="0" xfId="1" applyNumberFormat="1" applyFont="1" applyAlignment="1">
      <alignment horizontal="right"/>
    </xf>
    <xf numFmtId="9" fontId="17" fillId="0" borderId="0" xfId="0" applyNumberFormat="1" applyFont="1" applyAlignment="1">
      <alignment horizontal="right"/>
    </xf>
    <xf numFmtId="9" fontId="15" fillId="0" borderId="0" xfId="0" applyNumberFormat="1" applyFont="1" applyAlignment="1">
      <alignment horizontal="right"/>
    </xf>
    <xf numFmtId="9" fontId="30" fillId="0" borderId="0" xfId="0" applyNumberFormat="1" applyFont="1" applyAlignment="1">
      <alignment horizontal="right"/>
    </xf>
    <xf numFmtId="3" fontId="17" fillId="0" borderId="0" xfId="0" applyNumberFormat="1" applyFont="1"/>
    <xf numFmtId="3" fontId="15" fillId="0" borderId="0" xfId="0" applyNumberFormat="1" applyFont="1"/>
    <xf numFmtId="9" fontId="41" fillId="0" borderId="0" xfId="6" applyFont="1" applyFill="1" applyAlignment="1">
      <alignment horizontal="right"/>
    </xf>
    <xf numFmtId="166" fontId="17" fillId="0" borderId="0" xfId="0" applyNumberFormat="1" applyFont="1"/>
    <xf numFmtId="166" fontId="15" fillId="0" borderId="0" xfId="0" applyNumberFormat="1" applyFont="1"/>
    <xf numFmtId="166" fontId="15" fillId="0" borderId="3" xfId="0" applyNumberFormat="1" applyFont="1" applyBorder="1"/>
    <xf numFmtId="166" fontId="41" fillId="0" borderId="0" xfId="4" applyNumberFormat="1" applyFont="1" applyAlignment="1" applyProtection="1">
      <alignment horizontal="right"/>
    </xf>
    <xf numFmtId="166" fontId="41" fillId="0" borderId="0" xfId="1" applyNumberFormat="1" applyFont="1"/>
    <xf numFmtId="166" fontId="41" fillId="0" borderId="0" xfId="4" applyNumberFormat="1" applyFont="1" applyProtection="1"/>
    <xf numFmtId="166" fontId="41" fillId="0" borderId="0" xfId="2" applyNumberFormat="1" applyFont="1"/>
    <xf numFmtId="166" fontId="38" fillId="0" borderId="0" xfId="4" applyNumberFormat="1" applyFont="1" applyAlignment="1" applyProtection="1">
      <alignment horizontal="right"/>
    </xf>
    <xf numFmtId="0" fontId="44" fillId="0" borderId="0" xfId="0" applyFont="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Font="1" applyAlignment="1">
      <alignment horizontal="right"/>
    </xf>
    <xf numFmtId="9" fontId="30" fillId="0" borderId="0" xfId="6" applyFont="1" applyAlignment="1">
      <alignment horizontal="right"/>
    </xf>
    <xf numFmtId="174" fontId="38" fillId="0" borderId="0" xfId="11" applyNumberFormat="1" applyFont="1" applyFill="1" applyBorder="1" applyAlignment="1">
      <alignment horizontal="right"/>
    </xf>
    <xf numFmtId="174" fontId="41" fillId="0" borderId="0" xfId="11" applyNumberFormat="1" applyFont="1" applyFill="1" applyBorder="1" applyAlignment="1">
      <alignment horizontal="right"/>
    </xf>
    <xf numFmtId="174" fontId="41" fillId="0" borderId="4" xfId="11" applyNumberFormat="1" applyFont="1" applyFill="1" applyBorder="1" applyAlignment="1">
      <alignment horizontal="right"/>
    </xf>
    <xf numFmtId="174" fontId="41" fillId="0" borderId="0" xfId="11" applyNumberFormat="1" applyFont="1" applyFill="1" applyAlignment="1">
      <alignment horizontal="right"/>
    </xf>
    <xf numFmtId="174"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0" fontId="46" fillId="0" borderId="0" xfId="0" applyFont="1"/>
    <xf numFmtId="0" fontId="12" fillId="0" borderId="0" xfId="0" applyFont="1"/>
    <xf numFmtId="166" fontId="13" fillId="0" borderId="0" xfId="0" applyNumberFormat="1" applyFont="1" applyAlignment="1">
      <alignment horizontal="right"/>
    </xf>
    <xf numFmtId="0" fontId="11" fillId="0" borderId="0" xfId="0" applyFont="1"/>
    <xf numFmtId="3" fontId="0" fillId="0" borderId="0" xfId="0" applyNumberFormat="1"/>
    <xf numFmtId="0" fontId="28" fillId="0" borderId="0" xfId="0" applyFont="1" applyAlignment="1">
      <alignment horizontal="left"/>
    </xf>
    <xf numFmtId="165" fontId="41" fillId="0" borderId="0" xfId="1" applyNumberFormat="1" applyFont="1" applyAlignment="1">
      <alignment horizontal="left"/>
    </xf>
    <xf numFmtId="175" fontId="41" fillId="0" borderId="0" xfId="1" applyNumberFormat="1" applyFont="1" applyAlignment="1">
      <alignment horizontal="right"/>
    </xf>
    <xf numFmtId="3" fontId="15" fillId="0" borderId="3" xfId="0" applyNumberFormat="1" applyFont="1" applyBorder="1"/>
    <xf numFmtId="0" fontId="10" fillId="0" borderId="0" xfId="0" applyFont="1"/>
    <xf numFmtId="0" fontId="10" fillId="0" borderId="0" xfId="0" quotePrefix="1" applyFont="1"/>
    <xf numFmtId="176" fontId="41" fillId="0" borderId="0" xfId="11" applyNumberFormat="1" applyFont="1" applyFill="1" applyBorder="1" applyAlignment="1">
      <alignment horizontal="right"/>
    </xf>
    <xf numFmtId="176" fontId="38" fillId="0" borderId="0" xfId="11" applyNumberFormat="1" applyFont="1" applyFill="1" applyBorder="1" applyAlignment="1">
      <alignment horizontal="right"/>
    </xf>
    <xf numFmtId="174" fontId="0" fillId="0" borderId="0" xfId="0" applyNumberFormat="1"/>
    <xf numFmtId="175" fontId="0" fillId="0" borderId="0" xfId="0" applyNumberFormat="1"/>
    <xf numFmtId="0" fontId="9" fillId="0" borderId="0" xfId="0" applyFont="1"/>
    <xf numFmtId="0" fontId="8" fillId="0" borderId="0" xfId="0" applyFont="1" applyAlignment="1">
      <alignment horizontal="left" indent="1"/>
    </xf>
    <xf numFmtId="177" fontId="15" fillId="0" borderId="0" xfId="0" applyNumberFormat="1" applyFont="1" applyAlignment="1">
      <alignment horizontal="right"/>
    </xf>
    <xf numFmtId="0" fontId="7" fillId="0" borderId="0" xfId="0" applyFont="1"/>
    <xf numFmtId="3" fontId="38" fillId="0" borderId="0" xfId="1" applyNumberFormat="1" applyFont="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9" fontId="38" fillId="0" borderId="0" xfId="6" applyFont="1" applyBorder="1" applyAlignment="1">
      <alignment horizontal="right"/>
    </xf>
    <xf numFmtId="166" fontId="5" fillId="0" borderId="0" xfId="0" applyNumberFormat="1" applyFont="1" applyAlignment="1">
      <alignment horizontal="right"/>
    </xf>
    <xf numFmtId="9" fontId="41" fillId="0" borderId="0" xfId="6" applyFont="1" applyBorder="1" applyAlignment="1">
      <alignment horizontal="right"/>
    </xf>
    <xf numFmtId="177" fontId="17" fillId="0" borderId="0" xfId="0" applyNumberFormat="1" applyFont="1" applyAlignment="1">
      <alignment horizontal="right"/>
    </xf>
    <xf numFmtId="177" fontId="5" fillId="0" borderId="0" xfId="0" applyNumberFormat="1" applyFont="1" applyAlignment="1">
      <alignment horizontal="right"/>
    </xf>
    <xf numFmtId="0" fontId="5" fillId="0" borderId="0" xfId="0" applyFont="1" applyAlignment="1">
      <alignment horizontal="right"/>
    </xf>
    <xf numFmtId="168" fontId="30" fillId="0" borderId="0" xfId="8" applyNumberFormat="1" applyFont="1" applyAlignment="1">
      <alignment horizontal="right"/>
    </xf>
    <xf numFmtId="168" fontId="35" fillId="0" borderId="0" xfId="8" applyNumberFormat="1" applyFont="1" applyAlignment="1">
      <alignment horizontal="left"/>
    </xf>
    <xf numFmtId="170" fontId="32" fillId="0" borderId="7" xfId="1" applyNumberFormat="1" applyFont="1" applyBorder="1"/>
    <xf numFmtId="170" fontId="32" fillId="0" borderId="0" xfId="1" applyNumberFormat="1" applyFont="1"/>
    <xf numFmtId="0" fontId="38" fillId="0" borderId="0" xfId="0" applyFont="1" applyAlignment="1">
      <alignment horizontal="left" vertical="center" readingOrder="1"/>
    </xf>
    <xf numFmtId="0" fontId="30" fillId="0" borderId="0" xfId="0" applyFont="1" applyAlignment="1">
      <alignment horizontal="center" vertical="top" wrapText="1"/>
    </xf>
    <xf numFmtId="0" fontId="30" fillId="0" borderId="0" xfId="0" applyFont="1" applyAlignment="1">
      <alignment vertical="top" wrapText="1"/>
    </xf>
    <xf numFmtId="0" fontId="18" fillId="0" borderId="0" xfId="0" applyFont="1" applyAlignment="1">
      <alignment vertical="top" wrapText="1"/>
    </xf>
    <xf numFmtId="0" fontId="32" fillId="0" borderId="0" xfId="0" applyFont="1" applyAlignment="1">
      <alignment vertical="top" wrapText="1"/>
    </xf>
    <xf numFmtId="0" fontId="47" fillId="0" borderId="0" xfId="0" applyFont="1"/>
    <xf numFmtId="0" fontId="47" fillId="0" borderId="0" xfId="0" applyFont="1" applyAlignment="1">
      <alignment vertical="top"/>
    </xf>
    <xf numFmtId="0" fontId="30" fillId="0" borderId="0" xfId="0" applyFont="1" applyAlignment="1">
      <alignment horizontal="left" vertical="top" wrapText="1"/>
    </xf>
    <xf numFmtId="0" fontId="17"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7"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3" fontId="3" fillId="0" borderId="0" xfId="0" applyNumberFormat="1" applyFont="1" applyAlignment="1">
      <alignment horizontal="right"/>
    </xf>
    <xf numFmtId="0" fontId="0" fillId="0" borderId="0" xfId="0"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48" fillId="0" borderId="0" xfId="0" applyFont="1" applyAlignment="1">
      <alignment vertical="top" wrapText="1"/>
    </xf>
    <xf numFmtId="0" fontId="49" fillId="0" borderId="0" xfId="7" applyFont="1"/>
    <xf numFmtId="0" fontId="1" fillId="0" borderId="4" xfId="0" applyFont="1" applyBorder="1" applyAlignment="1">
      <alignment horizontal="right"/>
    </xf>
    <xf numFmtId="0" fontId="1" fillId="0" borderId="9" xfId="0" applyFont="1" applyBorder="1" applyAlignment="1">
      <alignment horizontal="right"/>
    </xf>
    <xf numFmtId="0" fontId="1" fillId="0" borderId="0" xfId="0" applyFont="1" applyAlignment="1">
      <alignment horizontal="left" vertical="top" wrapText="1"/>
    </xf>
    <xf numFmtId="0" fontId="5" fillId="0" borderId="0" xfId="0" applyFont="1" applyAlignment="1">
      <alignment horizontal="left" vertical="top" wrapText="1"/>
    </xf>
    <xf numFmtId="170" fontId="32" fillId="0" borderId="7" xfId="1" applyNumberFormat="1" applyFont="1" applyBorder="1" applyAlignment="1">
      <alignment horizontal="center"/>
    </xf>
    <xf numFmtId="0" fontId="36" fillId="0" borderId="0" xfId="0" applyFont="1" applyAlignment="1">
      <alignment horizontal="left" wrapText="1"/>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Alignment="1">
      <alignment horizontal="right" wrapText="1"/>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Alignment="1">
      <alignment horizontal="center" wrapText="1"/>
    </xf>
    <xf numFmtId="170" fontId="32" fillId="0" borderId="8" xfId="1" applyNumberFormat="1" applyFont="1" applyBorder="1" applyAlignment="1">
      <alignment horizontal="center"/>
    </xf>
    <xf numFmtId="170" fontId="41" fillId="0" borderId="1" xfId="4" applyNumberFormat="1" applyFont="1" applyBorder="1" applyAlignment="1" applyProtection="1">
      <alignment horizontal="center" wrapText="1"/>
    </xf>
    <xf numFmtId="164" fontId="41" fillId="0" borderId="1" xfId="4" applyNumberFormat="1" applyFont="1" applyBorder="1" applyAlignment="1" applyProtection="1">
      <alignment horizontal="center" wrapText="1"/>
    </xf>
    <xf numFmtId="3" fontId="41" fillId="0" borderId="1" xfId="4" applyNumberFormat="1" applyFont="1" applyBorder="1" applyAlignment="1" applyProtection="1">
      <alignment horizontal="center" wrapText="1"/>
    </xf>
    <xf numFmtId="165" fontId="41" fillId="0" borderId="2" xfId="1" applyNumberFormat="1" applyFont="1" applyBorder="1" applyAlignment="1">
      <alignment horizontal="center" wrapText="1"/>
    </xf>
    <xf numFmtId="0" fontId="15"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uidance/record-your-catch"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twoCellAnchor>
    <xdr:from>
      <xdr:col>3</xdr:col>
      <xdr:colOff>552450</xdr:colOff>
      <xdr:row>22</xdr:row>
      <xdr:rowOff>85725</xdr:rowOff>
    </xdr:from>
    <xdr:to>
      <xdr:col>17</xdr:col>
      <xdr:colOff>561975</xdr:colOff>
      <xdr:row>45</xdr:row>
      <xdr:rowOff>114300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ECCADC06-FB38-4C98-B551-F76F7939EA3E}"/>
            </a:ext>
          </a:extLst>
        </xdr:cNvPr>
        <xdr:cNvSpPr txBox="1"/>
      </xdr:nvSpPr>
      <xdr:spPr>
        <a:xfrm>
          <a:off x="2381250" y="4352925"/>
          <a:ext cx="9991725" cy="419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is an </a:t>
          </a:r>
          <a:r>
            <a:rPr lang="en-GB" sz="1100">
              <a:solidFill>
                <a:schemeClr val="dk1"/>
              </a:solidFill>
              <a:effectLst/>
              <a:latin typeface="Arial" panose="020B0604020202020204" pitchFamily="34" charset="0"/>
              <a:ea typeface="+mn-ea"/>
              <a:cs typeface="Arial" panose="020B0604020202020204" pitchFamily="34" charset="0"/>
            </a:rPr>
            <a:t>Accredited Official statistics </a:t>
          </a:r>
          <a:r>
            <a:rPr lang="en-GB" sz="1100">
              <a:latin typeface="Arial" panose="020B0604020202020204" pitchFamily="34" charset="0"/>
              <a:cs typeface="Arial" panose="020B0604020202020204" pitchFamily="34" charset="0"/>
            </a:rPr>
            <a:t>publication.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notice provides an overview of the reported weight and value of landings by UK vessels into the UK and abroad, and by foreign vessels into the UK.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Data are used to provide analysis and evidence to researchers and the media and to respond to ad-hoc requests from fishers, other fishing organisations and the general public. They are also used to formulate and monitor fishing policy for fisheries administrations.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note, the monthly data in these reports for tables 1 to 7 represent a 'snapshot' at the time of release, therefore the totals may not align with the latest published 'underlying dataset', which is downloaded from our 'live' database and presented alongside the monthly reports.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raw data that feeds into this publication is equivalent to the data used to produce our regular national statistics and is processed and collected as outlined above.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u="sng">
              <a:solidFill>
                <a:srgbClr val="0070C0"/>
              </a:solidFill>
              <a:latin typeface="Arial" panose="020B0604020202020204" pitchFamily="34" charset="0"/>
              <a:cs typeface="Arial" panose="020B0604020202020204" pitchFamily="34" charset="0"/>
            </a:rPr>
            <a:t>'catch app'</a:t>
          </a:r>
          <a:r>
            <a:rPr lang="en-GB" sz="1100" u="none">
              <a:solidFill>
                <a:srgbClr val="0070C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recorded data source. 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2024 is compared to 2023.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2024, the value of landings has</a:t>
          </a:r>
          <a:r>
            <a:rPr lang="en-GB" sz="1100" b="0" baseline="0">
              <a:latin typeface="Arial" panose="020B0604020202020204" pitchFamily="34" charset="0"/>
              <a:cs typeface="Arial" panose="020B0604020202020204" pitchFamily="34" charset="0"/>
            </a:rPr>
            <a:t> decreased</a:t>
          </a:r>
          <a:r>
            <a:rPr lang="en-GB" sz="1100" b="0">
              <a:latin typeface="Arial" panose="020B0604020202020204" pitchFamily="34" charset="0"/>
              <a:cs typeface="Arial" panose="020B0604020202020204" pitchFamily="34" charset="0"/>
            </a:rPr>
            <a:t> 3%</a:t>
          </a:r>
          <a:r>
            <a:rPr lang="en-GB" sz="1100" b="0" baseline="0">
              <a:latin typeface="Arial" panose="020B0604020202020204" pitchFamily="34" charset="0"/>
              <a:cs typeface="Arial" panose="020B0604020202020204" pitchFamily="34" charset="0"/>
            </a:rPr>
            <a:t> </a:t>
          </a:r>
          <a:r>
            <a:rPr lang="en-GB" sz="1100" b="0">
              <a:latin typeface="Arial" panose="020B0604020202020204" pitchFamily="34" charset="0"/>
              <a:cs typeface="Arial" panose="020B0604020202020204" pitchFamily="34" charset="0"/>
            </a:rPr>
            <a:t>compared to 2023. Quantity of landings has</a:t>
          </a:r>
          <a:r>
            <a:rPr lang="en-GB" sz="1100" b="0" baseline="0">
              <a:latin typeface="Arial" panose="020B0604020202020204" pitchFamily="34" charset="0"/>
              <a:cs typeface="Arial" panose="020B0604020202020204" pitchFamily="34" charset="0"/>
            </a:rPr>
            <a:t> increased </a:t>
          </a:r>
          <a:r>
            <a:rPr lang="en-GB" sz="1100" b="0">
              <a:latin typeface="Arial" panose="020B0604020202020204" pitchFamily="34" charset="0"/>
              <a:cs typeface="Arial" panose="020B0604020202020204" pitchFamily="34" charset="0"/>
            </a:rPr>
            <a:t>(3%</a:t>
          </a:r>
          <a:r>
            <a:rPr lang="en-GB" sz="1100" b="0" baseline="0">
              <a:latin typeface="Arial" panose="020B0604020202020204" pitchFamily="34" charset="0"/>
              <a:cs typeface="Arial" panose="020B0604020202020204" pitchFamily="34" charset="0"/>
            </a:rPr>
            <a:t>) compared to tonnage landed in between January - March </a:t>
          </a:r>
          <a:r>
            <a:rPr lang="en-GB" sz="1100" b="0">
              <a:latin typeface="Arial" panose="020B0604020202020204" pitchFamily="34" charset="0"/>
              <a:cs typeface="Arial" panose="020B0604020202020204" pitchFamily="34" charset="0"/>
            </a:rPr>
            <a:t>2023.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725409</xdr:colOff>
      <xdr:row>2</xdr:row>
      <xdr:rowOff>46463</xdr:rowOff>
    </xdr:from>
    <xdr:to>
      <xdr:col>20</xdr:col>
      <xdr:colOff>81310</xdr:colOff>
      <xdr:row>26</xdr:row>
      <xdr:rowOff>89740</xdr:rowOff>
    </xdr:to>
    <xdr:pic>
      <xdr:nvPicPr>
        <xdr:cNvPr id="6" name="Picture 5">
          <a:extLst>
            <a:ext uri="{FF2B5EF4-FFF2-40B4-BE49-F238E27FC236}">
              <a16:creationId xmlns:a16="http://schemas.microsoft.com/office/drawing/2014/main" id="{5F9E4336-A4FA-B4A3-15C2-A19176B84983}"/>
            </a:ext>
          </a:extLst>
        </xdr:cNvPr>
        <xdr:cNvPicPr>
          <a:picLocks noChangeAspect="1"/>
        </xdr:cNvPicPr>
      </xdr:nvPicPr>
      <xdr:blipFill>
        <a:blip xmlns:r="http://schemas.openxmlformats.org/officeDocument/2006/relationships" r:embed="rId3"/>
        <a:stretch>
          <a:fillRect/>
        </a:stretch>
      </xdr:blipFill>
      <xdr:spPr>
        <a:xfrm>
          <a:off x="2537482" y="487865"/>
          <a:ext cx="11436389" cy="4503765"/>
        </a:xfrm>
        <a:prstGeom prst="rect">
          <a:avLst/>
        </a:prstGeom>
      </xdr:spPr>
    </xdr:pic>
    <xdr:clientData/>
  </xdr:twoCellAnchor>
  <xdr:twoCellAnchor editAs="oneCell">
    <xdr:from>
      <xdr:col>3</xdr:col>
      <xdr:colOff>673720</xdr:colOff>
      <xdr:row>26</xdr:row>
      <xdr:rowOff>69696</xdr:rowOff>
    </xdr:from>
    <xdr:to>
      <xdr:col>19</xdr:col>
      <xdr:colOff>522714</xdr:colOff>
      <xdr:row>48</xdr:row>
      <xdr:rowOff>448313</xdr:rowOff>
    </xdr:to>
    <xdr:pic>
      <xdr:nvPicPr>
        <xdr:cNvPr id="7" name="Picture 6">
          <a:extLst>
            <a:ext uri="{FF2B5EF4-FFF2-40B4-BE49-F238E27FC236}">
              <a16:creationId xmlns:a16="http://schemas.microsoft.com/office/drawing/2014/main" id="{F53024D8-6977-1981-023F-E3F46B83960C}"/>
            </a:ext>
          </a:extLst>
        </xdr:cNvPr>
        <xdr:cNvPicPr>
          <a:picLocks noChangeAspect="1"/>
        </xdr:cNvPicPr>
      </xdr:nvPicPr>
      <xdr:blipFill>
        <a:blip xmlns:r="http://schemas.openxmlformats.org/officeDocument/2006/relationships" r:embed="rId4"/>
        <a:stretch>
          <a:fillRect/>
        </a:stretch>
      </xdr:blipFill>
      <xdr:spPr>
        <a:xfrm>
          <a:off x="2485793" y="4971586"/>
          <a:ext cx="11325458" cy="4467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416720</xdr:colOff>
      <xdr:row>50</xdr:row>
      <xdr:rowOff>83344</xdr:rowOff>
    </xdr:from>
    <xdr:to>
      <xdr:col>20</xdr:col>
      <xdr:colOff>426245</xdr:colOff>
      <xdr:row>78</xdr:row>
      <xdr:rowOff>40482</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38376" y="9679782"/>
          <a:ext cx="11368088"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Here, fishing activity recorded in March 2024 is compared to activity in March 2023. All quantities are reported as live weight tonnes and values are at first sale in pounds sterling (£000's).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total quantity of landings by UK vessels (tonnes) decreased in March 2024 compared to 2023, down 4%. However,</a:t>
          </a:r>
          <a:r>
            <a:rPr lang="en-GB" sz="1100" baseline="0">
              <a:solidFill>
                <a:schemeClr val="dk1"/>
              </a:solidFill>
              <a:effectLst/>
              <a:latin typeface="Arial" panose="020B0604020202020204" pitchFamily="34" charset="0"/>
              <a:ea typeface="+mn-ea"/>
              <a:cs typeface="Arial" panose="020B0604020202020204" pitchFamily="34" charset="0"/>
            </a:rPr>
            <a:t> t</a:t>
          </a:r>
          <a:r>
            <a:rPr lang="en-GB" sz="1100">
              <a:solidFill>
                <a:schemeClr val="dk1"/>
              </a:solidFill>
              <a:effectLst/>
              <a:latin typeface="Arial" panose="020B0604020202020204" pitchFamily="34" charset="0"/>
              <a:ea typeface="+mn-ea"/>
              <a:cs typeface="Arial" panose="020B0604020202020204" pitchFamily="34" charset="0"/>
            </a:rPr>
            <a:t>he value of landings in March 2024 (£72.6m) increased compared to 2023 up by 3%</a:t>
          </a:r>
          <a:r>
            <a:rPr lang="en-GB" sz="1100" baseline="0">
              <a:solidFill>
                <a:schemeClr val="dk1"/>
              </a:solidFill>
              <a:effectLst/>
              <a:latin typeface="Arial" panose="020B0604020202020204" pitchFamily="34" charset="0"/>
              <a:ea typeface="+mn-ea"/>
              <a:cs typeface="Arial" panose="020B0604020202020204" pitchFamily="34" charset="0"/>
            </a:rPr>
            <a:t> driven by an increase in value landed for demersal and pelagic species. </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March 2024 comprised mostly of Pelagic species (77%) (T6).  Demersal species comprised the majority of the value landed (41%), </a:t>
          </a:r>
          <a:r>
            <a:rPr lang="en-GB" sz="1100">
              <a:solidFill>
                <a:sysClr val="windowText" lastClr="000000"/>
              </a:solidFill>
              <a:effectLst/>
              <a:latin typeface="Arial" panose="020B0604020202020204" pitchFamily="34" charset="0"/>
              <a:ea typeface="+mn-ea"/>
              <a:cs typeface="Arial" panose="020B0604020202020204" pitchFamily="34" charset="0"/>
            </a:rPr>
            <a:t>this is because</a:t>
          </a:r>
          <a:r>
            <a:rPr lang="en-GB" sz="1100" baseline="0">
              <a:solidFill>
                <a:sysClr val="windowText" lastClr="000000"/>
              </a:solidFill>
              <a:effectLst/>
              <a:latin typeface="Arial" panose="020B0604020202020204" pitchFamily="34" charset="0"/>
              <a:ea typeface="+mn-ea"/>
              <a:cs typeface="Arial" panose="020B0604020202020204" pitchFamily="34" charset="0"/>
            </a:rPr>
            <a:t> Dernersal species typically fetch a higher price. High Pelagic landings were driven by uptake of </a:t>
          </a:r>
          <a:r>
            <a:rPr lang="en-GB" sz="1100">
              <a:solidFill>
                <a:sysClr val="windowText" lastClr="000000"/>
              </a:solidFill>
              <a:effectLst/>
              <a:latin typeface="Arial" panose="020B0604020202020204" pitchFamily="34" charset="0"/>
              <a:ea typeface="+mn-ea"/>
              <a:cs typeface="Arial" panose="020B0604020202020204" pitchFamily="34" charset="0"/>
            </a:rPr>
            <a:t>Blue Whiting and Herring which are a typically heavily targeted fisheries in the late winter/early</a:t>
          </a:r>
          <a:r>
            <a:rPr lang="en-GB" sz="1100" baseline="0">
              <a:solidFill>
                <a:sysClr val="windowText" lastClr="000000"/>
              </a:solidFill>
              <a:effectLst/>
              <a:latin typeface="Arial" panose="020B0604020202020204" pitchFamily="34" charset="0"/>
              <a:ea typeface="+mn-ea"/>
              <a:cs typeface="Arial" panose="020B0604020202020204" pitchFamily="34" charset="0"/>
            </a:rPr>
            <a:t> spring</a:t>
          </a:r>
          <a:r>
            <a:rPr lang="en-GB" sz="1100">
              <a:solidFill>
                <a:sysClr val="windowText" lastClr="000000"/>
              </a:solidFill>
              <a:effectLst/>
              <a:latin typeface="Arial" panose="020B0604020202020204" pitchFamily="34" charset="0"/>
              <a:ea typeface="+mn-ea"/>
              <a:cs typeface="Arial" panose="020B0604020202020204" pitchFamily="34" charset="0"/>
            </a:rPr>
            <a:t> months with the UK pelagic fleet transitioning</a:t>
          </a:r>
          <a:r>
            <a:rPr lang="en-GB" sz="1100" baseline="0">
              <a:solidFill>
                <a:sysClr val="windowText" lastClr="000000"/>
              </a:solidFill>
              <a:effectLst/>
              <a:latin typeface="Arial" panose="020B0604020202020204" pitchFamily="34" charset="0"/>
              <a:ea typeface="+mn-ea"/>
              <a:cs typeface="Arial" panose="020B0604020202020204" pitchFamily="34" charset="0"/>
            </a:rPr>
            <a:t> between pelagic </a:t>
          </a:r>
          <a:r>
            <a:rPr lang="en-GB" sz="1100">
              <a:solidFill>
                <a:sysClr val="windowText" lastClr="000000"/>
              </a:solidFill>
              <a:effectLst/>
              <a:latin typeface="Arial" panose="020B0604020202020204" pitchFamily="34" charset="0"/>
              <a:ea typeface="+mn-ea"/>
              <a:cs typeface="Arial" panose="020B0604020202020204" pitchFamily="34" charset="0"/>
            </a:rPr>
            <a:t>stocks once their respective quota is utilised.</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landings into UK ports (by UK and foreign vessels) in March 2024 increased by 2% compared to 2023 (T5). However,</a:t>
          </a:r>
          <a:r>
            <a:rPr lang="en-GB" sz="1100" baseline="0">
              <a:solidFill>
                <a:schemeClr val="dk1"/>
              </a:solidFill>
              <a:effectLst/>
              <a:latin typeface="Arial" panose="020B0604020202020204" pitchFamily="34" charset="0"/>
              <a:ea typeface="+mn-ea"/>
              <a:cs typeface="Arial" panose="020B0604020202020204" pitchFamily="34" charset="0"/>
            </a:rPr>
            <a:t> v</a:t>
          </a:r>
          <a:r>
            <a:rPr lang="en-GB" sz="1100">
              <a:solidFill>
                <a:schemeClr val="dk1"/>
              </a:solidFill>
              <a:effectLst/>
              <a:latin typeface="Arial" panose="020B0604020202020204" pitchFamily="34" charset="0"/>
              <a:ea typeface="+mn-ea"/>
              <a:cs typeface="Arial" panose="020B0604020202020204" pitchFamily="34" charset="0"/>
            </a:rPr>
            <a:t>alue landed also decreased compared to 2023, down 6%.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607217</xdr:colOff>
      <xdr:row>1</xdr:row>
      <xdr:rowOff>250030</xdr:rowOff>
    </xdr:from>
    <xdr:to>
      <xdr:col>20</xdr:col>
      <xdr:colOff>107155</xdr:colOff>
      <xdr:row>25</xdr:row>
      <xdr:rowOff>85198</xdr:rowOff>
    </xdr:to>
    <xdr:pic>
      <xdr:nvPicPr>
        <xdr:cNvPr id="3" name="Picture 2">
          <a:extLst>
            <a:ext uri="{FF2B5EF4-FFF2-40B4-BE49-F238E27FC236}">
              <a16:creationId xmlns:a16="http://schemas.microsoft.com/office/drawing/2014/main" id="{B4B47DB6-CCA6-B113-12AB-C726E7FD3E16}"/>
            </a:ext>
          </a:extLst>
        </xdr:cNvPr>
        <xdr:cNvPicPr>
          <a:picLocks noChangeAspect="1"/>
        </xdr:cNvPicPr>
      </xdr:nvPicPr>
      <xdr:blipFill>
        <a:blip xmlns:r="http://schemas.openxmlformats.org/officeDocument/2006/relationships" r:embed="rId3"/>
        <a:stretch>
          <a:fillRect/>
        </a:stretch>
      </xdr:blipFill>
      <xdr:spPr>
        <a:xfrm>
          <a:off x="1821655" y="440530"/>
          <a:ext cx="11465719" cy="4478606"/>
        </a:xfrm>
        <a:prstGeom prst="rect">
          <a:avLst/>
        </a:prstGeom>
      </xdr:spPr>
    </xdr:pic>
    <xdr:clientData/>
  </xdr:twoCellAnchor>
  <xdr:twoCellAnchor editAs="oneCell">
    <xdr:from>
      <xdr:col>2</xdr:col>
      <xdr:colOff>547686</xdr:colOff>
      <xdr:row>25</xdr:row>
      <xdr:rowOff>107157</xdr:rowOff>
    </xdr:from>
    <xdr:to>
      <xdr:col>20</xdr:col>
      <xdr:colOff>297655</xdr:colOff>
      <xdr:row>49</xdr:row>
      <xdr:rowOff>166382</xdr:rowOff>
    </xdr:to>
    <xdr:pic>
      <xdr:nvPicPr>
        <xdr:cNvPr id="4" name="Picture 3">
          <a:extLst>
            <a:ext uri="{FF2B5EF4-FFF2-40B4-BE49-F238E27FC236}">
              <a16:creationId xmlns:a16="http://schemas.microsoft.com/office/drawing/2014/main" id="{33B24462-CC48-633B-6128-6F3865D5BFEB}"/>
            </a:ext>
          </a:extLst>
        </xdr:cNvPr>
        <xdr:cNvPicPr>
          <a:picLocks noChangeAspect="1"/>
        </xdr:cNvPicPr>
      </xdr:nvPicPr>
      <xdr:blipFill>
        <a:blip xmlns:r="http://schemas.openxmlformats.org/officeDocument/2006/relationships" r:embed="rId4"/>
        <a:stretch>
          <a:fillRect/>
        </a:stretch>
      </xdr:blipFill>
      <xdr:spPr>
        <a:xfrm>
          <a:off x="1762124" y="4941095"/>
          <a:ext cx="11715750" cy="4631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E10" sqref="E10"/>
    </sheetView>
  </sheetViews>
  <sheetFormatPr defaultColWidth="9.140625" defaultRowHeight="14.25"/>
  <cols>
    <col min="1" max="4" width="9.140625" style="1"/>
    <col min="5" max="5" width="30.85546875" style="1" customWidth="1"/>
    <col min="6" max="16384" width="9.140625" style="1"/>
  </cols>
  <sheetData>
    <row r="1" spans="4:21" ht="20.25">
      <c r="E1" s="4" t="s">
        <v>207</v>
      </c>
      <c r="F1" s="10"/>
      <c r="G1" s="10"/>
      <c r="H1" s="10"/>
      <c r="I1" s="10"/>
      <c r="J1" s="10"/>
      <c r="K1" s="10"/>
      <c r="L1" s="10"/>
      <c r="M1" s="10"/>
      <c r="N1" s="10"/>
      <c r="O1" s="10"/>
      <c r="P1" s="10"/>
      <c r="Q1" s="10"/>
    </row>
    <row r="2" spans="4:21" ht="15">
      <c r="E2" s="12"/>
      <c r="F2" s="10"/>
      <c r="G2" s="10"/>
      <c r="H2" s="10"/>
      <c r="I2" s="10"/>
      <c r="J2" s="10"/>
      <c r="K2" s="10"/>
      <c r="L2" s="10"/>
      <c r="M2" s="10"/>
      <c r="N2" s="10"/>
      <c r="O2" s="10"/>
      <c r="P2" s="10"/>
      <c r="Q2" s="10"/>
    </row>
    <row r="3" spans="4:21">
      <c r="E3" s="10"/>
      <c r="F3" s="10"/>
      <c r="G3" s="10"/>
      <c r="H3" s="10"/>
      <c r="I3" s="10"/>
      <c r="J3" s="10"/>
      <c r="K3" s="10"/>
      <c r="L3" s="10"/>
      <c r="M3" s="10"/>
      <c r="N3" s="10"/>
      <c r="O3" s="10"/>
      <c r="P3" s="10"/>
      <c r="Q3" s="10"/>
    </row>
    <row r="4" spans="4:21">
      <c r="E4" s="10" t="s">
        <v>208</v>
      </c>
      <c r="F4" s="10"/>
      <c r="G4" s="10"/>
      <c r="H4" s="10"/>
      <c r="I4" s="10"/>
      <c r="J4" s="10"/>
      <c r="K4" s="10"/>
      <c r="L4" s="10"/>
      <c r="M4" s="10"/>
      <c r="N4" s="10"/>
      <c r="O4" s="10"/>
      <c r="P4" s="10"/>
      <c r="Q4" s="10"/>
    </row>
    <row r="5" spans="4:21">
      <c r="E5" s="10"/>
      <c r="F5" s="10"/>
      <c r="G5" s="10"/>
      <c r="H5" s="10"/>
      <c r="I5" s="10"/>
      <c r="J5" s="10"/>
      <c r="K5" s="10"/>
      <c r="L5" s="10"/>
      <c r="M5" s="10"/>
      <c r="N5" s="10"/>
      <c r="O5" s="10"/>
      <c r="P5" s="10"/>
      <c r="Q5" s="10"/>
    </row>
    <row r="6" spans="4:21" ht="20.25">
      <c r="E6" s="2" t="s">
        <v>3</v>
      </c>
      <c r="R6" s="10"/>
      <c r="S6" s="10"/>
      <c r="T6" s="10"/>
      <c r="U6" s="10"/>
    </row>
    <row r="7" spans="4:21" ht="18" customHeight="1">
      <c r="E7" s="2"/>
      <c r="F7" s="165"/>
      <c r="R7" s="10"/>
      <c r="S7" s="10"/>
      <c r="T7" s="10"/>
      <c r="U7" s="10"/>
    </row>
    <row r="8" spans="4:21">
      <c r="E8" s="207" t="s">
        <v>194</v>
      </c>
      <c r="F8" s="190" t="s">
        <v>196</v>
      </c>
      <c r="G8" s="162"/>
      <c r="H8" s="162"/>
      <c r="I8" s="162"/>
      <c r="J8" s="162"/>
      <c r="K8" s="162"/>
      <c r="P8" s="10"/>
      <c r="Q8" s="10"/>
      <c r="R8" s="10"/>
      <c r="S8" s="10"/>
    </row>
    <row r="9" spans="4:21">
      <c r="E9" s="207" t="s">
        <v>195</v>
      </c>
      <c r="F9" s="200" t="s">
        <v>201</v>
      </c>
      <c r="G9" s="162"/>
      <c r="H9" s="162"/>
      <c r="I9" s="162"/>
      <c r="J9" s="162"/>
      <c r="K9" s="162"/>
      <c r="P9" s="10"/>
      <c r="Q9" s="10"/>
      <c r="R9" s="10"/>
      <c r="S9" s="10"/>
    </row>
    <row r="10" spans="4:21">
      <c r="D10" s="147"/>
      <c r="E10" s="207" t="s">
        <v>211</v>
      </c>
      <c r="F10" s="200" t="s">
        <v>209</v>
      </c>
      <c r="R10" s="10"/>
      <c r="T10" s="10"/>
      <c r="U10" s="10"/>
    </row>
    <row r="11" spans="4:21">
      <c r="D11" s="147"/>
      <c r="E11" s="207" t="s">
        <v>0</v>
      </c>
      <c r="F11" s="1" t="s">
        <v>154</v>
      </c>
      <c r="R11" s="10"/>
      <c r="S11" s="10"/>
      <c r="T11" s="10"/>
      <c r="U11" s="10"/>
    </row>
    <row r="12" spans="4:21">
      <c r="D12" s="147"/>
      <c r="E12" s="207" t="s">
        <v>115</v>
      </c>
      <c r="F12" s="1" t="s">
        <v>155</v>
      </c>
      <c r="R12" s="10"/>
      <c r="S12" s="10"/>
      <c r="T12" s="10"/>
      <c r="U12" s="10"/>
    </row>
    <row r="13" spans="4:21">
      <c r="D13" s="147"/>
      <c r="E13" s="207" t="s">
        <v>116</v>
      </c>
      <c r="F13" s="1" t="s">
        <v>156</v>
      </c>
      <c r="R13" s="10"/>
      <c r="S13" s="10"/>
      <c r="T13" s="10"/>
    </row>
    <row r="14" spans="4:21">
      <c r="D14" s="147"/>
      <c r="E14" s="207" t="s">
        <v>1</v>
      </c>
      <c r="F14" s="1" t="s">
        <v>157</v>
      </c>
    </row>
    <row r="15" spans="4:21">
      <c r="D15" s="147"/>
      <c r="E15" s="207" t="s">
        <v>2</v>
      </c>
      <c r="F15" s="1" t="s">
        <v>158</v>
      </c>
    </row>
    <row r="16" spans="4:21">
      <c r="D16" s="147"/>
      <c r="E16" s="207" t="s">
        <v>39</v>
      </c>
      <c r="F16" s="1" t="s">
        <v>159</v>
      </c>
    </row>
    <row r="17" spans="4:18">
      <c r="D17" s="147"/>
      <c r="E17" s="207" t="s">
        <v>42</v>
      </c>
      <c r="F17" s="1" t="s">
        <v>160</v>
      </c>
    </row>
    <row r="18" spans="4:18">
      <c r="D18" s="147"/>
      <c r="E18" s="207" t="s">
        <v>117</v>
      </c>
      <c r="F18" s="1" t="s">
        <v>161</v>
      </c>
    </row>
    <row r="19" spans="4:18">
      <c r="D19" s="147"/>
      <c r="E19" s="207" t="s">
        <v>124</v>
      </c>
      <c r="F19" s="38" t="s">
        <v>162</v>
      </c>
    </row>
    <row r="20" spans="4:18">
      <c r="E20" s="207" t="s">
        <v>163</v>
      </c>
      <c r="F20" s="162" t="s">
        <v>177</v>
      </c>
      <c r="R20" s="14"/>
    </row>
    <row r="21" spans="4:18">
      <c r="E21" s="206"/>
      <c r="F21" s="14"/>
      <c r="G21" s="14"/>
      <c r="H21" s="14"/>
      <c r="I21" s="14"/>
      <c r="J21" s="14"/>
      <c r="K21" s="14"/>
      <c r="L21" s="14"/>
      <c r="M21" s="14"/>
      <c r="N21" s="14"/>
      <c r="O21" s="14"/>
      <c r="P21" s="14"/>
      <c r="Q21" s="14"/>
      <c r="R21" s="14"/>
    </row>
    <row r="22" spans="4:18" ht="20.25">
      <c r="E22" s="2" t="s">
        <v>127</v>
      </c>
    </row>
    <row r="24" spans="4:18" ht="14.25" customHeight="1">
      <c r="E24" s="210"/>
      <c r="F24" s="211"/>
      <c r="G24" s="211"/>
      <c r="H24" s="211"/>
      <c r="I24" s="211"/>
      <c r="J24" s="211"/>
      <c r="K24" s="211"/>
      <c r="L24" s="211"/>
      <c r="M24" s="211"/>
      <c r="N24" s="211"/>
      <c r="O24" s="211"/>
      <c r="P24" s="211"/>
      <c r="Q24" s="211"/>
      <c r="R24" s="211"/>
    </row>
    <row r="25" spans="4:18">
      <c r="E25" s="211"/>
      <c r="F25" s="211"/>
      <c r="G25" s="211"/>
      <c r="H25" s="211"/>
      <c r="I25" s="211"/>
      <c r="J25" s="211"/>
      <c r="K25" s="211"/>
      <c r="L25" s="211"/>
      <c r="M25" s="211"/>
      <c r="N25" s="211"/>
      <c r="O25" s="211"/>
      <c r="P25" s="211"/>
      <c r="Q25" s="211"/>
      <c r="R25" s="211"/>
    </row>
    <row r="26" spans="4:18">
      <c r="E26" s="211"/>
      <c r="F26" s="211"/>
      <c r="G26" s="211"/>
      <c r="H26" s="211"/>
      <c r="I26" s="211"/>
      <c r="J26" s="211"/>
      <c r="K26" s="211"/>
      <c r="L26" s="211"/>
      <c r="M26" s="211"/>
      <c r="N26" s="211"/>
      <c r="O26" s="211"/>
      <c r="P26" s="211"/>
      <c r="Q26" s="211"/>
      <c r="R26" s="211"/>
    </row>
    <row r="27" spans="4:18">
      <c r="E27" s="211"/>
      <c r="F27" s="211"/>
      <c r="G27" s="211"/>
      <c r="H27" s="211"/>
      <c r="I27" s="211"/>
      <c r="J27" s="211"/>
      <c r="K27" s="211"/>
      <c r="L27" s="211"/>
      <c r="M27" s="211"/>
      <c r="N27" s="211"/>
      <c r="O27" s="211"/>
      <c r="P27" s="211"/>
      <c r="Q27" s="211"/>
      <c r="R27" s="211"/>
    </row>
    <row r="28" spans="4:18">
      <c r="E28" s="211"/>
      <c r="F28" s="211"/>
      <c r="G28" s="211"/>
      <c r="H28" s="211"/>
      <c r="I28" s="211"/>
      <c r="J28" s="211"/>
      <c r="K28" s="211"/>
      <c r="L28" s="211"/>
      <c r="M28" s="211"/>
      <c r="N28" s="211"/>
      <c r="O28" s="211"/>
      <c r="P28" s="211"/>
      <c r="Q28" s="211"/>
      <c r="R28" s="211"/>
    </row>
    <row r="29" spans="4:18">
      <c r="E29" s="211"/>
      <c r="F29" s="211"/>
      <c r="G29" s="211"/>
      <c r="H29" s="211"/>
      <c r="I29" s="211"/>
      <c r="J29" s="211"/>
      <c r="K29" s="211"/>
      <c r="L29" s="211"/>
      <c r="M29" s="211"/>
      <c r="N29" s="211"/>
      <c r="O29" s="211"/>
      <c r="P29" s="211"/>
      <c r="Q29" s="211"/>
      <c r="R29" s="211"/>
    </row>
    <row r="30" spans="4:18">
      <c r="E30" s="211"/>
      <c r="F30" s="211"/>
      <c r="G30" s="211"/>
      <c r="H30" s="211"/>
      <c r="I30" s="211"/>
      <c r="J30" s="211"/>
      <c r="K30" s="211"/>
      <c r="L30" s="211"/>
      <c r="M30" s="211"/>
      <c r="N30" s="211"/>
      <c r="O30" s="211"/>
      <c r="P30" s="211"/>
      <c r="Q30" s="211"/>
      <c r="R30" s="211"/>
    </row>
    <row r="31" spans="4:18">
      <c r="E31" s="211"/>
      <c r="F31" s="211"/>
      <c r="G31" s="211"/>
      <c r="H31" s="211"/>
      <c r="I31" s="211"/>
      <c r="J31" s="211"/>
      <c r="K31" s="211"/>
      <c r="L31" s="211"/>
      <c r="M31" s="211"/>
      <c r="N31" s="211"/>
      <c r="O31" s="211"/>
      <c r="P31" s="211"/>
      <c r="Q31" s="211"/>
      <c r="R31" s="211"/>
    </row>
    <row r="32" spans="4:18">
      <c r="E32" s="211"/>
      <c r="F32" s="211"/>
      <c r="G32" s="211"/>
      <c r="H32" s="211"/>
      <c r="I32" s="211"/>
      <c r="J32" s="211"/>
      <c r="K32" s="211"/>
      <c r="L32" s="211"/>
      <c r="M32" s="211"/>
      <c r="N32" s="211"/>
      <c r="O32" s="211"/>
      <c r="P32" s="211"/>
      <c r="Q32" s="211"/>
      <c r="R32" s="211"/>
    </row>
    <row r="33" spans="5:18">
      <c r="E33" s="211"/>
      <c r="F33" s="211"/>
      <c r="G33" s="211"/>
      <c r="H33" s="211"/>
      <c r="I33" s="211"/>
      <c r="J33" s="211"/>
      <c r="K33" s="211"/>
      <c r="L33" s="211"/>
      <c r="M33" s="211"/>
      <c r="N33" s="211"/>
      <c r="O33" s="211"/>
      <c r="P33" s="211"/>
      <c r="Q33" s="211"/>
      <c r="R33" s="211"/>
    </row>
    <row r="34" spans="5:18">
      <c r="E34" s="211"/>
      <c r="F34" s="211"/>
      <c r="G34" s="211"/>
      <c r="H34" s="211"/>
      <c r="I34" s="211"/>
      <c r="J34" s="211"/>
      <c r="K34" s="211"/>
      <c r="L34" s="211"/>
      <c r="M34" s="211"/>
      <c r="N34" s="211"/>
      <c r="O34" s="211"/>
      <c r="P34" s="211"/>
      <c r="Q34" s="211"/>
      <c r="R34" s="211"/>
    </row>
    <row r="35" spans="5:18">
      <c r="E35" s="211"/>
      <c r="F35" s="211"/>
      <c r="G35" s="211"/>
      <c r="H35" s="211"/>
      <c r="I35" s="211"/>
      <c r="J35" s="211"/>
      <c r="K35" s="211"/>
      <c r="L35" s="211"/>
      <c r="M35" s="211"/>
      <c r="N35" s="211"/>
      <c r="O35" s="211"/>
      <c r="P35" s="211"/>
      <c r="Q35" s="211"/>
      <c r="R35" s="211"/>
    </row>
    <row r="36" spans="5:18">
      <c r="E36" s="211"/>
      <c r="F36" s="211"/>
      <c r="G36" s="211"/>
      <c r="H36" s="211"/>
      <c r="I36" s="211"/>
      <c r="J36" s="211"/>
      <c r="K36" s="211"/>
      <c r="L36" s="211"/>
      <c r="M36" s="211"/>
      <c r="N36" s="211"/>
      <c r="O36" s="211"/>
      <c r="P36" s="211"/>
      <c r="Q36" s="211"/>
      <c r="R36" s="211"/>
    </row>
    <row r="37" spans="5:18">
      <c r="E37" s="211"/>
      <c r="F37" s="211"/>
      <c r="G37" s="211"/>
      <c r="H37" s="211"/>
      <c r="I37" s="211"/>
      <c r="J37" s="211"/>
      <c r="K37" s="211"/>
      <c r="L37" s="211"/>
      <c r="M37" s="211"/>
      <c r="N37" s="211"/>
      <c r="O37" s="211"/>
      <c r="P37" s="211"/>
      <c r="Q37" s="211"/>
      <c r="R37" s="211"/>
    </row>
    <row r="38" spans="5:18">
      <c r="E38" s="211"/>
      <c r="F38" s="211"/>
      <c r="G38" s="211"/>
      <c r="H38" s="211"/>
      <c r="I38" s="211"/>
      <c r="J38" s="211"/>
      <c r="K38" s="211"/>
      <c r="L38" s="211"/>
      <c r="M38" s="211"/>
      <c r="N38" s="211"/>
      <c r="O38" s="211"/>
      <c r="P38" s="211"/>
      <c r="Q38" s="211"/>
      <c r="R38" s="211"/>
    </row>
    <row r="39" spans="5:18">
      <c r="E39" s="211"/>
      <c r="F39" s="211"/>
      <c r="G39" s="211"/>
      <c r="H39" s="211"/>
      <c r="I39" s="211"/>
      <c r="J39" s="211"/>
      <c r="K39" s="211"/>
      <c r="L39" s="211"/>
      <c r="M39" s="211"/>
      <c r="N39" s="211"/>
      <c r="O39" s="211"/>
      <c r="P39" s="211"/>
      <c r="Q39" s="211"/>
      <c r="R39" s="211"/>
    </row>
    <row r="40" spans="5:18">
      <c r="E40" s="211"/>
      <c r="F40" s="211"/>
      <c r="G40" s="211"/>
      <c r="H40" s="211"/>
      <c r="I40" s="211"/>
      <c r="J40" s="211"/>
      <c r="K40" s="211"/>
      <c r="L40" s="211"/>
      <c r="M40" s="211"/>
      <c r="N40" s="211"/>
      <c r="O40" s="211"/>
      <c r="P40" s="211"/>
      <c r="Q40" s="211"/>
      <c r="R40" s="211"/>
    </row>
    <row r="41" spans="5:18">
      <c r="E41" s="211"/>
      <c r="F41" s="211"/>
      <c r="G41" s="211"/>
      <c r="H41" s="211"/>
      <c r="I41" s="211"/>
      <c r="J41" s="211"/>
      <c r="K41" s="211"/>
      <c r="L41" s="211"/>
      <c r="M41" s="211"/>
      <c r="N41" s="211"/>
      <c r="O41" s="211"/>
      <c r="P41" s="211"/>
      <c r="Q41" s="211"/>
      <c r="R41" s="211"/>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March'!A1" display="Highlights - Februar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N25" sqref="N25"/>
    </sheetView>
  </sheetViews>
  <sheetFormatPr defaultRowHeight="15"/>
  <cols>
    <col min="2" max="2" width="21.42578125" customWidth="1"/>
    <col min="3" max="3" width="19.28515625" customWidth="1"/>
    <col min="4" max="4" width="11" customWidth="1"/>
    <col min="5" max="5" width="12.140625" customWidth="1"/>
    <col min="7" max="7" width="13.85546875" customWidth="1"/>
  </cols>
  <sheetData>
    <row r="1" spans="1:10">
      <c r="A1" s="3" t="s">
        <v>150</v>
      </c>
      <c r="B1" s="26"/>
      <c r="C1" s="26"/>
      <c r="D1" s="29"/>
      <c r="E1" s="26"/>
      <c r="G1" s="26"/>
      <c r="H1" s="26"/>
      <c r="I1" s="29"/>
    </row>
    <row r="2" spans="1:10">
      <c r="A2" s="11"/>
      <c r="B2" s="29"/>
      <c r="C2" s="29"/>
      <c r="D2" s="29"/>
      <c r="E2" s="29"/>
      <c r="F2" s="29"/>
      <c r="G2" s="29"/>
      <c r="H2" s="29"/>
      <c r="I2" s="29"/>
    </row>
    <row r="3" spans="1:10" ht="15.75" thickBot="1">
      <c r="A3" s="30"/>
      <c r="B3" s="37"/>
      <c r="C3" s="37"/>
      <c r="D3" s="37"/>
      <c r="E3" s="37"/>
      <c r="G3" s="97"/>
    </row>
    <row r="4" spans="1:10">
      <c r="A4" s="29"/>
      <c r="B4" s="64"/>
      <c r="C4" s="212">
        <v>45352</v>
      </c>
      <c r="D4" s="212"/>
      <c r="E4" s="212"/>
      <c r="F4" s="178"/>
      <c r="G4" s="179"/>
      <c r="H4" s="179"/>
      <c r="I4" s="179"/>
      <c r="J4" s="179"/>
    </row>
    <row r="5" spans="1:10">
      <c r="A5" s="29"/>
      <c r="B5" s="47"/>
      <c r="C5" s="217" t="s">
        <v>125</v>
      </c>
      <c r="D5" s="73" t="s">
        <v>56</v>
      </c>
      <c r="E5" s="74" t="s">
        <v>57</v>
      </c>
      <c r="F5" s="47"/>
      <c r="G5" s="219"/>
      <c r="H5" s="66"/>
      <c r="I5" s="67"/>
    </row>
    <row r="6" spans="1:10">
      <c r="A6" s="29"/>
      <c r="B6" s="68"/>
      <c r="C6" s="218"/>
      <c r="D6" s="99" t="s">
        <v>164</v>
      </c>
      <c r="E6" s="69" t="s">
        <v>58</v>
      </c>
      <c r="F6" s="68"/>
      <c r="G6" s="219"/>
      <c r="H6" s="39"/>
    </row>
    <row r="7" spans="1:10">
      <c r="A7" s="29"/>
      <c r="B7" s="38" t="s">
        <v>59</v>
      </c>
      <c r="C7" s="113">
        <v>0</v>
      </c>
      <c r="D7" s="113">
        <v>0</v>
      </c>
      <c r="E7" s="142" t="s">
        <v>212</v>
      </c>
      <c r="F7" s="38"/>
      <c r="G7" s="152"/>
      <c r="H7" s="152"/>
      <c r="I7" s="94"/>
      <c r="J7" s="94"/>
    </row>
    <row r="8" spans="1:10">
      <c r="A8" s="29"/>
      <c r="B8" s="38" t="s">
        <v>60</v>
      </c>
      <c r="C8" s="113">
        <v>0</v>
      </c>
      <c r="D8" s="113">
        <v>0</v>
      </c>
      <c r="E8" s="104" t="s">
        <v>212</v>
      </c>
      <c r="F8" s="38"/>
      <c r="G8" s="40"/>
      <c r="H8" s="40"/>
    </row>
    <row r="9" spans="1:10">
      <c r="A9" s="29"/>
      <c r="B9" s="38" t="s">
        <v>61</v>
      </c>
      <c r="C9" s="113">
        <v>0</v>
      </c>
      <c r="D9" s="113">
        <v>0</v>
      </c>
      <c r="E9" s="104" t="s">
        <v>212</v>
      </c>
      <c r="F9" s="38"/>
      <c r="G9" s="40"/>
      <c r="H9" s="40"/>
    </row>
    <row r="10" spans="1:10">
      <c r="A10" s="29"/>
      <c r="B10" s="38" t="s">
        <v>62</v>
      </c>
      <c r="C10" s="113">
        <v>21.095400000000001</v>
      </c>
      <c r="D10" s="113">
        <v>55.417090000000002</v>
      </c>
      <c r="E10" s="142">
        <v>2626.9750751348633</v>
      </c>
      <c r="F10" s="38"/>
      <c r="G10" s="40"/>
      <c r="H10" s="40"/>
    </row>
    <row r="11" spans="1:10">
      <c r="A11" s="29"/>
      <c r="B11" s="38" t="s">
        <v>63</v>
      </c>
      <c r="C11" s="113">
        <v>0.51359999999999995</v>
      </c>
      <c r="D11" s="113">
        <v>0.17459</v>
      </c>
      <c r="E11" s="142" t="s">
        <v>212</v>
      </c>
      <c r="F11" s="38"/>
      <c r="G11" s="40"/>
      <c r="H11" s="40"/>
    </row>
    <row r="12" spans="1:10">
      <c r="A12" s="29"/>
      <c r="B12" s="38" t="s">
        <v>64</v>
      </c>
      <c r="C12" s="113">
        <v>0.1139</v>
      </c>
      <c r="D12" s="113">
        <v>0.10129000000000001</v>
      </c>
      <c r="E12" s="142" t="s">
        <v>212</v>
      </c>
      <c r="F12" s="38"/>
      <c r="G12" s="40"/>
      <c r="H12" s="40"/>
    </row>
    <row r="13" spans="1:10">
      <c r="A13" s="29"/>
      <c r="B13" s="38" t="s">
        <v>65</v>
      </c>
      <c r="C13" s="113">
        <v>12.744999999999999</v>
      </c>
      <c r="D13" s="113">
        <v>9.1650200000000002</v>
      </c>
      <c r="E13" s="142">
        <v>719.10710082385253</v>
      </c>
      <c r="F13" s="38"/>
      <c r="G13" s="40"/>
      <c r="H13" s="40"/>
    </row>
    <row r="14" spans="1:10">
      <c r="A14" s="29"/>
      <c r="B14" s="38" t="s">
        <v>66</v>
      </c>
      <c r="C14" s="113">
        <v>92.169700000000006</v>
      </c>
      <c r="D14" s="113">
        <v>158.54221034764851</v>
      </c>
      <c r="E14" s="142">
        <v>1720.112036251051</v>
      </c>
      <c r="F14" s="38"/>
      <c r="G14" s="40"/>
      <c r="H14" s="40"/>
    </row>
    <row r="15" spans="1:10">
      <c r="A15" s="29"/>
      <c r="B15" s="38" t="s">
        <v>67</v>
      </c>
      <c r="C15" s="113">
        <v>1.9300000000000001E-2</v>
      </c>
      <c r="D15" s="113">
        <v>0.23538999999999999</v>
      </c>
      <c r="E15" s="142" t="s">
        <v>212</v>
      </c>
      <c r="F15" s="38"/>
      <c r="G15" s="40"/>
      <c r="H15" s="40"/>
    </row>
    <row r="16" spans="1:10">
      <c r="A16" s="29"/>
      <c r="B16" s="38" t="s">
        <v>68</v>
      </c>
      <c r="C16" s="113">
        <v>0</v>
      </c>
      <c r="D16" s="113">
        <v>0</v>
      </c>
      <c r="E16" s="142" t="s">
        <v>212</v>
      </c>
      <c r="F16" s="38"/>
      <c r="G16" s="40"/>
      <c r="H16" s="40"/>
    </row>
    <row r="17" spans="1:11">
      <c r="A17" s="29"/>
      <c r="B17" s="38" t="s">
        <v>69</v>
      </c>
      <c r="C17" s="113">
        <v>173.89160000000001</v>
      </c>
      <c r="D17" s="113">
        <v>145.08794</v>
      </c>
      <c r="E17" s="142">
        <v>834.35853140692245</v>
      </c>
      <c r="F17" s="38"/>
      <c r="G17" s="40"/>
      <c r="H17" s="40"/>
    </row>
    <row r="18" spans="1:11">
      <c r="A18" s="29"/>
      <c r="B18" s="38" t="s">
        <v>70</v>
      </c>
      <c r="C18" s="113">
        <v>7.1466999999999992</v>
      </c>
      <c r="D18" s="113">
        <v>28.189050000000002</v>
      </c>
      <c r="E18" s="142">
        <v>3944.3449424209784</v>
      </c>
      <c r="F18" s="38"/>
      <c r="G18" s="40"/>
      <c r="H18" s="40"/>
    </row>
    <row r="19" spans="1:11">
      <c r="A19" s="29"/>
      <c r="B19" s="38" t="s">
        <v>71</v>
      </c>
      <c r="C19" s="113">
        <v>23.207999999999998</v>
      </c>
      <c r="D19" s="113">
        <v>59.81671</v>
      </c>
      <c r="E19" s="142">
        <v>2577.4177007928301</v>
      </c>
      <c r="F19" s="38"/>
      <c r="G19" s="40"/>
      <c r="H19" s="40"/>
    </row>
    <row r="20" spans="1:11">
      <c r="A20" s="29"/>
      <c r="B20" s="38" t="s">
        <v>72</v>
      </c>
      <c r="C20" s="113">
        <v>0</v>
      </c>
      <c r="D20" s="113">
        <v>0</v>
      </c>
      <c r="E20" s="142" t="s">
        <v>212</v>
      </c>
      <c r="F20" s="38"/>
      <c r="G20" s="40"/>
      <c r="H20" s="40"/>
    </row>
    <row r="21" spans="1:11">
      <c r="A21" s="29"/>
      <c r="B21" s="38" t="s">
        <v>73</v>
      </c>
      <c r="C21" s="113">
        <v>0</v>
      </c>
      <c r="D21" s="113">
        <v>0</v>
      </c>
      <c r="E21" s="142" t="s">
        <v>212</v>
      </c>
      <c r="F21" s="38"/>
      <c r="G21" s="40"/>
      <c r="H21" s="40"/>
    </row>
    <row r="22" spans="1:11">
      <c r="A22" s="29"/>
      <c r="B22" s="38" t="s">
        <v>74</v>
      </c>
      <c r="C22" s="113">
        <v>0.95689999999999997</v>
      </c>
      <c r="D22" s="113">
        <v>1.2660199999999999</v>
      </c>
      <c r="E22" s="142">
        <v>1323.0431602048279</v>
      </c>
      <c r="F22" s="38"/>
      <c r="G22" s="40"/>
      <c r="H22" s="40"/>
    </row>
    <row r="23" spans="1:11">
      <c r="A23" s="29"/>
      <c r="B23" s="38" t="s">
        <v>75</v>
      </c>
      <c r="C23" s="113">
        <v>108.431</v>
      </c>
      <c r="D23" s="113">
        <v>97.871219999999994</v>
      </c>
      <c r="E23" s="142">
        <v>902.61290590329338</v>
      </c>
      <c r="F23" s="38"/>
      <c r="G23" s="40"/>
      <c r="H23" s="40"/>
    </row>
    <row r="24" spans="1:11">
      <c r="A24" s="29"/>
      <c r="B24" s="38" t="s">
        <v>76</v>
      </c>
      <c r="C24" s="113">
        <v>0</v>
      </c>
      <c r="D24" s="113">
        <v>0</v>
      </c>
      <c r="E24" s="142" t="s">
        <v>212</v>
      </c>
      <c r="F24" s="38"/>
      <c r="G24" s="40"/>
      <c r="H24" s="40"/>
    </row>
    <row r="25" spans="1:11">
      <c r="A25" s="29"/>
      <c r="B25" s="38" t="s">
        <v>77</v>
      </c>
      <c r="C25" s="113">
        <v>1.8879999999999999</v>
      </c>
      <c r="D25" s="113">
        <v>7.6953300000000002</v>
      </c>
      <c r="E25" s="142">
        <v>4075.9163135593221</v>
      </c>
      <c r="F25" s="38"/>
      <c r="G25" s="40"/>
      <c r="H25" s="40"/>
    </row>
    <row r="26" spans="1:11">
      <c r="A26" s="29"/>
      <c r="B26" s="38" t="s">
        <v>78</v>
      </c>
      <c r="C26" s="113">
        <v>0</v>
      </c>
      <c r="D26" s="113">
        <v>0</v>
      </c>
      <c r="E26" s="142" t="s">
        <v>212</v>
      </c>
      <c r="F26" s="38"/>
      <c r="G26" s="40"/>
      <c r="H26" s="40"/>
    </row>
    <row r="27" spans="1:11">
      <c r="A27" s="25"/>
      <c r="B27" s="38" t="s">
        <v>79</v>
      </c>
      <c r="C27" s="113">
        <v>0</v>
      </c>
      <c r="D27" s="113">
        <v>0</v>
      </c>
      <c r="E27" s="142" t="s">
        <v>212</v>
      </c>
      <c r="F27" s="38"/>
      <c r="G27" s="152"/>
      <c r="H27" s="40"/>
    </row>
    <row r="28" spans="1:11">
      <c r="A28" s="31"/>
      <c r="B28" s="38" t="s">
        <v>80</v>
      </c>
      <c r="C28" s="113">
        <v>2.6553</v>
      </c>
      <c r="D28" s="113">
        <v>1.00495</v>
      </c>
      <c r="E28" s="142">
        <v>378.4694761420555</v>
      </c>
      <c r="F28" s="38"/>
      <c r="G28" s="40"/>
      <c r="H28" s="40"/>
    </row>
    <row r="29" spans="1:11">
      <c r="A29" s="31"/>
      <c r="B29" s="38" t="s">
        <v>81</v>
      </c>
      <c r="C29" s="113">
        <v>1.1558999999999999</v>
      </c>
      <c r="D29" s="113">
        <v>1.47244</v>
      </c>
      <c r="E29" s="142">
        <v>1273.8472186175277</v>
      </c>
      <c r="F29" s="38"/>
      <c r="G29" s="40"/>
      <c r="H29" s="152"/>
      <c r="I29" s="94"/>
      <c r="J29" s="94"/>
    </row>
    <row r="30" spans="1:11">
      <c r="A30" s="29"/>
      <c r="B30" s="47" t="s">
        <v>82</v>
      </c>
      <c r="C30" s="113">
        <v>353.47989999999999</v>
      </c>
      <c r="D30" s="113">
        <v>476.15511583876167</v>
      </c>
      <c r="E30" s="142">
        <v>1347.0500468025527</v>
      </c>
      <c r="F30" s="38"/>
      <c r="G30" s="40"/>
      <c r="H30" s="40"/>
      <c r="K30" s="94"/>
    </row>
    <row r="31" spans="1:11">
      <c r="A31" s="29"/>
      <c r="B31" s="35" t="s">
        <v>31</v>
      </c>
      <c r="C31" s="112">
        <v>799.47019999999998</v>
      </c>
      <c r="D31" s="112">
        <v>1042.1943661864102</v>
      </c>
      <c r="E31" s="143">
        <v>1303.6062709859732</v>
      </c>
      <c r="F31" s="38"/>
      <c r="G31" s="40"/>
      <c r="H31" s="152"/>
      <c r="I31" s="94"/>
      <c r="J31" s="94"/>
    </row>
    <row r="32" spans="1:11">
      <c r="A32" s="29"/>
      <c r="B32" s="35"/>
      <c r="C32" s="113"/>
      <c r="D32" s="166"/>
      <c r="E32" s="143" t="s">
        <v>212</v>
      </c>
      <c r="F32" s="38"/>
      <c r="G32" s="152"/>
      <c r="H32" s="40"/>
    </row>
    <row r="33" spans="1:10">
      <c r="A33" s="29"/>
      <c r="B33" s="38" t="s">
        <v>83</v>
      </c>
      <c r="C33" s="113">
        <v>1.9E-2</v>
      </c>
      <c r="D33" s="113">
        <v>3.63E-3</v>
      </c>
      <c r="E33" s="142" t="s">
        <v>212</v>
      </c>
      <c r="F33" s="38"/>
      <c r="G33" s="67"/>
      <c r="H33" s="40"/>
    </row>
    <row r="34" spans="1:10">
      <c r="A34" s="29"/>
      <c r="B34" s="38" t="s">
        <v>84</v>
      </c>
      <c r="C34" s="113">
        <v>0</v>
      </c>
      <c r="D34" s="113">
        <v>0</v>
      </c>
      <c r="E34" s="142" t="s">
        <v>212</v>
      </c>
      <c r="F34" s="38"/>
      <c r="G34" s="67"/>
      <c r="H34" s="40"/>
    </row>
    <row r="35" spans="1:10">
      <c r="A35" s="29"/>
      <c r="B35" s="38" t="s">
        <v>85</v>
      </c>
      <c r="C35" s="113">
        <v>6.8</v>
      </c>
      <c r="D35" s="113">
        <v>0</v>
      </c>
      <c r="E35" s="142" t="s">
        <v>212</v>
      </c>
      <c r="F35" s="38"/>
      <c r="G35" s="67"/>
      <c r="H35" s="40"/>
    </row>
    <row r="36" spans="1:10">
      <c r="A36" s="31"/>
      <c r="B36" s="38" t="s">
        <v>86</v>
      </c>
      <c r="C36" s="113">
        <v>336.18340000000001</v>
      </c>
      <c r="D36" s="113">
        <v>191.12683000000001</v>
      </c>
      <c r="E36" s="142">
        <v>568.51953427801618</v>
      </c>
      <c r="F36" s="38"/>
      <c r="G36" s="67"/>
      <c r="H36" s="40"/>
    </row>
    <row r="37" spans="1:10">
      <c r="A37" s="31"/>
      <c r="B37" s="38" t="s">
        <v>87</v>
      </c>
      <c r="C37" s="113">
        <v>0</v>
      </c>
      <c r="D37" s="113">
        <v>0</v>
      </c>
      <c r="E37" s="142" t="s">
        <v>212</v>
      </c>
      <c r="F37" s="38"/>
      <c r="G37" s="67"/>
      <c r="H37" s="152"/>
      <c r="I37" s="94"/>
      <c r="J37" s="94"/>
    </row>
    <row r="38" spans="1:10">
      <c r="A38" s="29"/>
      <c r="B38" s="38" t="s">
        <v>88</v>
      </c>
      <c r="C38" s="113">
        <v>4.2999999999999997E-2</v>
      </c>
      <c r="D38" s="113">
        <v>4.0499999999999998E-3</v>
      </c>
      <c r="E38" s="142" t="s">
        <v>212</v>
      </c>
      <c r="F38" s="38"/>
      <c r="G38" s="67"/>
      <c r="H38" s="40"/>
    </row>
    <row r="39" spans="1:10">
      <c r="A39" s="29"/>
      <c r="B39" s="35" t="s">
        <v>6</v>
      </c>
      <c r="C39" s="112">
        <v>343.04540000000003</v>
      </c>
      <c r="D39" s="112">
        <v>191.13451000000001</v>
      </c>
      <c r="E39" s="143">
        <v>557.16972155872077</v>
      </c>
      <c r="F39" s="38"/>
      <c r="G39" s="70"/>
      <c r="H39" s="40"/>
    </row>
    <row r="40" spans="1:10">
      <c r="A40" s="29"/>
      <c r="B40" s="35"/>
      <c r="C40" s="113"/>
      <c r="D40" s="166"/>
      <c r="E40" s="143" t="s">
        <v>212</v>
      </c>
      <c r="F40" s="38"/>
      <c r="G40" s="70"/>
      <c r="H40" s="40"/>
    </row>
    <row r="41" spans="1:10">
      <c r="A41" s="29"/>
      <c r="B41" s="38" t="s">
        <v>89</v>
      </c>
      <c r="C41" s="113">
        <v>0</v>
      </c>
      <c r="D41" s="113">
        <v>0</v>
      </c>
      <c r="E41" s="142" t="s">
        <v>212</v>
      </c>
      <c r="F41" s="38"/>
      <c r="G41" s="67"/>
      <c r="H41" s="39"/>
    </row>
    <row r="42" spans="1:10">
      <c r="A42" s="29"/>
      <c r="B42" s="38" t="s">
        <v>90</v>
      </c>
      <c r="C42" s="113">
        <v>0.5</v>
      </c>
      <c r="D42" s="113">
        <v>1.5249999999999999</v>
      </c>
      <c r="E42" s="142">
        <v>3050</v>
      </c>
      <c r="F42" s="38"/>
      <c r="G42" s="67"/>
    </row>
    <row r="43" spans="1:10">
      <c r="A43" s="29"/>
      <c r="B43" s="38" t="s">
        <v>91</v>
      </c>
      <c r="C43" s="113">
        <v>0</v>
      </c>
      <c r="D43" s="113">
        <v>0</v>
      </c>
      <c r="E43" s="142" t="s">
        <v>212</v>
      </c>
      <c r="F43" s="38"/>
      <c r="G43" s="67"/>
    </row>
    <row r="44" spans="1:10">
      <c r="A44" s="29"/>
      <c r="B44" s="38" t="s">
        <v>92</v>
      </c>
      <c r="C44" s="113">
        <v>0</v>
      </c>
      <c r="D44" s="113">
        <v>0</v>
      </c>
      <c r="E44" s="142" t="s">
        <v>212</v>
      </c>
      <c r="F44" s="38"/>
      <c r="G44" s="67"/>
    </row>
    <row r="45" spans="1:10">
      <c r="A45" s="29"/>
      <c r="B45" s="38" t="s">
        <v>93</v>
      </c>
      <c r="C45" s="113">
        <v>0</v>
      </c>
      <c r="D45" s="113">
        <v>0</v>
      </c>
      <c r="E45" s="142" t="s">
        <v>212</v>
      </c>
      <c r="F45" s="38"/>
      <c r="G45" s="67"/>
    </row>
    <row r="46" spans="1:10">
      <c r="A46" s="29"/>
      <c r="B46" s="38" t="s">
        <v>94</v>
      </c>
      <c r="C46" s="113">
        <v>0.20530000000000001</v>
      </c>
      <c r="D46" s="113">
        <v>1.30996</v>
      </c>
      <c r="E46" s="142">
        <v>6380.7111544081827</v>
      </c>
      <c r="F46" s="38"/>
      <c r="G46" s="67"/>
    </row>
    <row r="47" spans="1:10">
      <c r="A47" s="29"/>
      <c r="B47" s="38" t="s">
        <v>95</v>
      </c>
      <c r="C47" s="113">
        <v>0</v>
      </c>
      <c r="D47" s="113">
        <v>0</v>
      </c>
      <c r="E47" s="142" t="s">
        <v>212</v>
      </c>
      <c r="F47" s="38"/>
      <c r="G47" s="67"/>
    </row>
    <row r="48" spans="1:10">
      <c r="A48" s="29"/>
      <c r="B48" s="38" t="s">
        <v>96</v>
      </c>
      <c r="C48" s="113">
        <v>25.56</v>
      </c>
      <c r="D48" s="113">
        <v>38.488799999999998</v>
      </c>
      <c r="E48" s="142">
        <v>1505.8215962441316</v>
      </c>
      <c r="F48" s="38"/>
      <c r="G48" s="67"/>
    </row>
    <row r="49" spans="1:12">
      <c r="A49" s="29"/>
      <c r="B49" s="38" t="s">
        <v>97</v>
      </c>
      <c r="C49" s="113">
        <v>0</v>
      </c>
      <c r="D49" s="113">
        <v>0</v>
      </c>
      <c r="E49" s="142" t="s">
        <v>212</v>
      </c>
      <c r="F49" s="38"/>
      <c r="G49" s="67"/>
      <c r="H49" s="67"/>
      <c r="I49" s="66"/>
    </row>
    <row r="50" spans="1:12">
      <c r="A50" s="32"/>
      <c r="B50" s="38" t="s">
        <v>98</v>
      </c>
      <c r="C50" s="113">
        <v>0.28839999999999999</v>
      </c>
      <c r="D50" s="113">
        <v>0.76688999999999996</v>
      </c>
      <c r="E50" s="142" t="s">
        <v>212</v>
      </c>
      <c r="F50" s="38"/>
      <c r="G50" s="67"/>
      <c r="H50" s="67"/>
      <c r="I50" s="66"/>
    </row>
    <row r="51" spans="1:12">
      <c r="A51" s="32"/>
      <c r="B51" s="38" t="s">
        <v>99</v>
      </c>
      <c r="C51" s="113">
        <v>0</v>
      </c>
      <c r="D51" s="113">
        <v>0</v>
      </c>
      <c r="E51" s="142" t="s">
        <v>212</v>
      </c>
      <c r="F51" s="38"/>
      <c r="G51" s="67"/>
      <c r="H51" s="67"/>
      <c r="I51" s="66"/>
    </row>
    <row r="52" spans="1:12">
      <c r="A52" s="32"/>
      <c r="B52" s="38" t="s">
        <v>100</v>
      </c>
      <c r="C52" s="113">
        <v>0</v>
      </c>
      <c r="D52" s="113">
        <v>0</v>
      </c>
      <c r="E52" s="142" t="s">
        <v>212</v>
      </c>
      <c r="F52" s="38"/>
      <c r="G52" s="67"/>
      <c r="H52" s="67"/>
      <c r="I52" s="66"/>
    </row>
    <row r="53" spans="1:12">
      <c r="A53" s="29"/>
      <c r="B53" s="71" t="s">
        <v>7</v>
      </c>
      <c r="C53" s="112">
        <v>26.553699999999999</v>
      </c>
      <c r="D53" s="112">
        <v>42.090649999999997</v>
      </c>
      <c r="E53" s="143">
        <v>1585.1143155191178</v>
      </c>
      <c r="F53" s="38"/>
      <c r="G53" s="70"/>
      <c r="H53" s="70"/>
      <c r="I53" s="70"/>
    </row>
    <row r="54" spans="1:12">
      <c r="A54" s="33"/>
      <c r="B54" s="71"/>
      <c r="C54" s="113"/>
      <c r="D54" s="66"/>
      <c r="E54" s="143" t="s">
        <v>212</v>
      </c>
      <c r="F54" s="38"/>
      <c r="G54" s="70"/>
      <c r="H54" s="70"/>
      <c r="I54" s="70"/>
    </row>
    <row r="55" spans="1:12">
      <c r="B55" s="71" t="s">
        <v>101</v>
      </c>
      <c r="C55" s="112">
        <v>1169.0693000000001</v>
      </c>
      <c r="D55" s="112">
        <v>1275.4195261864102</v>
      </c>
      <c r="E55" s="143">
        <v>1090.9699931273622</v>
      </c>
      <c r="F55" s="38"/>
      <c r="G55" s="98"/>
      <c r="H55" s="70"/>
      <c r="I55" s="70"/>
    </row>
    <row r="56" spans="1:12" ht="15.75" thickBot="1">
      <c r="B56" s="72"/>
      <c r="C56" s="72"/>
      <c r="D56" s="72"/>
      <c r="E56" s="72"/>
      <c r="F56" s="72"/>
      <c r="G56" s="38"/>
      <c r="H56" s="38"/>
      <c r="I56" s="38"/>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175</v>
      </c>
      <c r="C67" s="5"/>
      <c r="D67" s="5"/>
      <c r="E67" s="5"/>
      <c r="F67" s="5"/>
      <c r="G67" s="5"/>
      <c r="H67" s="5"/>
      <c r="I67" s="5"/>
      <c r="J67" s="5"/>
      <c r="K67" s="5"/>
      <c r="L67" s="5"/>
    </row>
    <row r="68" spans="1:12">
      <c r="A68" s="15"/>
      <c r="B68" s="213" t="s">
        <v>126</v>
      </c>
      <c r="C68" s="213"/>
      <c r="D68" s="213"/>
      <c r="E68" s="213"/>
      <c r="F68" s="213"/>
      <c r="G68" s="213"/>
      <c r="H68" s="213"/>
      <c r="I68" s="213"/>
      <c r="J68" s="213"/>
      <c r="K68" s="213"/>
      <c r="L68" s="213"/>
    </row>
    <row r="69" spans="1:12">
      <c r="A69" s="15"/>
      <c r="B69" s="213"/>
      <c r="C69" s="213"/>
      <c r="D69" s="213"/>
      <c r="E69" s="213"/>
      <c r="F69" s="213"/>
      <c r="G69" s="213"/>
      <c r="H69" s="213"/>
      <c r="I69" s="213"/>
      <c r="J69" s="213"/>
      <c r="K69" s="213"/>
      <c r="L69" s="213"/>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N27" sqref="N27"/>
    </sheetView>
  </sheetViews>
  <sheetFormatPr defaultColWidth="9.140625" defaultRowHeight="14.25"/>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c r="A1" s="3" t="s">
        <v>151</v>
      </c>
    </row>
    <row r="2" spans="1:16374">
      <c r="A2" s="11"/>
    </row>
    <row r="3" spans="1:16374" ht="15" thickBot="1"/>
    <row r="4" spans="1:16374" ht="15">
      <c r="B4" s="36"/>
      <c r="C4" s="212">
        <v>45352</v>
      </c>
      <c r="D4" s="212"/>
      <c r="E4" s="212"/>
      <c r="F4" s="212"/>
      <c r="G4" s="212"/>
      <c r="H4" s="212"/>
      <c r="I4" s="212"/>
      <c r="J4" s="212"/>
    </row>
    <row r="5" spans="1:16374" s="5" customFormat="1">
      <c r="A5" s="1"/>
      <c r="B5" s="38"/>
      <c r="C5" s="38"/>
      <c r="D5" s="49" t="s">
        <v>4</v>
      </c>
      <c r="E5" s="50"/>
      <c r="F5" s="50"/>
      <c r="G5" s="57"/>
      <c r="H5" s="49" t="s">
        <v>125</v>
      </c>
      <c r="I5" s="50"/>
      <c r="J5" s="50"/>
    </row>
    <row r="6" spans="1:16374" s="5" customFormat="1">
      <c r="A6" s="1"/>
      <c r="B6" s="51"/>
      <c r="C6" s="51"/>
      <c r="D6" s="51">
        <v>2023</v>
      </c>
      <c r="E6" s="51">
        <v>2024</v>
      </c>
      <c r="F6" s="52" t="s">
        <v>204</v>
      </c>
      <c r="G6" s="51"/>
      <c r="H6" s="53">
        <v>2023</v>
      </c>
      <c r="I6" s="51">
        <v>2024</v>
      </c>
      <c r="J6" s="52" t="s">
        <v>204</v>
      </c>
    </row>
    <row r="7" spans="1:16374" s="5" customFormat="1">
      <c r="A7" s="1"/>
      <c r="B7" s="38"/>
      <c r="C7" s="38"/>
      <c r="D7" s="43"/>
      <c r="E7" s="43"/>
      <c r="F7" s="43"/>
      <c r="G7" s="43"/>
      <c r="H7" s="54"/>
      <c r="I7" s="43"/>
      <c r="J7" s="43"/>
    </row>
    <row r="8" spans="1:16374" s="5" customFormat="1" ht="18" customHeight="1">
      <c r="A8" s="1"/>
      <c r="B8" s="35" t="s">
        <v>11</v>
      </c>
      <c r="C8" s="38"/>
      <c r="D8" s="115">
        <v>58045.616101878732</v>
      </c>
      <c r="E8" s="115">
        <v>54756.093250699909</v>
      </c>
      <c r="F8" s="114">
        <v>-5.6671340095782917E-2</v>
      </c>
      <c r="G8" s="115"/>
      <c r="H8" s="115">
        <v>41371.190799999997</v>
      </c>
      <c r="I8" s="115">
        <v>42211.804899999996</v>
      </c>
      <c r="J8" s="114">
        <v>2.0318827757793208E-2</v>
      </c>
      <c r="M8" s="146"/>
    </row>
    <row r="9" spans="1:16374" s="5" customFormat="1" ht="22.5" customHeight="1">
      <c r="A9" s="1"/>
      <c r="B9" s="44" t="s">
        <v>8</v>
      </c>
      <c r="C9" s="47"/>
      <c r="D9" s="115">
        <v>19859.620719333871</v>
      </c>
      <c r="E9" s="115">
        <v>24287.629704744355</v>
      </c>
      <c r="F9" s="114">
        <v>0.22296543564397983</v>
      </c>
      <c r="G9" s="111"/>
      <c r="H9" s="115">
        <v>8691.8698000000004</v>
      </c>
      <c r="I9" s="115">
        <v>11640.605600000001</v>
      </c>
      <c r="J9" s="114">
        <v>0.33925218253959583</v>
      </c>
      <c r="L9" s="152"/>
      <c r="M9" s="94"/>
      <c r="N9" s="94"/>
      <c r="O9" s="94"/>
      <c r="P9" s="94"/>
      <c r="Q9" s="94"/>
      <c r="R9" s="94"/>
    </row>
    <row r="10" spans="1:16374" s="5" customFormat="1" ht="15">
      <c r="A10" s="1"/>
      <c r="B10" s="47"/>
      <c r="C10" s="47" t="s">
        <v>103</v>
      </c>
      <c r="D10" s="154">
        <v>571.83479</v>
      </c>
      <c r="E10" s="154">
        <v>361.60818999999998</v>
      </c>
      <c r="F10" s="55">
        <v>-0.36763520456668963</v>
      </c>
      <c r="G10" s="109"/>
      <c r="H10" s="154">
        <v>191.37430000000001</v>
      </c>
      <c r="I10" s="154">
        <v>91.018500000000003</v>
      </c>
      <c r="J10" s="55">
        <v>-0.52439538642335992</v>
      </c>
      <c r="L10" s="40"/>
      <c r="M10"/>
      <c r="N10"/>
      <c r="O10"/>
      <c r="P10"/>
      <c r="Q10"/>
      <c r="R10"/>
    </row>
    <row r="11" spans="1:16374" s="5" customFormat="1" ht="15">
      <c r="A11" s="1"/>
      <c r="B11" s="1"/>
      <c r="C11" s="156" t="s">
        <v>16</v>
      </c>
      <c r="D11" s="154">
        <v>3477.8778800000009</v>
      </c>
      <c r="E11" s="154">
        <v>2169.8963699999999</v>
      </c>
      <c r="F11" s="55">
        <v>-0.37608609477685301</v>
      </c>
      <c r="G11" s="109"/>
      <c r="H11" s="154">
        <v>1087.0971</v>
      </c>
      <c r="I11" s="154">
        <v>732.68</v>
      </c>
      <c r="J11" s="55">
        <v>-0.32602156697869955</v>
      </c>
      <c r="L11" s="40"/>
      <c r="M11"/>
      <c r="N11"/>
      <c r="O11"/>
      <c r="P11"/>
      <c r="Q11"/>
      <c r="R11"/>
    </row>
    <row r="12" spans="1:16374" s="5" customFormat="1" ht="15">
      <c r="A12" s="1"/>
      <c r="B12" s="1"/>
      <c r="C12" s="157" t="s">
        <v>17</v>
      </c>
      <c r="D12" s="154">
        <v>878.71449858410847</v>
      </c>
      <c r="E12" s="154">
        <v>424.76292334392718</v>
      </c>
      <c r="F12" s="55">
        <v>-0.5166087232788843</v>
      </c>
      <c r="G12" s="109"/>
      <c r="H12" s="154">
        <v>1259.4037000000001</v>
      </c>
      <c r="I12" s="154">
        <v>191.9735</v>
      </c>
      <c r="J12" s="55">
        <v>-0.84756794028793148</v>
      </c>
      <c r="L12" s="40"/>
      <c r="M12"/>
      <c r="N12"/>
      <c r="O12"/>
      <c r="P12"/>
      <c r="Q12"/>
      <c r="R12"/>
    </row>
    <row r="13" spans="1:16374" s="5" customFormat="1" ht="15">
      <c r="A13" s="1"/>
      <c r="B13" s="1"/>
      <c r="C13" s="156" t="s">
        <v>130</v>
      </c>
      <c r="D13" s="154">
        <v>1156.947197053039</v>
      </c>
      <c r="E13" s="154">
        <v>5365.910930976791</v>
      </c>
      <c r="F13" s="55">
        <v>3.6379912105278192</v>
      </c>
      <c r="G13" s="109"/>
      <c r="H13" s="154">
        <v>416.22660000000002</v>
      </c>
      <c r="I13" s="154">
        <v>1823.5862</v>
      </c>
      <c r="J13" s="55">
        <v>3.3812341642749404</v>
      </c>
      <c r="L13" s="40"/>
      <c r="M13"/>
      <c r="N13"/>
      <c r="O13"/>
      <c r="P13"/>
      <c r="Q13"/>
      <c r="R13"/>
      <c r="S13" s="103"/>
      <c r="T13" s="103"/>
      <c r="U13" s="103"/>
      <c r="V13" s="103"/>
      <c r="W13" s="103"/>
      <c r="X13" s="103"/>
      <c r="Y13" s="103"/>
      <c r="Z13" s="103"/>
      <c r="AA13" s="103"/>
      <c r="AB13" s="103"/>
      <c r="AC13" s="103"/>
      <c r="AD13" s="103"/>
      <c r="AE13" s="103"/>
    </row>
    <row r="14" spans="1:16374" s="5" customFormat="1" ht="15">
      <c r="A14" s="1"/>
      <c r="B14" s="1"/>
      <c r="C14" s="199" t="s">
        <v>198</v>
      </c>
      <c r="D14" s="154">
        <v>2.7238699999999998</v>
      </c>
      <c r="E14" s="154">
        <v>0.73488999999999993</v>
      </c>
      <c r="F14" s="55">
        <v>-0.73020371750487356</v>
      </c>
      <c r="G14" s="109"/>
      <c r="H14" s="154">
        <v>0.28960000000000002</v>
      </c>
      <c r="I14" s="154">
        <v>0.12</v>
      </c>
      <c r="J14" s="55">
        <v>-0.58563535911602216</v>
      </c>
      <c r="L14" s="40"/>
      <c r="M14"/>
      <c r="N14"/>
      <c r="O14"/>
      <c r="P14"/>
      <c r="Q14"/>
      <c r="R14"/>
    </row>
    <row r="15" spans="1:16374" s="5" customFormat="1" ht="15" customHeight="1">
      <c r="A15" s="6"/>
      <c r="B15" s="3"/>
      <c r="C15" s="156" t="s">
        <v>18</v>
      </c>
      <c r="D15" s="154">
        <v>3344.6400899999999</v>
      </c>
      <c r="E15" s="154">
        <v>4327.4207999999999</v>
      </c>
      <c r="F15" s="55">
        <v>0.29383750823844251</v>
      </c>
      <c r="G15" s="109"/>
      <c r="H15" s="154">
        <v>1000.2205</v>
      </c>
      <c r="I15" s="154">
        <v>1526.1817000000001</v>
      </c>
      <c r="J15" s="55">
        <v>0.52584525112212765</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c r="A16" s="6"/>
      <c r="B16" s="3"/>
      <c r="C16" s="156" t="s">
        <v>19</v>
      </c>
      <c r="D16" s="154">
        <v>605.43573000000004</v>
      </c>
      <c r="E16" s="154">
        <v>535.18431999999996</v>
      </c>
      <c r="F16" s="55">
        <v>-0.11603446331124209</v>
      </c>
      <c r="G16" s="109"/>
      <c r="H16" s="154">
        <v>155.66249999999999</v>
      </c>
      <c r="I16" s="154">
        <v>107.9686</v>
      </c>
      <c r="J16" s="55">
        <v>-0.30639299767124389</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c r="A17" s="6"/>
      <c r="B17" s="3"/>
      <c r="C17" s="156" t="s">
        <v>104</v>
      </c>
      <c r="D17" s="154">
        <v>3500.59049</v>
      </c>
      <c r="E17" s="154">
        <v>1458.3742</v>
      </c>
      <c r="F17" s="55">
        <v>-0.58339194368319269</v>
      </c>
      <c r="G17" s="109"/>
      <c r="H17" s="154">
        <v>1917.8253</v>
      </c>
      <c r="I17" s="154">
        <v>924.79740000000004</v>
      </c>
      <c r="J17" s="55">
        <v>-0.51778850763935591</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c r="A18" s="7"/>
      <c r="B18" s="46"/>
      <c r="C18" s="1" t="s">
        <v>106</v>
      </c>
      <c r="D18" s="154">
        <v>6320.856173696724</v>
      </c>
      <c r="E18" s="154">
        <v>9643.7370804236361</v>
      </c>
      <c r="F18" s="55">
        <v>0.52570107836887237</v>
      </c>
      <c r="G18" s="109"/>
      <c r="H18" s="154">
        <v>2663.7701999999999</v>
      </c>
      <c r="I18" s="154">
        <v>6242.2797</v>
      </c>
      <c r="J18" s="55">
        <v>1.3434002302450865</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c r="A19" s="1"/>
      <c r="B19" s="44" t="s">
        <v>13</v>
      </c>
      <c r="C19" s="47"/>
      <c r="D19" s="115">
        <v>2168.1109067543002</v>
      </c>
      <c r="E19" s="115">
        <v>1284.5025458387615</v>
      </c>
      <c r="F19" s="114">
        <v>-0.40754758354973447</v>
      </c>
      <c r="G19" s="111"/>
      <c r="H19" s="115">
        <v>1109.5514999999998</v>
      </c>
      <c r="I19" s="115">
        <v>756.0204</v>
      </c>
      <c r="J19" s="114">
        <v>-0.31862522830170559</v>
      </c>
      <c r="L19" s="152"/>
      <c r="M19" s="94"/>
      <c r="N19" s="94"/>
      <c r="O19" s="94"/>
      <c r="P19" s="94"/>
      <c r="Q19" s="94"/>
      <c r="R19" s="94"/>
    </row>
    <row r="20" spans="1:16374" s="5" customFormat="1" ht="15">
      <c r="A20" s="1"/>
      <c r="B20" s="47"/>
      <c r="C20" s="47" t="s">
        <v>107</v>
      </c>
      <c r="D20" s="154">
        <v>652.89580999999998</v>
      </c>
      <c r="E20" s="154">
        <v>442.76581583876168</v>
      </c>
      <c r="F20" s="55">
        <v>-0.32184307349320912</v>
      </c>
      <c r="G20" s="109"/>
      <c r="H20" s="154">
        <v>242.9924</v>
      </c>
      <c r="I20" s="154">
        <v>465.78129999999999</v>
      </c>
      <c r="J20" s="55">
        <v>0.91685542428487465</v>
      </c>
      <c r="L20" s="40"/>
      <c r="M20"/>
      <c r="N20"/>
      <c r="O20"/>
      <c r="P20"/>
      <c r="Q20"/>
      <c r="R20"/>
    </row>
    <row r="21" spans="1:16374" s="5" customFormat="1" ht="15">
      <c r="A21" s="1"/>
      <c r="B21" s="1"/>
      <c r="C21" s="61" t="s">
        <v>20</v>
      </c>
      <c r="D21" s="154">
        <v>0</v>
      </c>
      <c r="E21" s="154">
        <v>0</v>
      </c>
      <c r="F21" s="55" t="s">
        <v>212</v>
      </c>
      <c r="G21" s="109"/>
      <c r="H21" s="154">
        <v>0</v>
      </c>
      <c r="I21" s="154">
        <v>0</v>
      </c>
      <c r="J21" s="55" t="s">
        <v>212</v>
      </c>
      <c r="L21" s="40"/>
      <c r="M21"/>
      <c r="N21"/>
      <c r="O21"/>
      <c r="P21"/>
      <c r="Q21"/>
      <c r="R21"/>
    </row>
    <row r="22" spans="1:16374" s="5" customFormat="1" ht="15">
      <c r="A22" s="1"/>
      <c r="B22" s="1"/>
      <c r="C22" s="1" t="s">
        <v>108</v>
      </c>
      <c r="D22" s="154">
        <v>789.67432999999994</v>
      </c>
      <c r="E22" s="154">
        <v>548.27189999999996</v>
      </c>
      <c r="F22" s="55">
        <v>-0.30569871759665784</v>
      </c>
      <c r="G22" s="109"/>
      <c r="H22" s="154">
        <v>343.80970000000002</v>
      </c>
      <c r="I22" s="154">
        <v>187.30609999999999</v>
      </c>
      <c r="J22" s="55">
        <v>-0.45520414345494042</v>
      </c>
      <c r="L22" s="40"/>
      <c r="M22"/>
      <c r="N22"/>
      <c r="O22"/>
      <c r="P22"/>
      <c r="Q22"/>
      <c r="R22"/>
    </row>
    <row r="23" spans="1:16374" s="5" customFormat="1" ht="15">
      <c r="A23" s="1"/>
      <c r="B23" s="1"/>
      <c r="C23" s="199" t="s">
        <v>134</v>
      </c>
      <c r="D23" s="154">
        <v>116.8874367543005</v>
      </c>
      <c r="E23" s="154">
        <v>43.972079999999998</v>
      </c>
      <c r="F23" s="55">
        <v>-0.62380833029617966</v>
      </c>
      <c r="G23" s="109"/>
      <c r="H23" s="154">
        <v>324.3775</v>
      </c>
      <c r="I23" s="154">
        <v>19.9467</v>
      </c>
      <c r="J23" s="55">
        <v>-0.93850775716564794</v>
      </c>
      <c r="L23" s="40"/>
      <c r="M23"/>
      <c r="N23"/>
      <c r="O23"/>
      <c r="P23"/>
      <c r="Q23"/>
      <c r="R23"/>
    </row>
    <row r="24" spans="1:16374" s="5" customFormat="1" ht="15" customHeight="1">
      <c r="A24" s="34"/>
      <c r="B24" s="44"/>
      <c r="C24" s="47" t="s">
        <v>109</v>
      </c>
      <c r="D24" s="154">
        <v>487.63083999999998</v>
      </c>
      <c r="E24" s="154">
        <v>180.05443</v>
      </c>
      <c r="F24" s="55">
        <v>-0.63075668060699364</v>
      </c>
      <c r="G24" s="116"/>
      <c r="H24" s="154">
        <v>155.83409999999989</v>
      </c>
      <c r="I24" s="154">
        <v>58.353299999999997</v>
      </c>
      <c r="J24" s="55">
        <v>-0.62554216310807431</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c r="A25" s="34"/>
      <c r="B25" s="44"/>
      <c r="C25" s="47" t="s">
        <v>131</v>
      </c>
      <c r="D25" s="154">
        <v>121.02249</v>
      </c>
      <c r="E25" s="154">
        <v>69.438320000000004</v>
      </c>
      <c r="F25" s="55">
        <v>-0.42623623096831009</v>
      </c>
      <c r="G25" s="116"/>
      <c r="H25" s="154">
        <v>42.537799999999997</v>
      </c>
      <c r="I25" s="154">
        <v>24.632999999999999</v>
      </c>
      <c r="J25" s="55">
        <v>-0.42091504497176629</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c r="A26" s="1"/>
      <c r="B26" s="44" t="s">
        <v>14</v>
      </c>
      <c r="C26" s="47"/>
      <c r="D26" s="115">
        <v>34833.727235066763</v>
      </c>
      <c r="E26" s="115">
        <v>28788.868970347648</v>
      </c>
      <c r="F26" s="114">
        <v>-0.17353463853945025</v>
      </c>
      <c r="G26" s="111"/>
      <c r="H26" s="115">
        <v>31062.7703</v>
      </c>
      <c r="I26" s="115">
        <v>29514.162799999998</v>
      </c>
      <c r="J26" s="114">
        <v>-4.9854133583185328E-2</v>
      </c>
      <c r="L26" s="40"/>
      <c r="M26"/>
      <c r="N26"/>
      <c r="O26"/>
      <c r="P26"/>
      <c r="Q26"/>
      <c r="R26"/>
    </row>
    <row r="27" spans="1:16374" s="5" customFormat="1" ht="15">
      <c r="A27" s="1"/>
      <c r="B27" s="47"/>
      <c r="C27" s="47" t="s">
        <v>110</v>
      </c>
      <c r="D27" s="154">
        <v>700.58005000000003</v>
      </c>
      <c r="E27" s="154">
        <v>620.97401000000002</v>
      </c>
      <c r="F27" s="55">
        <v>-0.11362875662816833</v>
      </c>
      <c r="G27" s="109"/>
      <c r="H27" s="154">
        <v>305.93290000000002</v>
      </c>
      <c r="I27" s="154">
        <v>244.3981</v>
      </c>
      <c r="J27" s="55">
        <v>-0.20113822344703697</v>
      </c>
      <c r="L27" s="40"/>
      <c r="M27"/>
      <c r="N27"/>
      <c r="O27"/>
      <c r="P27"/>
      <c r="Q27"/>
      <c r="R27"/>
    </row>
    <row r="28" spans="1:16374" s="5" customFormat="1" ht="15">
      <c r="A28" s="1"/>
      <c r="B28" s="1"/>
      <c r="C28" s="61" t="s">
        <v>21</v>
      </c>
      <c r="D28" s="154">
        <v>2879.7294200000001</v>
      </c>
      <c r="E28" s="154">
        <v>1370.16947</v>
      </c>
      <c r="F28" s="55">
        <v>-0.52420200992355737</v>
      </c>
      <c r="G28" s="109"/>
      <c r="H28" s="154">
        <v>1102.963</v>
      </c>
      <c r="I28" s="154">
        <v>638.64869999999985</v>
      </c>
      <c r="J28" s="55">
        <v>-0.42096996907421202</v>
      </c>
      <c r="L28" s="40"/>
      <c r="M28"/>
      <c r="N28"/>
      <c r="O28"/>
      <c r="P28"/>
      <c r="Q28"/>
      <c r="R28"/>
    </row>
    <row r="29" spans="1:16374" s="5" customFormat="1" ht="15">
      <c r="A29" s="1"/>
      <c r="B29" s="1"/>
      <c r="C29" s="1" t="s">
        <v>22</v>
      </c>
      <c r="D29" s="154">
        <v>1282.6988200000001</v>
      </c>
      <c r="E29" s="154">
        <v>1438.1885199999999</v>
      </c>
      <c r="F29" s="55">
        <v>0.12122073987719101</v>
      </c>
      <c r="G29" s="109"/>
      <c r="H29" s="154">
        <v>615.25239999999997</v>
      </c>
      <c r="I29" s="154">
        <v>903.66770000000008</v>
      </c>
      <c r="J29" s="55">
        <v>0.46877557893313399</v>
      </c>
      <c r="L29" s="40"/>
      <c r="M29"/>
      <c r="N29"/>
      <c r="O29"/>
      <c r="P29"/>
      <c r="Q29"/>
      <c r="R29"/>
    </row>
    <row r="30" spans="1:16374" s="5" customFormat="1" ht="15">
      <c r="A30" s="1"/>
      <c r="B30" s="1"/>
      <c r="C30" s="1" t="s">
        <v>111</v>
      </c>
      <c r="D30" s="154">
        <v>1653.36465</v>
      </c>
      <c r="E30" s="154">
        <v>1780.1490100000001</v>
      </c>
      <c r="F30" s="55">
        <v>7.6682636223049827E-2</v>
      </c>
      <c r="G30" s="109"/>
      <c r="H30" s="154">
        <v>786.37260000000003</v>
      </c>
      <c r="I30" s="154">
        <v>790.49120000000005</v>
      </c>
      <c r="J30" s="55">
        <v>5.2374663104996473E-3</v>
      </c>
      <c r="L30" s="40"/>
      <c r="M30"/>
      <c r="N30"/>
      <c r="O30"/>
      <c r="P30"/>
      <c r="Q30"/>
      <c r="R30"/>
    </row>
    <row r="31" spans="1:16374" s="5" customFormat="1" ht="15">
      <c r="A31" s="1"/>
      <c r="B31" s="1"/>
      <c r="C31" s="61" t="s">
        <v>23</v>
      </c>
      <c r="D31" s="154">
        <v>11362.21444</v>
      </c>
      <c r="E31" s="154">
        <v>10631.392040000001</v>
      </c>
      <c r="F31" s="55">
        <v>-6.4320419567789736E-2</v>
      </c>
      <c r="G31" s="109"/>
      <c r="H31" s="154">
        <v>21658.289100000002</v>
      </c>
      <c r="I31" s="154">
        <v>22117.8243</v>
      </c>
      <c r="J31" s="55">
        <v>2.1217520824394129E-2</v>
      </c>
      <c r="L31" s="40"/>
      <c r="M31"/>
      <c r="N31"/>
      <c r="O31"/>
      <c r="P31"/>
      <c r="Q31"/>
      <c r="R31"/>
    </row>
    <row r="32" spans="1:16374" s="5" customFormat="1" ht="15">
      <c r="A32" s="1"/>
      <c r="B32" s="1"/>
      <c r="C32" s="1" t="s">
        <v>112</v>
      </c>
      <c r="D32" s="154">
        <v>1310.3282099999999</v>
      </c>
      <c r="E32" s="154">
        <v>1057.9058600000001</v>
      </c>
      <c r="F32" s="55">
        <v>-0.19264055224759288</v>
      </c>
      <c r="G32" s="109"/>
      <c r="H32" s="154">
        <v>593.00390000000004</v>
      </c>
      <c r="I32" s="154">
        <v>462.05860000000001</v>
      </c>
      <c r="J32" s="55">
        <v>-0.22081692885999574</v>
      </c>
      <c r="L32" s="40"/>
      <c r="M32"/>
      <c r="N32"/>
      <c r="O32"/>
      <c r="P32"/>
      <c r="Q32"/>
      <c r="R32"/>
    </row>
    <row r="33" spans="1:18" s="5" customFormat="1" ht="15">
      <c r="A33" s="1"/>
      <c r="B33" s="1"/>
      <c r="C33" s="1" t="s">
        <v>113</v>
      </c>
      <c r="D33" s="154">
        <v>2386.1895963395209</v>
      </c>
      <c r="E33" s="154">
        <v>1421.72919</v>
      </c>
      <c r="F33" s="55">
        <v>-0.40418431453184989</v>
      </c>
      <c r="G33" s="109"/>
      <c r="H33" s="154">
        <v>1046.5287000000001</v>
      </c>
      <c r="I33" s="154">
        <v>740.96500000000026</v>
      </c>
      <c r="J33" s="55">
        <v>-0.29197832797132062</v>
      </c>
      <c r="L33" s="40"/>
      <c r="M33"/>
      <c r="N33"/>
      <c r="O33"/>
      <c r="P33"/>
      <c r="Q33"/>
      <c r="R33"/>
    </row>
    <row r="34" spans="1:18" s="5" customFormat="1" ht="15">
      <c r="A34" s="1"/>
      <c r="B34" s="1"/>
      <c r="C34" s="1" t="s">
        <v>24</v>
      </c>
      <c r="D34" s="154">
        <v>3858.5627836450849</v>
      </c>
      <c r="E34" s="154">
        <v>1963.556320347649</v>
      </c>
      <c r="F34" s="55">
        <v>-0.49111717744482886</v>
      </c>
      <c r="G34" s="109"/>
      <c r="H34" s="154">
        <v>1658.982</v>
      </c>
      <c r="I34" s="154">
        <v>782.02390000000003</v>
      </c>
      <c r="J34" s="55">
        <v>-0.52861218506288798</v>
      </c>
      <c r="L34" s="40"/>
      <c r="M34"/>
      <c r="N34"/>
      <c r="O34"/>
      <c r="P34"/>
      <c r="Q34"/>
      <c r="R34"/>
    </row>
    <row r="35" spans="1:18" s="5" customFormat="1" ht="15">
      <c r="A35" s="1"/>
      <c r="B35" s="1"/>
      <c r="C35" s="1" t="s">
        <v>114</v>
      </c>
      <c r="D35" s="154">
        <v>9400.0592650821636</v>
      </c>
      <c r="E35" s="154">
        <v>8504.8045500000007</v>
      </c>
      <c r="F35" s="55">
        <v>-9.5239262842492053E-2</v>
      </c>
      <c r="G35" s="109"/>
      <c r="H35" s="154">
        <v>3295.4457000000002</v>
      </c>
      <c r="I35" s="154">
        <v>2834.0853000000002</v>
      </c>
      <c r="J35" s="55">
        <v>-0.13999939370871745</v>
      </c>
      <c r="L35" s="152"/>
      <c r="M35" s="94"/>
      <c r="N35" s="94"/>
      <c r="O35" s="94"/>
      <c r="P35" s="94"/>
      <c r="Q35" s="94"/>
      <c r="R35" s="94"/>
    </row>
    <row r="36" spans="1:18" s="5" customFormat="1" ht="24" customHeight="1">
      <c r="A36" s="1"/>
      <c r="B36" s="44" t="s">
        <v>15</v>
      </c>
      <c r="C36" s="47"/>
      <c r="D36" s="115">
        <v>1184.1572407238002</v>
      </c>
      <c r="E36" s="115">
        <v>395.09202976914986</v>
      </c>
      <c r="F36" s="114">
        <v>-0.66635171733810017</v>
      </c>
      <c r="G36" s="111"/>
      <c r="H36" s="115">
        <v>506.99920000000003</v>
      </c>
      <c r="I36" s="115">
        <v>301.01609999999999</v>
      </c>
      <c r="J36" s="114">
        <v>-0.40627894481884791</v>
      </c>
      <c r="L36" s="40"/>
      <c r="M36"/>
      <c r="N36"/>
      <c r="O36"/>
      <c r="P36"/>
      <c r="Q36"/>
      <c r="R36"/>
    </row>
    <row r="37" spans="1:18" s="5" customFormat="1" ht="15">
      <c r="A37" s="1"/>
      <c r="B37" s="47"/>
      <c r="C37" s="47" t="s">
        <v>132</v>
      </c>
      <c r="D37" s="154">
        <v>411.15059000000002</v>
      </c>
      <c r="E37" s="154">
        <v>41.984169769149858</v>
      </c>
      <c r="F37" s="55">
        <v>-0.89788614977020986</v>
      </c>
      <c r="G37" s="109"/>
      <c r="H37" s="154">
        <v>72.379800000000003</v>
      </c>
      <c r="I37" s="154">
        <v>35.1755</v>
      </c>
      <c r="J37" s="55">
        <v>-0.51401495997502067</v>
      </c>
      <c r="L37" s="40"/>
      <c r="M37"/>
      <c r="N37"/>
      <c r="O37"/>
      <c r="P37"/>
      <c r="Q37"/>
      <c r="R37"/>
    </row>
    <row r="38" spans="1:18" s="5" customFormat="1" ht="15">
      <c r="A38" s="1"/>
      <c r="B38" s="47"/>
      <c r="C38" s="47" t="s">
        <v>25</v>
      </c>
      <c r="D38" s="154">
        <v>278.83856072380019</v>
      </c>
      <c r="E38" s="154">
        <v>97.125349999999997</v>
      </c>
      <c r="F38" s="55">
        <v>-0.6516789150399962</v>
      </c>
      <c r="G38" s="109"/>
      <c r="H38" s="154">
        <v>153.9034</v>
      </c>
      <c r="I38" s="154">
        <v>72.401300000000006</v>
      </c>
      <c r="J38" s="55">
        <v>-0.52956659826878416</v>
      </c>
      <c r="L38" s="40"/>
      <c r="M38"/>
      <c r="N38"/>
      <c r="O38"/>
      <c r="P38"/>
      <c r="Q38"/>
      <c r="R38"/>
    </row>
    <row r="39" spans="1:18" s="5" customFormat="1" ht="15">
      <c r="A39" s="1"/>
      <c r="B39" s="47"/>
      <c r="C39" s="47" t="s">
        <v>133</v>
      </c>
      <c r="D39" s="154">
        <v>58.465050000000012</v>
      </c>
      <c r="E39" s="154">
        <v>57.052349999999997</v>
      </c>
      <c r="F39" s="55">
        <v>-2.4163153884243917E-2</v>
      </c>
      <c r="G39" s="109"/>
      <c r="H39" s="154">
        <v>46.947000000000003</v>
      </c>
      <c r="I39" s="154">
        <v>61.043999999999997</v>
      </c>
      <c r="J39" s="55">
        <v>0.30027477794108237</v>
      </c>
      <c r="L39" s="40"/>
      <c r="M39"/>
      <c r="N39"/>
      <c r="O39"/>
      <c r="P39"/>
      <c r="Q39"/>
      <c r="R39"/>
    </row>
    <row r="40" spans="1:18" s="5" customFormat="1" ht="15">
      <c r="A40" s="1"/>
      <c r="B40" s="1"/>
      <c r="C40" s="61" t="s">
        <v>105</v>
      </c>
      <c r="D40" s="154">
        <v>435.70303999999999</v>
      </c>
      <c r="E40" s="154">
        <v>198.93016</v>
      </c>
      <c r="F40" s="55">
        <v>-0.54342719297987907</v>
      </c>
      <c r="G40" s="109"/>
      <c r="H40" s="154">
        <v>233.76900000000001</v>
      </c>
      <c r="I40" s="154">
        <v>132.39529999999999</v>
      </c>
      <c r="J40" s="55">
        <v>-0.43364902959759427</v>
      </c>
      <c r="L40" s="152"/>
      <c r="M40" s="94"/>
      <c r="N40" s="94"/>
      <c r="O40" s="94"/>
      <c r="P40" s="94"/>
      <c r="Q40" s="94"/>
      <c r="R40" s="94"/>
    </row>
    <row r="41" spans="1:18" ht="15.75" thickBot="1">
      <c r="B41" s="8"/>
      <c r="C41" s="8"/>
      <c r="D41" s="8"/>
      <c r="E41" s="8"/>
      <c r="F41" s="8"/>
      <c r="G41" s="8"/>
      <c r="H41" s="8"/>
      <c r="I41" s="8"/>
      <c r="J41" s="8"/>
      <c r="N41"/>
      <c r="O41"/>
      <c r="P41"/>
      <c r="Q41"/>
      <c r="R41"/>
    </row>
    <row r="42" spans="1:18" ht="15">
      <c r="N42"/>
      <c r="O42"/>
      <c r="P42"/>
      <c r="Q42"/>
      <c r="R42"/>
    </row>
    <row r="43" spans="1:18" ht="15">
      <c r="B43" s="5"/>
      <c r="C43" s="6" t="s">
        <v>128</v>
      </c>
      <c r="D43" s="5"/>
      <c r="E43" s="5"/>
      <c r="F43" s="5"/>
      <c r="G43" s="5"/>
      <c r="H43" s="5"/>
      <c r="I43" s="5"/>
      <c r="J43" s="5"/>
      <c r="N43"/>
      <c r="O43"/>
      <c r="P43"/>
      <c r="Q43"/>
      <c r="R43"/>
    </row>
    <row r="44" spans="1:18" ht="15">
      <c r="B44" s="41"/>
      <c r="C44" s="16" t="s">
        <v>174</v>
      </c>
      <c r="D44" s="5"/>
      <c r="E44" s="5"/>
      <c r="F44" s="5"/>
      <c r="G44" s="5"/>
      <c r="H44" s="5"/>
      <c r="I44" s="5"/>
      <c r="J44" s="5"/>
      <c r="N44"/>
      <c r="O44"/>
      <c r="P44"/>
      <c r="Q44"/>
      <c r="R44"/>
    </row>
    <row r="45" spans="1:18" ht="15">
      <c r="B45" s="15"/>
      <c r="C45" s="213" t="s">
        <v>126</v>
      </c>
      <c r="D45" s="213"/>
      <c r="E45" s="213"/>
      <c r="F45" s="213"/>
      <c r="G45" s="213"/>
      <c r="H45" s="213"/>
      <c r="I45" s="213"/>
      <c r="J45" s="213"/>
      <c r="N45"/>
      <c r="O45"/>
      <c r="P45"/>
      <c r="Q45"/>
      <c r="R45"/>
    </row>
    <row r="46" spans="1:18" ht="15">
      <c r="B46" s="15"/>
      <c r="C46" s="213"/>
      <c r="D46" s="213"/>
      <c r="E46" s="213"/>
      <c r="F46" s="213"/>
      <c r="G46" s="213"/>
      <c r="H46" s="213"/>
      <c r="I46" s="213"/>
      <c r="J46" s="213"/>
      <c r="N46"/>
      <c r="O46"/>
      <c r="P46"/>
      <c r="Q46"/>
      <c r="R46"/>
    </row>
    <row r="47" spans="1:18" ht="15">
      <c r="B47" s="15"/>
      <c r="C47" s="42"/>
      <c r="D47" s="42"/>
      <c r="E47" s="42"/>
      <c r="F47" s="42"/>
      <c r="G47" s="42"/>
      <c r="H47" s="42"/>
      <c r="I47" s="42"/>
      <c r="J47" s="42"/>
      <c r="N47"/>
      <c r="O47"/>
      <c r="P47"/>
      <c r="Q47"/>
      <c r="R47"/>
    </row>
    <row r="48" spans="1:18" ht="15">
      <c r="B48" s="15"/>
      <c r="C48" s="102" t="s">
        <v>199</v>
      </c>
      <c r="D48" s="42"/>
      <c r="E48" s="42"/>
      <c r="F48" s="42"/>
      <c r="G48" s="42"/>
      <c r="H48" s="42"/>
      <c r="I48" s="42"/>
      <c r="J48" s="42"/>
      <c r="N48"/>
      <c r="O48"/>
      <c r="P48"/>
      <c r="Q48"/>
      <c r="R48"/>
    </row>
    <row r="49" spans="2:18" ht="15">
      <c r="C49" s="16" t="s">
        <v>200</v>
      </c>
      <c r="N49"/>
      <c r="O49"/>
      <c r="P49"/>
      <c r="Q49"/>
      <c r="R49"/>
    </row>
    <row r="50" spans="2:18" ht="15">
      <c r="N50"/>
      <c r="O50"/>
      <c r="P50"/>
      <c r="Q50"/>
      <c r="R50"/>
    </row>
    <row r="51" spans="2:18" ht="15">
      <c r="B51" s="17"/>
      <c r="N51"/>
      <c r="O51"/>
      <c r="P51"/>
      <c r="Q51"/>
      <c r="R51"/>
    </row>
    <row r="52" spans="2:18" ht="15">
      <c r="N52"/>
      <c r="O52"/>
      <c r="P52"/>
      <c r="Q52"/>
      <c r="R52"/>
    </row>
    <row r="53" spans="2:18" ht="15">
      <c r="N53"/>
      <c r="O53"/>
      <c r="P53"/>
      <c r="Q53"/>
      <c r="R53"/>
    </row>
    <row r="54" spans="2:18" ht="15">
      <c r="N54"/>
      <c r="O54"/>
      <c r="P54"/>
      <c r="Q54"/>
      <c r="R54"/>
    </row>
    <row r="55" spans="2:18" ht="15">
      <c r="N55"/>
      <c r="O55"/>
      <c r="P55"/>
      <c r="Q55"/>
      <c r="R55"/>
    </row>
    <row r="56" spans="2:18" ht="15">
      <c r="N56"/>
      <c r="O56"/>
      <c r="P56"/>
      <c r="Q56"/>
      <c r="R56"/>
    </row>
    <row r="57" spans="2:18" ht="15">
      <c r="N57"/>
      <c r="O57"/>
      <c r="P57"/>
      <c r="Q57"/>
      <c r="R57"/>
    </row>
    <row r="58" spans="2:18" ht="15">
      <c r="N58"/>
      <c r="O58"/>
      <c r="P58"/>
      <c r="Q58"/>
      <c r="R58"/>
    </row>
    <row r="59" spans="2:18" ht="15">
      <c r="N59"/>
      <c r="O59"/>
      <c r="P59"/>
      <c r="Q59"/>
      <c r="R59"/>
    </row>
    <row r="60" spans="2:18" ht="15">
      <c r="N60"/>
      <c r="O60"/>
      <c r="P60"/>
      <c r="Q60"/>
      <c r="R60"/>
    </row>
    <row r="61" spans="2:18" ht="15">
      <c r="N61"/>
      <c r="O61"/>
      <c r="P61"/>
      <c r="Q61"/>
      <c r="R61"/>
    </row>
    <row r="62" spans="2:18" ht="15">
      <c r="N62"/>
      <c r="O62"/>
      <c r="P62"/>
    </row>
    <row r="63" spans="2:18" ht="15">
      <c r="N63"/>
      <c r="O63"/>
      <c r="P63"/>
    </row>
    <row r="64" spans="2:18" ht="15">
      <c r="N64"/>
      <c r="O64"/>
      <c r="P64"/>
    </row>
    <row r="65" spans="14:16" ht="15">
      <c r="N65"/>
      <c r="O65"/>
      <c r="P65"/>
    </row>
    <row r="66" spans="14:16" ht="15">
      <c r="N66"/>
      <c r="O66"/>
      <c r="P66"/>
    </row>
    <row r="67" spans="14:16" ht="15">
      <c r="N67"/>
      <c r="O67"/>
      <c r="P67"/>
    </row>
    <row r="68" spans="14:16" ht="1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2"/>
  <sheetViews>
    <sheetView showGridLines="0" workbookViewId="0">
      <selection activeCell="N28" sqref="N28"/>
    </sheetView>
  </sheetViews>
  <sheetFormatPr defaultColWidth="9.140625" defaultRowHeight="14.25"/>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c r="A1" s="3" t="s">
        <v>153</v>
      </c>
    </row>
    <row r="2" spans="1:19">
      <c r="A2" s="11"/>
    </row>
    <row r="3" spans="1:19" ht="15" thickBot="1"/>
    <row r="4" spans="1:19" ht="15.75" customHeight="1">
      <c r="B4" s="36"/>
      <c r="C4" s="212">
        <v>45352</v>
      </c>
      <c r="D4" s="212"/>
      <c r="E4" s="212"/>
      <c r="F4" s="212"/>
      <c r="G4" s="212"/>
      <c r="H4" s="212"/>
      <c r="I4" s="212"/>
      <c r="J4" s="212"/>
    </row>
    <row r="5" spans="1:19" s="5" customFormat="1" ht="15">
      <c r="A5" s="1"/>
      <c r="B5" s="38"/>
      <c r="C5" s="38"/>
      <c r="D5" s="49" t="s">
        <v>4</v>
      </c>
      <c r="E5" s="50"/>
      <c r="F5" s="50"/>
      <c r="G5" s="57"/>
      <c r="H5" s="49" t="s">
        <v>125</v>
      </c>
      <c r="I5" s="50"/>
      <c r="J5" s="50"/>
      <c r="M5" s="1"/>
      <c r="N5" s="1"/>
      <c r="O5" s="1"/>
      <c r="P5" s="1"/>
      <c r="Q5" s="1"/>
      <c r="R5"/>
      <c r="S5"/>
    </row>
    <row r="6" spans="1:19" s="5" customFormat="1" ht="15">
      <c r="A6" s="1"/>
      <c r="B6" s="51"/>
      <c r="C6" s="51"/>
      <c r="D6" s="51">
        <v>2023</v>
      </c>
      <c r="E6" s="51">
        <v>2024</v>
      </c>
      <c r="F6" s="52" t="s">
        <v>204</v>
      </c>
      <c r="G6" s="51"/>
      <c r="H6" s="53">
        <v>2023</v>
      </c>
      <c r="I6" s="51">
        <v>2024</v>
      </c>
      <c r="J6" s="52" t="s">
        <v>206</v>
      </c>
      <c r="M6"/>
      <c r="N6"/>
      <c r="O6"/>
      <c r="P6"/>
      <c r="Q6"/>
      <c r="R6"/>
      <c r="S6"/>
    </row>
    <row r="7" spans="1:19" s="5" customFormat="1" ht="15">
      <c r="A7" s="1"/>
      <c r="B7" s="38"/>
      <c r="C7" s="38"/>
      <c r="D7" s="43"/>
      <c r="E7" s="43"/>
      <c r="F7" s="43"/>
      <c r="G7" s="43"/>
      <c r="H7" s="54"/>
      <c r="I7" s="43"/>
      <c r="J7" s="43"/>
      <c r="M7"/>
      <c r="N7"/>
      <c r="O7"/>
      <c r="P7"/>
      <c r="Q7"/>
      <c r="R7"/>
      <c r="S7"/>
    </row>
    <row r="8" spans="1:19" s="5" customFormat="1" ht="15">
      <c r="A8" s="1"/>
      <c r="B8" s="35" t="s">
        <v>11</v>
      </c>
      <c r="C8" s="38"/>
      <c r="D8" s="112">
        <v>70178.142280452841</v>
      </c>
      <c r="E8" s="112">
        <v>72585.653142374518</v>
      </c>
      <c r="F8" s="117">
        <v>3.4305708069337942E-2</v>
      </c>
      <c r="G8" s="95"/>
      <c r="H8" s="112">
        <v>91257.343999999997</v>
      </c>
      <c r="I8" s="112">
        <v>87973.673699999999</v>
      </c>
      <c r="J8" s="117">
        <v>-3.5982531992164904E-2</v>
      </c>
      <c r="K8" s="23"/>
      <c r="M8"/>
      <c r="N8"/>
      <c r="O8"/>
      <c r="P8"/>
      <c r="Q8"/>
      <c r="R8"/>
      <c r="S8"/>
    </row>
    <row r="9" spans="1:19" s="5" customFormat="1" ht="21.75" customHeight="1">
      <c r="A9" s="1"/>
      <c r="B9" s="44" t="s">
        <v>33</v>
      </c>
      <c r="C9" s="47"/>
      <c r="D9" s="112">
        <v>25698.86390346619</v>
      </c>
      <c r="E9" s="112">
        <v>29497.565681797183</v>
      </c>
      <c r="F9" s="117">
        <v>0.14781594208211807</v>
      </c>
      <c r="G9" s="95"/>
      <c r="H9" s="112">
        <v>11606.604599999999</v>
      </c>
      <c r="I9" s="112">
        <v>12387.249299999999</v>
      </c>
      <c r="J9" s="117">
        <v>6.7258662365391589E-2</v>
      </c>
      <c r="K9" s="23"/>
      <c r="M9"/>
      <c r="N9"/>
      <c r="O9"/>
      <c r="P9"/>
      <c r="Q9"/>
      <c r="R9"/>
      <c r="S9"/>
    </row>
    <row r="10" spans="1:19" s="5" customFormat="1" ht="15">
      <c r="A10" s="1"/>
      <c r="B10" s="47"/>
      <c r="C10" s="47" t="s">
        <v>5</v>
      </c>
      <c r="D10" s="113">
        <v>10492.993150886079</v>
      </c>
      <c r="E10" s="113">
        <v>15556.895554534211</v>
      </c>
      <c r="F10" s="118">
        <v>0.48259846650338384</v>
      </c>
      <c r="G10" s="48"/>
      <c r="H10" s="113">
        <v>3619.2123999999999</v>
      </c>
      <c r="I10" s="113">
        <v>5042.2671</v>
      </c>
      <c r="J10" s="118">
        <v>0.39319458012467029</v>
      </c>
      <c r="K10" s="23"/>
      <c r="M10"/>
      <c r="N10"/>
      <c r="O10"/>
      <c r="P10"/>
      <c r="Q10"/>
      <c r="R10"/>
      <c r="S10"/>
    </row>
    <row r="11" spans="1:19" s="5" customFormat="1" ht="15">
      <c r="A11" s="1"/>
      <c r="B11" s="47"/>
      <c r="C11" s="47" t="s">
        <v>26</v>
      </c>
      <c r="D11" s="113">
        <v>227.18532999999999</v>
      </c>
      <c r="E11" s="113">
        <v>78.549629999999993</v>
      </c>
      <c r="F11" s="118">
        <v>-0.65424867001755782</v>
      </c>
      <c r="G11" s="48"/>
      <c r="H11" s="113">
        <v>206.2328</v>
      </c>
      <c r="I11" s="113">
        <v>73.099099999999993</v>
      </c>
      <c r="J11" s="118">
        <v>-0.64555056227719354</v>
      </c>
      <c r="K11" s="23"/>
      <c r="M11"/>
      <c r="N11"/>
      <c r="O11"/>
      <c r="P11"/>
      <c r="Q11"/>
      <c r="R11"/>
      <c r="S11"/>
    </row>
    <row r="12" spans="1:19" s="5" customFormat="1" ht="15">
      <c r="A12" s="1"/>
      <c r="B12" s="1"/>
      <c r="C12" s="1" t="s">
        <v>27</v>
      </c>
      <c r="D12" s="113">
        <v>14794.689442580109</v>
      </c>
      <c r="E12" s="113">
        <v>13733.469597262971</v>
      </c>
      <c r="F12" s="118">
        <v>-7.1729781786623828E-2</v>
      </c>
      <c r="G12" s="48"/>
      <c r="H12" s="113">
        <v>7706.7372999999998</v>
      </c>
      <c r="I12" s="113">
        <v>7236.7413999999999</v>
      </c>
      <c r="J12" s="118">
        <v>-6.098506822076314E-2</v>
      </c>
      <c r="K12" s="23"/>
      <c r="M12"/>
      <c r="N12"/>
      <c r="O12"/>
      <c r="P12"/>
      <c r="Q12"/>
      <c r="R12"/>
      <c r="S12"/>
    </row>
    <row r="13" spans="1:19" s="5" customFormat="1" ht="15">
      <c r="A13" s="1"/>
      <c r="B13" s="1"/>
      <c r="C13" s="1" t="s">
        <v>28</v>
      </c>
      <c r="D13" s="113">
        <v>183.99598</v>
      </c>
      <c r="E13" s="113">
        <v>128.65090000000001</v>
      </c>
      <c r="F13" s="118">
        <v>-0.30079504997880929</v>
      </c>
      <c r="G13" s="48"/>
      <c r="H13" s="113">
        <v>74.4221</v>
      </c>
      <c r="I13" s="113">
        <v>35.1417</v>
      </c>
      <c r="J13" s="118">
        <v>-0.52780558463144689</v>
      </c>
      <c r="K13" s="23"/>
      <c r="M13"/>
      <c r="N13"/>
      <c r="O13"/>
      <c r="P13"/>
      <c r="Q13"/>
      <c r="R13"/>
      <c r="S13"/>
    </row>
    <row r="14" spans="1:19" s="5" customFormat="1" ht="24.75" customHeight="1">
      <c r="A14" s="1"/>
      <c r="B14" s="44" t="s">
        <v>29</v>
      </c>
      <c r="C14" s="47"/>
      <c r="D14" s="112">
        <v>16654.101714188124</v>
      </c>
      <c r="E14" s="112">
        <v>22896.469433518483</v>
      </c>
      <c r="F14" s="117">
        <v>0.37482464238898583</v>
      </c>
      <c r="G14" s="95"/>
      <c r="H14" s="112">
        <v>70646.593300000008</v>
      </c>
      <c r="I14" s="112">
        <v>68009.006699999998</v>
      </c>
      <c r="J14" s="117">
        <v>-3.733494393423227E-2</v>
      </c>
      <c r="K14" s="23"/>
      <c r="M14" s="107"/>
      <c r="N14" s="151"/>
      <c r="O14"/>
      <c r="P14"/>
      <c r="Q14"/>
      <c r="R14"/>
      <c r="S14"/>
    </row>
    <row r="15" spans="1:19" s="5" customFormat="1" ht="15">
      <c r="A15" s="1"/>
      <c r="B15" s="44"/>
      <c r="C15" s="47" t="s">
        <v>5</v>
      </c>
      <c r="D15" s="113">
        <v>1684.719014188124</v>
      </c>
      <c r="E15" s="113">
        <v>4659.3863202879729</v>
      </c>
      <c r="F15" s="118">
        <v>1.7656756296143299</v>
      </c>
      <c r="G15" s="48"/>
      <c r="H15" s="113">
        <v>5916.8258999999998</v>
      </c>
      <c r="I15" s="113">
        <v>5340.2466999999997</v>
      </c>
      <c r="J15" s="118">
        <v>-9.7447383063949899E-2</v>
      </c>
      <c r="K15" s="23"/>
      <c r="M15"/>
      <c r="N15"/>
      <c r="O15"/>
      <c r="P15"/>
      <c r="Q15"/>
      <c r="R15"/>
      <c r="S15"/>
    </row>
    <row r="16" spans="1:19" s="5" customFormat="1" ht="15">
      <c r="A16" s="1"/>
      <c r="B16" s="44"/>
      <c r="C16" s="47" t="s">
        <v>26</v>
      </c>
      <c r="D16" s="113">
        <v>836.78827999999999</v>
      </c>
      <c r="E16" s="113">
        <v>648.42726000000005</v>
      </c>
      <c r="F16" s="118">
        <v>-0.22509997391454856</v>
      </c>
      <c r="G16" s="48"/>
      <c r="H16" s="113">
        <v>2988.527</v>
      </c>
      <c r="I16" s="113">
        <v>3087.7489999999998</v>
      </c>
      <c r="J16" s="118">
        <v>3.3200971582321243E-2</v>
      </c>
      <c r="K16" s="23"/>
      <c r="M16"/>
      <c r="N16"/>
      <c r="O16"/>
      <c r="P16"/>
      <c r="Q16"/>
      <c r="R16"/>
      <c r="S16"/>
    </row>
    <row r="17" spans="1:19" s="5" customFormat="1" ht="15">
      <c r="A17" s="1"/>
      <c r="B17" s="47"/>
      <c r="C17" s="1" t="s">
        <v>27</v>
      </c>
      <c r="D17" s="113">
        <v>14132.594419999999</v>
      </c>
      <c r="E17" s="113">
        <v>17588.65585323051</v>
      </c>
      <c r="F17" s="118">
        <v>0.24454543380510529</v>
      </c>
      <c r="G17" s="48"/>
      <c r="H17" s="113">
        <v>61741.240400000002</v>
      </c>
      <c r="I17" s="113">
        <v>59581.010999999999</v>
      </c>
      <c r="J17" s="118">
        <v>-3.4988435379733701E-2</v>
      </c>
      <c r="K17" s="23"/>
      <c r="M17"/>
      <c r="N17"/>
      <c r="O17"/>
      <c r="P17"/>
      <c r="Q17"/>
      <c r="R17"/>
      <c r="S17"/>
    </row>
    <row r="18" spans="1:19" s="5" customFormat="1" ht="15">
      <c r="A18" s="1"/>
      <c r="B18" s="58"/>
      <c r="C18" s="10" t="s">
        <v>28</v>
      </c>
      <c r="D18" s="113">
        <v>0</v>
      </c>
      <c r="E18" s="113">
        <v>0</v>
      </c>
      <c r="F18" s="119"/>
      <c r="G18" s="96"/>
      <c r="H18" s="113">
        <v>0</v>
      </c>
      <c r="I18" s="113">
        <v>0</v>
      </c>
      <c r="J18" s="119" t="s">
        <v>212</v>
      </c>
      <c r="K18" s="23"/>
      <c r="M18"/>
      <c r="N18"/>
      <c r="O18"/>
      <c r="P18"/>
      <c r="Q18"/>
      <c r="R18"/>
      <c r="S18"/>
    </row>
    <row r="19" spans="1:19" s="5" customFormat="1" ht="24" customHeight="1">
      <c r="A19" s="1"/>
      <c r="B19" s="44" t="s">
        <v>30</v>
      </c>
      <c r="C19" s="47"/>
      <c r="D19" s="112">
        <v>27825.176662798523</v>
      </c>
      <c r="E19" s="112">
        <v>20191.618027058852</v>
      </c>
      <c r="F19" s="117">
        <v>-0.27433998814266375</v>
      </c>
      <c r="G19" s="95"/>
      <c r="H19" s="112">
        <v>9004.1460999999999</v>
      </c>
      <c r="I19" s="112">
        <v>7577.4177000000009</v>
      </c>
      <c r="J19" s="117">
        <v>-0.15845238228642236</v>
      </c>
      <c r="K19" s="23"/>
      <c r="M19" s="201"/>
      <c r="N19"/>
      <c r="O19"/>
      <c r="P19"/>
      <c r="Q19"/>
      <c r="R19"/>
      <c r="S19"/>
    </row>
    <row r="20" spans="1:19" s="5" customFormat="1" ht="15">
      <c r="A20" s="1"/>
      <c r="B20" s="47"/>
      <c r="C20" s="47" t="s">
        <v>5</v>
      </c>
      <c r="D20" s="113">
        <v>9508.0850827985214</v>
      </c>
      <c r="E20" s="113">
        <v>7170.7289239457696</v>
      </c>
      <c r="F20" s="118">
        <v>-0.24582827546225491</v>
      </c>
      <c r="G20" s="48"/>
      <c r="H20" s="113">
        <v>3539.5409</v>
      </c>
      <c r="I20" s="113">
        <v>3230.3117000000002</v>
      </c>
      <c r="J20" s="118">
        <v>-8.7364211556363078E-2</v>
      </c>
      <c r="K20" s="23"/>
      <c r="M20"/>
      <c r="N20"/>
      <c r="O20"/>
      <c r="P20"/>
      <c r="Q20"/>
      <c r="R20"/>
      <c r="S20"/>
    </row>
    <row r="21" spans="1:19" s="5" customFormat="1" ht="15">
      <c r="A21" s="1"/>
      <c r="B21" s="47"/>
      <c r="C21" s="47" t="s">
        <v>26</v>
      </c>
      <c r="D21" s="113">
        <v>2772.3941599999998</v>
      </c>
      <c r="E21" s="113">
        <v>1455.07357</v>
      </c>
      <c r="F21" s="118">
        <v>-0.475156313992524</v>
      </c>
      <c r="G21" s="48"/>
      <c r="H21" s="113">
        <v>814.71159999999986</v>
      </c>
      <c r="I21" s="113">
        <v>429.33440000000002</v>
      </c>
      <c r="J21" s="118">
        <v>-0.47302284636673875</v>
      </c>
      <c r="K21" s="23"/>
      <c r="M21"/>
      <c r="N21"/>
      <c r="O21"/>
      <c r="P21"/>
      <c r="Q21"/>
      <c r="R21"/>
      <c r="S21"/>
    </row>
    <row r="22" spans="1:19" s="5" customFormat="1" ht="15">
      <c r="A22" s="1"/>
      <c r="B22" s="1"/>
      <c r="C22" s="1" t="s">
        <v>27</v>
      </c>
      <c r="D22" s="113">
        <v>14900.70955</v>
      </c>
      <c r="E22" s="113">
        <v>11135.13357334393</v>
      </c>
      <c r="F22" s="118">
        <v>-0.2527111855996193</v>
      </c>
      <c r="G22" s="48"/>
      <c r="H22" s="113">
        <v>4212.2902000000004</v>
      </c>
      <c r="I22" s="113">
        <v>3552.2984000000001</v>
      </c>
      <c r="J22" s="118">
        <v>-0.15668241471112324</v>
      </c>
      <c r="K22" s="23"/>
      <c r="M22"/>
      <c r="N22"/>
      <c r="O22"/>
      <c r="P22"/>
      <c r="Q22"/>
      <c r="R22"/>
      <c r="S22"/>
    </row>
    <row r="23" spans="1:19" s="5" customFormat="1" ht="15">
      <c r="A23" s="1"/>
      <c r="B23" s="1"/>
      <c r="C23" s="1" t="s">
        <v>28</v>
      </c>
      <c r="D23" s="113">
        <v>643.98787000000004</v>
      </c>
      <c r="E23" s="113">
        <v>430.68195976914978</v>
      </c>
      <c r="F23" s="118">
        <v>-0.33122659628798634</v>
      </c>
      <c r="G23" s="48"/>
      <c r="H23" s="113">
        <v>437.60340000000002</v>
      </c>
      <c r="I23" s="113">
        <v>365.47320000000002</v>
      </c>
      <c r="J23" s="118">
        <v>-0.16483007216123091</v>
      </c>
      <c r="K23" s="23"/>
      <c r="M23"/>
      <c r="N23"/>
      <c r="O23"/>
      <c r="P23"/>
      <c r="Q23"/>
    </row>
    <row r="24" spans="1:19" s="5" customFormat="1" ht="15.75" thickBot="1">
      <c r="A24" s="1"/>
      <c r="B24" s="59"/>
      <c r="C24" s="60"/>
      <c r="D24" s="60"/>
      <c r="E24" s="8"/>
      <c r="F24" s="8"/>
      <c r="G24" s="8"/>
      <c r="H24" s="8"/>
      <c r="I24" s="8"/>
      <c r="J24" s="8"/>
      <c r="M24"/>
      <c r="N24"/>
      <c r="O24"/>
      <c r="P24"/>
      <c r="Q24"/>
    </row>
    <row r="25" spans="1:19" s="5" customFormat="1" ht="19.5" customHeight="1">
      <c r="A25" s="1"/>
      <c r="C25" s="1"/>
      <c r="D25" s="1"/>
      <c r="E25" s="1"/>
      <c r="F25" s="1"/>
      <c r="G25" s="1"/>
      <c r="H25" s="1"/>
      <c r="I25" s="1"/>
      <c r="J25" s="1"/>
      <c r="M25"/>
      <c r="N25"/>
      <c r="O25"/>
      <c r="P25"/>
      <c r="Q25"/>
    </row>
    <row r="26" spans="1:19" s="5" customFormat="1" ht="15">
      <c r="A26" s="1"/>
      <c r="C26" s="6" t="s">
        <v>128</v>
      </c>
      <c r="M26"/>
      <c r="N26"/>
      <c r="O26"/>
      <c r="P26"/>
      <c r="Q26"/>
    </row>
    <row r="27" spans="1:19" s="5" customFormat="1" ht="14.25" customHeight="1">
      <c r="A27" s="1"/>
      <c r="B27" s="41"/>
      <c r="C27" s="16" t="s">
        <v>174</v>
      </c>
      <c r="K27" s="18"/>
      <c r="L27" s="18"/>
      <c r="M27" s="18"/>
    </row>
    <row r="28" spans="1:19" s="5" customFormat="1">
      <c r="A28" s="1"/>
      <c r="B28" s="15"/>
      <c r="C28" s="213" t="s">
        <v>126</v>
      </c>
      <c r="D28" s="213"/>
      <c r="E28" s="213"/>
      <c r="F28" s="213"/>
      <c r="G28" s="213"/>
      <c r="H28" s="213"/>
      <c r="I28" s="213"/>
      <c r="J28" s="213"/>
      <c r="K28" s="18"/>
      <c r="L28" s="18"/>
      <c r="M28" s="18"/>
    </row>
    <row r="29" spans="1:19" s="5" customFormat="1">
      <c r="A29" s="1"/>
      <c r="B29" s="15"/>
      <c r="C29" s="213"/>
      <c r="D29" s="213"/>
      <c r="E29" s="213"/>
      <c r="F29" s="213"/>
      <c r="G29" s="213"/>
      <c r="H29" s="213"/>
      <c r="I29" s="213"/>
      <c r="J29" s="213"/>
    </row>
    <row r="30" spans="1:19" s="16" customFormat="1">
      <c r="B30" s="1"/>
      <c r="C30" s="1"/>
      <c r="D30" s="1"/>
      <c r="E30" s="1"/>
      <c r="F30" s="1"/>
      <c r="G30" s="1"/>
      <c r="H30" s="1"/>
      <c r="I30" s="1"/>
      <c r="J30" s="1"/>
    </row>
    <row r="31" spans="1:19" s="5" customFormat="1">
      <c r="A31" s="1"/>
      <c r="B31" s="17"/>
      <c r="C31" s="1"/>
      <c r="D31" s="1"/>
      <c r="E31" s="1"/>
      <c r="F31" s="1"/>
      <c r="G31" s="1"/>
      <c r="H31" s="1"/>
      <c r="I31" s="1"/>
      <c r="J31" s="1"/>
    </row>
    <row r="32" spans="1:19">
      <c r="M32" s="5"/>
      <c r="N32" s="5"/>
      <c r="O32" s="5"/>
      <c r="P32" s="5"/>
      <c r="Q32" s="5"/>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O29" sqref="O29"/>
    </sheetView>
  </sheetViews>
  <sheetFormatPr defaultColWidth="9.140625" defaultRowHeight="14.25"/>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c r="A1" s="3" t="s">
        <v>152</v>
      </c>
    </row>
    <row r="2" spans="1:14">
      <c r="A2" s="11"/>
    </row>
    <row r="3" spans="1:14" ht="15" thickBot="1"/>
    <row r="4" spans="1:14" ht="15">
      <c r="B4" s="75"/>
      <c r="C4" s="220">
        <v>45352</v>
      </c>
      <c r="D4" s="220"/>
      <c r="E4" s="220"/>
      <c r="F4" s="220"/>
      <c r="G4" s="220"/>
      <c r="H4" s="220"/>
      <c r="I4" s="220"/>
      <c r="J4" s="220"/>
      <c r="K4" s="220"/>
      <c r="L4" s="220"/>
      <c r="M4" s="220"/>
      <c r="N4" s="220"/>
    </row>
    <row r="5" spans="1:14" s="5" customFormat="1">
      <c r="A5" s="1"/>
      <c r="B5" s="38"/>
      <c r="C5" s="38"/>
      <c r="D5" s="49" t="s">
        <v>4</v>
      </c>
      <c r="E5" s="50"/>
      <c r="F5" s="50"/>
      <c r="G5" s="56"/>
      <c r="H5" s="49" t="s">
        <v>125</v>
      </c>
      <c r="I5" s="50"/>
      <c r="J5" s="50"/>
      <c r="K5" s="153"/>
      <c r="L5" s="49" t="s">
        <v>137</v>
      </c>
      <c r="M5" s="50"/>
      <c r="N5" s="50"/>
    </row>
    <row r="6" spans="1:14" s="5" customFormat="1">
      <c r="A6" s="1"/>
      <c r="B6" s="51"/>
      <c r="C6" s="51"/>
      <c r="D6" s="51">
        <v>2023</v>
      </c>
      <c r="E6" s="51">
        <v>2024</v>
      </c>
      <c r="F6" s="52" t="s">
        <v>204</v>
      </c>
      <c r="G6" s="51"/>
      <c r="H6" s="53">
        <v>2023</v>
      </c>
      <c r="I6" s="51">
        <v>2024</v>
      </c>
      <c r="J6" s="52" t="s">
        <v>204</v>
      </c>
      <c r="K6" s="53"/>
      <c r="L6" s="53">
        <v>2023</v>
      </c>
      <c r="M6" s="51">
        <v>2024</v>
      </c>
      <c r="N6" s="52" t="s">
        <v>204</v>
      </c>
    </row>
    <row r="7" spans="1:14" s="5" customFormat="1">
      <c r="A7" s="1"/>
      <c r="B7" s="38"/>
      <c r="C7" s="38"/>
      <c r="D7" s="43"/>
      <c r="E7" s="43"/>
      <c r="F7" s="43"/>
      <c r="G7" s="43"/>
      <c r="H7" s="54"/>
      <c r="I7" s="43"/>
      <c r="J7" s="43"/>
      <c r="K7" s="54"/>
      <c r="L7" s="54"/>
      <c r="M7" s="43"/>
      <c r="N7" s="43"/>
    </row>
    <row r="8" spans="1:14" s="5" customFormat="1" ht="15">
      <c r="A8" s="1"/>
      <c r="B8" s="35" t="s">
        <v>11</v>
      </c>
      <c r="C8" s="38"/>
      <c r="D8" s="120">
        <v>70178.142280452841</v>
      </c>
      <c r="E8" s="120">
        <v>72585.653142374518</v>
      </c>
      <c r="F8" s="114">
        <v>3.4305708069337942E-2</v>
      </c>
      <c r="G8" s="62"/>
      <c r="H8" s="120">
        <v>91257.343999999997</v>
      </c>
      <c r="I8" s="120">
        <v>87973.673699999999</v>
      </c>
      <c r="J8" s="114">
        <v>-3.5982531992164904E-2</v>
      </c>
      <c r="K8" s="115"/>
      <c r="L8" s="120">
        <v>10428</v>
      </c>
      <c r="M8" s="120">
        <v>9888</v>
      </c>
      <c r="N8" s="137">
        <v>-5.1783659378596088E-2</v>
      </c>
    </row>
    <row r="9" spans="1:14" s="5" customFormat="1">
      <c r="A9" s="1"/>
      <c r="B9" s="38"/>
      <c r="C9" s="1" t="s">
        <v>34</v>
      </c>
      <c r="D9" s="66">
        <v>7613.2081399999997</v>
      </c>
      <c r="E9" s="66">
        <v>5285.5256699999991</v>
      </c>
      <c r="F9" s="122">
        <v>-0.30574265502742459</v>
      </c>
      <c r="G9" s="43"/>
      <c r="H9" s="66">
        <v>2337.6008000000002</v>
      </c>
      <c r="I9" s="66">
        <v>1865.1400999999998</v>
      </c>
      <c r="J9" s="55">
        <v>-0.2021135088591689</v>
      </c>
      <c r="K9" s="116"/>
      <c r="L9" s="66">
        <v>5508</v>
      </c>
      <c r="M9" s="66">
        <v>5406</v>
      </c>
      <c r="N9" s="138">
        <v>-1.8518518518518517E-2</v>
      </c>
    </row>
    <row r="10" spans="1:14" s="5" customFormat="1">
      <c r="A10" s="1"/>
      <c r="B10" s="38"/>
      <c r="C10" s="1" t="s">
        <v>35</v>
      </c>
      <c r="D10" s="66">
        <v>3486.1953699999999</v>
      </c>
      <c r="E10" s="66">
        <v>2898.9645999999998</v>
      </c>
      <c r="F10" s="122">
        <v>-0.16844459580588569</v>
      </c>
      <c r="G10" s="43"/>
      <c r="H10" s="66">
        <v>1120.0923999999998</v>
      </c>
      <c r="I10" s="66">
        <v>1150.0287000000001</v>
      </c>
      <c r="J10" s="55">
        <v>2.6726634338381645E-2</v>
      </c>
      <c r="K10" s="116"/>
      <c r="L10" s="66">
        <v>1521</v>
      </c>
      <c r="M10" s="66">
        <v>1295</v>
      </c>
      <c r="N10" s="138">
        <v>-0.14858645627876396</v>
      </c>
    </row>
    <row r="11" spans="1:14" s="5" customFormat="1">
      <c r="A11" s="1"/>
      <c r="B11" s="1"/>
      <c r="C11" s="1" t="s">
        <v>36</v>
      </c>
      <c r="D11" s="66">
        <v>3836.688023696724</v>
      </c>
      <c r="E11" s="66">
        <v>3862.2828300000001</v>
      </c>
      <c r="F11" s="122">
        <v>6.6710678963714581E-3</v>
      </c>
      <c r="G11" s="1"/>
      <c r="H11" s="66">
        <v>1716.8914</v>
      </c>
      <c r="I11" s="66">
        <v>2114.2128000000002</v>
      </c>
      <c r="J11" s="55">
        <v>0.23141906354705968</v>
      </c>
      <c r="K11" s="116"/>
      <c r="L11" s="66">
        <v>1238</v>
      </c>
      <c r="M11" s="66">
        <v>1241</v>
      </c>
      <c r="N11" s="138">
        <v>2.4232633279483036E-3</v>
      </c>
    </row>
    <row r="12" spans="1:14" s="5" customFormat="1">
      <c r="A12" s="1"/>
      <c r="B12" s="1"/>
      <c r="C12" s="1" t="s">
        <v>37</v>
      </c>
      <c r="D12" s="66">
        <v>16107.890049101796</v>
      </c>
      <c r="E12" s="66">
        <v>12423.571263113077</v>
      </c>
      <c r="F12" s="122">
        <v>-0.22872758472759519</v>
      </c>
      <c r="G12" s="1"/>
      <c r="H12" s="66">
        <v>6101.0117999999993</v>
      </c>
      <c r="I12" s="66">
        <v>4835.5533000000005</v>
      </c>
      <c r="J12" s="55">
        <v>-0.20741780896080203</v>
      </c>
      <c r="K12" s="116"/>
      <c r="L12" s="66">
        <v>1613</v>
      </c>
      <c r="M12" s="66">
        <v>1438</v>
      </c>
      <c r="N12" s="138">
        <v>-0.10849349039057657</v>
      </c>
    </row>
    <row r="13" spans="1:14" s="5" customFormat="1">
      <c r="A13" s="1"/>
      <c r="B13" s="1"/>
      <c r="C13" s="1" t="s">
        <v>38</v>
      </c>
      <c r="D13" s="66">
        <v>39134.160697654312</v>
      </c>
      <c r="E13" s="66">
        <v>48115.308779261439</v>
      </c>
      <c r="F13" s="122">
        <v>0.22949637660545136</v>
      </c>
      <c r="G13" s="1"/>
      <c r="H13" s="66">
        <v>79981.747600000002</v>
      </c>
      <c r="I13" s="66">
        <v>78008.738799999992</v>
      </c>
      <c r="J13" s="55">
        <v>-2.4668238181882518E-2</v>
      </c>
      <c r="K13" s="116"/>
      <c r="L13" s="66">
        <v>548</v>
      </c>
      <c r="M13" s="66">
        <v>508</v>
      </c>
      <c r="N13" s="138">
        <v>-7.2992700729927001E-2</v>
      </c>
    </row>
    <row r="14" spans="1:14" s="5" customFormat="1" ht="23.25" customHeight="1">
      <c r="A14" s="1"/>
      <c r="B14" s="35" t="s">
        <v>8</v>
      </c>
      <c r="C14" s="1"/>
      <c r="D14" s="120">
        <v>21685.797247872732</v>
      </c>
      <c r="E14" s="120">
        <v>27387.010798767962</v>
      </c>
      <c r="F14" s="114">
        <v>0.26290080487838607</v>
      </c>
      <c r="G14" s="3"/>
      <c r="H14" s="120">
        <v>13075.5792</v>
      </c>
      <c r="I14" s="120">
        <v>13612.825499999999</v>
      </c>
      <c r="J14" s="114">
        <v>4.1087763056798191E-2</v>
      </c>
      <c r="K14" s="123"/>
      <c r="L14" s="120">
        <v>5359</v>
      </c>
      <c r="M14" s="120">
        <v>5933</v>
      </c>
      <c r="N14" s="137">
        <v>0.10710953536107483</v>
      </c>
    </row>
    <row r="15" spans="1:14">
      <c r="C15" s="1" t="s">
        <v>34</v>
      </c>
      <c r="D15" s="121">
        <v>2947.39626</v>
      </c>
      <c r="E15" s="121">
        <v>2302.74044</v>
      </c>
      <c r="F15" s="55">
        <v>-0.21872044446443042</v>
      </c>
      <c r="H15" s="121">
        <v>1210.623</v>
      </c>
      <c r="I15" s="121">
        <v>1215.2076999999999</v>
      </c>
      <c r="J15" s="55">
        <v>3.7870583988573519E-3</v>
      </c>
      <c r="K15" s="124"/>
      <c r="L15" s="121">
        <v>3314</v>
      </c>
      <c r="M15" s="121">
        <v>3804</v>
      </c>
      <c r="N15" s="138">
        <v>0.14785757392878696</v>
      </c>
    </row>
    <row r="16" spans="1:14">
      <c r="C16" s="1" t="s">
        <v>35</v>
      </c>
      <c r="D16" s="121">
        <v>1480.99947</v>
      </c>
      <c r="E16" s="121">
        <v>1501.1002800000001</v>
      </c>
      <c r="F16" s="55">
        <v>1.357246265591178E-2</v>
      </c>
      <c r="H16" s="121">
        <v>621.25479999999993</v>
      </c>
      <c r="I16" s="121">
        <v>869.35130000000004</v>
      </c>
      <c r="J16" s="55">
        <v>0.39934741751693531</v>
      </c>
      <c r="K16" s="124"/>
      <c r="L16" s="121">
        <v>797</v>
      </c>
      <c r="M16" s="121">
        <v>799</v>
      </c>
      <c r="N16" s="138">
        <v>2.509410288582183E-3</v>
      </c>
    </row>
    <row r="17" spans="2:14">
      <c r="C17" s="1" t="s">
        <v>36</v>
      </c>
      <c r="D17" s="121">
        <v>2361.5096836967241</v>
      </c>
      <c r="E17" s="121">
        <v>2423.3732100000002</v>
      </c>
      <c r="F17" s="55">
        <v>2.6196600729764739E-2</v>
      </c>
      <c r="H17" s="121">
        <v>1089.7424000000001</v>
      </c>
      <c r="I17" s="121">
        <v>1495.7095999999999</v>
      </c>
      <c r="J17" s="55">
        <v>0.37253501377940307</v>
      </c>
      <c r="K17" s="124"/>
      <c r="L17" s="121">
        <v>631</v>
      </c>
      <c r="M17" s="121">
        <v>753</v>
      </c>
      <c r="N17" s="138">
        <v>0.19334389857369255</v>
      </c>
    </row>
    <row r="18" spans="2:14">
      <c r="C18" s="1" t="s">
        <v>37</v>
      </c>
      <c r="D18" s="121">
        <v>4606.2570191017967</v>
      </c>
      <c r="E18" s="121">
        <v>3662.0150199999998</v>
      </c>
      <c r="F18" s="55">
        <v>-0.20499116640389306</v>
      </c>
      <c r="H18" s="121">
        <v>1432.3989999999999</v>
      </c>
      <c r="I18" s="121">
        <v>1047.1582000000001</v>
      </c>
      <c r="J18" s="55">
        <v>-0.2689479677101142</v>
      </c>
      <c r="K18" s="124"/>
      <c r="L18" s="121">
        <v>407</v>
      </c>
      <c r="M18" s="121">
        <v>387</v>
      </c>
      <c r="N18" s="138">
        <v>-4.9140049140049137E-2</v>
      </c>
    </row>
    <row r="19" spans="2:14">
      <c r="C19" s="1" t="s">
        <v>38</v>
      </c>
      <c r="D19" s="121">
        <v>10289.634815074211</v>
      </c>
      <c r="E19" s="121">
        <v>17497.781848767961</v>
      </c>
      <c r="F19" s="55">
        <v>0.70052505878380533</v>
      </c>
      <c r="H19" s="121">
        <v>8721.56</v>
      </c>
      <c r="I19" s="121">
        <v>8985.3986999999997</v>
      </c>
      <c r="J19" s="55">
        <v>3.0251319718032126E-2</v>
      </c>
      <c r="K19" s="124"/>
      <c r="L19" s="121">
        <v>210</v>
      </c>
      <c r="M19" s="121">
        <v>190</v>
      </c>
      <c r="N19" s="138">
        <v>-9.5238095238095233E-2</v>
      </c>
    </row>
    <row r="20" spans="2:14" ht="24" customHeight="1">
      <c r="B20" s="35" t="s">
        <v>13</v>
      </c>
      <c r="D20" s="120">
        <v>3836.3677699999998</v>
      </c>
      <c r="E20" s="120">
        <v>2182.0504600000004</v>
      </c>
      <c r="F20" s="114">
        <v>-0.43121968726163068</v>
      </c>
      <c r="G20" s="3"/>
      <c r="H20" s="120">
        <v>4009.4713999999994</v>
      </c>
      <c r="I20" s="120">
        <v>3590.1824999999999</v>
      </c>
      <c r="J20" s="114">
        <v>-0.10457460801441297</v>
      </c>
      <c r="K20" s="123"/>
      <c r="L20" s="120">
        <v>628</v>
      </c>
      <c r="M20" s="120">
        <v>330</v>
      </c>
      <c r="N20" s="137">
        <v>-0.47452229299363058</v>
      </c>
    </row>
    <row r="21" spans="2:14">
      <c r="C21" s="1" t="s">
        <v>34</v>
      </c>
      <c r="D21" s="121">
        <v>188.91637</v>
      </c>
      <c r="E21" s="121">
        <v>45.840299999999999</v>
      </c>
      <c r="F21" s="55">
        <v>-0.75735136134576386</v>
      </c>
      <c r="H21" s="121">
        <v>65.986499999999992</v>
      </c>
      <c r="I21" s="121">
        <v>10.615</v>
      </c>
      <c r="J21" s="55">
        <v>-0.83913376220893665</v>
      </c>
      <c r="K21" s="124"/>
      <c r="L21" s="121">
        <v>142</v>
      </c>
      <c r="M21" s="121">
        <v>47</v>
      </c>
      <c r="N21" s="138">
        <v>-0.66901408450704225</v>
      </c>
    </row>
    <row r="22" spans="2:14">
      <c r="C22" s="1" t="s">
        <v>35</v>
      </c>
      <c r="D22" s="121">
        <v>145.23746</v>
      </c>
      <c r="E22" s="121">
        <v>32.466329999999999</v>
      </c>
      <c r="F22" s="55">
        <v>-0.77646035671513391</v>
      </c>
      <c r="H22" s="121">
        <v>59.284100000000002</v>
      </c>
      <c r="I22" s="121">
        <v>9.8065999999999995</v>
      </c>
      <c r="J22" s="55">
        <v>-0.83458296575304347</v>
      </c>
      <c r="K22" s="124"/>
      <c r="L22" s="121">
        <v>67</v>
      </c>
      <c r="M22" s="121">
        <v>31</v>
      </c>
      <c r="N22" s="138">
        <v>-0.53731343283582089</v>
      </c>
    </row>
    <row r="23" spans="2:14">
      <c r="C23" s="1" t="s">
        <v>36</v>
      </c>
      <c r="D23" s="121">
        <v>405.22913</v>
      </c>
      <c r="E23" s="121">
        <v>176.77995000000001</v>
      </c>
      <c r="F23" s="55">
        <v>-0.56375310432396597</v>
      </c>
      <c r="H23" s="121">
        <v>139.9324</v>
      </c>
      <c r="I23" s="121">
        <v>71.455500000000001</v>
      </c>
      <c r="J23" s="55">
        <v>-0.48935700381041131</v>
      </c>
      <c r="K23" s="124"/>
      <c r="L23" s="121">
        <v>121</v>
      </c>
      <c r="M23" s="121">
        <v>73</v>
      </c>
      <c r="N23" s="138">
        <v>-0.39669421487603307</v>
      </c>
    </row>
    <row r="24" spans="2:14">
      <c r="C24" s="1" t="s">
        <v>37</v>
      </c>
      <c r="D24" s="121">
        <v>1960.0766599999999</v>
      </c>
      <c r="E24" s="121">
        <v>1163.11859</v>
      </c>
      <c r="F24" s="55">
        <v>-0.40659535734689067</v>
      </c>
      <c r="H24" s="121">
        <v>677.23879999999986</v>
      </c>
      <c r="I24" s="121">
        <v>388.60989999999998</v>
      </c>
      <c r="J24" s="55">
        <v>-0.4261848257955686</v>
      </c>
      <c r="K24" s="124"/>
      <c r="L24" s="121">
        <v>289</v>
      </c>
      <c r="M24" s="121">
        <v>176</v>
      </c>
      <c r="N24" s="138">
        <v>-0.39100346020761245</v>
      </c>
    </row>
    <row r="25" spans="2:14">
      <c r="C25" s="1" t="s">
        <v>38</v>
      </c>
      <c r="D25" s="121">
        <v>1136.90815</v>
      </c>
      <c r="E25" s="121">
        <v>763.84529000000009</v>
      </c>
      <c r="F25" s="55">
        <v>-0.32813808221886692</v>
      </c>
      <c r="H25" s="121">
        <v>3067.0295999999998</v>
      </c>
      <c r="I25" s="121">
        <v>3109.6954999999998</v>
      </c>
      <c r="J25" s="55">
        <v>1.3911147124240329E-2</v>
      </c>
      <c r="K25" s="124"/>
      <c r="L25" s="121">
        <v>9</v>
      </c>
      <c r="M25" s="121">
        <v>3</v>
      </c>
      <c r="N25" s="138">
        <v>-0.66666666666666663</v>
      </c>
    </row>
    <row r="26" spans="2:14" ht="21" customHeight="1">
      <c r="B26" s="35" t="s">
        <v>14</v>
      </c>
      <c r="D26" s="120">
        <v>43827.993412580101</v>
      </c>
      <c r="E26" s="120">
        <v>42457.25902383741</v>
      </c>
      <c r="F26" s="114">
        <v>-3.1275317029440912E-2</v>
      </c>
      <c r="G26" s="3"/>
      <c r="H26" s="120">
        <v>73660.267899999992</v>
      </c>
      <c r="I26" s="120">
        <v>70370.050799999997</v>
      </c>
      <c r="J26" s="114">
        <v>-4.4667460407104967E-2</v>
      </c>
      <c r="K26" s="123"/>
      <c r="L26" s="120">
        <v>4151</v>
      </c>
      <c r="M26" s="120">
        <v>3221</v>
      </c>
      <c r="N26" s="137">
        <v>-0.22404239942182608</v>
      </c>
    </row>
    <row r="27" spans="2:14">
      <c r="C27" s="1" t="s">
        <v>34</v>
      </c>
      <c r="D27" s="121">
        <v>4203.0103900000004</v>
      </c>
      <c r="E27" s="121">
        <v>2764.37601</v>
      </c>
      <c r="F27" s="55">
        <v>-0.34228665801608932</v>
      </c>
      <c r="H27" s="121">
        <v>897.64429999999993</v>
      </c>
      <c r="I27" s="121">
        <v>498.32440000000003</v>
      </c>
      <c r="J27" s="55">
        <v>-0.44485315620006716</v>
      </c>
      <c r="K27" s="124"/>
      <c r="L27" s="121">
        <v>1862</v>
      </c>
      <c r="M27" s="121">
        <v>1240</v>
      </c>
      <c r="N27" s="138">
        <v>-0.33404940923737914</v>
      </c>
    </row>
    <row r="28" spans="2:14">
      <c r="C28" s="1" t="s">
        <v>35</v>
      </c>
      <c r="D28" s="121">
        <v>1738.1393700000001</v>
      </c>
      <c r="E28" s="121">
        <v>1264.46605</v>
      </c>
      <c r="F28" s="55">
        <v>-0.2725174564108746</v>
      </c>
      <c r="H28" s="121">
        <v>363.78590000000003</v>
      </c>
      <c r="I28" s="121">
        <v>217.6173</v>
      </c>
      <c r="J28" s="55">
        <v>-0.40179842044455272</v>
      </c>
      <c r="K28" s="124"/>
      <c r="L28" s="121">
        <v>600</v>
      </c>
      <c r="M28" s="121">
        <v>414</v>
      </c>
      <c r="N28" s="138">
        <v>-0.31</v>
      </c>
    </row>
    <row r="29" spans="2:14">
      <c r="C29" s="1" t="s">
        <v>36</v>
      </c>
      <c r="D29" s="121">
        <v>878.89997999999991</v>
      </c>
      <c r="E29" s="121">
        <v>1150.89959</v>
      </c>
      <c r="F29" s="55">
        <v>0.30947731959215669</v>
      </c>
      <c r="H29" s="121">
        <v>305.64620000000002</v>
      </c>
      <c r="I29" s="121">
        <v>404.9932</v>
      </c>
      <c r="J29" s="55">
        <v>0.32503921200394437</v>
      </c>
      <c r="K29" s="124"/>
      <c r="L29" s="121">
        <v>452</v>
      </c>
      <c r="M29" s="121">
        <v>388</v>
      </c>
      <c r="N29" s="138">
        <v>-0.1415929203539823</v>
      </c>
    </row>
    <row r="30" spans="2:14">
      <c r="C30" s="1" t="s">
        <v>37</v>
      </c>
      <c r="D30" s="121">
        <v>9519.3334200000008</v>
      </c>
      <c r="E30" s="121">
        <v>7502.8251633439277</v>
      </c>
      <c r="F30" s="55">
        <v>-0.21183292649666147</v>
      </c>
      <c r="H30" s="121">
        <v>3986.1689000000001</v>
      </c>
      <c r="I30" s="121">
        <v>3360.6875</v>
      </c>
      <c r="J30" s="55">
        <v>-0.1569129195704678</v>
      </c>
      <c r="K30" s="124"/>
      <c r="L30" s="121">
        <v>915</v>
      </c>
      <c r="M30" s="121">
        <v>865</v>
      </c>
      <c r="N30" s="138">
        <v>-5.4644808743169397E-2</v>
      </c>
    </row>
    <row r="31" spans="2:14">
      <c r="C31" s="1" t="s">
        <v>38</v>
      </c>
      <c r="D31" s="121">
        <v>27488.6102525801</v>
      </c>
      <c r="E31" s="121">
        <v>29774.692210493478</v>
      </c>
      <c r="F31" s="55">
        <v>8.3164697556829204E-2</v>
      </c>
      <c r="H31" s="121">
        <v>68107.022599999997</v>
      </c>
      <c r="I31" s="121">
        <v>65888.428400000004</v>
      </c>
      <c r="J31" s="55">
        <v>-3.2575116563677127E-2</v>
      </c>
      <c r="K31" s="124"/>
      <c r="L31" s="121">
        <v>322</v>
      </c>
      <c r="M31" s="121">
        <v>314</v>
      </c>
      <c r="N31" s="138">
        <v>-2.4844720496894408E-2</v>
      </c>
    </row>
    <row r="32" spans="2:14" ht="23.25" customHeight="1">
      <c r="B32" s="35" t="s">
        <v>15</v>
      </c>
      <c r="D32" s="120">
        <v>827.98384999999996</v>
      </c>
      <c r="E32" s="120">
        <v>559.33285976914988</v>
      </c>
      <c r="F32" s="114">
        <v>-0.32446404628647058</v>
      </c>
      <c r="G32" s="3"/>
      <c r="H32" s="120">
        <v>512.02549999999997</v>
      </c>
      <c r="I32" s="120">
        <v>400.61489999999998</v>
      </c>
      <c r="J32" s="114">
        <v>-0.21758799122309339</v>
      </c>
      <c r="K32" s="123"/>
      <c r="L32" s="120">
        <v>290</v>
      </c>
      <c r="M32" s="120">
        <v>404</v>
      </c>
      <c r="N32" s="137">
        <v>0.39310344827586208</v>
      </c>
    </row>
    <row r="33" spans="2:14">
      <c r="C33" s="1" t="s">
        <v>34</v>
      </c>
      <c r="D33" s="121">
        <v>273.88511999999997</v>
      </c>
      <c r="E33" s="121">
        <v>172.56891999999999</v>
      </c>
      <c r="F33" s="55">
        <v>-0.36992225061368794</v>
      </c>
      <c r="H33" s="121">
        <v>163.34700000000001</v>
      </c>
      <c r="I33" s="121">
        <v>140.99299999999999</v>
      </c>
      <c r="J33" s="55">
        <v>-0.13684977379443769</v>
      </c>
      <c r="K33" s="124"/>
      <c r="L33" s="121">
        <v>190</v>
      </c>
      <c r="M33" s="121">
        <v>315</v>
      </c>
      <c r="N33" s="138">
        <v>0.65789473684210531</v>
      </c>
    </row>
    <row r="34" spans="2:14">
      <c r="C34" s="1" t="s">
        <v>35</v>
      </c>
      <c r="D34" s="121">
        <v>121.81907</v>
      </c>
      <c r="E34" s="121">
        <v>100.93194</v>
      </c>
      <c r="F34" s="55">
        <v>-0.17146026480090515</v>
      </c>
      <c r="H34" s="121">
        <v>75.767600000000002</v>
      </c>
      <c r="I34" s="121">
        <v>53.253500000000003</v>
      </c>
      <c r="J34" s="55">
        <v>-0.29714680153522083</v>
      </c>
      <c r="K34" s="124"/>
      <c r="L34" s="121">
        <v>57</v>
      </c>
      <c r="M34" s="121">
        <v>51</v>
      </c>
      <c r="N34" s="138">
        <v>-0.10526315789473684</v>
      </c>
    </row>
    <row r="35" spans="2:14">
      <c r="C35" s="1" t="s">
        <v>36</v>
      </c>
      <c r="D35" s="121">
        <v>191.04922999999999</v>
      </c>
      <c r="E35" s="121">
        <v>111.23008</v>
      </c>
      <c r="F35" s="55">
        <v>-0.41779362314100921</v>
      </c>
      <c r="H35" s="121">
        <v>181.57040000000001</v>
      </c>
      <c r="I35" s="121">
        <v>142.05449999999999</v>
      </c>
      <c r="J35" s="55">
        <v>-0.21763404167199066</v>
      </c>
      <c r="K35" s="124"/>
      <c r="L35" s="121">
        <v>34</v>
      </c>
      <c r="M35" s="121">
        <v>27</v>
      </c>
      <c r="N35" s="138">
        <v>-0.20588235294117646</v>
      </c>
    </row>
    <row r="36" spans="2:14">
      <c r="C36" s="1" t="s">
        <v>37</v>
      </c>
      <c r="D36" s="121">
        <v>22.222950000000001</v>
      </c>
      <c r="E36" s="121">
        <v>95.61248976914986</v>
      </c>
      <c r="F36" s="55">
        <v>3.3024211353195621</v>
      </c>
      <c r="H36" s="121">
        <v>5.2050999999999998</v>
      </c>
      <c r="I36" s="121">
        <v>39.097700000000003</v>
      </c>
      <c r="J36" s="55">
        <v>6.511421490461279</v>
      </c>
      <c r="K36" s="124"/>
      <c r="L36" s="121">
        <v>2</v>
      </c>
      <c r="M36" s="121">
        <v>10</v>
      </c>
      <c r="N36" s="138">
        <v>4</v>
      </c>
    </row>
    <row r="37" spans="2:14">
      <c r="C37" s="1" t="s">
        <v>38</v>
      </c>
      <c r="D37" s="121">
        <v>219.00747999999999</v>
      </c>
      <c r="E37" s="121">
        <v>78.989429999999999</v>
      </c>
      <c r="F37" s="55">
        <v>-0.63932999000764723</v>
      </c>
      <c r="H37" s="121">
        <v>86.135400000000004</v>
      </c>
      <c r="I37" s="121">
        <v>25.216200000000001</v>
      </c>
      <c r="J37" s="55">
        <v>-0.70724928426639921</v>
      </c>
      <c r="K37" s="124"/>
      <c r="L37" s="121">
        <v>7</v>
      </c>
      <c r="M37" s="121">
        <v>1</v>
      </c>
      <c r="N37" s="138">
        <v>-0.8571428571428571</v>
      </c>
    </row>
    <row r="38" spans="2:14" ht="15" thickBot="1">
      <c r="B38" s="8"/>
      <c r="C38" s="8"/>
      <c r="D38" s="8"/>
      <c r="E38" s="155"/>
      <c r="F38" s="8"/>
      <c r="G38" s="8"/>
      <c r="H38" s="63"/>
      <c r="I38" s="125"/>
      <c r="J38" s="8"/>
      <c r="K38" s="63"/>
      <c r="L38" s="63"/>
      <c r="M38" s="125"/>
      <c r="N38" s="8"/>
    </row>
    <row r="39" spans="2:14">
      <c r="E39" s="121"/>
    </row>
    <row r="40" spans="2:14" s="16" customFormat="1" ht="12.75" customHeight="1">
      <c r="B40" s="5"/>
      <c r="C40" s="6" t="s">
        <v>128</v>
      </c>
      <c r="D40" s="5"/>
      <c r="E40" s="5"/>
      <c r="F40" s="5"/>
      <c r="G40" s="5"/>
      <c r="H40" s="5"/>
      <c r="I40" s="5"/>
      <c r="J40" s="5"/>
    </row>
    <row r="41" spans="2:14">
      <c r="B41" s="41"/>
      <c r="C41" s="16" t="s">
        <v>174</v>
      </c>
      <c r="D41" s="5"/>
      <c r="E41" s="5"/>
      <c r="F41" s="5"/>
      <c r="G41" s="5"/>
      <c r="H41" s="5"/>
      <c r="I41" s="5"/>
      <c r="J41" s="5"/>
    </row>
    <row r="42" spans="2:14">
      <c r="B42" s="15"/>
      <c r="C42" s="213" t="s">
        <v>126</v>
      </c>
      <c r="D42" s="213"/>
      <c r="E42" s="213"/>
      <c r="F42" s="213"/>
      <c r="G42" s="213"/>
      <c r="H42" s="213"/>
      <c r="I42" s="213"/>
      <c r="J42" s="213"/>
    </row>
    <row r="43" spans="2:14">
      <c r="B43" s="15"/>
      <c r="C43" s="213"/>
      <c r="D43" s="213"/>
      <c r="E43" s="213"/>
      <c r="F43" s="213"/>
      <c r="G43" s="213"/>
      <c r="H43" s="213"/>
      <c r="I43" s="213"/>
      <c r="J43" s="213"/>
    </row>
    <row r="45" spans="2:14">
      <c r="B45" s="17"/>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M23" sqref="M23"/>
    </sheetView>
  </sheetViews>
  <sheetFormatPr defaultRowHeight="1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c r="A1" s="35" t="s">
        <v>176</v>
      </c>
      <c r="B1" s="27"/>
      <c r="C1" s="27"/>
      <c r="D1" s="27"/>
      <c r="E1" s="27"/>
      <c r="F1" s="27"/>
      <c r="G1" s="27"/>
      <c r="H1" s="27"/>
      <c r="I1" s="27"/>
      <c r="J1" s="27"/>
    </row>
    <row r="2" spans="1:15">
      <c r="A2" s="11"/>
      <c r="L2" s="26"/>
    </row>
    <row r="3" spans="1:15" ht="15.75" thickBot="1">
      <c r="B3" s="27"/>
      <c r="C3" s="27"/>
      <c r="D3" s="27"/>
      <c r="E3" s="27"/>
      <c r="F3" s="27"/>
      <c r="G3" s="27"/>
      <c r="H3" s="27"/>
      <c r="I3" s="27"/>
      <c r="J3" s="27"/>
      <c r="K3" s="27"/>
      <c r="L3" s="28"/>
    </row>
    <row r="4" spans="1:15" ht="54.75" customHeight="1">
      <c r="B4" s="76"/>
      <c r="C4" s="221" t="s">
        <v>119</v>
      </c>
      <c r="D4" s="221"/>
      <c r="E4" s="223" t="s">
        <v>120</v>
      </c>
      <c r="F4" s="223"/>
      <c r="G4" s="222" t="s">
        <v>121</v>
      </c>
      <c r="H4" s="222"/>
      <c r="I4" s="223" t="s">
        <v>123</v>
      </c>
      <c r="J4" s="223"/>
      <c r="K4" s="222" t="s">
        <v>122</v>
      </c>
      <c r="L4" s="222"/>
    </row>
    <row r="5" spans="1:15">
      <c r="B5" s="77"/>
      <c r="C5" s="78"/>
      <c r="D5" s="78"/>
      <c r="E5" s="78"/>
      <c r="F5" s="78"/>
      <c r="G5" s="78"/>
      <c r="H5" s="78"/>
      <c r="I5" s="78"/>
      <c r="J5" s="78"/>
      <c r="K5" s="78"/>
      <c r="L5" s="78"/>
    </row>
    <row r="6" spans="1:15">
      <c r="B6" s="77"/>
      <c r="C6" s="219" t="s">
        <v>125</v>
      </c>
      <c r="D6" s="79" t="s">
        <v>56</v>
      </c>
      <c r="E6" s="219" t="s">
        <v>125</v>
      </c>
      <c r="F6" s="79" t="s">
        <v>56</v>
      </c>
      <c r="G6" s="219" t="s">
        <v>125</v>
      </c>
      <c r="H6" s="79" t="s">
        <v>56</v>
      </c>
      <c r="I6" s="219" t="s">
        <v>125</v>
      </c>
      <c r="J6" s="79" t="s">
        <v>56</v>
      </c>
      <c r="K6" s="219" t="s">
        <v>125</v>
      </c>
      <c r="L6" s="78" t="s">
        <v>56</v>
      </c>
    </row>
    <row r="7" spans="1:15">
      <c r="B7" s="80"/>
      <c r="C7" s="224"/>
      <c r="D7" s="81" t="s">
        <v>118</v>
      </c>
      <c r="E7" s="224"/>
      <c r="F7" s="81" t="s">
        <v>118</v>
      </c>
      <c r="G7" s="224"/>
      <c r="H7" s="81" t="s">
        <v>118</v>
      </c>
      <c r="I7" s="224"/>
      <c r="J7" s="81" t="s">
        <v>118</v>
      </c>
      <c r="K7" s="224"/>
      <c r="L7" s="81" t="s">
        <v>118</v>
      </c>
    </row>
    <row r="8" spans="1:15">
      <c r="B8" s="82"/>
      <c r="C8" s="83"/>
      <c r="D8" s="83"/>
      <c r="E8" s="83"/>
      <c r="F8" s="83"/>
      <c r="G8" s="83"/>
      <c r="H8" s="83"/>
      <c r="I8" s="83"/>
      <c r="J8" s="83"/>
      <c r="K8" s="83"/>
      <c r="L8" s="38"/>
    </row>
    <row r="9" spans="1:15">
      <c r="B9" s="84">
        <v>2024</v>
      </c>
      <c r="C9" s="130"/>
      <c r="D9" s="130"/>
      <c r="E9" s="130"/>
      <c r="F9" s="130"/>
      <c r="G9" s="130"/>
      <c r="H9" s="130"/>
      <c r="I9" s="130"/>
      <c r="J9" s="130"/>
      <c r="K9" s="130"/>
      <c r="L9" s="128"/>
    </row>
    <row r="10" spans="1:15">
      <c r="B10" s="85" t="s">
        <v>44</v>
      </c>
      <c r="C10" s="109">
        <v>64971.373299999999</v>
      </c>
      <c r="D10" s="129">
        <v>98529.316197356166</v>
      </c>
      <c r="E10" s="109">
        <v>33766.7673</v>
      </c>
      <c r="F10" s="126">
        <v>40249.446780380968</v>
      </c>
      <c r="G10" s="116">
        <v>98738.140599999999</v>
      </c>
      <c r="H10" s="126">
        <v>138778.76297773709</v>
      </c>
      <c r="I10" s="126">
        <v>701.95669999999996</v>
      </c>
      <c r="J10" s="126">
        <v>975.7852886072518</v>
      </c>
      <c r="K10" s="126">
        <v>65673.33</v>
      </c>
      <c r="L10" s="126">
        <v>99505.101485963416</v>
      </c>
    </row>
    <row r="11" spans="1:15">
      <c r="B11" s="85" t="s">
        <v>45</v>
      </c>
      <c r="C11" s="149">
        <v>32810.6921</v>
      </c>
      <c r="D11" s="126">
        <v>49174.349250645573</v>
      </c>
      <c r="E11" s="149">
        <v>21434.0173</v>
      </c>
      <c r="F11" s="126">
        <v>14082.45977102188</v>
      </c>
      <c r="G11" s="149">
        <v>54244.7094</v>
      </c>
      <c r="H11" s="149">
        <v>63256.809021667454</v>
      </c>
      <c r="I11" s="149">
        <v>3076.26</v>
      </c>
      <c r="J11" s="149">
        <v>3580.202832189625</v>
      </c>
      <c r="K11" s="149">
        <v>35886.952100000002</v>
      </c>
      <c r="L11" s="149">
        <v>52754.552082835187</v>
      </c>
    </row>
    <row r="12" spans="1:15">
      <c r="B12" s="85" t="s">
        <v>46</v>
      </c>
      <c r="C12" s="149">
        <v>41042.7356</v>
      </c>
      <c r="D12" s="149">
        <v>53480.673724513501</v>
      </c>
      <c r="E12" s="149">
        <v>46930.938099999999</v>
      </c>
      <c r="F12" s="129">
        <v>19104.97941786101</v>
      </c>
      <c r="G12" s="149">
        <v>87973.673699999999</v>
      </c>
      <c r="H12" s="149">
        <v>72585.653142374518</v>
      </c>
      <c r="I12" s="149">
        <v>1169.0693000000001</v>
      </c>
      <c r="J12" s="149">
        <v>1275.4195261864099</v>
      </c>
      <c r="K12" s="149">
        <v>42211.804900000003</v>
      </c>
      <c r="L12" s="149">
        <v>54756.093250699923</v>
      </c>
    </row>
    <row r="13" spans="1:15">
      <c r="B13" s="85" t="s">
        <v>47</v>
      </c>
      <c r="C13" s="149"/>
      <c r="D13" s="129"/>
      <c r="E13" s="149"/>
      <c r="F13" s="149"/>
      <c r="G13" s="149"/>
      <c r="H13" s="149"/>
      <c r="I13" s="149"/>
      <c r="J13" s="149"/>
      <c r="K13" s="149"/>
      <c r="L13" s="149"/>
      <c r="N13" s="108"/>
      <c r="O13" s="108"/>
    </row>
    <row r="14" spans="1:15">
      <c r="B14" s="85" t="s">
        <v>40</v>
      </c>
      <c r="C14" s="149"/>
      <c r="D14" s="149"/>
      <c r="E14" s="149"/>
      <c r="F14" s="149"/>
      <c r="G14" s="149"/>
      <c r="H14" s="149"/>
      <c r="I14" s="149"/>
      <c r="J14" s="149"/>
      <c r="K14" s="149"/>
      <c r="L14" s="149"/>
    </row>
    <row r="15" spans="1:15">
      <c r="B15" s="85" t="s">
        <v>48</v>
      </c>
      <c r="C15" s="149"/>
      <c r="D15" s="149"/>
      <c r="E15" s="149"/>
      <c r="F15" s="149"/>
      <c r="G15" s="149"/>
      <c r="H15" s="149"/>
      <c r="I15" s="149"/>
      <c r="J15" s="149"/>
      <c r="K15" s="149"/>
      <c r="L15" s="149"/>
      <c r="N15" s="108"/>
    </row>
    <row r="16" spans="1:15">
      <c r="B16" s="85" t="s">
        <v>49</v>
      </c>
      <c r="C16" s="149"/>
      <c r="D16" s="149"/>
      <c r="E16" s="149"/>
      <c r="F16" s="149"/>
      <c r="G16" s="149"/>
      <c r="H16" s="149"/>
      <c r="I16" s="149"/>
      <c r="J16" s="149"/>
      <c r="K16" s="149"/>
      <c r="L16" s="149"/>
    </row>
    <row r="17" spans="2:15">
      <c r="B17" s="85" t="s">
        <v>50</v>
      </c>
      <c r="C17" s="149"/>
      <c r="D17" s="149"/>
      <c r="E17" s="149"/>
      <c r="F17" s="149"/>
      <c r="G17" s="149"/>
      <c r="H17" s="149"/>
      <c r="I17" s="149"/>
      <c r="J17" s="149"/>
      <c r="K17" s="149"/>
      <c r="L17" s="149"/>
    </row>
    <row r="18" spans="2:15">
      <c r="B18" s="85" t="s">
        <v>51</v>
      </c>
      <c r="C18" s="149"/>
      <c r="D18" s="149"/>
      <c r="E18" s="149"/>
      <c r="F18" s="149"/>
      <c r="G18" s="149"/>
      <c r="H18" s="149"/>
      <c r="I18" s="149"/>
      <c r="J18" s="149"/>
      <c r="K18" s="149"/>
      <c r="L18" s="149"/>
    </row>
    <row r="19" spans="2:15">
      <c r="B19" s="85" t="s">
        <v>52</v>
      </c>
      <c r="C19" s="149"/>
      <c r="D19" s="149"/>
      <c r="E19" s="149"/>
      <c r="F19" s="149"/>
      <c r="G19" s="149"/>
      <c r="H19" s="149"/>
      <c r="I19" s="149"/>
      <c r="J19" s="149"/>
      <c r="K19" s="149"/>
      <c r="L19" s="149"/>
      <c r="N19" s="108"/>
      <c r="O19" s="108"/>
    </row>
    <row r="20" spans="2:15">
      <c r="B20" s="85" t="s">
        <v>53</v>
      </c>
      <c r="C20" s="149"/>
      <c r="D20" s="149"/>
      <c r="E20" s="149"/>
      <c r="F20" s="149"/>
      <c r="G20" s="149"/>
      <c r="H20" s="149"/>
      <c r="I20" s="149"/>
      <c r="J20" s="149"/>
      <c r="K20" s="149"/>
      <c r="L20" s="149"/>
    </row>
    <row r="21" spans="2:15">
      <c r="B21" s="85" t="s">
        <v>54</v>
      </c>
      <c r="C21" s="149"/>
      <c r="D21" s="149"/>
      <c r="E21" s="149"/>
      <c r="F21" s="149"/>
      <c r="G21" s="149"/>
      <c r="H21" s="149"/>
      <c r="I21" s="149"/>
      <c r="J21" s="149"/>
      <c r="K21" s="149"/>
      <c r="L21" s="149"/>
      <c r="N21" s="108"/>
      <c r="O21" s="108"/>
    </row>
    <row r="22" spans="2:15">
      <c r="B22" s="86" t="s">
        <v>55</v>
      </c>
      <c r="C22" s="111">
        <f>SUM(C10:C21)</f>
        <v>138824.80099999998</v>
      </c>
      <c r="D22" s="111">
        <f t="shared" ref="D22:L22" si="0">SUM(D10:D21)</f>
        <v>201184.33917251523</v>
      </c>
      <c r="E22" s="111">
        <f t="shared" si="0"/>
        <v>102131.7227</v>
      </c>
      <c r="F22" s="111">
        <f t="shared" si="0"/>
        <v>73436.885969263851</v>
      </c>
      <c r="G22" s="111">
        <f>SUM(G10:G21)</f>
        <v>240956.52370000002</v>
      </c>
      <c r="H22" s="111">
        <f t="shared" si="0"/>
        <v>274621.22514177905</v>
      </c>
      <c r="I22" s="111">
        <f t="shared" si="0"/>
        <v>4947.2860000000001</v>
      </c>
      <c r="J22" s="111">
        <f t="shared" si="0"/>
        <v>5831.4076469832862</v>
      </c>
      <c r="K22" s="111">
        <f t="shared" si="0"/>
        <v>143772.087</v>
      </c>
      <c r="L22" s="111">
        <f t="shared" si="0"/>
        <v>207015.74681949854</v>
      </c>
      <c r="M22" s="111"/>
      <c r="N22" s="108"/>
    </row>
    <row r="23" spans="2:15">
      <c r="B23" s="85"/>
      <c r="C23" s="126"/>
      <c r="D23" s="126"/>
      <c r="E23" s="126"/>
      <c r="F23" s="126"/>
      <c r="G23" s="126"/>
      <c r="H23" s="126"/>
      <c r="I23" s="126"/>
      <c r="J23" s="126"/>
      <c r="K23" s="126"/>
      <c r="L23" s="127"/>
    </row>
    <row r="24" spans="2:15">
      <c r="B24" s="84">
        <v>2023</v>
      </c>
      <c r="C24" s="126"/>
      <c r="D24" s="126"/>
      <c r="E24" s="126"/>
      <c r="F24" s="126"/>
      <c r="G24" s="126"/>
      <c r="H24" s="126"/>
      <c r="I24" s="126"/>
      <c r="J24" s="126"/>
      <c r="K24" s="126"/>
      <c r="L24" s="128"/>
    </row>
    <row r="25" spans="2:15">
      <c r="B25" s="85" t="s">
        <v>44</v>
      </c>
      <c r="C25" s="129">
        <v>63466.155200000001</v>
      </c>
      <c r="D25" s="126">
        <v>96109.661960456491</v>
      </c>
      <c r="E25" s="129">
        <v>43074.873800000001</v>
      </c>
      <c r="F25" s="129">
        <v>58796.616171931288</v>
      </c>
      <c r="G25" s="129">
        <v>106541.02899999999</v>
      </c>
      <c r="H25" s="129">
        <v>154906.27813238779</v>
      </c>
      <c r="I25" s="129">
        <v>1451.4174</v>
      </c>
      <c r="J25" s="129">
        <v>1383.365373262576</v>
      </c>
      <c r="K25" s="129">
        <v>64917.5726</v>
      </c>
      <c r="L25" s="128">
        <v>97493.027333719059</v>
      </c>
      <c r="N25" s="108"/>
      <c r="O25" s="108"/>
    </row>
    <row r="26" spans="2:15">
      <c r="B26" s="85" t="s">
        <v>45</v>
      </c>
      <c r="C26" s="129">
        <v>22876.537499999999</v>
      </c>
      <c r="D26" s="129">
        <v>45513.467389515761</v>
      </c>
      <c r="E26" s="129">
        <v>12804.910599999999</v>
      </c>
      <c r="F26" s="129">
        <v>12941.757019559769</v>
      </c>
      <c r="G26" s="129">
        <v>35681.448100000001</v>
      </c>
      <c r="H26" s="129">
        <v>58455.224409075527</v>
      </c>
      <c r="I26" s="129">
        <v>16544.917300000001</v>
      </c>
      <c r="J26" s="129">
        <v>28196.282802265148</v>
      </c>
      <c r="K26" s="129">
        <v>39421.4548</v>
      </c>
      <c r="L26" s="128">
        <v>73709.750191780913</v>
      </c>
    </row>
    <row r="27" spans="2:15">
      <c r="B27" s="85" t="s">
        <v>46</v>
      </c>
      <c r="C27" s="129">
        <v>38785.1967</v>
      </c>
      <c r="D27" s="129">
        <v>54550.155903063132</v>
      </c>
      <c r="E27" s="129">
        <v>52472.147299999997</v>
      </c>
      <c r="F27" s="129">
        <v>15627.98637738971</v>
      </c>
      <c r="G27" s="129">
        <v>91257.343999999997</v>
      </c>
      <c r="H27" s="129">
        <v>70178.142280452841</v>
      </c>
      <c r="I27" s="129">
        <v>2585.9940999999999</v>
      </c>
      <c r="J27" s="129">
        <v>3495.4601988156201</v>
      </c>
      <c r="K27" s="129">
        <v>41371.190799999997</v>
      </c>
      <c r="L27" s="127">
        <v>58045.616101878753</v>
      </c>
    </row>
    <row r="28" spans="2:15">
      <c r="B28" s="85" t="s">
        <v>47</v>
      </c>
      <c r="C28" s="129">
        <v>26902.096799999999</v>
      </c>
      <c r="D28" s="129">
        <v>49285.198210611641</v>
      </c>
      <c r="E28" s="129">
        <v>24755.683000000001</v>
      </c>
      <c r="F28" s="129">
        <v>7753.2927468807447</v>
      </c>
      <c r="G28" s="129">
        <v>51657.779799999997</v>
      </c>
      <c r="H28" s="129">
        <v>57038.490957492388</v>
      </c>
      <c r="I28" s="129">
        <v>1194.806</v>
      </c>
      <c r="J28" s="129">
        <v>527.16090736966191</v>
      </c>
      <c r="K28" s="129">
        <v>28096.9028</v>
      </c>
      <c r="L28" s="127">
        <v>49812.359117981301</v>
      </c>
    </row>
    <row r="29" spans="2:15">
      <c r="B29" s="85" t="s">
        <v>40</v>
      </c>
      <c r="C29" s="129">
        <v>22234.870200000001</v>
      </c>
      <c r="D29" s="129">
        <v>58547.804800740458</v>
      </c>
      <c r="E29" s="129">
        <v>1204.9237000000001</v>
      </c>
      <c r="F29" s="129">
        <v>4489.7446428051908</v>
      </c>
      <c r="G29" s="129">
        <v>23439.793900000001</v>
      </c>
      <c r="H29" s="129">
        <v>63037.549443545649</v>
      </c>
      <c r="I29" s="129">
        <v>1371.9199000000001</v>
      </c>
      <c r="J29" s="129">
        <v>1420.655685222147</v>
      </c>
      <c r="K29" s="129">
        <v>23606.790099999998</v>
      </c>
      <c r="L29" s="127">
        <v>59968.460485962612</v>
      </c>
    </row>
    <row r="30" spans="2:15">
      <c r="B30" s="85" t="s">
        <v>48</v>
      </c>
      <c r="C30" s="129">
        <v>24919.0121</v>
      </c>
      <c r="D30" s="129">
        <v>62862.009854946293</v>
      </c>
      <c r="E30" s="129">
        <v>2039.3773000000001</v>
      </c>
      <c r="F30" s="129">
        <v>4972.8415100000002</v>
      </c>
      <c r="G30" s="129">
        <v>26958.3894</v>
      </c>
      <c r="H30" s="129">
        <v>67834.851364946284</v>
      </c>
      <c r="I30" s="129">
        <v>1053.5223000000001</v>
      </c>
      <c r="J30" s="129">
        <v>2165.4801299999999</v>
      </c>
      <c r="K30" s="129">
        <v>25972.5344</v>
      </c>
      <c r="L30" s="127">
        <v>65027.489984946282</v>
      </c>
    </row>
    <row r="31" spans="2:15">
      <c r="B31" s="85" t="s">
        <v>49</v>
      </c>
      <c r="C31" s="129">
        <v>28143.6973</v>
      </c>
      <c r="D31" s="129">
        <v>63593.395717089661</v>
      </c>
      <c r="E31" s="129">
        <v>7407.6859000000004</v>
      </c>
      <c r="F31" s="129">
        <v>7423.3332555611714</v>
      </c>
      <c r="G31" s="129">
        <v>35551.383199999997</v>
      </c>
      <c r="H31" s="129">
        <v>71016.728972650832</v>
      </c>
      <c r="I31" s="129">
        <v>999.95519999999999</v>
      </c>
      <c r="J31" s="129">
        <v>1354.0059677033501</v>
      </c>
      <c r="K31" s="129">
        <v>29143.6525</v>
      </c>
      <c r="L31" s="127">
        <v>64947.401684793011</v>
      </c>
    </row>
    <row r="32" spans="2:15">
      <c r="B32" s="85" t="s">
        <v>50</v>
      </c>
      <c r="C32" s="129">
        <v>43599.668100000003</v>
      </c>
      <c r="D32" s="129">
        <v>73357.969744211034</v>
      </c>
      <c r="E32" s="129">
        <v>17972.4136</v>
      </c>
      <c r="F32" s="129">
        <v>18230.625358853638</v>
      </c>
      <c r="G32" s="129">
        <v>61572.081700000002</v>
      </c>
      <c r="H32" s="129">
        <v>91588.595103064683</v>
      </c>
      <c r="I32" s="129">
        <v>791.8895</v>
      </c>
      <c r="J32" s="129">
        <v>889.30335127217938</v>
      </c>
      <c r="K32" s="129">
        <v>44391.5576</v>
      </c>
      <c r="L32" s="127">
        <v>74247.273095483222</v>
      </c>
    </row>
    <row r="33" spans="1:15">
      <c r="B33" s="85" t="s">
        <v>51</v>
      </c>
      <c r="C33" s="129">
        <v>40123.598100000003</v>
      </c>
      <c r="D33" s="129">
        <v>68056.366738883473</v>
      </c>
      <c r="E33" s="129">
        <v>21845.4555</v>
      </c>
      <c r="F33" s="129">
        <v>18976.37028037092</v>
      </c>
      <c r="G33" s="129">
        <v>61969.053599999999</v>
      </c>
      <c r="H33" s="129">
        <v>87032.737019254389</v>
      </c>
      <c r="I33" s="129">
        <v>1086.4593</v>
      </c>
      <c r="J33" s="129">
        <v>1309.0364723521529</v>
      </c>
      <c r="K33" s="129">
        <v>41210.057399999998</v>
      </c>
      <c r="L33" s="127">
        <v>69365.403211235622</v>
      </c>
    </row>
    <row r="34" spans="1:15">
      <c r="B34" s="85" t="s">
        <v>52</v>
      </c>
      <c r="C34" s="129">
        <v>51149.053599999999</v>
      </c>
      <c r="D34" s="129">
        <v>87981.08115226253</v>
      </c>
      <c r="E34" s="129">
        <v>31617.695</v>
      </c>
      <c r="F34" s="129">
        <v>44330.484483968721</v>
      </c>
      <c r="G34" s="129">
        <v>82766.748600000006</v>
      </c>
      <c r="H34" s="129">
        <v>132311.56563623119</v>
      </c>
      <c r="I34" s="129">
        <v>1661.4884999999999</v>
      </c>
      <c r="J34" s="129">
        <v>1682.964576539571</v>
      </c>
      <c r="K34" s="129">
        <v>52810.542099999999</v>
      </c>
      <c r="L34" s="127">
        <v>89664.045728802099</v>
      </c>
    </row>
    <row r="35" spans="1:15">
      <c r="B35" s="85" t="s">
        <v>53</v>
      </c>
      <c r="C35" s="129">
        <v>49619.382599999997</v>
      </c>
      <c r="D35" s="129">
        <v>80069.063850509076</v>
      </c>
      <c r="E35" s="129">
        <v>36078.2094</v>
      </c>
      <c r="F35" s="129">
        <v>49250.141826202947</v>
      </c>
      <c r="G35" s="129">
        <v>85697.592000000004</v>
      </c>
      <c r="H35" s="129">
        <v>129319.20567671199</v>
      </c>
      <c r="I35" s="129">
        <v>1449.626</v>
      </c>
      <c r="J35" s="129">
        <v>1325.9920831354741</v>
      </c>
      <c r="K35" s="129">
        <v>51069.008600000001</v>
      </c>
      <c r="L35" s="127">
        <v>81395.055933644544</v>
      </c>
    </row>
    <row r="36" spans="1:15">
      <c r="B36" s="85" t="s">
        <v>54</v>
      </c>
      <c r="C36" s="129">
        <v>14992.420599999999</v>
      </c>
      <c r="D36" s="129">
        <v>38968.399584876992</v>
      </c>
      <c r="E36" s="129">
        <v>7240.9971000000014</v>
      </c>
      <c r="F36" s="129">
        <v>8186.3790858163957</v>
      </c>
      <c r="G36" s="129">
        <v>22233.417700000002</v>
      </c>
      <c r="H36" s="129">
        <v>47154.778670693391</v>
      </c>
      <c r="I36" s="129">
        <v>1087.1387999999999</v>
      </c>
      <c r="J36" s="129">
        <v>1132.871103471985</v>
      </c>
      <c r="K36" s="129">
        <v>16079.5594</v>
      </c>
      <c r="L36" s="127">
        <v>40101.270688348981</v>
      </c>
      <c r="N36" s="108"/>
      <c r="O36" s="108"/>
    </row>
    <row r="37" spans="1:15">
      <c r="B37" s="86" t="s">
        <v>55</v>
      </c>
      <c r="C37" s="130">
        <f>SUM(C25:C36)</f>
        <v>426811.6888</v>
      </c>
      <c r="D37" s="130">
        <f t="shared" ref="D37:L37" si="1">SUM(D25:D36)</f>
        <v>778894.57490716642</v>
      </c>
      <c r="E37" s="130">
        <f t="shared" si="1"/>
        <v>258514.37220000004</v>
      </c>
      <c r="F37" s="130">
        <f t="shared" si="1"/>
        <v>250979.57275934049</v>
      </c>
      <c r="G37" s="130">
        <f t="shared" si="1"/>
        <v>685326.06099999987</v>
      </c>
      <c r="H37" s="130">
        <f t="shared" si="1"/>
        <v>1029874.1476665069</v>
      </c>
      <c r="I37" s="130">
        <f t="shared" si="1"/>
        <v>31279.134300000002</v>
      </c>
      <c r="J37" s="130">
        <f t="shared" si="1"/>
        <v>44882.578651409865</v>
      </c>
      <c r="K37" s="130">
        <f t="shared" si="1"/>
        <v>458090.8231000001</v>
      </c>
      <c r="L37" s="130">
        <f t="shared" si="1"/>
        <v>823777.15355857648</v>
      </c>
      <c r="N37" s="108"/>
    </row>
    <row r="38" spans="1:15" ht="15.75" thickBot="1">
      <c r="A38" s="26"/>
      <c r="B38" s="87"/>
      <c r="C38" s="87"/>
      <c r="D38" s="87"/>
      <c r="E38" s="87"/>
      <c r="F38" s="87"/>
      <c r="G38" s="88"/>
      <c r="H38" s="88"/>
      <c r="I38" s="87"/>
      <c r="J38" s="87"/>
      <c r="K38" s="87"/>
      <c r="L38" s="105"/>
    </row>
    <row r="39" spans="1:15">
      <c r="A39" s="5"/>
      <c r="B39" s="6" t="s">
        <v>128</v>
      </c>
      <c r="C39" s="5"/>
      <c r="D39" s="5"/>
      <c r="E39" s="5"/>
      <c r="F39" s="5"/>
      <c r="G39" s="9" t="s">
        <v>41</v>
      </c>
      <c r="H39" s="5"/>
      <c r="I39" s="5"/>
      <c r="J39" s="5"/>
      <c r="K39" s="5"/>
      <c r="L39" s="5"/>
    </row>
    <row r="40" spans="1:15">
      <c r="A40" s="41"/>
      <c r="B40" s="16" t="s">
        <v>174</v>
      </c>
      <c r="C40" s="5"/>
      <c r="D40" s="5"/>
      <c r="E40" s="5"/>
      <c r="F40" s="5"/>
      <c r="G40" s="5"/>
      <c r="H40" s="5"/>
      <c r="I40" s="5"/>
      <c r="J40" s="5"/>
      <c r="K40" s="5"/>
      <c r="L40" s="5"/>
    </row>
    <row r="41" spans="1:15">
      <c r="A41" s="15"/>
      <c r="B41" s="213" t="s">
        <v>126</v>
      </c>
      <c r="C41" s="213"/>
      <c r="D41" s="213"/>
      <c r="E41" s="213"/>
      <c r="F41" s="213"/>
      <c r="G41" s="213"/>
      <c r="H41" s="213"/>
      <c r="I41" s="213"/>
      <c r="J41" s="213"/>
      <c r="K41" s="213"/>
      <c r="L41" s="213"/>
    </row>
    <row r="42" spans="1:15">
      <c r="A42" s="15"/>
      <c r="B42" s="213"/>
      <c r="C42" s="213"/>
      <c r="D42" s="213"/>
      <c r="E42" s="213"/>
      <c r="F42" s="213"/>
      <c r="G42" s="213"/>
      <c r="H42" s="213"/>
      <c r="I42" s="213"/>
      <c r="J42" s="213"/>
      <c r="K42" s="213"/>
      <c r="L42" s="213"/>
    </row>
    <row r="43" spans="1:15">
      <c r="A43" s="1"/>
      <c r="B43" s="1"/>
      <c r="C43" s="1"/>
      <c r="D43" s="1"/>
      <c r="E43" s="1"/>
      <c r="F43" s="1"/>
      <c r="G43" s="1"/>
      <c r="H43" s="1"/>
      <c r="I43" s="1"/>
      <c r="J43" s="1"/>
      <c r="K43" s="1"/>
      <c r="L43" s="1"/>
    </row>
    <row r="44" spans="1:15">
      <c r="B44" s="17"/>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cols>
    <col min="1" max="4" width="9.140625" style="1"/>
    <col min="5" max="5" width="25.28515625" style="1" customWidth="1"/>
    <col min="6" max="16384" width="9.140625" style="1"/>
  </cols>
  <sheetData>
    <row r="1" spans="5:18" ht="20.25">
      <c r="E1" s="4" t="s">
        <v>138</v>
      </c>
    </row>
    <row r="2" spans="5:18" ht="15">
      <c r="E2" s="132"/>
    </row>
    <row r="3" spans="5:18" ht="15">
      <c r="E3" s="133" t="s">
        <v>32</v>
      </c>
      <c r="F3" s="1" t="s">
        <v>139</v>
      </c>
    </row>
    <row r="4" spans="5:18" ht="15">
      <c r="E4" s="133"/>
    </row>
    <row r="5" spans="5:18" ht="15">
      <c r="E5" s="133" t="s">
        <v>6</v>
      </c>
      <c r="F5" s="1" t="s">
        <v>140</v>
      </c>
    </row>
    <row r="6" spans="5:18" ht="15">
      <c r="E6" s="133"/>
    </row>
    <row r="7" spans="5:18" ht="15">
      <c r="E7" s="133" t="s">
        <v>7</v>
      </c>
      <c r="F7" s="1" t="s">
        <v>141</v>
      </c>
    </row>
    <row r="8" spans="5:18" ht="15">
      <c r="E8" s="134"/>
    </row>
    <row r="9" spans="5:18" ht="15">
      <c r="E9" s="132" t="s">
        <v>142</v>
      </c>
      <c r="F9" s="135" t="s">
        <v>143</v>
      </c>
    </row>
    <row r="10" spans="5:18" ht="15">
      <c r="E10" s="132"/>
    </row>
    <row r="11" spans="5:18" ht="15">
      <c r="E11" s="132" t="s">
        <v>56</v>
      </c>
      <c r="F11" s="1" t="s">
        <v>147</v>
      </c>
    </row>
    <row r="12" spans="5:18" ht="15">
      <c r="E12" s="132"/>
      <c r="F12" s="14"/>
      <c r="G12" s="14"/>
      <c r="H12" s="14"/>
      <c r="I12" s="14"/>
      <c r="J12" s="14"/>
      <c r="K12" s="14"/>
      <c r="L12" s="14"/>
      <c r="M12" s="14"/>
      <c r="N12" s="14"/>
      <c r="O12" s="14"/>
      <c r="P12" s="14"/>
      <c r="Q12" s="14"/>
      <c r="R12" s="14"/>
    </row>
    <row r="13" spans="5:18" ht="15">
      <c r="E13" s="132" t="s">
        <v>144</v>
      </c>
      <c r="F13" s="1" t="s">
        <v>145</v>
      </c>
    </row>
    <row r="14" spans="5:18">
      <c r="E14" s="136"/>
    </row>
    <row r="15" spans="5:18" ht="15">
      <c r="E15" s="3" t="s">
        <v>57</v>
      </c>
      <c r="F15" s="148" t="s">
        <v>148</v>
      </c>
    </row>
    <row r="16" spans="5:18">
      <c r="E16" s="24"/>
    </row>
    <row r="17" spans="5:18">
      <c r="E17" s="24"/>
      <c r="F17" s="38"/>
    </row>
    <row r="18" spans="5:18">
      <c r="R18" s="14"/>
    </row>
    <row r="19" spans="5:18">
      <c r="E19" s="14"/>
      <c r="F19" s="14"/>
      <c r="G19" s="14"/>
      <c r="H19" s="14"/>
      <c r="I19" s="14"/>
      <c r="J19" s="14"/>
      <c r="K19" s="14"/>
      <c r="L19" s="14"/>
      <c r="M19" s="14"/>
      <c r="N19" s="14"/>
      <c r="O19" s="14"/>
      <c r="P19" s="14"/>
      <c r="Q19" s="14"/>
      <c r="R19" s="14"/>
    </row>
    <row r="20" spans="5:18" ht="20.25">
      <c r="E20" s="2"/>
    </row>
    <row r="22" spans="5:18">
      <c r="E22" s="225"/>
      <c r="F22" s="225"/>
      <c r="G22" s="225"/>
      <c r="H22" s="225"/>
      <c r="I22" s="225"/>
      <c r="J22" s="225"/>
      <c r="K22" s="225"/>
      <c r="L22" s="225"/>
      <c r="M22" s="225"/>
      <c r="N22" s="225"/>
      <c r="O22" s="225"/>
      <c r="P22" s="225"/>
      <c r="Q22" s="225"/>
      <c r="R22" s="225"/>
    </row>
    <row r="23" spans="5:18">
      <c r="E23" s="225"/>
      <c r="F23" s="225"/>
      <c r="G23" s="225"/>
      <c r="H23" s="225"/>
      <c r="I23" s="225"/>
      <c r="J23" s="225"/>
      <c r="K23" s="225"/>
      <c r="L23" s="225"/>
      <c r="M23" s="225"/>
      <c r="N23" s="225"/>
      <c r="O23" s="225"/>
      <c r="P23" s="225"/>
      <c r="Q23" s="225"/>
      <c r="R23" s="225"/>
    </row>
    <row r="24" spans="5:18">
      <c r="E24" s="225"/>
      <c r="F24" s="225"/>
      <c r="G24" s="225"/>
      <c r="H24" s="225"/>
      <c r="I24" s="225"/>
      <c r="J24" s="225"/>
      <c r="K24" s="225"/>
      <c r="L24" s="225"/>
      <c r="M24" s="225"/>
      <c r="N24" s="225"/>
      <c r="O24" s="225"/>
      <c r="P24" s="225"/>
      <c r="Q24" s="225"/>
      <c r="R24" s="225"/>
    </row>
    <row r="25" spans="5:18">
      <c r="E25" s="225"/>
      <c r="F25" s="225"/>
      <c r="G25" s="225"/>
      <c r="H25" s="225"/>
      <c r="I25" s="225"/>
      <c r="J25" s="225"/>
      <c r="K25" s="225"/>
      <c r="L25" s="225"/>
      <c r="M25" s="225"/>
      <c r="N25" s="225"/>
      <c r="O25" s="225"/>
      <c r="P25" s="225"/>
      <c r="Q25" s="225"/>
      <c r="R25" s="225"/>
    </row>
    <row r="26" spans="5:18">
      <c r="E26" s="225"/>
      <c r="F26" s="225"/>
      <c r="G26" s="225"/>
      <c r="H26" s="225"/>
      <c r="I26" s="225"/>
      <c r="J26" s="225"/>
      <c r="K26" s="225"/>
      <c r="L26" s="225"/>
      <c r="M26" s="225"/>
      <c r="N26" s="225"/>
      <c r="O26" s="225"/>
      <c r="P26" s="225"/>
      <c r="Q26" s="225"/>
      <c r="R26" s="225"/>
    </row>
    <row r="27" spans="5:18">
      <c r="E27" s="225"/>
      <c r="F27" s="225"/>
      <c r="G27" s="225"/>
      <c r="H27" s="225"/>
      <c r="I27" s="225"/>
      <c r="J27" s="225"/>
      <c r="K27" s="225"/>
      <c r="L27" s="225"/>
      <c r="M27" s="225"/>
      <c r="N27" s="225"/>
      <c r="O27" s="225"/>
      <c r="P27" s="225"/>
      <c r="Q27" s="225"/>
      <c r="R27" s="225"/>
    </row>
    <row r="28" spans="5:18">
      <c r="E28" s="225"/>
      <c r="F28" s="225"/>
      <c r="G28" s="225"/>
      <c r="H28" s="225"/>
      <c r="I28" s="225"/>
      <c r="J28" s="225"/>
      <c r="K28" s="225"/>
      <c r="L28" s="225"/>
      <c r="M28" s="225"/>
      <c r="N28" s="225"/>
      <c r="O28" s="225"/>
      <c r="P28" s="225"/>
      <c r="Q28" s="225"/>
      <c r="R28" s="225"/>
    </row>
    <row r="29" spans="5:18">
      <c r="E29" s="225"/>
      <c r="F29" s="225"/>
      <c r="G29" s="225"/>
      <c r="H29" s="225"/>
      <c r="I29" s="225"/>
      <c r="J29" s="225"/>
      <c r="K29" s="225"/>
      <c r="L29" s="225"/>
      <c r="M29" s="225"/>
      <c r="N29" s="225"/>
      <c r="O29" s="225"/>
      <c r="P29" s="225"/>
      <c r="Q29" s="225"/>
      <c r="R29" s="225"/>
    </row>
    <row r="30" spans="5:18">
      <c r="E30" s="225"/>
      <c r="F30" s="225"/>
      <c r="G30" s="225"/>
      <c r="H30" s="225"/>
      <c r="I30" s="225"/>
      <c r="J30" s="225"/>
      <c r="K30" s="225"/>
      <c r="L30" s="225"/>
      <c r="M30" s="225"/>
      <c r="N30" s="225"/>
      <c r="O30" s="225"/>
      <c r="P30" s="225"/>
      <c r="Q30" s="225"/>
      <c r="R30" s="225"/>
    </row>
    <row r="31" spans="5:18">
      <c r="E31" s="225"/>
      <c r="F31" s="225"/>
      <c r="G31" s="225"/>
      <c r="H31" s="225"/>
      <c r="I31" s="225"/>
      <c r="J31" s="225"/>
      <c r="K31" s="225"/>
      <c r="L31" s="225"/>
      <c r="M31" s="225"/>
      <c r="N31" s="225"/>
      <c r="O31" s="225"/>
      <c r="P31" s="225"/>
      <c r="Q31" s="225"/>
      <c r="R31" s="225"/>
    </row>
    <row r="32" spans="5:18">
      <c r="E32" s="225"/>
      <c r="F32" s="225"/>
      <c r="G32" s="225"/>
      <c r="H32" s="225"/>
      <c r="I32" s="225"/>
      <c r="J32" s="225"/>
      <c r="K32" s="225"/>
      <c r="L32" s="225"/>
      <c r="M32" s="225"/>
      <c r="N32" s="225"/>
      <c r="O32" s="225"/>
      <c r="P32" s="225"/>
      <c r="Q32" s="225"/>
      <c r="R32" s="225"/>
    </row>
    <row r="33" spans="5:18">
      <c r="E33" s="225"/>
      <c r="F33" s="225"/>
      <c r="G33" s="225"/>
      <c r="H33" s="225"/>
      <c r="I33" s="225"/>
      <c r="J33" s="225"/>
      <c r="K33" s="225"/>
      <c r="L33" s="225"/>
      <c r="M33" s="225"/>
      <c r="N33" s="225"/>
      <c r="O33" s="225"/>
      <c r="P33" s="225"/>
      <c r="Q33" s="225"/>
      <c r="R33" s="225"/>
    </row>
    <row r="34" spans="5:18">
      <c r="E34" s="225"/>
      <c r="F34" s="225"/>
      <c r="G34" s="225"/>
      <c r="H34" s="225"/>
      <c r="I34" s="225"/>
      <c r="J34" s="225"/>
      <c r="K34" s="225"/>
      <c r="L34" s="225"/>
      <c r="M34" s="225"/>
      <c r="N34" s="225"/>
      <c r="O34" s="225"/>
      <c r="P34" s="225"/>
      <c r="Q34" s="225"/>
      <c r="R34" s="225"/>
    </row>
    <row r="35" spans="5:18">
      <c r="E35" s="225"/>
      <c r="F35" s="225"/>
      <c r="G35" s="225"/>
      <c r="H35" s="225"/>
      <c r="I35" s="225"/>
      <c r="J35" s="225"/>
      <c r="K35" s="225"/>
      <c r="L35" s="225"/>
      <c r="M35" s="225"/>
      <c r="N35" s="225"/>
      <c r="O35" s="225"/>
      <c r="P35" s="225"/>
      <c r="Q35" s="225"/>
      <c r="R35" s="225"/>
    </row>
    <row r="36" spans="5:18">
      <c r="E36" s="225"/>
      <c r="F36" s="225"/>
      <c r="G36" s="225"/>
      <c r="H36" s="225"/>
      <c r="I36" s="225"/>
      <c r="J36" s="225"/>
      <c r="K36" s="225"/>
      <c r="L36" s="225"/>
      <c r="M36" s="225"/>
      <c r="N36" s="225"/>
      <c r="O36" s="225"/>
      <c r="P36" s="225"/>
      <c r="Q36" s="225"/>
      <c r="R36" s="225"/>
    </row>
    <row r="37" spans="5:18">
      <c r="E37" s="225"/>
      <c r="F37" s="225"/>
      <c r="G37" s="225"/>
      <c r="H37" s="225"/>
      <c r="I37" s="225"/>
      <c r="J37" s="225"/>
      <c r="K37" s="225"/>
      <c r="L37" s="225"/>
      <c r="M37" s="225"/>
      <c r="N37" s="225"/>
      <c r="O37" s="225"/>
      <c r="P37" s="225"/>
      <c r="Q37" s="225"/>
      <c r="R37" s="225"/>
    </row>
    <row r="38" spans="5:18">
      <c r="E38" s="225"/>
      <c r="F38" s="225"/>
      <c r="G38" s="225"/>
      <c r="H38" s="225"/>
      <c r="I38" s="225"/>
      <c r="J38" s="225"/>
      <c r="K38" s="225"/>
      <c r="L38" s="225"/>
      <c r="M38" s="225"/>
      <c r="N38" s="225"/>
      <c r="O38" s="225"/>
      <c r="P38" s="225"/>
      <c r="Q38" s="225"/>
      <c r="R38" s="225"/>
    </row>
    <row r="39" spans="5:18">
      <c r="E39" s="225"/>
      <c r="F39" s="225"/>
      <c r="G39" s="225"/>
      <c r="H39" s="225"/>
      <c r="I39" s="225"/>
      <c r="J39" s="225"/>
      <c r="K39" s="225"/>
      <c r="L39" s="225"/>
      <c r="M39" s="225"/>
      <c r="N39" s="225"/>
      <c r="O39" s="225"/>
      <c r="P39" s="225"/>
      <c r="Q39" s="225"/>
      <c r="R39" s="225"/>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18" zoomScale="82" zoomScaleNormal="82" workbookViewId="0">
      <selection activeCell="AA54" sqref="AA54"/>
    </sheetView>
  </sheetViews>
  <sheetFormatPr defaultRowHeight="15"/>
  <cols>
    <col min="3" max="3" width="9.140625" customWidth="1"/>
    <col min="4" max="4" width="18.7109375" customWidth="1"/>
    <col min="5" max="5" width="26.7109375" style="97" customWidth="1"/>
    <col min="12" max="12" width="9.140625" customWidth="1"/>
  </cols>
  <sheetData>
    <row r="2" spans="4:18" ht="20.25">
      <c r="D2" s="2"/>
      <c r="E2" s="2" t="s">
        <v>178</v>
      </c>
    </row>
    <row r="4" spans="4:18" ht="15" customHeight="1">
      <c r="D4" s="180"/>
      <c r="G4" s="181"/>
      <c r="H4" s="181"/>
      <c r="I4" s="182"/>
      <c r="J4" s="182"/>
      <c r="K4" s="182"/>
      <c r="L4" s="182"/>
      <c r="M4" s="182"/>
      <c r="N4" s="182"/>
      <c r="O4" s="182"/>
      <c r="P4" s="182"/>
      <c r="Q4" s="182"/>
      <c r="R4" s="182"/>
    </row>
    <row r="5" spans="4:18">
      <c r="D5" s="97"/>
      <c r="E5" s="183"/>
      <c r="F5" s="183"/>
      <c r="G5" s="183"/>
      <c r="H5" s="182"/>
      <c r="I5" s="182"/>
      <c r="J5" s="182"/>
      <c r="K5" s="182"/>
      <c r="L5" s="182"/>
      <c r="M5" s="182"/>
      <c r="N5" s="182"/>
      <c r="O5" s="182"/>
      <c r="P5" s="182"/>
      <c r="Q5" s="182"/>
      <c r="R5" s="182"/>
    </row>
    <row r="6" spans="4:18">
      <c r="H6" s="182"/>
      <c r="I6" s="182"/>
      <c r="J6" s="182"/>
      <c r="K6" s="182"/>
      <c r="L6" s="182"/>
      <c r="M6" s="182"/>
      <c r="N6" s="182"/>
      <c r="O6" s="182"/>
      <c r="P6" s="182"/>
      <c r="Q6" s="182"/>
      <c r="R6" s="182"/>
    </row>
    <row r="7" spans="4:18">
      <c r="E7" s="182"/>
      <c r="F7" s="182"/>
      <c r="G7" s="182"/>
      <c r="H7" s="182"/>
      <c r="I7" s="182"/>
      <c r="J7" s="182"/>
      <c r="K7" s="182"/>
      <c r="L7" s="182"/>
      <c r="M7" s="182"/>
      <c r="N7" s="182"/>
      <c r="O7" s="182"/>
      <c r="P7" s="182"/>
      <c r="Q7" s="182"/>
      <c r="R7" s="182"/>
    </row>
    <row r="8" spans="4:18">
      <c r="E8" s="182"/>
      <c r="F8" s="182"/>
      <c r="G8" s="182"/>
      <c r="H8" s="182"/>
      <c r="I8" s="182"/>
      <c r="J8" s="182"/>
      <c r="K8" s="182"/>
      <c r="L8" s="182"/>
      <c r="M8" s="182"/>
      <c r="N8" s="182"/>
      <c r="O8" s="182"/>
      <c r="P8" s="182"/>
      <c r="Q8" s="182"/>
      <c r="R8" s="182"/>
    </row>
    <row r="9" spans="4:18">
      <c r="E9" s="182"/>
      <c r="F9" s="182"/>
      <c r="G9" s="182"/>
      <c r="H9" s="182"/>
      <c r="I9" s="182"/>
      <c r="J9" s="182"/>
      <c r="K9" s="182"/>
      <c r="L9" s="182"/>
      <c r="M9" s="182"/>
      <c r="N9" s="182"/>
      <c r="O9" s="182"/>
      <c r="P9" s="182"/>
      <c r="Q9" s="182"/>
      <c r="R9" s="182"/>
    </row>
    <row r="10" spans="4:18">
      <c r="E10" s="182"/>
      <c r="F10" s="182"/>
      <c r="G10" s="182"/>
      <c r="H10" s="182"/>
      <c r="I10" s="182"/>
      <c r="J10" s="182"/>
      <c r="K10" s="182"/>
      <c r="L10" s="182"/>
      <c r="M10" s="182"/>
      <c r="N10" s="182"/>
      <c r="O10" s="182"/>
      <c r="P10" s="182"/>
      <c r="Q10" s="182"/>
      <c r="R10" s="182"/>
    </row>
    <row r="11" spans="4:18">
      <c r="E11" s="182"/>
      <c r="F11" s="182"/>
      <c r="G11" s="182"/>
      <c r="H11" s="182"/>
      <c r="I11" s="182"/>
      <c r="J11" s="182"/>
      <c r="K11" s="182"/>
      <c r="L11" s="182"/>
      <c r="M11" s="182"/>
      <c r="N11" s="182"/>
      <c r="O11" s="182"/>
      <c r="P11" s="182"/>
      <c r="Q11" s="182"/>
      <c r="R11" s="182"/>
    </row>
    <row r="12" spans="4:18">
      <c r="E12" s="182"/>
      <c r="F12" s="182"/>
      <c r="G12" s="182"/>
      <c r="H12" s="182"/>
      <c r="I12" s="182"/>
      <c r="J12" s="182"/>
      <c r="K12" s="182"/>
      <c r="L12" s="182"/>
      <c r="M12" s="182"/>
      <c r="N12" s="182"/>
      <c r="O12" s="182"/>
      <c r="P12" s="182"/>
      <c r="Q12" s="182"/>
      <c r="R12" s="182"/>
    </row>
    <row r="13" spans="4:18">
      <c r="E13" s="182"/>
      <c r="F13" s="182"/>
      <c r="G13" s="182"/>
      <c r="H13" s="182"/>
      <c r="I13" s="182"/>
      <c r="J13" s="182"/>
      <c r="K13" s="182"/>
      <c r="L13" s="182"/>
      <c r="M13" s="182"/>
      <c r="N13" s="182"/>
      <c r="O13" s="182"/>
      <c r="P13" s="182"/>
      <c r="Q13" s="182"/>
      <c r="R13" s="182"/>
    </row>
    <row r="14" spans="4:18">
      <c r="E14" s="182"/>
      <c r="F14" s="182"/>
      <c r="G14" s="182"/>
      <c r="H14" s="182"/>
      <c r="I14" s="182"/>
      <c r="J14" s="182"/>
      <c r="K14" s="182"/>
      <c r="L14" s="182"/>
      <c r="M14" s="182"/>
      <c r="N14" s="182"/>
      <c r="O14" s="182"/>
      <c r="P14" s="182"/>
      <c r="Q14" s="182"/>
      <c r="R14" s="182"/>
    </row>
    <row r="15" spans="4:18">
      <c r="E15" s="182"/>
      <c r="F15" s="182"/>
      <c r="G15" s="182"/>
      <c r="H15" s="182"/>
      <c r="I15" s="182"/>
      <c r="J15" s="182"/>
      <c r="K15" s="182"/>
      <c r="L15" s="182"/>
      <c r="M15" s="182"/>
      <c r="N15" s="182"/>
      <c r="O15" s="182"/>
      <c r="P15" s="182"/>
      <c r="Q15" s="182"/>
      <c r="R15" s="182"/>
    </row>
    <row r="16" spans="4:18">
      <c r="E16" s="182"/>
      <c r="F16" s="182"/>
      <c r="G16" s="182"/>
      <c r="H16" s="182"/>
      <c r="I16" s="182"/>
      <c r="J16" s="182"/>
      <c r="K16" s="182"/>
      <c r="L16" s="182"/>
      <c r="M16" s="182"/>
      <c r="N16" s="182"/>
      <c r="O16" s="182"/>
      <c r="P16" s="182"/>
      <c r="Q16" s="182"/>
      <c r="R16" s="182"/>
    </row>
    <row r="17" spans="5:18">
      <c r="E17" s="182"/>
      <c r="F17" s="182"/>
      <c r="G17" s="182"/>
      <c r="H17" s="182"/>
      <c r="I17" s="182"/>
      <c r="J17" s="182"/>
      <c r="K17" s="182"/>
      <c r="L17" s="182"/>
      <c r="M17" s="182"/>
      <c r="N17" s="182"/>
      <c r="O17" s="182"/>
      <c r="P17" s="182"/>
      <c r="Q17" s="182"/>
      <c r="R17" s="182"/>
    </row>
    <row r="18" spans="5:18">
      <c r="E18" s="182"/>
      <c r="F18" s="182"/>
      <c r="G18" s="182"/>
      <c r="H18" s="182"/>
      <c r="I18" s="182"/>
      <c r="J18" s="182"/>
      <c r="K18" s="182"/>
      <c r="L18" s="182"/>
      <c r="M18" s="182"/>
      <c r="N18" s="182"/>
      <c r="O18" s="182"/>
      <c r="P18" s="182"/>
      <c r="Q18" s="182"/>
      <c r="R18" s="182"/>
    </row>
    <row r="19" spans="5:18">
      <c r="E19" s="182"/>
      <c r="F19" s="182"/>
      <c r="G19" s="182"/>
      <c r="H19" s="182"/>
      <c r="I19" s="182"/>
      <c r="J19" s="182"/>
      <c r="K19" s="182"/>
      <c r="L19" s="182"/>
      <c r="M19" s="182"/>
      <c r="N19" s="182"/>
      <c r="O19" s="182"/>
      <c r="P19" s="182"/>
      <c r="Q19" s="182"/>
      <c r="R19" s="182"/>
    </row>
    <row r="20" spans="5:18">
      <c r="E20" s="182"/>
      <c r="F20" s="182"/>
      <c r="G20" s="182"/>
      <c r="H20" s="182"/>
      <c r="I20" s="182"/>
      <c r="J20" s="182"/>
      <c r="K20" s="182"/>
      <c r="L20" s="182"/>
      <c r="M20" s="182"/>
      <c r="N20" s="182"/>
      <c r="O20" s="182"/>
      <c r="P20" s="182"/>
      <c r="Q20" s="182"/>
      <c r="R20" s="182"/>
    </row>
    <row r="21" spans="5:18">
      <c r="E21" s="182"/>
      <c r="F21" s="182"/>
      <c r="G21" s="182"/>
      <c r="H21" s="182"/>
      <c r="I21" s="182"/>
      <c r="J21" s="182"/>
      <c r="K21" s="182"/>
      <c r="L21" s="182"/>
      <c r="M21" s="182"/>
      <c r="N21" s="182"/>
      <c r="O21" s="182"/>
      <c r="P21" s="182"/>
      <c r="Q21" s="182"/>
      <c r="R21" s="182"/>
    </row>
    <row r="22" spans="5:18">
      <c r="F22" s="182"/>
      <c r="G22" s="182"/>
      <c r="H22" s="182"/>
      <c r="I22" s="182"/>
      <c r="J22" s="182"/>
      <c r="K22" s="182"/>
      <c r="L22" s="182"/>
      <c r="N22" s="182"/>
      <c r="O22" s="182"/>
      <c r="P22" s="182"/>
      <c r="Q22" s="182"/>
      <c r="R22" s="182"/>
    </row>
    <row r="23" spans="5:18">
      <c r="E23" s="182"/>
      <c r="F23" s="182"/>
      <c r="G23" s="182"/>
      <c r="H23" s="182"/>
      <c r="I23" s="182"/>
      <c r="J23" s="182"/>
      <c r="K23" s="182"/>
      <c r="L23" s="182"/>
      <c r="M23" s="182"/>
      <c r="N23" s="182"/>
      <c r="O23" s="182"/>
      <c r="P23" s="182"/>
      <c r="Q23" s="182"/>
      <c r="R23" s="182"/>
    </row>
    <row r="24" spans="5:18" ht="15" customHeight="1">
      <c r="E24" s="182"/>
      <c r="F24" s="182"/>
      <c r="G24" s="182"/>
      <c r="H24" s="182"/>
      <c r="I24" s="182"/>
      <c r="J24" s="182"/>
      <c r="K24" s="182"/>
      <c r="L24" s="182"/>
      <c r="M24" s="182"/>
      <c r="N24" s="182"/>
      <c r="O24" s="182"/>
      <c r="P24" s="182"/>
      <c r="Q24" s="182"/>
      <c r="R24" s="182"/>
    </row>
    <row r="25" spans="5:18">
      <c r="E25" s="182"/>
      <c r="F25" s="182"/>
      <c r="G25" s="182"/>
      <c r="H25" s="182"/>
      <c r="I25" s="182"/>
      <c r="J25" s="182"/>
      <c r="K25" s="182"/>
      <c r="L25" s="182"/>
      <c r="M25" s="182"/>
      <c r="N25" s="182"/>
      <c r="O25" s="182"/>
      <c r="P25" s="182"/>
      <c r="Q25" s="182"/>
      <c r="R25" s="182"/>
    </row>
    <row r="26" spans="5:18">
      <c r="E26" s="184"/>
      <c r="F26" s="182"/>
      <c r="G26" s="182"/>
      <c r="H26" s="182"/>
      <c r="I26" s="182"/>
      <c r="J26" s="182"/>
      <c r="K26" s="182"/>
      <c r="L26" s="182"/>
      <c r="M26" s="182"/>
      <c r="N26" s="182"/>
      <c r="O26" s="182"/>
      <c r="P26" s="182"/>
      <c r="Q26" s="182"/>
      <c r="R26" s="182"/>
    </row>
    <row r="27" spans="5:18">
      <c r="E27" s="182"/>
      <c r="F27" s="182"/>
      <c r="G27" s="182"/>
      <c r="H27" s="182"/>
      <c r="I27" s="182"/>
      <c r="J27" s="182"/>
      <c r="K27" s="182"/>
      <c r="L27" s="182"/>
      <c r="M27" s="182"/>
      <c r="N27" s="182"/>
      <c r="O27" s="182"/>
      <c r="P27" s="182"/>
      <c r="Q27" s="182"/>
      <c r="R27" s="182"/>
    </row>
    <row r="28" spans="5:18">
      <c r="E28" s="182"/>
      <c r="F28" s="182"/>
      <c r="G28" s="182"/>
      <c r="H28" s="182"/>
      <c r="I28" s="182"/>
      <c r="J28" s="182"/>
      <c r="K28" s="182"/>
      <c r="L28" s="182"/>
      <c r="M28" s="182"/>
      <c r="N28" s="182"/>
      <c r="O28" s="182"/>
      <c r="P28" s="182"/>
      <c r="Q28" s="182"/>
      <c r="R28" s="182"/>
    </row>
    <row r="29" spans="5:18">
      <c r="E29" s="182"/>
      <c r="F29" s="182"/>
      <c r="G29" s="182"/>
      <c r="H29" s="182"/>
      <c r="I29" s="182"/>
      <c r="J29" s="182"/>
      <c r="K29" s="182"/>
      <c r="L29" s="182"/>
      <c r="M29" s="182"/>
      <c r="N29" s="182"/>
      <c r="O29" s="182"/>
      <c r="P29" s="182"/>
      <c r="Q29" s="182"/>
      <c r="R29" s="182"/>
    </row>
    <row r="30" spans="5:18">
      <c r="E30" s="182"/>
      <c r="F30" s="182"/>
      <c r="G30" s="182"/>
      <c r="H30" s="182"/>
      <c r="I30" s="182"/>
      <c r="J30" s="182"/>
      <c r="K30" s="182"/>
      <c r="L30" s="182"/>
      <c r="M30" s="182"/>
      <c r="N30" s="182"/>
      <c r="O30" s="182"/>
      <c r="P30" s="182"/>
      <c r="Q30" s="182"/>
      <c r="R30" s="182"/>
    </row>
    <row r="31" spans="5:18">
      <c r="E31" s="182"/>
      <c r="F31" s="182"/>
      <c r="G31" s="182"/>
      <c r="H31" s="182"/>
      <c r="I31" s="182"/>
      <c r="J31" s="182"/>
      <c r="K31" s="182"/>
      <c r="L31" s="182"/>
      <c r="M31" s="182"/>
      <c r="N31" s="182"/>
      <c r="O31" s="182"/>
      <c r="P31" s="182"/>
      <c r="Q31" s="182"/>
      <c r="R31" s="182"/>
    </row>
    <row r="32" spans="5:18">
      <c r="E32" s="182"/>
      <c r="F32" s="182"/>
      <c r="G32" s="182"/>
      <c r="H32" s="182"/>
      <c r="I32" s="182"/>
      <c r="J32" s="182"/>
      <c r="K32" s="182"/>
      <c r="L32" s="182"/>
      <c r="M32" s="182"/>
      <c r="N32" s="182"/>
      <c r="O32" s="182"/>
      <c r="P32" s="182"/>
      <c r="Q32" s="182"/>
      <c r="R32" s="182"/>
    </row>
    <row r="33" spans="5:22">
      <c r="E33" s="182"/>
      <c r="F33" s="182"/>
      <c r="G33" s="182"/>
      <c r="H33" s="182"/>
      <c r="I33" s="182"/>
      <c r="J33" s="182"/>
      <c r="K33" s="182"/>
      <c r="L33" s="182"/>
      <c r="M33" s="182"/>
      <c r="N33" s="182"/>
      <c r="O33" s="182"/>
      <c r="P33" s="182"/>
      <c r="Q33" s="182"/>
      <c r="R33" s="182"/>
    </row>
    <row r="34" spans="5:22">
      <c r="E34" s="182"/>
      <c r="F34" s="182"/>
      <c r="G34" s="182"/>
      <c r="H34" s="182"/>
      <c r="I34" s="182"/>
      <c r="J34" s="182"/>
      <c r="K34" s="182"/>
      <c r="L34" s="182"/>
      <c r="M34" s="182"/>
      <c r="N34" s="182"/>
      <c r="O34" s="182"/>
      <c r="P34" s="182"/>
      <c r="Q34" s="182"/>
      <c r="R34" s="182"/>
    </row>
    <row r="35" spans="5:22">
      <c r="E35" s="182"/>
      <c r="F35" s="182"/>
      <c r="G35" s="182"/>
      <c r="H35" s="182"/>
      <c r="I35" s="182"/>
      <c r="J35" s="182"/>
      <c r="K35" s="182"/>
      <c r="L35" s="182"/>
      <c r="M35" s="182"/>
      <c r="N35" s="182"/>
      <c r="O35" s="182"/>
      <c r="P35" s="182"/>
      <c r="Q35" s="182"/>
      <c r="R35" s="182"/>
    </row>
    <row r="36" spans="5:22">
      <c r="E36" s="182"/>
      <c r="F36" s="182"/>
      <c r="G36" s="182"/>
      <c r="H36" s="182"/>
      <c r="I36" s="182"/>
      <c r="J36" s="182"/>
      <c r="K36" s="182"/>
      <c r="L36" s="182"/>
      <c r="M36" s="182"/>
      <c r="N36" s="182"/>
      <c r="O36" s="182"/>
      <c r="P36" s="182"/>
      <c r="Q36" s="182"/>
      <c r="R36" s="182"/>
    </row>
    <row r="37" spans="5:22">
      <c r="E37" s="182"/>
      <c r="F37" s="182"/>
      <c r="G37" s="182"/>
      <c r="H37" s="182"/>
      <c r="I37" s="182"/>
      <c r="J37" s="182"/>
      <c r="K37" s="182"/>
      <c r="L37" s="182"/>
      <c r="M37" s="182"/>
      <c r="N37" s="182"/>
      <c r="O37" s="182"/>
      <c r="P37" s="182"/>
      <c r="Q37" s="182"/>
      <c r="R37" s="182"/>
    </row>
    <row r="38" spans="5:22">
      <c r="E38" s="182"/>
      <c r="F38" s="182"/>
      <c r="G38" s="182"/>
      <c r="H38" s="182"/>
      <c r="I38" s="182"/>
      <c r="J38" s="182"/>
      <c r="K38" s="182"/>
      <c r="L38" s="182"/>
      <c r="M38" s="182"/>
      <c r="N38" s="182"/>
      <c r="O38" s="182"/>
      <c r="P38" s="182"/>
      <c r="Q38" s="182"/>
      <c r="R38" s="182"/>
    </row>
    <row r="39" spans="5:22">
      <c r="E39" s="182"/>
      <c r="F39" s="182"/>
      <c r="G39" s="182"/>
      <c r="H39" s="182"/>
      <c r="I39" s="182"/>
      <c r="J39" s="182"/>
      <c r="K39" s="182"/>
      <c r="L39" s="182"/>
      <c r="M39" s="182"/>
      <c r="N39" s="182"/>
      <c r="O39" s="182"/>
      <c r="P39" s="182"/>
      <c r="Q39" s="182"/>
    </row>
    <row r="40" spans="5:22">
      <c r="E40" s="182"/>
      <c r="F40" s="182"/>
      <c r="G40" s="182"/>
      <c r="H40" s="182"/>
      <c r="I40" s="182"/>
      <c r="J40" s="182"/>
      <c r="K40" s="182"/>
      <c r="L40" s="182"/>
      <c r="M40" s="182"/>
      <c r="N40" s="182"/>
      <c r="O40" s="182"/>
      <c r="P40" s="182"/>
      <c r="Q40" s="182"/>
    </row>
    <row r="44" spans="5:22" ht="15" customHeight="1">
      <c r="E44" s="185"/>
      <c r="F44" s="182"/>
      <c r="G44" s="182"/>
      <c r="H44" s="182"/>
      <c r="I44" s="182"/>
      <c r="J44" s="182"/>
      <c r="K44" s="182"/>
      <c r="L44" s="182"/>
      <c r="M44" s="182"/>
      <c r="N44" s="185"/>
      <c r="O44" s="182"/>
      <c r="P44" s="182"/>
      <c r="Q44" s="182"/>
    </row>
    <row r="45" spans="5:22">
      <c r="E45" s="186"/>
      <c r="F45" s="182"/>
      <c r="G45" s="182"/>
      <c r="H45" s="182"/>
      <c r="I45" s="182"/>
      <c r="J45" s="182"/>
      <c r="K45" s="182"/>
      <c r="L45" s="182"/>
      <c r="M45" s="182"/>
      <c r="N45" s="186"/>
      <c r="O45" s="182"/>
      <c r="P45" s="182"/>
      <c r="Q45" s="182"/>
    </row>
    <row r="46" spans="5:22" ht="15" customHeight="1">
      <c r="E46" s="182"/>
      <c r="F46" s="182"/>
      <c r="G46" s="182"/>
      <c r="H46" s="182"/>
      <c r="I46" s="182"/>
      <c r="J46" s="182"/>
      <c r="K46" s="182"/>
      <c r="L46" s="182"/>
      <c r="M46" s="182"/>
      <c r="N46" s="182"/>
      <c r="O46" s="182"/>
      <c r="P46" s="182"/>
      <c r="Q46" s="182"/>
    </row>
    <row r="47" spans="5:22">
      <c r="E47" s="182"/>
      <c r="F47" s="182"/>
      <c r="G47" s="182"/>
      <c r="H47" s="182"/>
      <c r="I47" s="182"/>
      <c r="J47" s="182"/>
      <c r="K47" s="182"/>
      <c r="L47" s="182"/>
      <c r="M47" s="182"/>
      <c r="N47" s="182"/>
      <c r="O47" s="182"/>
      <c r="P47" s="182"/>
      <c r="Q47" s="182"/>
      <c r="R47" s="182"/>
      <c r="S47" s="182"/>
      <c r="T47" s="182"/>
      <c r="U47" s="182"/>
      <c r="V47" s="182"/>
    </row>
    <row r="48" spans="5:22">
      <c r="E48" s="182"/>
      <c r="F48" s="182"/>
      <c r="G48" s="182"/>
      <c r="H48" s="182"/>
      <c r="I48" s="182"/>
      <c r="J48" s="182"/>
      <c r="K48" s="182"/>
      <c r="L48" s="182"/>
      <c r="M48" s="182"/>
      <c r="N48" s="182"/>
      <c r="O48" s="182"/>
      <c r="P48" s="182"/>
      <c r="Q48" s="182"/>
      <c r="R48" s="182"/>
      <c r="S48" s="182"/>
      <c r="T48" s="182"/>
      <c r="U48" s="182"/>
      <c r="V48" s="182"/>
    </row>
    <row r="49" spans="5:22" ht="71.25" customHeight="1">
      <c r="E49" s="182"/>
      <c r="F49" s="182"/>
      <c r="G49" s="182"/>
      <c r="H49" s="182"/>
      <c r="I49" s="182"/>
      <c r="J49" s="182"/>
      <c r="K49" s="182"/>
      <c r="L49" s="182"/>
      <c r="M49" s="182"/>
      <c r="N49" s="182"/>
      <c r="O49" s="182"/>
      <c r="P49" s="182"/>
      <c r="Q49" s="182"/>
      <c r="R49" s="182"/>
      <c r="S49" s="182"/>
      <c r="T49" s="182"/>
      <c r="U49" s="187"/>
      <c r="V49" s="187"/>
    </row>
    <row r="50" spans="5:22">
      <c r="E50" s="182"/>
      <c r="F50" s="182"/>
      <c r="G50" s="182"/>
      <c r="H50" s="182"/>
      <c r="I50" s="182"/>
      <c r="J50" s="182"/>
      <c r="K50" s="182"/>
      <c r="L50" s="182"/>
      <c r="M50" s="182"/>
      <c r="N50" s="182"/>
      <c r="O50" s="182"/>
      <c r="P50" s="182"/>
      <c r="Q50" s="182"/>
      <c r="R50" s="182"/>
      <c r="S50" s="182"/>
      <c r="T50" s="182"/>
      <c r="U50" s="187"/>
      <c r="V50" s="187"/>
    </row>
    <row r="51" spans="5:22">
      <c r="E51" s="182"/>
      <c r="F51" s="182"/>
      <c r="G51" s="182"/>
      <c r="H51" s="182"/>
      <c r="I51" s="182"/>
      <c r="J51" s="182"/>
      <c r="K51" s="182"/>
      <c r="L51" s="182"/>
      <c r="M51" s="182"/>
      <c r="N51" s="182"/>
      <c r="O51" s="182"/>
      <c r="P51" s="182"/>
      <c r="Q51" s="182"/>
      <c r="R51" s="182"/>
      <c r="S51" s="182"/>
      <c r="T51" s="182"/>
      <c r="U51" s="187"/>
      <c r="V51" s="187"/>
    </row>
    <row r="52" spans="5:22">
      <c r="E52" s="182"/>
      <c r="F52" s="182"/>
      <c r="G52" s="182"/>
      <c r="H52" s="182"/>
      <c r="I52" s="182"/>
      <c r="J52" s="182"/>
      <c r="K52" s="182"/>
      <c r="L52" s="182"/>
      <c r="M52" s="182"/>
      <c r="N52" s="182"/>
      <c r="O52" s="182"/>
      <c r="P52" s="182"/>
      <c r="Q52" s="182"/>
      <c r="R52" s="182"/>
      <c r="S52" s="182"/>
      <c r="T52" s="182"/>
      <c r="U52" s="187"/>
      <c r="V52" s="187"/>
    </row>
    <row r="53" spans="5:22">
      <c r="E53" s="182"/>
      <c r="F53" s="182"/>
      <c r="G53" s="182"/>
      <c r="H53" s="182"/>
      <c r="I53" s="182"/>
      <c r="J53" s="182"/>
      <c r="K53" s="182"/>
      <c r="L53" s="182"/>
      <c r="M53" s="182"/>
      <c r="N53" s="182"/>
      <c r="O53" s="182"/>
      <c r="P53" s="182"/>
      <c r="Q53" s="182"/>
      <c r="R53" s="182"/>
      <c r="S53" s="182"/>
      <c r="T53" s="182"/>
      <c r="U53" s="187"/>
      <c r="V53" s="187"/>
    </row>
    <row r="54" spans="5:22">
      <c r="E54" s="182"/>
      <c r="F54" s="182"/>
      <c r="G54" s="182"/>
      <c r="H54" s="182"/>
      <c r="I54" s="182"/>
      <c r="J54" s="182"/>
      <c r="K54" s="182"/>
      <c r="L54" s="182"/>
      <c r="M54" s="182"/>
      <c r="N54" s="182"/>
      <c r="O54" s="182"/>
      <c r="P54" s="182"/>
      <c r="Q54" s="182"/>
      <c r="R54" s="182"/>
      <c r="S54" s="182"/>
      <c r="T54" s="182"/>
      <c r="U54" s="187"/>
      <c r="V54" s="187"/>
    </row>
    <row r="55" spans="5:22">
      <c r="E55" s="182"/>
      <c r="F55" s="182"/>
      <c r="G55" s="182"/>
      <c r="H55" s="182"/>
      <c r="I55" s="182"/>
      <c r="J55" s="182"/>
      <c r="K55" s="182"/>
      <c r="L55" s="182"/>
      <c r="M55" s="182"/>
      <c r="N55" s="182"/>
      <c r="O55" s="182"/>
      <c r="P55" s="182"/>
      <c r="Q55" s="182"/>
      <c r="R55" s="182"/>
      <c r="S55" s="182"/>
      <c r="T55" s="182"/>
      <c r="U55" s="187"/>
      <c r="V55" s="187"/>
    </row>
    <row r="56" spans="5:22">
      <c r="E56" s="182"/>
      <c r="F56" s="182"/>
      <c r="G56" s="182"/>
      <c r="H56" s="182"/>
      <c r="I56" s="182"/>
      <c r="J56" s="182"/>
      <c r="K56" s="182"/>
      <c r="L56" s="182"/>
      <c r="M56" s="182"/>
      <c r="N56" s="182"/>
      <c r="O56" s="182"/>
      <c r="P56" s="182"/>
      <c r="Q56" s="182"/>
      <c r="R56" s="182"/>
      <c r="S56" s="182"/>
      <c r="T56" s="182"/>
      <c r="U56" s="187"/>
      <c r="V56" s="187"/>
    </row>
    <row r="57" spans="5:22">
      <c r="E57" s="182"/>
      <c r="F57" s="182"/>
      <c r="G57" s="182"/>
      <c r="H57" s="182"/>
      <c r="I57" s="182"/>
      <c r="J57" s="182"/>
      <c r="K57" s="182"/>
      <c r="L57" s="182"/>
      <c r="M57" s="182"/>
      <c r="N57" s="182"/>
      <c r="O57" s="182"/>
      <c r="P57" s="182"/>
      <c r="Q57" s="182"/>
      <c r="R57" s="182"/>
      <c r="S57" s="182"/>
      <c r="T57" s="182"/>
      <c r="U57" s="187"/>
      <c r="V57" s="187"/>
    </row>
    <row r="58" spans="5:22">
      <c r="E58" s="182"/>
      <c r="F58" s="182"/>
      <c r="G58" s="182"/>
      <c r="H58" s="182"/>
      <c r="I58" s="182"/>
      <c r="J58" s="182"/>
      <c r="K58" s="182"/>
      <c r="L58" s="182"/>
      <c r="M58" s="182"/>
      <c r="N58" s="182"/>
      <c r="O58" s="182"/>
      <c r="P58" s="182"/>
      <c r="Q58" s="182"/>
      <c r="R58" s="182"/>
      <c r="S58" s="182"/>
      <c r="T58" s="182"/>
      <c r="U58" s="187"/>
      <c r="V58" s="187"/>
    </row>
    <row r="59" spans="5:22">
      <c r="E59" s="182"/>
      <c r="F59" s="182"/>
      <c r="G59" s="182"/>
      <c r="H59" s="182"/>
      <c r="I59" s="182"/>
      <c r="J59" s="182"/>
      <c r="K59" s="182"/>
      <c r="L59" s="182"/>
      <c r="M59" s="182"/>
      <c r="N59" s="182"/>
      <c r="O59" s="182"/>
      <c r="P59" s="182"/>
      <c r="Q59" s="182"/>
      <c r="R59" s="182"/>
      <c r="S59" s="182"/>
      <c r="T59" s="182"/>
      <c r="U59" s="187"/>
      <c r="V59" s="187"/>
    </row>
    <row r="60" spans="5:22">
      <c r="E60" s="182"/>
      <c r="F60" s="182"/>
      <c r="G60" s="182"/>
      <c r="H60" s="182"/>
      <c r="I60" s="182"/>
      <c r="J60" s="182"/>
      <c r="K60" s="182"/>
      <c r="L60" s="182"/>
      <c r="M60" s="182"/>
      <c r="N60" s="182"/>
      <c r="O60" s="182"/>
      <c r="P60" s="182"/>
      <c r="Q60" s="182"/>
      <c r="R60" s="182"/>
      <c r="S60" s="182"/>
      <c r="T60" s="182"/>
      <c r="U60" s="187"/>
      <c r="V60" s="187"/>
    </row>
    <row r="61" spans="5:22">
      <c r="E61"/>
      <c r="F61" s="187"/>
      <c r="G61" s="187"/>
      <c r="H61" s="187"/>
      <c r="I61" s="187"/>
      <c r="J61" s="187"/>
      <c r="K61" s="187"/>
      <c r="L61" s="187"/>
      <c r="M61" s="187"/>
      <c r="N61" s="187"/>
      <c r="O61" s="187"/>
      <c r="P61" s="187"/>
      <c r="Q61" s="187"/>
      <c r="R61" s="187"/>
      <c r="S61" s="187"/>
      <c r="T61" s="187"/>
      <c r="U61" s="187"/>
      <c r="V61" s="187"/>
    </row>
    <row r="62" spans="5:22">
      <c r="E62" s="187"/>
      <c r="F62" s="187"/>
      <c r="G62" s="187"/>
      <c r="H62" s="187"/>
      <c r="I62" s="187"/>
      <c r="J62" s="187"/>
      <c r="K62" s="187"/>
      <c r="L62" s="187"/>
      <c r="M62" s="187"/>
      <c r="N62" s="187"/>
      <c r="O62" s="187"/>
      <c r="P62" s="187"/>
      <c r="Q62" s="187"/>
      <c r="R62" s="187"/>
      <c r="S62" s="187"/>
      <c r="T62" s="187"/>
      <c r="U62" s="187"/>
      <c r="V62" s="187"/>
    </row>
    <row r="63" spans="5:22">
      <c r="E63" s="187"/>
      <c r="F63" s="187"/>
      <c r="G63" s="187"/>
      <c r="H63" s="187"/>
      <c r="I63" s="187"/>
      <c r="J63" s="187"/>
      <c r="K63" s="187"/>
      <c r="L63" s="187"/>
      <c r="M63" s="187"/>
      <c r="N63" s="187"/>
      <c r="O63" s="187"/>
      <c r="P63" s="187"/>
      <c r="Q63" s="187"/>
      <c r="R63" s="187"/>
      <c r="S63" s="187"/>
      <c r="T63" s="187"/>
      <c r="U63" s="187"/>
      <c r="V63" s="187"/>
    </row>
    <row r="64" spans="5:22">
      <c r="E64" s="187"/>
      <c r="F64" s="187"/>
      <c r="G64" s="187"/>
      <c r="H64" s="187"/>
      <c r="I64" s="187"/>
      <c r="J64" s="187"/>
      <c r="K64" s="187"/>
      <c r="L64" s="187"/>
      <c r="M64" s="187"/>
      <c r="N64" s="187"/>
      <c r="O64" s="187"/>
      <c r="P64" s="187"/>
      <c r="Q64" s="187"/>
      <c r="R64" s="187"/>
      <c r="S64" s="187"/>
      <c r="T64" s="187"/>
      <c r="U64" s="187"/>
      <c r="V64" s="187"/>
    </row>
    <row r="65" spans="5:22">
      <c r="E65" s="187"/>
      <c r="F65" s="187"/>
      <c r="G65" s="187"/>
      <c r="H65" s="187"/>
      <c r="I65" s="187"/>
      <c r="J65" s="187"/>
      <c r="K65" s="187"/>
      <c r="L65" s="187"/>
      <c r="M65" s="187"/>
      <c r="N65" s="187"/>
      <c r="O65" s="187"/>
      <c r="P65" s="187"/>
      <c r="Q65" s="187"/>
      <c r="R65" s="187"/>
      <c r="S65" s="187"/>
      <c r="T65" s="187"/>
      <c r="U65" s="187"/>
      <c r="V65" s="187"/>
    </row>
    <row r="66" spans="5:22">
      <c r="E66" s="187"/>
      <c r="F66" s="187"/>
      <c r="G66" s="187"/>
      <c r="H66" s="187"/>
      <c r="I66" s="187"/>
      <c r="J66" s="187"/>
      <c r="K66" s="187"/>
      <c r="L66" s="187"/>
      <c r="M66" s="187"/>
      <c r="N66" s="187"/>
      <c r="O66" s="187"/>
      <c r="P66" s="187"/>
      <c r="Q66" s="187"/>
      <c r="R66" s="187"/>
      <c r="S66" s="187"/>
      <c r="T66" s="187"/>
      <c r="U66" s="187"/>
      <c r="V66" s="187"/>
    </row>
    <row r="67" spans="5:22">
      <c r="E67" s="187"/>
      <c r="F67" s="187"/>
      <c r="G67" s="187"/>
      <c r="H67" s="187"/>
      <c r="I67" s="187"/>
      <c r="J67" s="187"/>
      <c r="K67" s="187"/>
      <c r="L67" s="187"/>
      <c r="M67" s="187"/>
      <c r="N67" s="187"/>
      <c r="O67" s="187"/>
      <c r="P67" s="187"/>
      <c r="Q67" s="187"/>
      <c r="R67" s="187"/>
      <c r="S67" s="187"/>
      <c r="T67" s="187"/>
      <c r="U67" s="187"/>
      <c r="V67" s="187"/>
    </row>
    <row r="68" spans="5:22">
      <c r="E68" s="187"/>
      <c r="F68" s="187"/>
      <c r="G68" s="187"/>
      <c r="H68" s="187"/>
      <c r="I68" s="187"/>
      <c r="J68" s="187"/>
      <c r="K68" s="187"/>
      <c r="L68" s="187"/>
      <c r="M68" s="187"/>
      <c r="N68" s="187"/>
      <c r="O68" s="187"/>
      <c r="P68" s="187"/>
      <c r="Q68" s="187"/>
      <c r="R68" s="187"/>
      <c r="S68" s="187"/>
      <c r="T68" s="187"/>
      <c r="U68" s="187"/>
      <c r="V68" s="187"/>
    </row>
    <row r="69" spans="5:22">
      <c r="E69" s="187"/>
      <c r="F69" s="187"/>
      <c r="G69" s="187"/>
      <c r="H69" s="187"/>
      <c r="I69" s="187"/>
      <c r="J69" s="187"/>
      <c r="K69" s="187"/>
      <c r="L69" s="187"/>
      <c r="M69" s="187"/>
      <c r="N69" s="187"/>
      <c r="O69" s="187"/>
      <c r="P69" s="187"/>
      <c r="Q69" s="187"/>
      <c r="R69" s="187"/>
      <c r="S69" s="187"/>
      <c r="T69" s="187"/>
      <c r="U69" s="187"/>
      <c r="V69" s="187"/>
    </row>
    <row r="70" spans="5:22">
      <c r="E70" s="187"/>
      <c r="F70" s="187"/>
      <c r="G70" s="187"/>
      <c r="H70" s="187"/>
      <c r="I70" s="187"/>
      <c r="J70" s="187"/>
      <c r="K70" s="187"/>
      <c r="L70" s="187"/>
      <c r="M70" s="187"/>
      <c r="N70" s="187"/>
      <c r="O70" s="187"/>
      <c r="P70" s="187"/>
      <c r="Q70" s="187"/>
      <c r="R70" s="187"/>
      <c r="S70" s="187"/>
      <c r="T70" s="187"/>
      <c r="U70" s="187"/>
      <c r="V70" s="187"/>
    </row>
    <row r="71" spans="5:22">
      <c r="E71" s="187"/>
      <c r="F71" s="187"/>
      <c r="G71" s="187"/>
      <c r="H71" s="187"/>
      <c r="I71" s="187"/>
      <c r="J71" s="187"/>
      <c r="K71" s="187"/>
      <c r="L71" s="187"/>
      <c r="M71" s="187"/>
      <c r="N71" s="187"/>
      <c r="O71" s="187"/>
      <c r="P71" s="187"/>
      <c r="Q71" s="187"/>
      <c r="R71" s="187"/>
      <c r="S71" s="187"/>
      <c r="T71" s="187"/>
      <c r="U71" s="187"/>
      <c r="V71" s="187"/>
    </row>
    <row r="72" spans="5:22">
      <c r="E72" s="187"/>
      <c r="F72" s="187"/>
      <c r="G72" s="187"/>
      <c r="H72" s="187"/>
      <c r="I72" s="187"/>
      <c r="J72" s="187"/>
      <c r="K72" s="187"/>
      <c r="L72" s="187"/>
      <c r="M72" s="187"/>
      <c r="N72" s="187"/>
      <c r="O72" s="187"/>
      <c r="P72" s="187"/>
      <c r="Q72" s="187"/>
      <c r="R72" s="187"/>
      <c r="S72" s="187"/>
      <c r="T72" s="187"/>
      <c r="U72" s="187"/>
      <c r="V72" s="187"/>
    </row>
    <row r="73" spans="5:22">
      <c r="E73" s="187"/>
      <c r="F73" s="187"/>
      <c r="G73" s="187"/>
      <c r="H73" s="187"/>
      <c r="I73" s="187"/>
      <c r="J73" s="187"/>
      <c r="K73" s="187"/>
      <c r="L73" s="187"/>
      <c r="M73" s="187"/>
      <c r="N73" s="187"/>
      <c r="O73" s="187"/>
      <c r="P73" s="187"/>
      <c r="Q73" s="187"/>
      <c r="R73" s="187"/>
      <c r="S73" s="187"/>
      <c r="T73" s="187"/>
      <c r="U73" s="187"/>
      <c r="V73" s="187"/>
    </row>
    <row r="74" spans="5:22">
      <c r="E74" s="187"/>
      <c r="F74" s="187"/>
      <c r="G74" s="187"/>
      <c r="H74" s="187"/>
      <c r="I74" s="187"/>
      <c r="J74" s="187"/>
      <c r="K74" s="187"/>
      <c r="L74" s="187"/>
      <c r="M74" s="187"/>
      <c r="N74" s="187"/>
      <c r="O74" s="187"/>
      <c r="P74" s="187"/>
      <c r="Q74" s="187"/>
      <c r="R74" s="187"/>
      <c r="S74" s="187"/>
      <c r="T74" s="187"/>
      <c r="U74" s="187"/>
      <c r="V74" s="187"/>
    </row>
    <row r="75" spans="5:22">
      <c r="E75" s="187"/>
      <c r="F75" s="187"/>
      <c r="G75" s="187"/>
      <c r="H75" s="187"/>
      <c r="I75" s="187"/>
      <c r="J75" s="187"/>
      <c r="K75" s="187"/>
      <c r="L75" s="187"/>
      <c r="M75" s="187"/>
      <c r="N75" s="187"/>
      <c r="O75" s="187"/>
      <c r="P75" s="187"/>
      <c r="Q75" s="187"/>
      <c r="R75" s="187"/>
      <c r="S75" s="187"/>
      <c r="T75" s="187"/>
      <c r="U75" s="187"/>
      <c r="V75" s="187"/>
    </row>
    <row r="76" spans="5:22">
      <c r="E76" s="187"/>
      <c r="F76" s="187"/>
      <c r="G76" s="187"/>
      <c r="H76" s="187"/>
      <c r="I76" s="187"/>
      <c r="J76" s="187"/>
      <c r="K76" s="187"/>
      <c r="L76" s="187"/>
      <c r="M76" s="187"/>
      <c r="N76" s="187"/>
      <c r="O76" s="187"/>
      <c r="P76" s="187"/>
      <c r="Q76" s="187"/>
      <c r="R76" s="187"/>
      <c r="S76" s="187"/>
      <c r="T76" s="187"/>
      <c r="U76" s="187"/>
      <c r="V76" s="187"/>
    </row>
    <row r="77" spans="5:22">
      <c r="E77" s="187"/>
      <c r="F77" s="187"/>
      <c r="G77" s="187"/>
      <c r="H77" s="187"/>
      <c r="I77" s="187"/>
      <c r="J77" s="187"/>
      <c r="K77" s="187"/>
      <c r="L77" s="187"/>
      <c r="M77" s="187"/>
      <c r="N77" s="187"/>
      <c r="O77" s="187"/>
      <c r="P77" s="187"/>
      <c r="Q77" s="187"/>
      <c r="R77" s="187"/>
      <c r="S77" s="187"/>
      <c r="T77" s="187"/>
      <c r="U77" s="187"/>
      <c r="V77" s="187"/>
    </row>
    <row r="78" spans="5:22">
      <c r="E78" s="187"/>
      <c r="F78" s="187"/>
      <c r="G78" s="187"/>
      <c r="H78" s="187"/>
      <c r="I78" s="187"/>
      <c r="J78" s="187"/>
      <c r="K78" s="187"/>
      <c r="L78" s="187"/>
      <c r="M78" s="187"/>
      <c r="N78" s="187"/>
      <c r="O78" s="187"/>
      <c r="P78" s="187"/>
      <c r="Q78" s="187"/>
      <c r="R78" s="187"/>
      <c r="S78" s="187"/>
      <c r="T78" s="187"/>
      <c r="U78" s="187"/>
      <c r="V78" s="187"/>
    </row>
    <row r="79" spans="5:22">
      <c r="E79" s="187"/>
      <c r="F79" s="187"/>
      <c r="G79" s="187"/>
      <c r="H79" s="187"/>
      <c r="I79" s="187"/>
      <c r="J79" s="187"/>
      <c r="K79" s="187"/>
      <c r="L79" s="187"/>
      <c r="M79" s="187"/>
      <c r="N79" s="187"/>
      <c r="O79" s="187"/>
      <c r="P79" s="187"/>
      <c r="Q79" s="187"/>
      <c r="R79" s="187"/>
      <c r="S79" s="187"/>
      <c r="T79" s="187"/>
      <c r="U79" s="187"/>
      <c r="V79" s="187"/>
    </row>
    <row r="80" spans="5:22">
      <c r="E80" s="187"/>
      <c r="F80" s="187"/>
      <c r="G80" s="187"/>
      <c r="H80" s="187"/>
      <c r="I80" s="187"/>
      <c r="J80" s="187"/>
      <c r="K80" s="187"/>
      <c r="L80" s="187"/>
      <c r="M80" s="187"/>
      <c r="N80" s="187"/>
      <c r="O80" s="187"/>
      <c r="P80" s="187"/>
      <c r="Q80" s="187"/>
      <c r="R80" s="187"/>
      <c r="S80" s="187"/>
      <c r="T80" s="187"/>
      <c r="U80" s="187"/>
      <c r="V80" s="18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G8" sqref="G8:G10"/>
    </sheetView>
  </sheetViews>
  <sheetFormatPr defaultRowHeight="15"/>
  <cols>
    <col min="6" max="6" width="15.42578125" bestFit="1" customWidth="1"/>
    <col min="7" max="7" width="12.140625" customWidth="1"/>
    <col min="8" max="8" width="19" bestFit="1" customWidth="1"/>
    <col min="11" max="11" width="10.140625" bestFit="1" customWidth="1"/>
    <col min="12" max="12" width="10.7109375" style="203" customWidth="1"/>
    <col min="13" max="13" width="19.85546875" bestFit="1" customWidth="1"/>
  </cols>
  <sheetData>
    <row r="3" spans="5:19" ht="20.25">
      <c r="E3" s="2" t="s">
        <v>202</v>
      </c>
    </row>
    <row r="6" spans="5:19">
      <c r="E6" s="188" t="s">
        <v>179</v>
      </c>
      <c r="F6" s="189"/>
      <c r="G6" s="189"/>
      <c r="H6" s="189"/>
      <c r="I6" s="190"/>
      <c r="J6" s="188" t="s">
        <v>180</v>
      </c>
      <c r="K6" s="189"/>
      <c r="L6" s="191"/>
      <c r="M6" s="189"/>
    </row>
    <row r="7" spans="5:19">
      <c r="E7" s="197" t="s">
        <v>43</v>
      </c>
      <c r="F7" s="197">
        <v>2023</v>
      </c>
      <c r="G7" s="197">
        <v>2024</v>
      </c>
      <c r="H7" s="209" t="s">
        <v>204</v>
      </c>
      <c r="I7" s="190"/>
      <c r="J7" s="189" t="s">
        <v>43</v>
      </c>
      <c r="K7" s="197">
        <v>2023</v>
      </c>
      <c r="L7" s="204">
        <v>2024</v>
      </c>
      <c r="M7" s="208" t="s">
        <v>204</v>
      </c>
    </row>
    <row r="8" spans="5:19">
      <c r="E8" s="190" t="s">
        <v>181</v>
      </c>
      <c r="F8" s="194">
        <v>154906.27813238779</v>
      </c>
      <c r="G8" s="126">
        <v>138778.76297773709</v>
      </c>
      <c r="H8" s="195">
        <f>(G8-F8)/F8</f>
        <v>-0.10411143659953934</v>
      </c>
      <c r="I8" s="190"/>
      <c r="J8" s="189" t="s">
        <v>181</v>
      </c>
      <c r="K8" s="129">
        <v>106541.02899999999</v>
      </c>
      <c r="L8" s="116">
        <v>98738.140599999999</v>
      </c>
      <c r="M8" s="193">
        <f t="shared" ref="M8:M10" si="0">(L8-K8)/K8</f>
        <v>-7.3238342760890709E-2</v>
      </c>
    </row>
    <row r="9" spans="5:19">
      <c r="E9" s="190" t="s">
        <v>182</v>
      </c>
      <c r="F9" s="194">
        <v>58455.224409075527</v>
      </c>
      <c r="G9" s="149">
        <v>63256.809021667454</v>
      </c>
      <c r="H9" s="195">
        <f>(G9-F9)/F9</f>
        <v>8.2141239917068079E-2</v>
      </c>
      <c r="I9" s="190"/>
      <c r="J9" s="190" t="s">
        <v>182</v>
      </c>
      <c r="K9" s="129">
        <v>35681.448100000001</v>
      </c>
      <c r="L9" s="149">
        <v>54244.7094</v>
      </c>
      <c r="M9" s="195">
        <f t="shared" si="0"/>
        <v>0.52024966161617181</v>
      </c>
    </row>
    <row r="10" spans="5:19">
      <c r="E10" s="190" t="s">
        <v>183</v>
      </c>
      <c r="F10" s="194">
        <v>70178.142280452841</v>
      </c>
      <c r="G10" s="149">
        <v>72585.653142374518</v>
      </c>
      <c r="H10" s="195">
        <f>(G10-F10)/F10</f>
        <v>3.4305708069337942E-2</v>
      </c>
      <c r="I10" s="190"/>
      <c r="J10" s="190" t="s">
        <v>183</v>
      </c>
      <c r="K10" s="129">
        <v>91257.343999999997</v>
      </c>
      <c r="L10" s="149">
        <v>87973.673699999999</v>
      </c>
      <c r="M10" s="195">
        <f t="shared" si="0"/>
        <v>-3.5982531992164904E-2</v>
      </c>
      <c r="P10" s="151"/>
    </row>
    <row r="11" spans="5:19">
      <c r="E11" s="190" t="s">
        <v>184</v>
      </c>
      <c r="F11" s="194">
        <v>57038.490957492388</v>
      </c>
      <c r="G11" s="149"/>
      <c r="H11" s="195"/>
      <c r="I11" s="190"/>
      <c r="J11" s="190" t="s">
        <v>184</v>
      </c>
      <c r="K11" s="129">
        <v>51657.779799999997</v>
      </c>
      <c r="L11" s="149"/>
      <c r="M11" s="195"/>
    </row>
    <row r="12" spans="5:19">
      <c r="E12" s="190" t="s">
        <v>40</v>
      </c>
      <c r="F12" s="194">
        <v>63037.549443545649</v>
      </c>
      <c r="G12" s="149"/>
      <c r="H12" s="195"/>
      <c r="I12" s="190"/>
      <c r="J12" s="190" t="s">
        <v>40</v>
      </c>
      <c r="K12" s="129">
        <v>23439.793900000001</v>
      </c>
      <c r="L12" s="149"/>
      <c r="M12" s="195"/>
      <c r="S12" s="202"/>
    </row>
    <row r="13" spans="5:19">
      <c r="E13" s="190" t="s">
        <v>185</v>
      </c>
      <c r="F13" s="194">
        <v>67834.851364946284</v>
      </c>
      <c r="G13" s="149"/>
      <c r="H13" s="195"/>
      <c r="I13" s="190"/>
      <c r="J13" s="190" t="s">
        <v>185</v>
      </c>
      <c r="K13" s="129">
        <v>26958.3894</v>
      </c>
      <c r="L13" s="149"/>
      <c r="M13" s="195"/>
    </row>
    <row r="14" spans="5:19">
      <c r="E14" s="190" t="s">
        <v>186</v>
      </c>
      <c r="F14" s="194">
        <v>71016.728972650832</v>
      </c>
      <c r="G14" s="149"/>
      <c r="H14" s="195"/>
      <c r="I14" s="190"/>
      <c r="J14" s="190" t="s">
        <v>186</v>
      </c>
      <c r="K14" s="129">
        <v>35551.383199999997</v>
      </c>
      <c r="L14" s="149"/>
      <c r="M14" s="195"/>
    </row>
    <row r="15" spans="5:19">
      <c r="E15" s="190" t="s">
        <v>187</v>
      </c>
      <c r="F15" s="194">
        <v>91588.595103064683</v>
      </c>
      <c r="G15" s="149"/>
      <c r="H15" s="195"/>
      <c r="I15" s="190"/>
      <c r="J15" s="190" t="s">
        <v>187</v>
      </c>
      <c r="K15" s="129">
        <v>61572.081700000002</v>
      </c>
      <c r="L15" s="149"/>
      <c r="M15" s="195"/>
    </row>
    <row r="16" spans="5:19">
      <c r="E16" s="190" t="s">
        <v>188</v>
      </c>
      <c r="F16" s="194">
        <v>87032.737019254389</v>
      </c>
      <c r="G16" s="149"/>
      <c r="H16" s="195"/>
      <c r="I16" s="190"/>
      <c r="J16" s="190" t="s">
        <v>188</v>
      </c>
      <c r="K16" s="129">
        <v>61969.053599999999</v>
      </c>
      <c r="L16" s="149"/>
      <c r="M16" s="195"/>
    </row>
    <row r="17" spans="5:13">
      <c r="E17" s="190" t="s">
        <v>189</v>
      </c>
      <c r="F17" s="194">
        <v>132311.56563623119</v>
      </c>
      <c r="G17" s="149"/>
      <c r="H17" s="195"/>
      <c r="I17" s="190"/>
      <c r="J17" s="190" t="s">
        <v>189</v>
      </c>
      <c r="K17" s="129">
        <v>82766.748600000006</v>
      </c>
      <c r="L17" s="149"/>
      <c r="M17" s="195"/>
    </row>
    <row r="18" spans="5:13">
      <c r="E18" s="190" t="s">
        <v>190</v>
      </c>
      <c r="F18" s="194">
        <v>129319.20567671199</v>
      </c>
      <c r="G18" s="149"/>
      <c r="H18" s="195"/>
      <c r="I18" s="190"/>
      <c r="J18" s="190" t="s">
        <v>190</v>
      </c>
      <c r="K18" s="129">
        <v>85697.592000000004</v>
      </c>
      <c r="L18" s="149"/>
      <c r="M18" s="195"/>
    </row>
    <row r="19" spans="5:13">
      <c r="E19" s="190" t="s">
        <v>191</v>
      </c>
      <c r="F19" s="194">
        <v>47154.778670693391</v>
      </c>
      <c r="G19" s="149"/>
      <c r="H19" s="195"/>
      <c r="I19" s="190"/>
      <c r="J19" s="190" t="s">
        <v>191</v>
      </c>
      <c r="K19" s="129">
        <v>22233.417700000002</v>
      </c>
      <c r="L19" s="149"/>
      <c r="M19" s="195"/>
    </row>
    <row r="20" spans="5:13">
      <c r="E20" s="190"/>
      <c r="F20" s="190"/>
      <c r="G20" s="190"/>
      <c r="H20" s="190"/>
      <c r="I20" s="190"/>
      <c r="J20" s="190"/>
      <c r="K20" s="190"/>
      <c r="L20" s="205"/>
      <c r="M20" s="190"/>
    </row>
    <row r="21" spans="5:13">
      <c r="E21" s="190"/>
      <c r="F21" s="190"/>
      <c r="G21" s="190"/>
      <c r="H21" s="190"/>
      <c r="I21" s="190"/>
      <c r="J21" s="190"/>
      <c r="K21" s="190"/>
      <c r="L21" s="205"/>
      <c r="M21" s="190"/>
    </row>
    <row r="22" spans="5:13">
      <c r="E22" s="190"/>
      <c r="F22" s="190"/>
      <c r="G22" s="190"/>
      <c r="H22" s="190"/>
      <c r="I22" s="190"/>
      <c r="J22" s="190"/>
      <c r="K22" s="190"/>
      <c r="L22" s="205"/>
      <c r="M22" s="190"/>
    </row>
    <row r="23" spans="5:13">
      <c r="E23" s="190"/>
      <c r="F23" s="190"/>
      <c r="G23" s="190"/>
      <c r="H23" s="190"/>
      <c r="I23" s="190"/>
      <c r="J23" s="190"/>
      <c r="K23" s="190"/>
      <c r="L23" s="205"/>
      <c r="M23" s="190"/>
    </row>
    <row r="24" spans="5:13">
      <c r="E24" s="190"/>
      <c r="F24" s="190"/>
      <c r="G24" s="190"/>
      <c r="H24" s="190"/>
      <c r="I24" s="190"/>
      <c r="J24" s="190"/>
      <c r="K24" s="190"/>
      <c r="L24" s="205"/>
      <c r="M24" s="190"/>
    </row>
    <row r="25" spans="5:13">
      <c r="E25" s="188" t="s">
        <v>192</v>
      </c>
      <c r="F25" s="189"/>
      <c r="G25" s="189"/>
      <c r="H25" s="189"/>
      <c r="I25" s="190"/>
      <c r="J25" s="196" t="s">
        <v>193</v>
      </c>
      <c r="K25" s="197"/>
      <c r="L25" s="204"/>
      <c r="M25" s="197"/>
    </row>
    <row r="26" spans="5:13">
      <c r="E26" s="189" t="s">
        <v>43</v>
      </c>
      <c r="F26" s="189">
        <v>2023</v>
      </c>
      <c r="G26" s="189">
        <v>2024</v>
      </c>
      <c r="H26" s="208" t="s">
        <v>205</v>
      </c>
      <c r="I26" s="190"/>
      <c r="J26" s="198" t="s">
        <v>43</v>
      </c>
      <c r="K26" s="197">
        <v>2023</v>
      </c>
      <c r="L26" s="204">
        <v>2024</v>
      </c>
      <c r="M26" s="208" t="s">
        <v>204</v>
      </c>
    </row>
    <row r="27" spans="5:13">
      <c r="E27" s="189" t="s">
        <v>181</v>
      </c>
      <c r="F27" s="192">
        <f>F8</f>
        <v>154906.27813238779</v>
      </c>
      <c r="G27" s="192">
        <f>G8</f>
        <v>138778.76297773709</v>
      </c>
      <c r="H27" s="193">
        <f t="shared" ref="H27:H28" si="1">(G27-F27)/F27</f>
        <v>-0.10411143659953934</v>
      </c>
      <c r="I27" s="190"/>
      <c r="J27" s="190" t="s">
        <v>181</v>
      </c>
      <c r="K27" s="194">
        <f>K8</f>
        <v>106541.02899999999</v>
      </c>
      <c r="L27" s="202">
        <f>L8</f>
        <v>98738.140599999999</v>
      </c>
      <c r="M27" s="193">
        <f t="shared" ref="M27:M28" si="2">(L27-K27)/K27</f>
        <v>-7.3238342760890709E-2</v>
      </c>
    </row>
    <row r="28" spans="5:13">
      <c r="E28" s="190" t="s">
        <v>182</v>
      </c>
      <c r="F28" s="194">
        <f>F27+F9</f>
        <v>213361.5025414633</v>
      </c>
      <c r="G28" s="202">
        <f>G27+G9</f>
        <v>202035.57199940455</v>
      </c>
      <c r="H28" s="195">
        <f t="shared" si="1"/>
        <v>-5.3083290130363323E-2</v>
      </c>
      <c r="I28" s="190"/>
      <c r="J28" s="190" t="s">
        <v>182</v>
      </c>
      <c r="K28" s="194">
        <f>K27+K9</f>
        <v>142222.47709999999</v>
      </c>
      <c r="L28" s="202">
        <f>L27+L9</f>
        <v>152982.85</v>
      </c>
      <c r="M28" s="195">
        <f t="shared" si="2"/>
        <v>7.565873636439438E-2</v>
      </c>
    </row>
    <row r="29" spans="5:13">
      <c r="E29" s="190" t="s">
        <v>183</v>
      </c>
      <c r="F29" s="194">
        <f t="shared" ref="F29:F38" si="3">F28+F10</f>
        <v>283539.64482191612</v>
      </c>
      <c r="G29" s="202">
        <f>G28+G10</f>
        <v>274621.22514177905</v>
      </c>
      <c r="H29" s="195">
        <f t="shared" ref="H29" si="4">(G29-F29)/F29</f>
        <v>-3.1453871947037595E-2</v>
      </c>
      <c r="I29" s="190"/>
      <c r="J29" s="190" t="s">
        <v>183</v>
      </c>
      <c r="K29" s="194">
        <f t="shared" ref="K29:K38" si="5">K28+K10</f>
        <v>233479.8211</v>
      </c>
      <c r="L29" s="202">
        <f>L28+L10</f>
        <v>240956.52370000002</v>
      </c>
      <c r="M29" s="195">
        <f t="shared" ref="M29" si="6">(L29-K29)/K29</f>
        <v>3.2022907010870669E-2</v>
      </c>
    </row>
    <row r="30" spans="5:13">
      <c r="E30" s="190" t="s">
        <v>184</v>
      </c>
      <c r="F30" s="194">
        <f t="shared" si="3"/>
        <v>340578.13577940851</v>
      </c>
      <c r="G30" s="194"/>
      <c r="H30" s="195"/>
      <c r="I30" s="190"/>
      <c r="J30" s="190" t="s">
        <v>184</v>
      </c>
      <c r="K30" s="194">
        <f t="shared" si="5"/>
        <v>285137.60090000002</v>
      </c>
      <c r="L30" s="202"/>
      <c r="M30" s="195"/>
    </row>
    <row r="31" spans="5:13">
      <c r="E31" s="190" t="s">
        <v>40</v>
      </c>
      <c r="F31" s="194">
        <f t="shared" si="3"/>
        <v>403615.68522295414</v>
      </c>
      <c r="G31" s="194"/>
      <c r="H31" s="195"/>
      <c r="I31" s="190"/>
      <c r="J31" s="190" t="s">
        <v>40</v>
      </c>
      <c r="K31" s="194">
        <f t="shared" si="5"/>
        <v>308577.39480000001</v>
      </c>
      <c r="L31" s="202"/>
      <c r="M31" s="195"/>
    </row>
    <row r="32" spans="5:13">
      <c r="E32" s="190" t="s">
        <v>185</v>
      </c>
      <c r="F32" s="194">
        <f t="shared" si="3"/>
        <v>471450.53658790042</v>
      </c>
      <c r="G32" s="194"/>
      <c r="H32" s="195"/>
      <c r="I32" s="190"/>
      <c r="J32" s="190" t="s">
        <v>185</v>
      </c>
      <c r="K32" s="194">
        <f t="shared" si="5"/>
        <v>335535.78419999999</v>
      </c>
      <c r="L32" s="202"/>
      <c r="M32" s="195"/>
    </row>
    <row r="33" spans="5:13">
      <c r="E33" s="190" t="s">
        <v>186</v>
      </c>
      <c r="F33" s="194">
        <f t="shared" si="3"/>
        <v>542467.26556055131</v>
      </c>
      <c r="G33" s="194"/>
      <c r="H33" s="195"/>
      <c r="I33" s="190"/>
      <c r="J33" s="190" t="s">
        <v>186</v>
      </c>
      <c r="K33" s="194">
        <f t="shared" si="5"/>
        <v>371087.16739999998</v>
      </c>
      <c r="L33" s="202"/>
      <c r="M33" s="195"/>
    </row>
    <row r="34" spans="5:13">
      <c r="E34" s="190" t="s">
        <v>187</v>
      </c>
      <c r="F34" s="194">
        <f t="shared" si="3"/>
        <v>634055.86066361598</v>
      </c>
      <c r="G34" s="194"/>
      <c r="H34" s="195"/>
      <c r="I34" s="190"/>
      <c r="J34" s="190" t="s">
        <v>187</v>
      </c>
      <c r="K34" s="194">
        <f t="shared" si="5"/>
        <v>432659.24909999996</v>
      </c>
      <c r="L34" s="202"/>
      <c r="M34" s="195"/>
    </row>
    <row r="35" spans="5:13">
      <c r="E35" s="190" t="s">
        <v>188</v>
      </c>
      <c r="F35" s="194">
        <f t="shared" si="3"/>
        <v>721088.59768287034</v>
      </c>
      <c r="G35" s="194"/>
      <c r="H35" s="195"/>
      <c r="I35" s="190"/>
      <c r="J35" s="190" t="s">
        <v>188</v>
      </c>
      <c r="K35" s="194">
        <f t="shared" si="5"/>
        <v>494628.30269999994</v>
      </c>
      <c r="L35" s="202"/>
      <c r="M35" s="195"/>
    </row>
    <row r="36" spans="5:13">
      <c r="E36" s="190" t="s">
        <v>189</v>
      </c>
      <c r="F36" s="194">
        <f t="shared" si="3"/>
        <v>853400.16331910156</v>
      </c>
      <c r="G36" s="194"/>
      <c r="H36" s="195"/>
      <c r="I36" s="190"/>
      <c r="J36" s="190" t="s">
        <v>189</v>
      </c>
      <c r="K36" s="194">
        <f t="shared" si="5"/>
        <v>577395.05129999993</v>
      </c>
      <c r="L36" s="202"/>
      <c r="M36" s="195"/>
    </row>
    <row r="37" spans="5:13">
      <c r="E37" s="190" t="s">
        <v>190</v>
      </c>
      <c r="F37" s="194">
        <f t="shared" si="3"/>
        <v>982719.36899581354</v>
      </c>
      <c r="G37" s="194"/>
      <c r="H37" s="195"/>
      <c r="I37" s="190"/>
      <c r="J37" s="190" t="s">
        <v>190</v>
      </c>
      <c r="K37" s="194">
        <f t="shared" si="5"/>
        <v>663092.64329999988</v>
      </c>
      <c r="L37" s="202"/>
      <c r="M37" s="195"/>
    </row>
    <row r="38" spans="5:13">
      <c r="E38" s="190" t="s">
        <v>191</v>
      </c>
      <c r="F38" s="194">
        <f t="shared" si="3"/>
        <v>1029874.1476665069</v>
      </c>
      <c r="G38" s="194"/>
      <c r="H38" s="195"/>
      <c r="I38" s="190"/>
      <c r="J38" s="190" t="s">
        <v>191</v>
      </c>
      <c r="K38" s="194">
        <f t="shared" si="5"/>
        <v>685326.06099999987</v>
      </c>
      <c r="L38" s="202"/>
      <c r="M38" s="195"/>
    </row>
    <row r="39" spans="5:13">
      <c r="E39" s="190"/>
      <c r="F39" s="190"/>
      <c r="G39" s="190"/>
      <c r="H39" s="190"/>
      <c r="I39" s="190"/>
      <c r="J39" s="190"/>
      <c r="K39" s="190"/>
      <c r="L39" s="205"/>
      <c r="M39" s="190"/>
    </row>
    <row r="40" spans="5:13">
      <c r="E40" s="190"/>
      <c r="F40" s="190"/>
      <c r="G40" s="190"/>
      <c r="H40" s="190"/>
      <c r="I40" s="190"/>
      <c r="J40" s="190"/>
      <c r="K40" s="190"/>
      <c r="L40" s="205"/>
      <c r="M40" s="190"/>
    </row>
    <row r="41" spans="5:13">
      <c r="E41" s="190"/>
      <c r="F41" s="190"/>
      <c r="G41" s="190"/>
      <c r="H41" s="190"/>
      <c r="I41" s="190"/>
      <c r="J41" s="190"/>
      <c r="K41" s="190"/>
      <c r="L41" s="205"/>
      <c r="M41" s="190"/>
    </row>
    <row r="42" spans="5:13">
      <c r="E42" s="190"/>
      <c r="F42" s="190"/>
      <c r="G42" s="190"/>
      <c r="H42" s="190"/>
      <c r="I42" s="190"/>
      <c r="J42" s="190"/>
      <c r="K42" s="190"/>
      <c r="L42" s="205"/>
      <c r="M42" s="190"/>
    </row>
    <row r="43" spans="5:13">
      <c r="E43" t="s">
        <v>203</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70" zoomScaleNormal="70" workbookViewId="0"/>
  </sheetViews>
  <sheetFormatPr defaultRowHeight="15"/>
  <cols>
    <col min="1" max="4" width="9.140625" style="13"/>
    <col min="5" max="5" width="24.7109375" style="21" customWidth="1"/>
    <col min="6" max="31" width="9.140625" style="13"/>
    <col min="32" max="32" width="10.7109375" style="13" customWidth="1"/>
    <col min="33" max="16384" width="9.140625" style="13"/>
  </cols>
  <sheetData>
    <row r="2" spans="4:30" ht="20.25">
      <c r="D2" s="19"/>
      <c r="E2" s="20" t="s">
        <v>210</v>
      </c>
    </row>
    <row r="4" spans="4:30" ht="15" customHeight="1">
      <c r="F4" s="22"/>
      <c r="G4" s="22"/>
      <c r="H4" s="22"/>
      <c r="I4" s="22"/>
      <c r="J4" s="22"/>
      <c r="K4" s="22"/>
      <c r="L4" s="22"/>
      <c r="M4" s="22"/>
      <c r="N4" s="22"/>
      <c r="O4" s="22"/>
      <c r="P4" s="22"/>
      <c r="Q4" s="22"/>
      <c r="R4" s="22"/>
    </row>
    <row r="5" spans="4:30">
      <c r="E5" s="22"/>
      <c r="F5" s="22"/>
      <c r="G5" s="22"/>
      <c r="H5" s="22"/>
      <c r="I5" s="22"/>
      <c r="J5" s="22"/>
      <c r="K5" s="22"/>
      <c r="L5" s="22"/>
      <c r="M5" s="22"/>
      <c r="N5" s="22"/>
      <c r="O5" s="22"/>
      <c r="P5" s="22"/>
      <c r="Q5" s="22"/>
      <c r="R5" s="22"/>
    </row>
    <row r="6" spans="4:30">
      <c r="E6" s="22"/>
      <c r="F6" s="22"/>
      <c r="G6" s="22"/>
      <c r="H6" s="22"/>
      <c r="I6" s="22"/>
      <c r="J6" s="22"/>
      <c r="K6" s="22"/>
      <c r="L6" s="22"/>
      <c r="M6" s="22"/>
      <c r="N6" s="22"/>
      <c r="O6" s="22"/>
      <c r="P6" s="22"/>
      <c r="Q6" s="22"/>
      <c r="R6" s="22"/>
    </row>
    <row r="7" spans="4:30">
      <c r="E7" s="22"/>
      <c r="F7" s="22"/>
      <c r="G7" s="22"/>
      <c r="H7" s="22"/>
      <c r="I7" s="22"/>
      <c r="J7" s="22"/>
      <c r="K7" s="22"/>
      <c r="L7" s="22"/>
      <c r="M7" s="22"/>
      <c r="N7" s="22"/>
      <c r="O7" s="22"/>
      <c r="P7" s="22"/>
      <c r="Q7" s="22"/>
      <c r="R7" s="22"/>
    </row>
    <row r="8" spans="4:30">
      <c r="E8" s="22"/>
      <c r="F8" s="22"/>
      <c r="G8" s="22"/>
      <c r="H8" s="22"/>
      <c r="I8" s="22"/>
      <c r="J8" s="22"/>
      <c r="K8" s="22"/>
      <c r="L8" s="22"/>
      <c r="M8" s="22"/>
      <c r="N8" s="22"/>
      <c r="O8" s="22"/>
      <c r="P8" s="22"/>
      <c r="Q8" s="22"/>
      <c r="R8" s="22"/>
    </row>
    <row r="9" spans="4:30">
      <c r="E9" s="22"/>
      <c r="F9" s="22"/>
      <c r="G9" s="22"/>
      <c r="H9" s="22"/>
      <c r="I9" s="22"/>
      <c r="J9" s="22"/>
      <c r="K9" s="22"/>
      <c r="L9" s="22"/>
      <c r="M9" s="22"/>
      <c r="N9" s="22"/>
      <c r="O9" s="22"/>
      <c r="P9" s="22"/>
      <c r="Q9" s="22"/>
      <c r="R9" s="22"/>
    </row>
    <row r="10" spans="4:30">
      <c r="E10" s="22"/>
      <c r="F10" s="22"/>
      <c r="G10" s="22"/>
      <c r="H10" s="22"/>
      <c r="I10" s="22"/>
      <c r="J10" s="22"/>
      <c r="K10" s="22"/>
      <c r="L10" s="22"/>
      <c r="M10" s="22"/>
      <c r="N10" s="22"/>
      <c r="O10" s="22"/>
      <c r="P10" s="22"/>
      <c r="Q10" s="22"/>
      <c r="R10" s="22"/>
    </row>
    <row r="11" spans="4:30">
      <c r="E11" s="22"/>
      <c r="F11" s="22"/>
      <c r="G11" s="22"/>
      <c r="H11" s="22"/>
      <c r="I11" s="22"/>
      <c r="J11" s="22"/>
      <c r="K11" s="22"/>
      <c r="L11" s="22"/>
      <c r="M11" s="22"/>
      <c r="N11" s="22"/>
      <c r="O11" s="22"/>
      <c r="P11" s="22"/>
      <c r="Q11" s="22"/>
      <c r="R11" s="22"/>
    </row>
    <row r="12" spans="4:30">
      <c r="E12" s="22"/>
      <c r="F12" s="22"/>
      <c r="G12" s="22"/>
      <c r="H12" s="22"/>
      <c r="I12" s="22"/>
      <c r="J12" s="22"/>
      <c r="K12" s="22"/>
      <c r="L12" s="22"/>
      <c r="M12" s="22"/>
      <c r="N12" s="22"/>
      <c r="O12" s="22"/>
      <c r="P12" s="22"/>
      <c r="Q12" s="22"/>
      <c r="R12" s="22"/>
    </row>
    <row r="13" spans="4:30">
      <c r="E13" s="22"/>
      <c r="F13" s="22"/>
      <c r="G13" s="22"/>
      <c r="H13" s="22"/>
      <c r="I13" s="22"/>
      <c r="J13" s="22"/>
      <c r="K13" s="22"/>
      <c r="L13" s="22"/>
      <c r="M13" s="22"/>
      <c r="N13" s="22"/>
      <c r="O13" s="22"/>
      <c r="P13" s="22"/>
      <c r="Q13" s="22"/>
      <c r="R13" s="22"/>
    </row>
    <row r="14" spans="4:30">
      <c r="E14" s="22"/>
      <c r="F14" s="22"/>
      <c r="G14" s="22"/>
      <c r="H14" s="22"/>
      <c r="I14" s="22"/>
      <c r="J14" s="22"/>
      <c r="K14" s="22"/>
      <c r="L14" s="22"/>
      <c r="M14" s="22"/>
      <c r="N14" s="22"/>
      <c r="O14" s="22"/>
      <c r="P14" s="22"/>
      <c r="Q14" s="22"/>
      <c r="R14" s="22"/>
      <c r="AB14" s="106"/>
      <c r="AC14" s="101"/>
      <c r="AD14" s="106"/>
    </row>
    <row r="15" spans="4:30">
      <c r="E15" s="22"/>
      <c r="F15" s="22"/>
      <c r="G15" s="22"/>
      <c r="H15"/>
      <c r="I15" s="22"/>
      <c r="J15" s="22"/>
      <c r="K15" s="22"/>
      <c r="L15" s="22"/>
      <c r="M15" s="22"/>
      <c r="N15" s="22"/>
      <c r="O15" s="22"/>
      <c r="P15" s="22"/>
      <c r="Q15" s="22"/>
      <c r="R15" s="22"/>
      <c r="AB15" s="106"/>
      <c r="AC15" s="101"/>
      <c r="AD15" s="106"/>
    </row>
    <row r="16" spans="4:30">
      <c r="E16" s="22"/>
      <c r="F16" s="22"/>
      <c r="G16" s="22"/>
      <c r="H16" s="22"/>
      <c r="I16" s="22"/>
      <c r="J16" s="22"/>
      <c r="K16" s="22"/>
      <c r="L16" s="22"/>
      <c r="M16" s="22"/>
      <c r="N16" s="22"/>
      <c r="O16" s="22"/>
      <c r="P16" s="22"/>
      <c r="Q16" s="22"/>
      <c r="R16" s="22"/>
      <c r="AB16" s="106"/>
      <c r="AC16" s="101"/>
      <c r="AD16" s="106"/>
    </row>
    <row r="17" spans="4:35">
      <c r="E17" s="22"/>
      <c r="F17" s="22"/>
      <c r="G17" s="22"/>
      <c r="H17" s="22"/>
      <c r="I17" s="22"/>
      <c r="J17" s="22"/>
      <c r="K17" s="22"/>
      <c r="L17" s="22"/>
      <c r="M17" s="22"/>
      <c r="N17" s="22"/>
      <c r="O17" s="22"/>
      <c r="P17" s="22"/>
      <c r="Q17" s="22"/>
      <c r="R17" s="22"/>
    </row>
    <row r="18" spans="4:35">
      <c r="E18" s="22"/>
      <c r="F18" s="22"/>
      <c r="G18" s="22"/>
      <c r="H18" s="22"/>
      <c r="I18" s="22"/>
      <c r="J18" s="22"/>
      <c r="K18" s="22"/>
      <c r="L18" s="22"/>
      <c r="M18" s="22"/>
      <c r="N18" s="22"/>
      <c r="O18" s="22"/>
      <c r="P18" s="22"/>
      <c r="Q18" s="22"/>
      <c r="R18" s="22"/>
    </row>
    <row r="19" spans="4:35">
      <c r="E19" s="22"/>
      <c r="F19" s="22"/>
      <c r="G19" s="22"/>
      <c r="H19" s="22"/>
      <c r="I19" s="22"/>
      <c r="J19" s="22"/>
      <c r="K19" s="22"/>
      <c r="L19" s="22"/>
      <c r="M19" s="22"/>
      <c r="N19" s="22"/>
      <c r="O19" s="22"/>
      <c r="P19" s="22"/>
      <c r="Q19" s="22"/>
      <c r="R19" s="22"/>
    </row>
    <row r="20" spans="4:35">
      <c r="E20" s="22"/>
      <c r="F20" s="22"/>
      <c r="G20" s="22"/>
      <c r="H20" s="22"/>
      <c r="I20" s="22"/>
      <c r="J20" s="22"/>
      <c r="K20" s="22"/>
      <c r="L20" s="22"/>
      <c r="M20" s="22"/>
      <c r="N20" s="22"/>
      <c r="O20" s="22"/>
      <c r="P20" s="22"/>
      <c r="Q20" s="22"/>
      <c r="R20" s="22"/>
    </row>
    <row r="21" spans="4:35">
      <c r="E21" s="22"/>
      <c r="F21" s="22"/>
      <c r="G21" s="22"/>
      <c r="H21" s="22"/>
      <c r="I21" s="22"/>
      <c r="J21" s="22"/>
      <c r="K21" s="22"/>
      <c r="L21" s="22"/>
      <c r="M21" s="22"/>
      <c r="N21" s="22"/>
      <c r="O21" s="22"/>
      <c r="P21" s="22"/>
      <c r="Q21" s="22"/>
      <c r="R21" s="22"/>
    </row>
    <row r="22" spans="4:35" ht="15" customHeight="1">
      <c r="E22" s="22" t="s">
        <v>102</v>
      </c>
      <c r="F22" s="22"/>
      <c r="G22" s="22"/>
      <c r="H22" s="22"/>
      <c r="I22" s="22"/>
      <c r="J22" s="22"/>
      <c r="K22" s="22"/>
      <c r="L22" s="22"/>
      <c r="M22" s="22"/>
      <c r="N22" s="22"/>
      <c r="O22" s="22"/>
      <c r="P22" s="22"/>
      <c r="Q22" s="22"/>
      <c r="R22" s="22"/>
    </row>
    <row r="23" spans="4:35">
      <c r="E23" s="22"/>
      <c r="F23" s="22"/>
      <c r="G23" s="22"/>
      <c r="H23" s="22"/>
      <c r="I23" s="22"/>
      <c r="J23" s="22"/>
      <c r="K23" s="22"/>
      <c r="L23" s="22"/>
      <c r="M23" s="22"/>
      <c r="N23" s="22"/>
      <c r="O23" s="22"/>
      <c r="P23" s="22"/>
      <c r="Q23" s="22"/>
      <c r="R23" s="22"/>
    </row>
    <row r="24" spans="4:35">
      <c r="E24" s="22" t="s">
        <v>41</v>
      </c>
      <c r="F24" s="22"/>
      <c r="G24" s="22"/>
      <c r="H24" s="22"/>
      <c r="I24" s="22"/>
      <c r="J24" s="22"/>
      <c r="K24" s="22"/>
      <c r="L24" s="22"/>
      <c r="M24" s="22"/>
      <c r="N24" s="22"/>
      <c r="O24" s="22"/>
      <c r="P24" s="22"/>
      <c r="Q24" s="22"/>
      <c r="R24" s="22"/>
      <c r="AG24" s="106"/>
      <c r="AH24" s="101"/>
      <c r="AI24" s="106"/>
    </row>
    <row r="25" spans="4:35">
      <c r="E25" s="22"/>
      <c r="F25" s="22"/>
      <c r="G25" s="22"/>
      <c r="H25" s="22"/>
      <c r="I25" s="22"/>
      <c r="J25" s="22"/>
      <c r="K25" s="22"/>
      <c r="L25" s="22"/>
      <c r="M25" s="22"/>
      <c r="N25" s="22"/>
      <c r="O25" s="22"/>
      <c r="P25" s="22"/>
      <c r="Q25" s="22"/>
      <c r="R25" s="22"/>
      <c r="AG25" s="106"/>
    </row>
    <row r="26" spans="4:35">
      <c r="D26" s="22"/>
      <c r="F26" s="22"/>
      <c r="G26" s="22"/>
      <c r="H26" s="22"/>
      <c r="I26" s="22"/>
      <c r="J26" s="22"/>
      <c r="K26" s="22"/>
      <c r="L26" s="22"/>
      <c r="M26" s="22"/>
      <c r="N26" s="22"/>
      <c r="O26" s="22"/>
      <c r="P26" s="22"/>
      <c r="Q26" s="22"/>
      <c r="R26" s="22"/>
      <c r="AG26" s="106"/>
    </row>
    <row r="27" spans="4:35">
      <c r="E27" s="22"/>
      <c r="F27" s="22"/>
      <c r="G27" s="22"/>
      <c r="H27" s="22"/>
      <c r="I27" s="22"/>
      <c r="J27" s="22"/>
      <c r="K27" s="22"/>
      <c r="L27" s="22"/>
      <c r="M27" s="22"/>
      <c r="N27" s="22"/>
      <c r="O27" s="22"/>
      <c r="P27" s="22"/>
      <c r="Q27" s="22"/>
      <c r="R27" s="22"/>
      <c r="AG27" s="101"/>
    </row>
    <row r="28" spans="4:35">
      <c r="E28" s="22"/>
      <c r="F28" s="22"/>
      <c r="G28" s="22"/>
      <c r="H28" s="22"/>
      <c r="I28" s="22"/>
      <c r="J28" s="22"/>
      <c r="K28" s="22"/>
      <c r="L28" s="22"/>
      <c r="M28" s="22"/>
      <c r="N28" s="22"/>
      <c r="O28" s="22"/>
      <c r="P28" s="22"/>
      <c r="Q28" s="22"/>
      <c r="R28" s="22"/>
      <c r="AG28" s="101"/>
    </row>
    <row r="29" spans="4:35">
      <c r="E29" s="22"/>
      <c r="F29" s="22"/>
      <c r="G29" s="22"/>
      <c r="H29" s="22"/>
      <c r="I29" s="22"/>
      <c r="J29" s="22"/>
      <c r="K29" s="22"/>
      <c r="L29" s="22"/>
      <c r="M29" s="22"/>
      <c r="N29" s="22"/>
      <c r="O29" s="22"/>
      <c r="P29" s="22"/>
      <c r="Q29" s="22"/>
      <c r="R29" s="22"/>
      <c r="AG29" s="101"/>
    </row>
    <row r="30" spans="4:35">
      <c r="E30" s="22"/>
      <c r="F30" s="22"/>
      <c r="G30" s="22"/>
      <c r="H30" s="22"/>
      <c r="I30" s="22"/>
      <c r="J30" s="22"/>
      <c r="K30" s="22"/>
      <c r="L30" s="22"/>
      <c r="M30" s="22"/>
      <c r="N30" s="22"/>
      <c r="O30" s="22"/>
      <c r="P30" s="22"/>
      <c r="Q30" s="22"/>
      <c r="R30" s="22"/>
    </row>
    <row r="31" spans="4:35">
      <c r="E31" s="22"/>
      <c r="F31" s="22"/>
      <c r="G31" s="22"/>
      <c r="H31" s="22"/>
      <c r="I31" s="22"/>
      <c r="J31" s="22"/>
      <c r="K31" s="22"/>
      <c r="L31" s="22"/>
      <c r="M31" s="22"/>
      <c r="N31" s="22"/>
      <c r="O31" s="22"/>
      <c r="P31" s="22"/>
      <c r="Q31" s="22"/>
      <c r="R31" s="22"/>
      <c r="AG31" s="106"/>
    </row>
    <row r="32" spans="4:35">
      <c r="E32" s="22"/>
      <c r="F32" s="22"/>
      <c r="G32" s="22"/>
      <c r="H32" s="22"/>
      <c r="I32" s="22"/>
      <c r="J32" s="22"/>
      <c r="K32" s="22"/>
      <c r="L32" s="22"/>
      <c r="M32" s="22"/>
      <c r="N32" s="22"/>
      <c r="O32" s="22"/>
      <c r="P32" s="22"/>
      <c r="Q32" s="22"/>
      <c r="R32" s="22"/>
      <c r="AG32" s="106"/>
    </row>
    <row r="33" spans="5:18">
      <c r="E33" s="22"/>
      <c r="F33" s="22"/>
      <c r="G33" s="22"/>
      <c r="H33" s="22"/>
      <c r="I33" s="22"/>
      <c r="J33" s="22"/>
      <c r="K33" s="22"/>
      <c r="L33" s="22"/>
      <c r="M33" s="22"/>
      <c r="N33" s="22"/>
      <c r="O33" s="22"/>
      <c r="P33" s="22"/>
      <c r="Q33" s="22"/>
      <c r="R33" s="22"/>
    </row>
    <row r="34" spans="5:18">
      <c r="E34" s="22"/>
      <c r="F34" s="22"/>
      <c r="G34" s="22"/>
      <c r="H34" s="22"/>
      <c r="I34" s="22"/>
      <c r="J34" s="22"/>
      <c r="K34" s="22"/>
      <c r="L34" s="22"/>
      <c r="M34" s="22"/>
      <c r="N34" s="22"/>
      <c r="O34" s="22"/>
      <c r="P34" s="22"/>
      <c r="Q34" s="22"/>
      <c r="R34" s="22"/>
    </row>
    <row r="35" spans="5:18">
      <c r="E35" s="22"/>
      <c r="F35" s="22"/>
      <c r="G35" s="22"/>
      <c r="H35" s="22"/>
      <c r="I35" s="22"/>
      <c r="J35" s="22"/>
      <c r="K35" s="22"/>
      <c r="L35" s="22"/>
      <c r="M35" s="22"/>
      <c r="N35" s="22"/>
      <c r="O35" s="22"/>
      <c r="P35" s="22"/>
      <c r="Q35" s="22"/>
      <c r="R35" s="22"/>
    </row>
    <row r="36" spans="5:18">
      <c r="E36" s="22"/>
      <c r="F36" s="22"/>
      <c r="G36" s="22"/>
      <c r="H36" s="22"/>
      <c r="I36" s="22"/>
      <c r="J36" s="22"/>
      <c r="K36" s="22"/>
      <c r="L36" s="22"/>
      <c r="M36" s="22"/>
      <c r="N36" s="22"/>
      <c r="O36" s="22"/>
      <c r="P36" s="22"/>
      <c r="Q36" s="22"/>
      <c r="R36" s="22"/>
    </row>
    <row r="37" spans="5:18">
      <c r="E37" s="22"/>
      <c r="F37" s="22"/>
      <c r="G37" s="22"/>
      <c r="H37" s="22"/>
      <c r="I37" s="22"/>
      <c r="J37" s="22"/>
      <c r="K37" s="22"/>
      <c r="L37" s="22"/>
      <c r="M37" s="22"/>
      <c r="N37" s="22"/>
      <c r="O37" s="22"/>
      <c r="P37" s="22"/>
      <c r="Q37" s="22"/>
    </row>
    <row r="38" spans="5:18">
      <c r="E38" s="22"/>
      <c r="F38" s="22"/>
      <c r="G38" s="22"/>
      <c r="H38" s="22"/>
      <c r="I38" s="22"/>
      <c r="J38" s="22"/>
      <c r="K38" s="22"/>
      <c r="L38" s="22"/>
      <c r="M38" s="22"/>
      <c r="N38" s="22"/>
      <c r="O38" s="22"/>
      <c r="P38" s="22"/>
      <c r="Q38" s="22"/>
    </row>
    <row r="39" spans="5:18">
      <c r="E39" s="22"/>
      <c r="F39" s="22"/>
      <c r="G39" s="22"/>
      <c r="H39" s="22"/>
      <c r="I39" s="22"/>
      <c r="J39" s="22"/>
      <c r="K39" s="22"/>
      <c r="L39" s="22"/>
      <c r="M39" s="22"/>
      <c r="N39" s="22"/>
      <c r="O39" s="22"/>
      <c r="P39" s="22"/>
      <c r="Q39" s="22"/>
    </row>
    <row r="40" spans="5:18">
      <c r="E40" s="22"/>
      <c r="F40" s="22"/>
      <c r="G40" s="22"/>
      <c r="H40" s="22"/>
      <c r="I40" s="22"/>
      <c r="J40" s="22"/>
      <c r="K40" s="22"/>
      <c r="L40" s="22"/>
      <c r="M40" s="22"/>
      <c r="N40" s="22"/>
      <c r="O40" s="22"/>
      <c r="P40" s="22"/>
      <c r="Q40" s="22"/>
    </row>
    <row r="41" spans="5:18">
      <c r="E41" s="22"/>
      <c r="F41" s="22"/>
      <c r="G41" s="22"/>
      <c r="H41" s="22"/>
      <c r="I41" s="22"/>
      <c r="J41" s="22"/>
      <c r="K41" s="22"/>
      <c r="L41" s="22"/>
      <c r="M41" s="22"/>
      <c r="N41" s="22"/>
      <c r="O41" s="22"/>
      <c r="P41" s="22"/>
      <c r="Q41" s="22"/>
    </row>
    <row r="42" spans="5:18">
      <c r="E42" s="22"/>
      <c r="F42" s="22"/>
      <c r="G42" s="22"/>
      <c r="H42" s="22"/>
      <c r="I42" s="22"/>
      <c r="J42" s="22"/>
      <c r="K42" s="22"/>
      <c r="L42" s="22"/>
      <c r="M42" s="22"/>
      <c r="N42" s="22"/>
      <c r="O42" s="22"/>
      <c r="P42" s="22"/>
      <c r="Q42" s="22"/>
    </row>
    <row r="43" spans="5:18">
      <c r="E43" s="22"/>
      <c r="F43" s="22"/>
      <c r="G43" s="22"/>
      <c r="H43" s="22"/>
      <c r="I43" s="22"/>
      <c r="J43" s="22"/>
      <c r="K43" s="22"/>
      <c r="L43" s="22"/>
      <c r="M43" s="22"/>
      <c r="N43" s="22"/>
      <c r="O43" s="22"/>
      <c r="P43" s="22"/>
      <c r="Q43" s="22"/>
    </row>
    <row r="44" spans="5:18">
      <c r="E44" s="22"/>
      <c r="F44" s="22"/>
      <c r="G44" s="22"/>
      <c r="H44" s="22"/>
      <c r="I44" s="22"/>
      <c r="J44" s="22"/>
      <c r="K44" s="22"/>
      <c r="L44" s="22"/>
      <c r="M44" s="22"/>
      <c r="N44" s="22"/>
      <c r="O44" s="22"/>
      <c r="P44" s="22"/>
      <c r="Q44" s="22"/>
    </row>
    <row r="45" spans="5:18">
      <c r="E45" s="22"/>
      <c r="F45" s="22"/>
      <c r="G45" s="22"/>
      <c r="H45" s="22"/>
      <c r="I45" s="22"/>
      <c r="J45" s="22"/>
      <c r="K45" s="22"/>
      <c r="L45" s="22"/>
      <c r="M45" s="22"/>
      <c r="N45" s="22"/>
      <c r="O45" s="22"/>
      <c r="P45" s="22"/>
      <c r="Q45" s="22"/>
    </row>
    <row r="46" spans="5:18">
      <c r="E46" s="22"/>
      <c r="F46" s="22"/>
      <c r="G46" s="22"/>
      <c r="H46" s="22"/>
      <c r="I46" s="22"/>
      <c r="J46" s="22"/>
      <c r="K46" s="22"/>
      <c r="L46" s="22"/>
      <c r="M46" s="22"/>
      <c r="N46" s="22"/>
      <c r="O46" s="22"/>
      <c r="P46" s="22"/>
      <c r="Q46" s="22"/>
    </row>
    <row r="47" spans="5:18">
      <c r="E47" s="22"/>
      <c r="F47" s="22"/>
      <c r="G47" s="22"/>
      <c r="H47" s="22"/>
      <c r="I47" s="22"/>
      <c r="J47" s="22"/>
      <c r="K47" s="22"/>
      <c r="L47" s="22"/>
      <c r="M47" s="22"/>
      <c r="N47" s="22"/>
      <c r="O47" s="22"/>
      <c r="P47" s="22"/>
      <c r="Q47" s="22"/>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P26" sqref="P26"/>
    </sheetView>
  </sheetViews>
  <sheetFormatPr defaultColWidth="9.140625" defaultRowHeight="14.25"/>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c r="A1" s="3" t="s">
        <v>135</v>
      </c>
    </row>
    <row r="2" spans="1:19">
      <c r="A2" s="11"/>
    </row>
    <row r="3" spans="1:19" ht="15" thickBot="1"/>
    <row r="4" spans="1:19" ht="15">
      <c r="B4" s="36"/>
      <c r="C4" s="212">
        <v>45352</v>
      </c>
      <c r="D4" s="212"/>
      <c r="E4" s="212"/>
      <c r="F4" s="212"/>
      <c r="G4" s="212"/>
      <c r="H4" s="212"/>
      <c r="I4" s="212"/>
      <c r="J4" s="212"/>
    </row>
    <row r="5" spans="1:19" s="5" customFormat="1">
      <c r="A5" s="1"/>
      <c r="B5" s="38"/>
      <c r="C5" s="38"/>
      <c r="D5" s="49" t="s">
        <v>4</v>
      </c>
      <c r="E5" s="50"/>
      <c r="F5" s="50"/>
      <c r="G5" s="57"/>
      <c r="H5" s="49" t="s">
        <v>125</v>
      </c>
      <c r="I5" s="50"/>
      <c r="J5" s="50"/>
    </row>
    <row r="6" spans="1:19" s="5" customFormat="1" ht="24.75" customHeight="1">
      <c r="A6" s="1"/>
      <c r="B6" s="51"/>
      <c r="C6" s="51"/>
      <c r="D6" s="51">
        <v>2023</v>
      </c>
      <c r="E6" s="51">
        <v>2024</v>
      </c>
      <c r="F6" s="110" t="s">
        <v>204</v>
      </c>
      <c r="G6" s="51"/>
      <c r="H6" s="53">
        <v>2023</v>
      </c>
      <c r="I6" s="51">
        <v>2024</v>
      </c>
      <c r="J6" s="52" t="s">
        <v>204</v>
      </c>
    </row>
    <row r="7" spans="1:19" s="5" customFormat="1">
      <c r="A7" s="1"/>
      <c r="B7" s="38"/>
      <c r="C7" s="38"/>
      <c r="D7" s="43"/>
      <c r="E7" s="116"/>
      <c r="F7" s="43"/>
      <c r="G7" s="43"/>
      <c r="H7" s="54"/>
      <c r="I7" s="43"/>
      <c r="J7" s="43"/>
    </row>
    <row r="8" spans="1:19" s="5" customFormat="1" ht="16.5" customHeight="1">
      <c r="A8" s="1"/>
      <c r="B8" s="35" t="s">
        <v>11</v>
      </c>
      <c r="C8" s="38"/>
      <c r="D8" s="115">
        <v>70178.142280452841</v>
      </c>
      <c r="E8" s="115">
        <v>72585.653142374504</v>
      </c>
      <c r="F8" s="170">
        <v>3.4305708069337734E-2</v>
      </c>
      <c r="G8" s="43"/>
      <c r="H8" s="115">
        <v>91257.344000000012</v>
      </c>
      <c r="I8" s="115">
        <v>87973.673699999999</v>
      </c>
      <c r="J8" s="170">
        <v>-3.5982531992165057E-2</v>
      </c>
      <c r="L8" s="144"/>
      <c r="M8" s="100"/>
    </row>
    <row r="9" spans="1:19" s="6" customFormat="1" ht="22.5" customHeight="1">
      <c r="A9" s="3"/>
      <c r="B9" s="35"/>
      <c r="C9" s="47" t="s">
        <v>12</v>
      </c>
      <c r="D9" s="171">
        <v>7613.2081400000015</v>
      </c>
      <c r="E9" s="171">
        <v>5285.5256699999991</v>
      </c>
      <c r="F9" s="172">
        <v>-0.30574265502742476</v>
      </c>
      <c r="G9" s="43"/>
      <c r="H9" s="171">
        <v>2337.6008000000002</v>
      </c>
      <c r="I9" s="171">
        <v>1865.1400999999998</v>
      </c>
      <c r="J9" s="172">
        <v>-0.2021135088591689</v>
      </c>
      <c r="L9" s="144"/>
      <c r="M9" s="145"/>
    </row>
    <row r="10" spans="1:19" s="5" customFormat="1" ht="15">
      <c r="A10" s="1"/>
      <c r="B10" s="38"/>
      <c r="C10" s="45" t="s">
        <v>31</v>
      </c>
      <c r="D10" s="171">
        <v>1018.49551</v>
      </c>
      <c r="E10" s="171">
        <v>561.03434000000004</v>
      </c>
      <c r="F10" s="172">
        <v>-0.4491538406487427</v>
      </c>
      <c r="G10" s="43"/>
      <c r="H10" s="171">
        <v>253.90480000000002</v>
      </c>
      <c r="I10" s="171">
        <v>210.4256</v>
      </c>
      <c r="J10" s="172">
        <v>-0.17124213484739167</v>
      </c>
      <c r="L10" s="144"/>
      <c r="M10" s="145"/>
    </row>
    <row r="11" spans="1:19" s="5" customFormat="1" ht="15">
      <c r="A11" s="1"/>
      <c r="B11" s="38"/>
      <c r="C11" s="46" t="s">
        <v>6</v>
      </c>
      <c r="D11" s="171">
        <v>97.88494</v>
      </c>
      <c r="E11" s="171">
        <v>38.167189999999991</v>
      </c>
      <c r="F11" s="172">
        <v>-0.61008108090989288</v>
      </c>
      <c r="G11" s="43"/>
      <c r="H11" s="171">
        <v>147.52330000000001</v>
      </c>
      <c r="I11" s="171">
        <v>103.0012</v>
      </c>
      <c r="J11" s="172">
        <v>-0.3017970720557363</v>
      </c>
      <c r="L11" s="144"/>
      <c r="M11" s="145"/>
    </row>
    <row r="12" spans="1:19" s="5" customFormat="1" ht="15">
      <c r="A12" s="1"/>
      <c r="B12" s="38"/>
      <c r="C12" s="46" t="s">
        <v>7</v>
      </c>
      <c r="D12" s="171">
        <v>6496.827690000001</v>
      </c>
      <c r="E12" s="171">
        <v>4686.3241399999997</v>
      </c>
      <c r="F12" s="172">
        <v>-0.27867501438998471</v>
      </c>
      <c r="G12" s="43"/>
      <c r="H12" s="171">
        <v>1936.1727000000001</v>
      </c>
      <c r="I12" s="171">
        <v>1551.7132999999999</v>
      </c>
      <c r="J12" s="172">
        <v>-0.19856668777532097</v>
      </c>
      <c r="L12" s="144"/>
      <c r="M12" s="145"/>
    </row>
    <row r="13" spans="1:19" s="6" customFormat="1" ht="21" customHeight="1">
      <c r="A13" s="3"/>
      <c r="B13" s="35"/>
      <c r="C13" s="61" t="s">
        <v>9</v>
      </c>
      <c r="D13" s="171">
        <v>3486.1953699999999</v>
      </c>
      <c r="E13" s="171">
        <v>2898.9645999999998</v>
      </c>
      <c r="F13" s="172">
        <v>-0.16844459580588569</v>
      </c>
      <c r="G13" s="43"/>
      <c r="H13" s="171">
        <v>1120.0923999999998</v>
      </c>
      <c r="I13" s="171">
        <v>1150.0287000000001</v>
      </c>
      <c r="J13" s="172">
        <v>2.6726634338381645E-2</v>
      </c>
      <c r="L13" s="144"/>
      <c r="M13" s="145"/>
    </row>
    <row r="14" spans="1:19" s="5" customFormat="1" ht="15">
      <c r="A14" s="1"/>
      <c r="B14" s="38"/>
      <c r="C14" s="46" t="s">
        <v>32</v>
      </c>
      <c r="D14" s="171">
        <v>248.32590000000002</v>
      </c>
      <c r="E14" s="171">
        <v>255.40461999999999</v>
      </c>
      <c r="F14" s="172">
        <v>2.850576601151944E-2</v>
      </c>
      <c r="G14" s="43"/>
      <c r="H14" s="171">
        <v>88.483599999999996</v>
      </c>
      <c r="I14" s="171">
        <v>80.137000000000015</v>
      </c>
      <c r="J14" s="172">
        <v>-9.4329344646917404E-2</v>
      </c>
      <c r="L14" s="144"/>
      <c r="M14" s="145"/>
    </row>
    <row r="15" spans="1:19" s="5" customFormat="1" ht="15">
      <c r="A15" s="1"/>
      <c r="B15" s="38"/>
      <c r="C15" s="46" t="s">
        <v>6</v>
      </c>
      <c r="D15" s="171">
        <v>1.2368699999999999</v>
      </c>
      <c r="E15" s="171">
        <v>48.896520000000002</v>
      </c>
      <c r="F15" s="172">
        <v>38.532465012491208</v>
      </c>
      <c r="G15" s="43"/>
      <c r="H15" s="171">
        <v>1.5174000000000001</v>
      </c>
      <c r="I15" s="171">
        <v>212.61799999999999</v>
      </c>
      <c r="J15" s="172">
        <v>139.11994200606298</v>
      </c>
      <c r="L15" s="144"/>
      <c r="M15" s="145"/>
      <c r="N15"/>
      <c r="O15"/>
      <c r="P15"/>
      <c r="Q15"/>
      <c r="R15"/>
      <c r="S15"/>
    </row>
    <row r="16" spans="1:19" s="5" customFormat="1" ht="15">
      <c r="A16" s="1"/>
      <c r="B16" s="38"/>
      <c r="C16" s="46" t="s">
        <v>7</v>
      </c>
      <c r="D16" s="171">
        <v>3236.6326000000004</v>
      </c>
      <c r="E16" s="171">
        <v>2594.6634599999998</v>
      </c>
      <c r="F16" s="172">
        <v>-0.19834476733627429</v>
      </c>
      <c r="G16" s="43"/>
      <c r="H16" s="171">
        <v>1030.0913999999998</v>
      </c>
      <c r="I16" s="171">
        <v>857.27370000000008</v>
      </c>
      <c r="J16" s="172">
        <v>-0.16776928726907123</v>
      </c>
      <c r="L16" s="144"/>
      <c r="M16" s="145"/>
      <c r="N16"/>
      <c r="O16"/>
      <c r="P16"/>
      <c r="Q16"/>
      <c r="R16"/>
      <c r="S16"/>
    </row>
    <row r="17" spans="1:20" s="6" customFormat="1" ht="24.75" customHeight="1">
      <c r="A17" s="3"/>
      <c r="B17" s="35"/>
      <c r="C17" s="1" t="s">
        <v>10</v>
      </c>
      <c r="D17" s="171">
        <v>59078.738770452837</v>
      </c>
      <c r="E17" s="171">
        <v>64401.162872374516</v>
      </c>
      <c r="F17" s="172">
        <v>9.0090347436184492E-2</v>
      </c>
      <c r="G17" s="43"/>
      <c r="H17" s="171">
        <v>87799.650800000003</v>
      </c>
      <c r="I17" s="171">
        <v>84958.5049</v>
      </c>
      <c r="J17" s="172">
        <v>-3.2359421411275173E-2</v>
      </c>
      <c r="L17" s="144"/>
      <c r="M17" s="145"/>
      <c r="N17" s="94"/>
      <c r="O17" s="94"/>
      <c r="P17" s="94"/>
      <c r="Q17" s="94"/>
      <c r="R17" s="94"/>
      <c r="S17" s="94"/>
      <c r="T17" s="94"/>
    </row>
    <row r="18" spans="1:20" s="5" customFormat="1" ht="15">
      <c r="A18" s="1"/>
      <c r="B18" s="38"/>
      <c r="C18" s="46" t="s">
        <v>31</v>
      </c>
      <c r="D18" s="171">
        <v>24432.04249346619</v>
      </c>
      <c r="E18" s="171">
        <v>28681.126721797191</v>
      </c>
      <c r="F18" s="172">
        <v>0.17391440889427581</v>
      </c>
      <c r="G18" s="43"/>
      <c r="H18" s="171">
        <v>11264.216200000001</v>
      </c>
      <c r="I18" s="171">
        <v>12096.6867</v>
      </c>
      <c r="J18" s="172">
        <v>7.3903988099944265E-2</v>
      </c>
      <c r="L18" s="144"/>
      <c r="M18" s="145"/>
      <c r="N18"/>
      <c r="O18"/>
      <c r="P18"/>
      <c r="Q18"/>
      <c r="R18"/>
      <c r="S18"/>
      <c r="T18"/>
    </row>
    <row r="19" spans="1:20" s="5" customFormat="1" ht="15">
      <c r="A19" s="1"/>
      <c r="B19" s="38"/>
      <c r="C19" s="46" t="s">
        <v>6</v>
      </c>
      <c r="D19" s="171">
        <v>16554.979904188123</v>
      </c>
      <c r="E19" s="171">
        <v>22809.405723518481</v>
      </c>
      <c r="F19" s="172">
        <v>0.37779724623816041</v>
      </c>
      <c r="G19" s="43"/>
      <c r="H19" s="171">
        <v>70497.552599999995</v>
      </c>
      <c r="I19" s="171">
        <v>67693.387499999997</v>
      </c>
      <c r="J19" s="172">
        <v>-3.9776772335781745E-2</v>
      </c>
      <c r="L19" s="144"/>
      <c r="M19" s="145"/>
      <c r="N19"/>
      <c r="O19"/>
      <c r="P19"/>
      <c r="Q19"/>
      <c r="R19"/>
      <c r="S19"/>
      <c r="T19"/>
    </row>
    <row r="20" spans="1:20" s="5" customFormat="1" ht="15">
      <c r="A20" s="1"/>
      <c r="B20" s="38"/>
      <c r="C20" s="46" t="s">
        <v>7</v>
      </c>
      <c r="D20" s="171">
        <v>18091.716372798521</v>
      </c>
      <c r="E20" s="171">
        <v>12910.630427058846</v>
      </c>
      <c r="F20" s="172">
        <v>-0.28637890617883022</v>
      </c>
      <c r="G20" s="43"/>
      <c r="H20" s="171">
        <v>6037.8820000000005</v>
      </c>
      <c r="I20" s="171">
        <v>5168.4306999999999</v>
      </c>
      <c r="J20" s="172">
        <v>-0.14399938587736569</v>
      </c>
      <c r="L20" s="144"/>
      <c r="M20" s="145"/>
      <c r="N20"/>
      <c r="O20"/>
      <c r="P20"/>
      <c r="Q20"/>
      <c r="R20"/>
      <c r="S20"/>
      <c r="T20"/>
    </row>
    <row r="21" spans="1:20" s="5" customFormat="1" ht="24" customHeight="1">
      <c r="A21" s="1"/>
      <c r="B21" s="44" t="s">
        <v>8</v>
      </c>
      <c r="C21" s="47"/>
      <c r="D21" s="173">
        <v>21685.797247872728</v>
      </c>
      <c r="E21" s="173">
        <v>27387.010798767951</v>
      </c>
      <c r="F21" s="170">
        <v>0.2629008048783858</v>
      </c>
      <c r="G21" s="95"/>
      <c r="H21" s="173">
        <v>13075.5792</v>
      </c>
      <c r="I21" s="173">
        <v>13612.825499999999</v>
      </c>
      <c r="J21" s="170">
        <v>4.1087763056798191E-2</v>
      </c>
      <c r="L21" s="144"/>
      <c r="M21" s="145"/>
      <c r="N21"/>
      <c r="O21"/>
      <c r="P21"/>
      <c r="Q21"/>
      <c r="R21"/>
      <c r="S21"/>
      <c r="T21"/>
    </row>
    <row r="22" spans="1:20" s="6" customFormat="1" ht="24" customHeight="1">
      <c r="A22" s="3"/>
      <c r="B22" s="44"/>
      <c r="C22" s="47" t="s">
        <v>12</v>
      </c>
      <c r="D22" s="174">
        <v>2947.3962600000004</v>
      </c>
      <c r="E22" s="174">
        <v>2302.74044</v>
      </c>
      <c r="F22" s="172">
        <v>-0.21872044446443056</v>
      </c>
      <c r="G22" s="175"/>
      <c r="H22" s="174">
        <v>1210.623</v>
      </c>
      <c r="I22" s="174">
        <v>1215.2076999999999</v>
      </c>
      <c r="J22" s="172">
        <v>3.7870583988573519E-3</v>
      </c>
      <c r="L22" s="144"/>
      <c r="M22" s="145"/>
      <c r="N22" s="94"/>
      <c r="O22" s="94"/>
      <c r="P22" s="94"/>
      <c r="Q22" s="94"/>
      <c r="R22" s="94"/>
      <c r="S22" s="94"/>
      <c r="T22" s="94"/>
    </row>
    <row r="23" spans="1:20" s="5" customFormat="1" ht="15">
      <c r="A23" s="1"/>
      <c r="B23" s="47"/>
      <c r="C23" s="45" t="s">
        <v>31</v>
      </c>
      <c r="D23" s="174">
        <v>981.87934000000007</v>
      </c>
      <c r="E23" s="174">
        <v>541.10685000000001</v>
      </c>
      <c r="F23" s="172">
        <v>-0.44890698077016267</v>
      </c>
      <c r="G23" s="66"/>
      <c r="H23" s="174">
        <v>236.21729999999999</v>
      </c>
      <c r="I23" s="174">
        <v>201.89259999999999</v>
      </c>
      <c r="J23" s="172">
        <v>-0.14530984817792772</v>
      </c>
      <c r="L23" s="144"/>
      <c r="M23" s="145"/>
      <c r="N23"/>
      <c r="O23"/>
      <c r="P23"/>
      <c r="Q23"/>
      <c r="R23"/>
      <c r="S23"/>
      <c r="T23"/>
    </row>
    <row r="24" spans="1:20" s="5" customFormat="1" ht="15">
      <c r="A24" s="1"/>
      <c r="B24" s="1"/>
      <c r="C24" s="46" t="s">
        <v>6</v>
      </c>
      <c r="D24" s="174">
        <v>97.88494</v>
      </c>
      <c r="E24" s="174">
        <v>38.167189999999991</v>
      </c>
      <c r="F24" s="172">
        <v>-0.61008108090989288</v>
      </c>
      <c r="G24" s="175"/>
      <c r="H24" s="174">
        <v>147.52330000000001</v>
      </c>
      <c r="I24" s="174">
        <v>103.0012</v>
      </c>
      <c r="J24" s="172">
        <v>-0.3017970720557363</v>
      </c>
      <c r="L24" s="144"/>
      <c r="M24" s="145"/>
      <c r="N24"/>
      <c r="O24"/>
      <c r="P24"/>
      <c r="Q24"/>
      <c r="R24"/>
      <c r="S24"/>
      <c r="T24"/>
    </row>
    <row r="25" spans="1:20" s="5" customFormat="1" ht="15">
      <c r="A25" s="1"/>
      <c r="B25" s="1"/>
      <c r="C25" s="46" t="s">
        <v>7</v>
      </c>
      <c r="D25" s="174">
        <v>1867.6319800000001</v>
      </c>
      <c r="E25" s="174">
        <v>1723.4664</v>
      </c>
      <c r="F25" s="172">
        <v>-7.719164243482278E-2</v>
      </c>
      <c r="G25" s="175"/>
      <c r="H25" s="174">
        <v>826.88240000000008</v>
      </c>
      <c r="I25" s="174">
        <v>910.31389999999999</v>
      </c>
      <c r="J25" s="172">
        <v>0.10089887026256684</v>
      </c>
      <c r="L25" s="144"/>
      <c r="M25" s="145"/>
      <c r="N25"/>
      <c r="O25"/>
      <c r="P25"/>
      <c r="Q25"/>
      <c r="R25"/>
      <c r="S25"/>
      <c r="T25"/>
    </row>
    <row r="26" spans="1:20" s="6" customFormat="1" ht="21" customHeight="1">
      <c r="A26" s="3"/>
      <c r="B26" s="3"/>
      <c r="C26" s="61" t="s">
        <v>9</v>
      </c>
      <c r="D26" s="174">
        <v>1480.99947</v>
      </c>
      <c r="E26" s="174">
        <v>1501.1002799999999</v>
      </c>
      <c r="F26" s="172">
        <v>1.3572462655911626E-2</v>
      </c>
      <c r="G26" s="175"/>
      <c r="H26" s="174">
        <v>621.25479999999993</v>
      </c>
      <c r="I26" s="174">
        <v>869.35130000000004</v>
      </c>
      <c r="J26" s="172">
        <v>0.39934741751693531</v>
      </c>
      <c r="L26" s="144"/>
      <c r="M26" s="145"/>
      <c r="N26" s="94"/>
      <c r="O26" s="94"/>
      <c r="P26" s="94"/>
      <c r="Q26" s="94"/>
      <c r="R26" s="94"/>
      <c r="S26" s="94"/>
      <c r="T26" s="94"/>
    </row>
    <row r="27" spans="1:20" s="5" customFormat="1" ht="15">
      <c r="A27" s="1"/>
      <c r="B27" s="1"/>
      <c r="C27" s="163" t="s">
        <v>31</v>
      </c>
      <c r="D27" s="174">
        <v>245.65725</v>
      </c>
      <c r="E27" s="174">
        <v>254.54152999999999</v>
      </c>
      <c r="F27" s="172">
        <v>3.6165348264706167E-2</v>
      </c>
      <c r="G27" s="175"/>
      <c r="H27" s="174">
        <v>87.128799999999998</v>
      </c>
      <c r="I27" s="174">
        <v>79.539500000000004</v>
      </c>
      <c r="J27" s="172">
        <v>-8.7104378804712043E-2</v>
      </c>
      <c r="L27" s="144"/>
      <c r="M27" s="145"/>
      <c r="N27"/>
      <c r="O27"/>
      <c r="P27"/>
      <c r="Q27"/>
      <c r="R27"/>
      <c r="S27"/>
      <c r="T27"/>
    </row>
    <row r="28" spans="1:20" s="5" customFormat="1" ht="15">
      <c r="A28" s="1"/>
      <c r="B28" s="1"/>
      <c r="C28" s="46" t="s">
        <v>6</v>
      </c>
      <c r="D28" s="174">
        <v>1.2368699999999999</v>
      </c>
      <c r="E28" s="174">
        <v>48.896520000000002</v>
      </c>
      <c r="F28" s="172">
        <v>38.532465012491208</v>
      </c>
      <c r="G28" s="175"/>
      <c r="H28" s="174">
        <v>1.5174000000000001</v>
      </c>
      <c r="I28" s="174">
        <v>212.61799999999999</v>
      </c>
      <c r="J28" s="172">
        <v>139.11994200606298</v>
      </c>
      <c r="L28" s="144"/>
      <c r="M28" s="145"/>
      <c r="N28"/>
      <c r="O28"/>
      <c r="P28"/>
      <c r="Q28"/>
      <c r="R28"/>
      <c r="S28"/>
      <c r="T28"/>
    </row>
    <row r="29" spans="1:20" s="5" customFormat="1" ht="15">
      <c r="A29" s="1"/>
      <c r="B29" s="1"/>
      <c r="C29" s="46" t="s">
        <v>7</v>
      </c>
      <c r="D29" s="174">
        <v>1234.10535</v>
      </c>
      <c r="E29" s="174">
        <v>1197.6622299999999</v>
      </c>
      <c r="F29" s="172">
        <v>-2.952999109840998E-2</v>
      </c>
      <c r="G29" s="175"/>
      <c r="H29" s="174">
        <v>532.60859999999991</v>
      </c>
      <c r="I29" s="174">
        <v>577.19380000000001</v>
      </c>
      <c r="J29" s="172">
        <v>8.3711002788914982E-2</v>
      </c>
      <c r="L29" s="144"/>
      <c r="M29" s="145"/>
      <c r="N29"/>
      <c r="O29"/>
      <c r="P29"/>
      <c r="Q29"/>
      <c r="R29"/>
      <c r="S29"/>
      <c r="T29"/>
    </row>
    <row r="30" spans="1:20" s="6" customFormat="1" ht="21.75" customHeight="1">
      <c r="A30" s="3"/>
      <c r="B30" s="3"/>
      <c r="C30" s="1" t="s">
        <v>10</v>
      </c>
      <c r="D30" s="174">
        <v>17257.401517872728</v>
      </c>
      <c r="E30" s="174">
        <v>23583.170078767951</v>
      </c>
      <c r="F30" s="172">
        <v>0.3665539423385325</v>
      </c>
      <c r="G30" s="175"/>
      <c r="H30" s="174">
        <v>11243.7014</v>
      </c>
      <c r="I30" s="174">
        <v>11528.2665</v>
      </c>
      <c r="J30" s="172">
        <v>2.5308845359411608E-2</v>
      </c>
      <c r="L30" s="144"/>
      <c r="M30" s="145"/>
      <c r="N30" s="94"/>
      <c r="O30" s="94"/>
      <c r="P30" s="94"/>
      <c r="Q30" s="94"/>
      <c r="R30" s="94"/>
      <c r="S30" s="94"/>
      <c r="T30" s="94"/>
    </row>
    <row r="31" spans="1:20" s="5" customFormat="1" ht="15">
      <c r="A31" s="1"/>
      <c r="B31" s="1"/>
      <c r="C31" s="46" t="s">
        <v>31</v>
      </c>
      <c r="D31" s="174">
        <v>9265.4565608860812</v>
      </c>
      <c r="E31" s="174">
        <v>14761.24717453421</v>
      </c>
      <c r="F31" s="172">
        <v>0.59314838697193684</v>
      </c>
      <c r="G31" s="175"/>
      <c r="H31" s="174">
        <v>3295.8663000000001</v>
      </c>
      <c r="I31" s="174">
        <v>4760.835</v>
      </c>
      <c r="J31" s="172">
        <v>0.44448668928105484</v>
      </c>
      <c r="L31" s="144"/>
      <c r="M31" s="145"/>
      <c r="N31"/>
      <c r="O31"/>
      <c r="P31"/>
      <c r="Q31"/>
      <c r="R31"/>
      <c r="S31"/>
      <c r="T31"/>
    </row>
    <row r="32" spans="1:20" s="5" customFormat="1" ht="15">
      <c r="A32" s="1"/>
      <c r="B32" s="1"/>
      <c r="C32" s="46" t="s">
        <v>6</v>
      </c>
      <c r="D32" s="174">
        <v>1585.5972041881239</v>
      </c>
      <c r="E32" s="174">
        <v>4572.3226102879726</v>
      </c>
      <c r="F32" s="172">
        <v>1.8836596067468134</v>
      </c>
      <c r="G32" s="175"/>
      <c r="H32" s="174">
        <v>5767.7852000000003</v>
      </c>
      <c r="I32" s="174">
        <v>5024.6274999999996</v>
      </c>
      <c r="J32" s="172">
        <v>-0.12884628574587012</v>
      </c>
      <c r="L32" s="144"/>
      <c r="M32" s="145"/>
      <c r="N32"/>
      <c r="O32"/>
      <c r="P32"/>
      <c r="Q32"/>
      <c r="R32"/>
      <c r="S32"/>
      <c r="T32"/>
    </row>
    <row r="33" spans="1:20" s="5" customFormat="1" ht="15">
      <c r="A33" s="1"/>
      <c r="B33" s="1"/>
      <c r="C33" s="46" t="s">
        <v>7</v>
      </c>
      <c r="D33" s="174">
        <v>6406.3477527985224</v>
      </c>
      <c r="E33" s="174">
        <v>4249.6002939457694</v>
      </c>
      <c r="F33" s="172">
        <v>-0.33665788091359983</v>
      </c>
      <c r="G33" s="175"/>
      <c r="H33" s="174">
        <v>2180.0499</v>
      </c>
      <c r="I33" s="174">
        <v>1742.8040000000001</v>
      </c>
      <c r="J33" s="172">
        <v>-0.2005669228030055</v>
      </c>
      <c r="L33" s="144"/>
      <c r="M33" s="145"/>
      <c r="N33"/>
      <c r="O33"/>
      <c r="P33"/>
      <c r="Q33"/>
      <c r="R33"/>
      <c r="S33"/>
      <c r="T33"/>
    </row>
    <row r="34" spans="1:20" s="5" customFormat="1" ht="27" customHeight="1">
      <c r="A34" s="1"/>
      <c r="B34" s="44" t="s">
        <v>13</v>
      </c>
      <c r="C34" s="47"/>
      <c r="D34" s="173">
        <v>3836.3677700000003</v>
      </c>
      <c r="E34" s="173">
        <v>2182.0504599999999</v>
      </c>
      <c r="F34" s="170">
        <v>-0.43121968726163085</v>
      </c>
      <c r="G34" s="95"/>
      <c r="H34" s="173">
        <v>4009.4713999999999</v>
      </c>
      <c r="I34" s="173">
        <v>3590.1824999999999</v>
      </c>
      <c r="J34" s="170">
        <v>-0.10457460801441308</v>
      </c>
      <c r="L34" s="144"/>
      <c r="M34" s="145"/>
      <c r="N34"/>
      <c r="O34"/>
      <c r="P34"/>
      <c r="Q34"/>
      <c r="R34"/>
      <c r="S34"/>
      <c r="T34"/>
    </row>
    <row r="35" spans="1:20" s="6" customFormat="1" ht="24" customHeight="1">
      <c r="A35" s="3"/>
      <c r="B35" s="44"/>
      <c r="C35" s="47" t="s">
        <v>12</v>
      </c>
      <c r="D35" s="174">
        <v>188.91637</v>
      </c>
      <c r="E35" s="174">
        <v>45.840299999999999</v>
      </c>
      <c r="F35" s="172">
        <v>-0.75735136134576386</v>
      </c>
      <c r="G35" s="175"/>
      <c r="H35" s="174">
        <v>65.986499999999992</v>
      </c>
      <c r="I35" s="174">
        <v>10.614999999999998</v>
      </c>
      <c r="J35" s="172">
        <v>-0.83913376220893676</v>
      </c>
      <c r="L35" s="144"/>
      <c r="M35" s="145"/>
      <c r="N35" s="94"/>
      <c r="O35" s="94"/>
      <c r="P35" s="94"/>
      <c r="Q35" s="94"/>
      <c r="R35" s="94"/>
      <c r="S35" s="94"/>
      <c r="T35" s="94"/>
    </row>
    <row r="36" spans="1:20" s="5" customFormat="1" ht="15">
      <c r="A36" s="1"/>
      <c r="B36" s="47"/>
      <c r="C36" s="45" t="s">
        <v>31</v>
      </c>
      <c r="D36" s="174">
        <v>1.3281799999999999</v>
      </c>
      <c r="E36" s="174">
        <v>7.2800000000000004E-2</v>
      </c>
      <c r="F36" s="172">
        <v>-0.945188152208285</v>
      </c>
      <c r="G36" s="175"/>
      <c r="H36" s="174">
        <v>0.8657999999999999</v>
      </c>
      <c r="I36" s="174">
        <v>6.9699999999999998E-2</v>
      </c>
      <c r="J36" s="172">
        <v>-0.91949641949641947</v>
      </c>
      <c r="L36" s="144"/>
      <c r="M36" s="145"/>
      <c r="N36"/>
      <c r="O36"/>
      <c r="P36"/>
      <c r="Q36"/>
      <c r="R36"/>
      <c r="S36"/>
      <c r="T36"/>
    </row>
    <row r="37" spans="1:20" s="5" customFormat="1" ht="15">
      <c r="A37" s="1"/>
      <c r="B37" s="1"/>
      <c r="C37" s="46" t="s">
        <v>6</v>
      </c>
      <c r="D37" s="174">
        <v>0</v>
      </c>
      <c r="E37" s="174">
        <v>0</v>
      </c>
      <c r="F37" s="172" t="s">
        <v>212</v>
      </c>
      <c r="G37" s="175"/>
      <c r="H37" s="174">
        <v>0</v>
      </c>
      <c r="I37" s="174">
        <v>0</v>
      </c>
      <c r="J37" s="172" t="s">
        <v>212</v>
      </c>
      <c r="L37" s="144"/>
      <c r="M37" s="145"/>
      <c r="N37"/>
      <c r="O37"/>
      <c r="P37"/>
      <c r="Q37"/>
      <c r="R37"/>
      <c r="S37"/>
      <c r="T37"/>
    </row>
    <row r="38" spans="1:20" s="5" customFormat="1" ht="15">
      <c r="A38" s="1"/>
      <c r="B38" s="1"/>
      <c r="C38" s="46" t="s">
        <v>7</v>
      </c>
      <c r="D38" s="174">
        <v>187.58819</v>
      </c>
      <c r="E38" s="174">
        <v>45.767499999999998</v>
      </c>
      <c r="F38" s="172">
        <v>-0.75602142117795379</v>
      </c>
      <c r="G38" s="175"/>
      <c r="H38" s="174">
        <v>65.120699999999999</v>
      </c>
      <c r="I38" s="174">
        <v>10.545299999999999</v>
      </c>
      <c r="J38" s="172">
        <v>-0.8380653156369634</v>
      </c>
      <c r="L38" s="144"/>
      <c r="M38" s="145"/>
      <c r="N38"/>
      <c r="O38"/>
      <c r="P38"/>
      <c r="Q38"/>
      <c r="R38"/>
      <c r="S38"/>
      <c r="T38"/>
    </row>
    <row r="39" spans="1:20" s="6" customFormat="1" ht="22.5" customHeight="1">
      <c r="A39" s="3"/>
      <c r="B39" s="3"/>
      <c r="C39" s="61" t="s">
        <v>9</v>
      </c>
      <c r="D39" s="174">
        <v>145.23746000000003</v>
      </c>
      <c r="E39" s="174">
        <v>32.466329999999999</v>
      </c>
      <c r="F39" s="172">
        <v>-0.77646035671513403</v>
      </c>
      <c r="G39" s="175"/>
      <c r="H39" s="174">
        <v>59.284100000000002</v>
      </c>
      <c r="I39" s="174">
        <v>9.8065999999999995</v>
      </c>
      <c r="J39" s="172">
        <v>-0.83458296575304347</v>
      </c>
      <c r="L39" s="144"/>
      <c r="M39" s="145"/>
      <c r="N39" s="94"/>
      <c r="O39" s="94"/>
      <c r="P39" s="94"/>
      <c r="Q39" s="94"/>
      <c r="R39" s="94"/>
      <c r="S39" s="94"/>
      <c r="T39" s="94"/>
    </row>
    <row r="40" spans="1:20" s="5" customFormat="1" ht="15">
      <c r="A40" s="1"/>
      <c r="B40" s="1"/>
      <c r="C40" s="163" t="s">
        <v>31</v>
      </c>
      <c r="D40" s="174">
        <v>2.66865</v>
      </c>
      <c r="E40" s="174">
        <v>0.40361000000000002</v>
      </c>
      <c r="F40" s="172">
        <v>-0.84875873569033033</v>
      </c>
      <c r="G40" s="175"/>
      <c r="H40" s="174">
        <v>1.1848000000000001</v>
      </c>
      <c r="I40" s="174">
        <v>0.19750000000000001</v>
      </c>
      <c r="J40" s="172">
        <v>-0.83330519918973667</v>
      </c>
      <c r="L40" s="144"/>
      <c r="M40" s="145"/>
      <c r="N40"/>
      <c r="O40"/>
      <c r="P40"/>
      <c r="Q40"/>
      <c r="R40"/>
      <c r="S40"/>
      <c r="T40"/>
    </row>
    <row r="41" spans="1:20" s="5" customFormat="1" ht="15">
      <c r="A41" s="1"/>
      <c r="B41" s="1"/>
      <c r="C41" s="46" t="s">
        <v>6</v>
      </c>
      <c r="D41" s="174">
        <v>0</v>
      </c>
      <c r="E41" s="174">
        <v>0</v>
      </c>
      <c r="F41" s="172" t="s">
        <v>212</v>
      </c>
      <c r="G41" s="175"/>
      <c r="H41" s="174">
        <v>0</v>
      </c>
      <c r="I41" s="174">
        <v>0</v>
      </c>
      <c r="J41" s="172" t="s">
        <v>212</v>
      </c>
      <c r="L41" s="144"/>
      <c r="M41" s="145"/>
      <c r="N41"/>
      <c r="O41"/>
      <c r="P41"/>
      <c r="Q41"/>
      <c r="R41"/>
      <c r="S41"/>
      <c r="T41"/>
    </row>
    <row r="42" spans="1:20" s="5" customFormat="1" ht="15">
      <c r="A42" s="1"/>
      <c r="B42" s="1"/>
      <c r="C42" s="46" t="s">
        <v>7</v>
      </c>
      <c r="D42" s="174">
        <v>142.56881000000001</v>
      </c>
      <c r="E42" s="174">
        <v>32.062719999999999</v>
      </c>
      <c r="F42" s="172">
        <v>-0.77510705181589157</v>
      </c>
      <c r="G42" s="175"/>
      <c r="H42" s="174">
        <v>58.099299999999999</v>
      </c>
      <c r="I42" s="174">
        <v>9.6090999999999998</v>
      </c>
      <c r="J42" s="172">
        <v>-0.83460902282815808</v>
      </c>
      <c r="L42" s="144"/>
      <c r="M42" s="145"/>
      <c r="N42"/>
      <c r="O42"/>
      <c r="P42"/>
      <c r="Q42"/>
      <c r="R42"/>
      <c r="S42"/>
      <c r="T42"/>
    </row>
    <row r="43" spans="1:20" s="6" customFormat="1" ht="21" customHeight="1">
      <c r="A43" s="3"/>
      <c r="B43" s="3"/>
      <c r="C43" s="1" t="s">
        <v>10</v>
      </c>
      <c r="D43" s="174">
        <v>3502.2139400000001</v>
      </c>
      <c r="E43" s="174">
        <v>2103.7438299999999</v>
      </c>
      <c r="F43" s="172">
        <v>-0.3993103031278552</v>
      </c>
      <c r="G43" s="175"/>
      <c r="H43" s="174">
        <v>3884.2008000000001</v>
      </c>
      <c r="I43" s="174">
        <v>3569.7608999999998</v>
      </c>
      <c r="J43" s="172">
        <v>-8.0953564501608746E-2</v>
      </c>
      <c r="L43" s="144"/>
      <c r="M43" s="145"/>
      <c r="N43" s="94"/>
      <c r="O43" s="94"/>
      <c r="P43" s="94"/>
      <c r="Q43" s="94"/>
      <c r="R43" s="94"/>
      <c r="S43" s="94"/>
      <c r="T43" s="94"/>
    </row>
    <row r="44" spans="1:20" s="5" customFormat="1" ht="15">
      <c r="A44" s="1"/>
      <c r="B44" s="1"/>
      <c r="C44" s="46" t="s">
        <v>31</v>
      </c>
      <c r="D44" s="174">
        <v>223.1885</v>
      </c>
      <c r="E44" s="174">
        <v>78.073219999999992</v>
      </c>
      <c r="F44" s="172">
        <v>-0.65019156452953453</v>
      </c>
      <c r="G44" s="175"/>
      <c r="H44" s="174">
        <v>204.18219999999999</v>
      </c>
      <c r="I44" s="174">
        <v>72.831900000000005</v>
      </c>
      <c r="J44" s="172">
        <v>-0.6432994648896917</v>
      </c>
      <c r="L44" s="144"/>
      <c r="M44" s="145"/>
      <c r="N44"/>
      <c r="O44"/>
      <c r="P44"/>
      <c r="Q44"/>
      <c r="R44"/>
      <c r="S44"/>
      <c r="T44"/>
    </row>
    <row r="45" spans="1:20" s="5" customFormat="1" ht="15">
      <c r="A45" s="1"/>
      <c r="B45" s="1"/>
      <c r="C45" s="46" t="s">
        <v>6</v>
      </c>
      <c r="D45" s="174">
        <v>836.78827999999999</v>
      </c>
      <c r="E45" s="174">
        <v>648.42726000000005</v>
      </c>
      <c r="F45" s="172">
        <v>-0.22509997391454856</v>
      </c>
      <c r="G45" s="175"/>
      <c r="H45" s="174">
        <v>2988.527</v>
      </c>
      <c r="I45" s="174">
        <v>3087.7489999999998</v>
      </c>
      <c r="J45" s="172">
        <v>3.3200971582321243E-2</v>
      </c>
      <c r="L45" s="144"/>
      <c r="M45" s="145"/>
      <c r="N45"/>
      <c r="O45"/>
      <c r="P45"/>
      <c r="Q45"/>
      <c r="R45"/>
      <c r="S45"/>
      <c r="T45"/>
    </row>
    <row r="46" spans="1:20" s="5" customFormat="1" ht="15">
      <c r="A46" s="1"/>
      <c r="B46" s="1"/>
      <c r="C46" s="46" t="s">
        <v>7</v>
      </c>
      <c r="D46" s="174">
        <v>2442.2371600000001</v>
      </c>
      <c r="E46" s="174">
        <v>1377.24335</v>
      </c>
      <c r="F46" s="172">
        <v>-0.43607305115282091</v>
      </c>
      <c r="G46" s="175"/>
      <c r="H46" s="174">
        <v>691.49159999999983</v>
      </c>
      <c r="I46" s="174">
        <v>409.18</v>
      </c>
      <c r="J46" s="172">
        <v>-0.40826468463246685</v>
      </c>
      <c r="L46" s="144"/>
      <c r="M46" s="145"/>
      <c r="N46"/>
      <c r="O46"/>
      <c r="P46"/>
      <c r="Q46"/>
      <c r="R46"/>
      <c r="S46"/>
      <c r="T46"/>
    </row>
    <row r="47" spans="1:20" s="5" customFormat="1" ht="21.75" customHeight="1">
      <c r="A47" s="1"/>
      <c r="B47" s="44" t="s">
        <v>14</v>
      </c>
      <c r="C47" s="47"/>
      <c r="D47" s="173">
        <v>43827.993412580108</v>
      </c>
      <c r="E47" s="173">
        <v>42457.259023837418</v>
      </c>
      <c r="F47" s="170">
        <v>-3.1275317029440905E-2</v>
      </c>
      <c r="G47" s="95"/>
      <c r="H47" s="173">
        <v>73660.267900000006</v>
      </c>
      <c r="I47" s="173">
        <v>70370.050799999997</v>
      </c>
      <c r="J47" s="170">
        <v>-4.4667460407105154E-2</v>
      </c>
      <c r="L47" s="144"/>
      <c r="M47" s="145"/>
      <c r="N47"/>
      <c r="O47"/>
      <c r="P47"/>
      <c r="Q47"/>
      <c r="R47"/>
      <c r="S47"/>
      <c r="T47"/>
    </row>
    <row r="48" spans="1:20" s="6" customFormat="1" ht="21" customHeight="1">
      <c r="A48" s="3"/>
      <c r="B48" s="44"/>
      <c r="C48" s="47" t="s">
        <v>12</v>
      </c>
      <c r="D48" s="174">
        <v>4203.0103900000013</v>
      </c>
      <c r="E48" s="174">
        <v>2764.37601</v>
      </c>
      <c r="F48" s="172">
        <v>-0.34228665801608948</v>
      </c>
      <c r="G48" s="175"/>
      <c r="H48" s="174">
        <v>897.64429999999993</v>
      </c>
      <c r="I48" s="174">
        <v>498.32440000000003</v>
      </c>
      <c r="J48" s="172">
        <v>-0.44485315620006716</v>
      </c>
      <c r="L48" s="144"/>
      <c r="M48" s="145"/>
      <c r="N48" s="94"/>
      <c r="O48" s="94"/>
      <c r="P48" s="94"/>
      <c r="Q48" s="94"/>
      <c r="R48" s="94"/>
      <c r="S48" s="94"/>
      <c r="T48" s="94"/>
    </row>
    <row r="49" spans="1:20" s="5" customFormat="1" ht="15">
      <c r="A49" s="1"/>
      <c r="B49" s="47"/>
      <c r="C49" s="45" t="s">
        <v>31</v>
      </c>
      <c r="D49" s="174">
        <v>33.549499999999988</v>
      </c>
      <c r="E49" s="174">
        <v>19.01031</v>
      </c>
      <c r="F49" s="172">
        <v>-0.43336532586178611</v>
      </c>
      <c r="G49" s="175"/>
      <c r="H49" s="174">
        <v>16.2273</v>
      </c>
      <c r="I49" s="174">
        <v>7.6677</v>
      </c>
      <c r="J49" s="172">
        <v>-0.52748146641770344</v>
      </c>
      <c r="L49" s="144"/>
      <c r="M49" s="145"/>
      <c r="N49"/>
      <c r="O49"/>
      <c r="P49"/>
      <c r="Q49"/>
      <c r="R49"/>
      <c r="S49"/>
      <c r="T49"/>
    </row>
    <row r="50" spans="1:20" s="5" customFormat="1" ht="15">
      <c r="A50" s="1"/>
      <c r="B50" s="1"/>
      <c r="C50" s="163" t="s">
        <v>6</v>
      </c>
      <c r="D50" s="174">
        <v>0</v>
      </c>
      <c r="E50" s="174">
        <v>0</v>
      </c>
      <c r="F50" s="172" t="s">
        <v>212</v>
      </c>
      <c r="G50" s="176"/>
      <c r="H50" s="174">
        <v>0</v>
      </c>
      <c r="I50" s="174">
        <v>0</v>
      </c>
      <c r="J50" s="172" t="s">
        <v>212</v>
      </c>
      <c r="L50" s="144"/>
      <c r="M50" s="145"/>
      <c r="N50"/>
      <c r="O50"/>
      <c r="P50"/>
      <c r="Q50"/>
      <c r="R50"/>
      <c r="S50"/>
      <c r="T50"/>
    </row>
    <row r="51" spans="1:20" s="5" customFormat="1" ht="15">
      <c r="A51" s="1"/>
      <c r="B51" s="1"/>
      <c r="C51" s="46" t="s">
        <v>7</v>
      </c>
      <c r="D51" s="174">
        <v>4169.4608900000012</v>
      </c>
      <c r="E51" s="174">
        <v>2745.3656999999998</v>
      </c>
      <c r="F51" s="172">
        <v>-0.34155379497995508</v>
      </c>
      <c r="G51" s="175"/>
      <c r="H51" s="174">
        <v>881.41699999999992</v>
      </c>
      <c r="I51" s="174">
        <v>490.6567</v>
      </c>
      <c r="J51" s="172">
        <v>-0.44333193028952239</v>
      </c>
      <c r="L51" s="144"/>
      <c r="M51" s="145"/>
      <c r="N51"/>
      <c r="O51"/>
      <c r="P51"/>
      <c r="Q51"/>
      <c r="R51"/>
      <c r="S51"/>
      <c r="T51"/>
    </row>
    <row r="52" spans="1:20" s="6" customFormat="1" ht="24" customHeight="1">
      <c r="A52" s="3"/>
      <c r="B52" s="3"/>
      <c r="C52" s="61" t="s">
        <v>9</v>
      </c>
      <c r="D52" s="174">
        <v>1738.1393700000001</v>
      </c>
      <c r="E52" s="174">
        <v>1264.46605</v>
      </c>
      <c r="F52" s="172">
        <v>-0.2725174564108746</v>
      </c>
      <c r="G52" s="175"/>
      <c r="H52" s="174">
        <v>363.78590000000003</v>
      </c>
      <c r="I52" s="174">
        <v>217.6173</v>
      </c>
      <c r="J52" s="172">
        <v>-0.40179842044455272</v>
      </c>
      <c r="L52" s="144"/>
      <c r="M52" s="145"/>
      <c r="N52" s="94"/>
      <c r="O52" s="94"/>
      <c r="P52" s="94"/>
      <c r="Q52" s="94"/>
      <c r="R52" s="94"/>
      <c r="S52" s="94"/>
      <c r="T52" s="94"/>
    </row>
    <row r="53" spans="1:20" s="5" customFormat="1" ht="15">
      <c r="A53" s="1"/>
      <c r="B53" s="1"/>
      <c r="C53" s="163" t="s">
        <v>31</v>
      </c>
      <c r="D53" s="174">
        <v>0</v>
      </c>
      <c r="E53" s="174">
        <v>0.45948</v>
      </c>
      <c r="F53" s="172" t="s">
        <v>212</v>
      </c>
      <c r="G53" s="176"/>
      <c r="H53" s="174">
        <v>0.17</v>
      </c>
      <c r="I53" s="174">
        <v>0.4</v>
      </c>
      <c r="J53" s="172" t="s">
        <v>212</v>
      </c>
      <c r="L53" s="144"/>
      <c r="M53" s="145"/>
      <c r="N53"/>
      <c r="O53"/>
      <c r="P53"/>
      <c r="Q53"/>
      <c r="R53"/>
      <c r="S53"/>
      <c r="T53"/>
    </row>
    <row r="54" spans="1:20" s="5" customFormat="1" ht="15">
      <c r="A54" s="1"/>
      <c r="B54" s="1"/>
      <c r="C54" s="163" t="s">
        <v>6</v>
      </c>
      <c r="D54" s="174">
        <v>0</v>
      </c>
      <c r="E54" s="174">
        <v>0</v>
      </c>
      <c r="F54" s="172" t="s">
        <v>212</v>
      </c>
      <c r="G54" s="176"/>
      <c r="H54" s="174">
        <v>0</v>
      </c>
      <c r="I54" s="174">
        <v>0</v>
      </c>
      <c r="J54" s="172" t="s">
        <v>212</v>
      </c>
      <c r="L54" s="144"/>
      <c r="M54" s="145"/>
      <c r="N54"/>
      <c r="O54"/>
      <c r="P54"/>
      <c r="Q54"/>
      <c r="R54"/>
      <c r="S54"/>
      <c r="T54"/>
    </row>
    <row r="55" spans="1:20" s="5" customFormat="1" ht="15">
      <c r="A55" s="1"/>
      <c r="B55" s="1"/>
      <c r="C55" s="46" t="s">
        <v>7</v>
      </c>
      <c r="D55" s="174">
        <v>1738.1393700000001</v>
      </c>
      <c r="E55" s="174">
        <v>1264.00657</v>
      </c>
      <c r="F55" s="172">
        <v>-0.27278180805489727</v>
      </c>
      <c r="G55" s="175"/>
      <c r="H55" s="174">
        <v>363.61590000000001</v>
      </c>
      <c r="I55" s="174">
        <v>217.21729999999999</v>
      </c>
      <c r="J55" s="172">
        <v>-0.40261880737338496</v>
      </c>
      <c r="L55" s="144"/>
      <c r="M55" s="145"/>
      <c r="N55"/>
      <c r="O55"/>
      <c r="P55"/>
      <c r="Q55"/>
      <c r="R55"/>
      <c r="S55"/>
      <c r="T55"/>
    </row>
    <row r="56" spans="1:20" s="6" customFormat="1" ht="22.5" customHeight="1">
      <c r="A56" s="3"/>
      <c r="B56" s="3"/>
      <c r="C56" s="1" t="s">
        <v>10</v>
      </c>
      <c r="D56" s="174">
        <v>37886.843652580108</v>
      </c>
      <c r="E56" s="174">
        <v>38428.416963837415</v>
      </c>
      <c r="F56" s="172">
        <v>1.4294495372153434E-2</v>
      </c>
      <c r="G56" s="175"/>
      <c r="H56" s="174">
        <v>72398.837700000004</v>
      </c>
      <c r="I56" s="174">
        <v>69654.109100000001</v>
      </c>
      <c r="J56" s="172">
        <v>-3.7911224643873004E-2</v>
      </c>
      <c r="L56" s="144"/>
      <c r="M56" s="145"/>
      <c r="N56" s="94"/>
      <c r="O56" s="94"/>
      <c r="P56" s="94"/>
      <c r="Q56" s="94"/>
      <c r="R56" s="94"/>
      <c r="S56" s="94"/>
      <c r="T56" s="94"/>
    </row>
    <row r="57" spans="1:20" s="5" customFormat="1" ht="15">
      <c r="A57" s="1"/>
      <c r="B57" s="1"/>
      <c r="C57" s="163" t="s">
        <v>31</v>
      </c>
      <c r="D57" s="174">
        <v>14761.13994258011</v>
      </c>
      <c r="E57" s="174">
        <v>13713.999807262981</v>
      </c>
      <c r="F57" s="172">
        <v>-7.093897486172733E-2</v>
      </c>
      <c r="G57" s="175"/>
      <c r="H57" s="174">
        <v>7690.34</v>
      </c>
      <c r="I57" s="174">
        <v>7228.6737000000003</v>
      </c>
      <c r="J57" s="172">
        <v>-6.0031975179250831E-2</v>
      </c>
      <c r="L57" s="144"/>
      <c r="M57" s="145"/>
      <c r="N57"/>
      <c r="O57"/>
      <c r="P57"/>
      <c r="Q57"/>
      <c r="R57"/>
      <c r="S57"/>
      <c r="T57"/>
    </row>
    <row r="58" spans="1:20" s="5" customFormat="1" ht="15">
      <c r="A58" s="1"/>
      <c r="B58" s="1"/>
      <c r="C58" s="46" t="s">
        <v>6</v>
      </c>
      <c r="D58" s="174">
        <v>14132.594419999999</v>
      </c>
      <c r="E58" s="174">
        <v>17588.65585323051</v>
      </c>
      <c r="F58" s="172">
        <v>0.24454543380510529</v>
      </c>
      <c r="G58" s="175"/>
      <c r="H58" s="174">
        <v>61741.240400000002</v>
      </c>
      <c r="I58" s="174">
        <v>59581.010999999999</v>
      </c>
      <c r="J58" s="172">
        <v>-3.4988435379733701E-2</v>
      </c>
      <c r="L58" s="144"/>
      <c r="M58" s="145"/>
      <c r="N58"/>
      <c r="O58"/>
      <c r="P58"/>
      <c r="Q58"/>
      <c r="R58"/>
      <c r="S58"/>
      <c r="T58"/>
    </row>
    <row r="59" spans="1:20" s="5" customFormat="1" ht="15">
      <c r="A59" s="1"/>
      <c r="B59" s="1"/>
      <c r="C59" s="46" t="s">
        <v>7</v>
      </c>
      <c r="D59" s="174">
        <v>8993.1092900000003</v>
      </c>
      <c r="E59" s="174">
        <v>7125.7613033439266</v>
      </c>
      <c r="F59" s="172">
        <v>-0.20764208756280708</v>
      </c>
      <c r="G59" s="175"/>
      <c r="H59" s="174">
        <v>2967.2573000000002</v>
      </c>
      <c r="I59" s="174">
        <v>2844.4243999999999</v>
      </c>
      <c r="J59" s="172">
        <v>-4.1396106768361585E-2</v>
      </c>
      <c r="L59" s="144"/>
      <c r="M59" s="145"/>
      <c r="N59"/>
      <c r="O59"/>
      <c r="P59"/>
      <c r="Q59"/>
      <c r="R59"/>
      <c r="S59"/>
      <c r="T59"/>
    </row>
    <row r="60" spans="1:20" s="5" customFormat="1" ht="20.25" customHeight="1">
      <c r="A60" s="1"/>
      <c r="B60" s="44" t="s">
        <v>15</v>
      </c>
      <c r="C60" s="47"/>
      <c r="D60" s="173">
        <v>827.98385000000007</v>
      </c>
      <c r="E60" s="173">
        <v>559.33285976914988</v>
      </c>
      <c r="F60" s="170">
        <v>-0.32446404628647063</v>
      </c>
      <c r="G60" s="95"/>
      <c r="H60" s="173">
        <v>512.02549999999997</v>
      </c>
      <c r="I60" s="173">
        <v>400.61490000000003</v>
      </c>
      <c r="J60" s="170">
        <v>-0.21758799122309327</v>
      </c>
      <c r="L60" s="144"/>
      <c r="M60" s="145"/>
      <c r="N60"/>
      <c r="O60"/>
      <c r="P60"/>
      <c r="Q60"/>
      <c r="R60"/>
      <c r="S60"/>
      <c r="T60"/>
    </row>
    <row r="61" spans="1:20" s="6" customFormat="1" ht="24.75" customHeight="1">
      <c r="A61" s="3"/>
      <c r="B61" s="44"/>
      <c r="C61" s="47" t="s">
        <v>12</v>
      </c>
      <c r="D61" s="174">
        <v>273.88512000000003</v>
      </c>
      <c r="E61" s="174">
        <v>172.56891999999999</v>
      </c>
      <c r="F61" s="172">
        <v>-0.36992225061368805</v>
      </c>
      <c r="G61" s="175"/>
      <c r="H61" s="174">
        <v>163.34700000000001</v>
      </c>
      <c r="I61" s="174">
        <v>140.99299999999999</v>
      </c>
      <c r="J61" s="172">
        <v>-0.13684977379443769</v>
      </c>
      <c r="L61" s="144"/>
      <c r="M61" s="145"/>
      <c r="N61" s="94"/>
      <c r="O61" s="94"/>
      <c r="P61" s="94"/>
      <c r="Q61" s="94"/>
      <c r="R61" s="94"/>
      <c r="S61" s="94"/>
      <c r="T61" s="94"/>
    </row>
    <row r="62" spans="1:20" s="5" customFormat="1" ht="15">
      <c r="A62" s="1"/>
      <c r="B62" s="47"/>
      <c r="C62" s="45" t="s">
        <v>31</v>
      </c>
      <c r="D62" s="174">
        <v>1.7384900000000001</v>
      </c>
      <c r="E62" s="174">
        <v>0.84437999999999991</v>
      </c>
      <c r="F62" s="172">
        <v>-0.51430264194789743</v>
      </c>
      <c r="G62" s="175"/>
      <c r="H62" s="174">
        <v>0.59439999999999993</v>
      </c>
      <c r="I62" s="174">
        <v>0.79559999999999997</v>
      </c>
      <c r="J62" s="172">
        <v>0.33849259757738909</v>
      </c>
      <c r="L62" s="144"/>
      <c r="M62" s="145"/>
      <c r="N62"/>
      <c r="O62"/>
      <c r="P62"/>
      <c r="Q62"/>
      <c r="R62"/>
      <c r="S62"/>
      <c r="T62"/>
    </row>
    <row r="63" spans="1:20" s="5" customFormat="1" ht="15">
      <c r="A63" s="1"/>
      <c r="B63" s="1"/>
      <c r="C63" s="46" t="s">
        <v>6</v>
      </c>
      <c r="D63" s="174">
        <v>0</v>
      </c>
      <c r="E63" s="174">
        <v>0</v>
      </c>
      <c r="F63" s="172" t="s">
        <v>212</v>
      </c>
      <c r="G63" s="175"/>
      <c r="H63" s="174">
        <v>0</v>
      </c>
      <c r="I63" s="174">
        <v>0</v>
      </c>
      <c r="J63" s="172" t="s">
        <v>212</v>
      </c>
      <c r="L63" s="144"/>
      <c r="M63" s="145"/>
      <c r="N63"/>
      <c r="O63"/>
      <c r="P63"/>
      <c r="Q63"/>
      <c r="R63"/>
      <c r="S63"/>
      <c r="T63"/>
    </row>
    <row r="64" spans="1:20" s="5" customFormat="1" ht="15">
      <c r="A64" s="1"/>
      <c r="B64" s="1"/>
      <c r="C64" s="46" t="s">
        <v>7</v>
      </c>
      <c r="D64" s="174">
        <v>272.14663000000002</v>
      </c>
      <c r="E64" s="174">
        <v>171.72453999999999</v>
      </c>
      <c r="F64" s="172">
        <v>-0.36899993948115406</v>
      </c>
      <c r="G64" s="175"/>
      <c r="H64" s="174">
        <v>162.7526</v>
      </c>
      <c r="I64" s="174">
        <v>140.19739999999999</v>
      </c>
      <c r="J64" s="172">
        <v>-0.13858580446641106</v>
      </c>
      <c r="L64" s="144"/>
      <c r="M64" s="145"/>
      <c r="N64"/>
      <c r="O64"/>
      <c r="P64"/>
      <c r="Q64"/>
      <c r="R64"/>
      <c r="S64"/>
      <c r="T64"/>
    </row>
    <row r="65" spans="1:20" s="6" customFormat="1" ht="22.5" customHeight="1">
      <c r="A65" s="3"/>
      <c r="B65" s="3"/>
      <c r="C65" s="61" t="s">
        <v>9</v>
      </c>
      <c r="D65" s="174">
        <v>121.81907</v>
      </c>
      <c r="E65" s="174">
        <v>100.93194</v>
      </c>
      <c r="F65" s="172">
        <v>-0.17146026480090515</v>
      </c>
      <c r="G65" s="175"/>
      <c r="H65" s="174">
        <v>75.767600000000002</v>
      </c>
      <c r="I65" s="174">
        <v>53.253500000000003</v>
      </c>
      <c r="J65" s="172">
        <v>-0.29714680153522083</v>
      </c>
      <c r="L65" s="144"/>
      <c r="M65" s="145"/>
      <c r="N65" s="94"/>
      <c r="O65" s="94"/>
      <c r="P65" s="94"/>
      <c r="Q65" s="94"/>
      <c r="R65" s="94"/>
      <c r="S65" s="94"/>
      <c r="T65" s="94"/>
    </row>
    <row r="66" spans="1:20" s="5" customFormat="1" ht="15">
      <c r="A66" s="1"/>
      <c r="B66" s="1"/>
      <c r="C66" s="163" t="s">
        <v>31</v>
      </c>
      <c r="D66" s="174">
        <v>0</v>
      </c>
      <c r="E66" s="174">
        <v>0</v>
      </c>
      <c r="F66" s="172" t="s">
        <v>212</v>
      </c>
      <c r="G66" s="175"/>
      <c r="H66" s="174">
        <v>0</v>
      </c>
      <c r="I66" s="174">
        <v>0</v>
      </c>
      <c r="J66" s="172" t="s">
        <v>212</v>
      </c>
      <c r="L66" s="144"/>
      <c r="M66" s="145"/>
      <c r="N66"/>
      <c r="O66"/>
      <c r="P66"/>
      <c r="Q66"/>
      <c r="R66"/>
      <c r="S66"/>
      <c r="T66"/>
    </row>
    <row r="67" spans="1:20" s="5" customFormat="1" ht="15">
      <c r="A67" s="1"/>
      <c r="B67" s="1"/>
      <c r="C67" s="46" t="s">
        <v>6</v>
      </c>
      <c r="D67" s="174">
        <v>0</v>
      </c>
      <c r="E67" s="174">
        <v>0</v>
      </c>
      <c r="F67" s="172" t="s">
        <v>212</v>
      </c>
      <c r="G67" s="175"/>
      <c r="H67" s="174">
        <v>0</v>
      </c>
      <c r="I67" s="174">
        <v>0</v>
      </c>
      <c r="J67" s="172" t="s">
        <v>212</v>
      </c>
      <c r="L67" s="144"/>
      <c r="M67" s="145"/>
      <c r="N67"/>
      <c r="O67"/>
      <c r="P67"/>
      <c r="Q67"/>
      <c r="R67"/>
      <c r="S67"/>
      <c r="T67"/>
    </row>
    <row r="68" spans="1:20" s="5" customFormat="1" ht="15">
      <c r="A68" s="1"/>
      <c r="B68" s="1"/>
      <c r="C68" s="46" t="s">
        <v>7</v>
      </c>
      <c r="D68" s="174">
        <v>121.81907</v>
      </c>
      <c r="E68" s="174">
        <v>100.93194</v>
      </c>
      <c r="F68" s="172">
        <v>-0.17146026480090515</v>
      </c>
      <c r="G68" s="175"/>
      <c r="H68" s="174">
        <v>75.767600000000002</v>
      </c>
      <c r="I68" s="174">
        <v>53.253500000000003</v>
      </c>
      <c r="J68" s="172">
        <v>-0.29714680153522083</v>
      </c>
      <c r="L68" s="144"/>
      <c r="M68" s="145"/>
      <c r="N68"/>
      <c r="O68"/>
      <c r="P68"/>
      <c r="Q68"/>
      <c r="R68"/>
      <c r="S68"/>
      <c r="T68"/>
    </row>
    <row r="69" spans="1:20" s="6" customFormat="1" ht="22.5" customHeight="1">
      <c r="A69" s="3"/>
      <c r="B69" s="3"/>
      <c r="C69" s="1" t="s">
        <v>10</v>
      </c>
      <c r="D69" s="174">
        <v>432.27965999999998</v>
      </c>
      <c r="E69" s="174">
        <v>285.83199976914989</v>
      </c>
      <c r="F69" s="172">
        <v>-0.33877990056448665</v>
      </c>
      <c r="G69" s="175"/>
      <c r="H69" s="174">
        <v>272.91090000000003</v>
      </c>
      <c r="I69" s="174">
        <v>206.36840000000001</v>
      </c>
      <c r="J69" s="172">
        <v>-0.24382499929464163</v>
      </c>
      <c r="L69" s="144"/>
      <c r="M69" s="145"/>
      <c r="N69" s="94"/>
      <c r="O69" s="94"/>
      <c r="P69" s="94"/>
      <c r="Q69" s="94"/>
      <c r="R69" s="94"/>
      <c r="S69" s="94"/>
      <c r="T69" s="94"/>
    </row>
    <row r="70" spans="1:20" ht="15">
      <c r="C70" s="46" t="s">
        <v>31</v>
      </c>
      <c r="D70" s="174">
        <v>182.25748999999999</v>
      </c>
      <c r="E70" s="174">
        <v>127.80652000000001</v>
      </c>
      <c r="F70" s="172">
        <v>-0.29875847626344459</v>
      </c>
      <c r="G70" s="175"/>
      <c r="H70" s="174">
        <v>73.827700000000007</v>
      </c>
      <c r="I70" s="174">
        <v>34.3461</v>
      </c>
      <c r="J70" s="172">
        <v>-0.53478030603689408</v>
      </c>
      <c r="L70" s="144"/>
      <c r="M70" s="145"/>
      <c r="N70"/>
      <c r="O70"/>
      <c r="P70"/>
      <c r="Q70"/>
      <c r="R70"/>
      <c r="S70"/>
      <c r="T70"/>
    </row>
    <row r="71" spans="1:20" ht="15">
      <c r="C71" s="46" t="s">
        <v>6</v>
      </c>
      <c r="D71" s="174">
        <v>0</v>
      </c>
      <c r="E71" s="174">
        <v>0</v>
      </c>
      <c r="F71" s="172" t="s">
        <v>212</v>
      </c>
      <c r="G71" s="175"/>
      <c r="H71" s="174">
        <v>0</v>
      </c>
      <c r="I71" s="174">
        <v>0</v>
      </c>
      <c r="J71" s="172" t="s">
        <v>212</v>
      </c>
      <c r="L71" s="144"/>
      <c r="M71" s="145"/>
      <c r="N71"/>
      <c r="O71"/>
      <c r="P71"/>
      <c r="Q71"/>
      <c r="R71"/>
      <c r="S71"/>
      <c r="T71"/>
    </row>
    <row r="72" spans="1:20" ht="15">
      <c r="C72" s="46" t="s">
        <v>7</v>
      </c>
      <c r="D72" s="174">
        <v>250.02216999999999</v>
      </c>
      <c r="E72" s="174">
        <v>158.02547976914991</v>
      </c>
      <c r="F72" s="172">
        <v>-0.3679541307510853</v>
      </c>
      <c r="G72" s="175"/>
      <c r="H72" s="174">
        <v>199.08320000000001</v>
      </c>
      <c r="I72" s="174">
        <v>172.0223</v>
      </c>
      <c r="J72" s="172">
        <v>-0.13592759208210439</v>
      </c>
      <c r="L72" s="144"/>
      <c r="M72" s="145"/>
      <c r="N72"/>
      <c r="O72"/>
      <c r="P72"/>
      <c r="Q72"/>
      <c r="R72"/>
      <c r="S72"/>
      <c r="T72"/>
    </row>
    <row r="73" spans="1:20" ht="15.75" thickBot="1">
      <c r="B73" s="8"/>
      <c r="C73" s="8"/>
      <c r="D73" s="8"/>
      <c r="E73" s="8"/>
      <c r="F73" s="8"/>
      <c r="G73" s="8"/>
      <c r="H73" s="8"/>
      <c r="I73" s="8"/>
      <c r="J73" s="8"/>
      <c r="N73"/>
      <c r="O73"/>
      <c r="P73"/>
      <c r="Q73"/>
      <c r="R73"/>
      <c r="S73"/>
      <c r="T73"/>
    </row>
    <row r="74" spans="1:20" ht="15">
      <c r="N74"/>
      <c r="O74"/>
      <c r="P74"/>
      <c r="Q74"/>
      <c r="R74"/>
      <c r="S74"/>
      <c r="T74"/>
    </row>
    <row r="75" spans="1:20" ht="15">
      <c r="B75" s="5"/>
      <c r="C75" s="6" t="s">
        <v>128</v>
      </c>
      <c r="D75" s="5"/>
      <c r="E75" s="5"/>
      <c r="F75" s="5"/>
      <c r="G75" s="5"/>
      <c r="H75" s="5"/>
      <c r="I75" s="5"/>
      <c r="J75" s="5"/>
      <c r="N75"/>
      <c r="O75"/>
      <c r="P75"/>
      <c r="Q75"/>
      <c r="R75"/>
      <c r="S75"/>
      <c r="T75"/>
    </row>
    <row r="76" spans="1:20" ht="15">
      <c r="B76" s="41"/>
      <c r="C76" s="16" t="s">
        <v>174</v>
      </c>
      <c r="D76" s="5"/>
      <c r="E76" s="5"/>
      <c r="F76" s="5"/>
      <c r="G76" s="5"/>
      <c r="H76" s="5"/>
      <c r="I76" s="5"/>
      <c r="J76" s="5"/>
      <c r="N76"/>
      <c r="O76"/>
      <c r="P76"/>
      <c r="Q76"/>
      <c r="R76"/>
      <c r="S76"/>
      <c r="T76"/>
    </row>
    <row r="77" spans="1:20" ht="15">
      <c r="B77" s="15"/>
      <c r="C77" s="213" t="s">
        <v>126</v>
      </c>
      <c r="D77" s="213"/>
      <c r="E77" s="213"/>
      <c r="F77" s="213"/>
      <c r="G77" s="213"/>
      <c r="H77" s="213"/>
      <c r="I77" s="213"/>
      <c r="J77" s="213"/>
      <c r="N77"/>
      <c r="O77"/>
      <c r="P77"/>
      <c r="Q77"/>
      <c r="R77"/>
      <c r="S77"/>
      <c r="T77"/>
    </row>
    <row r="78" spans="1:20" ht="21.75" customHeight="1">
      <c r="B78" s="15"/>
      <c r="C78" s="213"/>
      <c r="D78" s="213"/>
      <c r="E78" s="213"/>
      <c r="F78" s="213"/>
      <c r="G78" s="213"/>
      <c r="H78" s="213"/>
      <c r="I78" s="213"/>
      <c r="J78" s="213"/>
      <c r="N78"/>
      <c r="O78"/>
      <c r="P78"/>
      <c r="Q78"/>
      <c r="R78"/>
      <c r="S78"/>
      <c r="T78"/>
    </row>
    <row r="79" spans="1:20" ht="15">
      <c r="N79"/>
      <c r="O79"/>
      <c r="P79"/>
      <c r="Q79"/>
      <c r="R79"/>
      <c r="S79"/>
      <c r="T79"/>
    </row>
    <row r="80" spans="1:20" ht="15">
      <c r="B80" s="17"/>
      <c r="N80"/>
      <c r="O80"/>
      <c r="P80"/>
      <c r="Q80"/>
      <c r="R80"/>
      <c r="S80"/>
      <c r="T80"/>
    </row>
    <row r="81" spans="14:20" ht="15">
      <c r="N81"/>
      <c r="O81"/>
      <c r="P81"/>
      <c r="Q81"/>
      <c r="R81"/>
      <c r="S81"/>
      <c r="T81"/>
    </row>
    <row r="82" spans="14:20" ht="15">
      <c r="N82"/>
      <c r="O82"/>
      <c r="P82"/>
      <c r="Q82"/>
      <c r="R82"/>
      <c r="S82"/>
      <c r="T82"/>
    </row>
    <row r="83" spans="14:20" ht="15">
      <c r="N83"/>
      <c r="O83"/>
      <c r="P83"/>
      <c r="Q83"/>
      <c r="R83"/>
      <c r="S83"/>
      <c r="T83"/>
    </row>
    <row r="84" spans="14:20" ht="15">
      <c r="N84"/>
      <c r="O84"/>
      <c r="P84"/>
      <c r="Q84"/>
      <c r="R84"/>
      <c r="S84"/>
      <c r="T84"/>
    </row>
    <row r="85" spans="14:20" ht="15">
      <c r="N85"/>
      <c r="O85"/>
      <c r="P85"/>
      <c r="Q85"/>
      <c r="R85"/>
      <c r="S85"/>
      <c r="T85"/>
    </row>
    <row r="86" spans="14:20" ht="15">
      <c r="N86"/>
      <c r="O86"/>
      <c r="P86"/>
      <c r="Q86"/>
      <c r="R86"/>
      <c r="S86"/>
      <c r="T86"/>
    </row>
    <row r="87" spans="14:20" ht="15">
      <c r="N87"/>
      <c r="O87"/>
      <c r="P87"/>
      <c r="Q87"/>
      <c r="R87"/>
      <c r="S87"/>
      <c r="T87"/>
    </row>
    <row r="88" spans="14:20" ht="15">
      <c r="N88"/>
      <c r="O88"/>
      <c r="P88"/>
      <c r="Q88"/>
      <c r="R88"/>
      <c r="S88"/>
      <c r="T88"/>
    </row>
    <row r="89" spans="14:20" ht="15">
      <c r="N89"/>
      <c r="O89"/>
      <c r="P89"/>
      <c r="Q89"/>
      <c r="R89"/>
      <c r="S89"/>
      <c r="T89"/>
    </row>
    <row r="90" spans="14:20" ht="15">
      <c r="N90"/>
      <c r="O90"/>
      <c r="P90"/>
      <c r="Q90"/>
      <c r="R90"/>
      <c r="S90"/>
      <c r="T90"/>
    </row>
    <row r="91" spans="14:20" ht="15">
      <c r="N91"/>
      <c r="O91"/>
      <c r="P91"/>
      <c r="Q91"/>
      <c r="R91"/>
      <c r="S91"/>
      <c r="T91"/>
    </row>
    <row r="92" spans="14:20" ht="15">
      <c r="N92"/>
      <c r="O92"/>
      <c r="P92"/>
      <c r="Q92"/>
      <c r="R92"/>
      <c r="S92"/>
      <c r="T92"/>
    </row>
    <row r="93" spans="14:20" ht="15">
      <c r="N93"/>
      <c r="O93"/>
      <c r="P93"/>
      <c r="Q93"/>
      <c r="R93"/>
    </row>
    <row r="94" spans="14:20" ht="15">
      <c r="N94"/>
      <c r="O94"/>
      <c r="P94"/>
      <c r="Q94"/>
      <c r="R94"/>
    </row>
    <row r="95" spans="14:20" ht="15">
      <c r="N95"/>
      <c r="O95"/>
      <c r="P95"/>
      <c r="Q95"/>
      <c r="R95"/>
    </row>
    <row r="96" spans="14:20" ht="15">
      <c r="N96"/>
      <c r="O96"/>
      <c r="P96"/>
      <c r="Q96"/>
      <c r="R96"/>
    </row>
    <row r="97" spans="14:18" ht="15">
      <c r="N97"/>
      <c r="O97"/>
      <c r="P97"/>
      <c r="Q97"/>
      <c r="R97"/>
    </row>
    <row r="98" spans="14:18" ht="15">
      <c r="N98"/>
      <c r="O98"/>
      <c r="P98"/>
      <c r="Q98"/>
      <c r="R98"/>
    </row>
    <row r="99" spans="14:18" ht="1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N24" sqref="N24"/>
    </sheetView>
  </sheetViews>
  <sheetFormatPr defaultRowHeight="1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c r="A1" s="3" t="s">
        <v>136</v>
      </c>
      <c r="B1" s="1"/>
      <c r="C1" s="1"/>
      <c r="D1" s="1"/>
      <c r="E1" s="1"/>
      <c r="F1" s="1"/>
      <c r="G1" s="1"/>
      <c r="H1" s="1"/>
      <c r="I1" s="1"/>
      <c r="J1" s="1"/>
      <c r="K1" s="1"/>
    </row>
    <row r="2" spans="1:14">
      <c r="A2" s="11"/>
      <c r="B2" s="1"/>
      <c r="C2" s="1"/>
      <c r="D2" s="1"/>
      <c r="E2" s="1"/>
      <c r="F2" s="1"/>
      <c r="G2" s="1"/>
      <c r="H2" s="1"/>
      <c r="I2" s="1"/>
      <c r="J2" s="1"/>
      <c r="K2" s="1"/>
    </row>
    <row r="3" spans="1:14" ht="15.75" thickBot="1">
      <c r="A3" s="1"/>
      <c r="B3" s="1"/>
      <c r="C3" s="1"/>
      <c r="D3" s="1"/>
      <c r="E3" s="1"/>
      <c r="F3" s="1"/>
      <c r="G3" s="1"/>
      <c r="H3" s="1"/>
      <c r="I3" s="1"/>
      <c r="J3" s="1"/>
      <c r="K3" s="1"/>
    </row>
    <row r="4" spans="1:14">
      <c r="A4" s="1"/>
      <c r="B4" s="36"/>
      <c r="C4" s="212">
        <v>45352</v>
      </c>
      <c r="D4" s="212"/>
      <c r="E4" s="212"/>
      <c r="F4" s="212"/>
      <c r="G4" s="212"/>
      <c r="H4" s="212"/>
      <c r="I4" s="212"/>
      <c r="J4" s="212"/>
      <c r="K4" s="1"/>
    </row>
    <row r="5" spans="1:14">
      <c r="A5" s="1"/>
      <c r="B5" s="38"/>
      <c r="C5" s="38"/>
      <c r="D5" s="49" t="s">
        <v>4</v>
      </c>
      <c r="E5" s="50"/>
      <c r="F5" s="50"/>
      <c r="G5" s="57"/>
      <c r="H5" s="49" t="s">
        <v>125</v>
      </c>
      <c r="I5" s="50"/>
      <c r="J5" s="50"/>
      <c r="K5" s="5"/>
    </row>
    <row r="6" spans="1:14">
      <c r="A6" s="1"/>
      <c r="B6" s="51"/>
      <c r="C6" s="51"/>
      <c r="D6" s="51">
        <v>2023</v>
      </c>
      <c r="E6" s="51">
        <v>2024</v>
      </c>
      <c r="F6" s="52" t="s">
        <v>204</v>
      </c>
      <c r="G6" s="51"/>
      <c r="H6" s="53">
        <v>2023</v>
      </c>
      <c r="I6" s="51">
        <v>2024</v>
      </c>
      <c r="J6" s="52" t="s">
        <v>204</v>
      </c>
      <c r="K6" s="5"/>
    </row>
    <row r="7" spans="1:14">
      <c r="A7" s="1"/>
      <c r="B7" s="38"/>
      <c r="C7" s="38"/>
      <c r="D7" s="43"/>
      <c r="E7" s="43"/>
      <c r="F7" s="43"/>
      <c r="G7" s="43"/>
      <c r="H7" s="112"/>
      <c r="I7" s="112"/>
      <c r="J7" s="43"/>
      <c r="K7" s="5"/>
    </row>
    <row r="8" spans="1:14" ht="16.5" customHeight="1">
      <c r="A8" s="1"/>
      <c r="B8" s="35" t="s">
        <v>11</v>
      </c>
      <c r="C8" s="38"/>
      <c r="D8" s="115">
        <v>54550.155903063125</v>
      </c>
      <c r="E8" s="115">
        <v>53480.673724513508</v>
      </c>
      <c r="F8" s="170">
        <v>-1.9605483446282192E-2</v>
      </c>
      <c r="G8" s="43"/>
      <c r="H8" s="115">
        <v>38785.196699999993</v>
      </c>
      <c r="I8" s="115">
        <v>41042.7356</v>
      </c>
      <c r="J8" s="170">
        <v>5.8206199583358237E-2</v>
      </c>
      <c r="K8" s="23"/>
      <c r="M8" s="94"/>
      <c r="N8" s="94"/>
    </row>
    <row r="9" spans="1:14" ht="23.25" customHeight="1">
      <c r="A9" s="1"/>
      <c r="B9" s="35"/>
      <c r="C9" s="47" t="s">
        <v>12</v>
      </c>
      <c r="D9" s="171">
        <v>7607.3211400000009</v>
      </c>
      <c r="E9" s="171">
        <v>5263.6582899999994</v>
      </c>
      <c r="F9" s="172">
        <v>-0.3080799149751684</v>
      </c>
      <c r="G9" s="43"/>
      <c r="H9" s="171">
        <v>2336.7738000000004</v>
      </c>
      <c r="I9" s="171">
        <v>1847.7885999999999</v>
      </c>
      <c r="J9" s="172">
        <v>-0.20925653993553012</v>
      </c>
      <c r="K9" s="23"/>
      <c r="M9" s="94"/>
      <c r="N9" s="94"/>
    </row>
    <row r="10" spans="1:14">
      <c r="A10" s="1"/>
      <c r="B10" s="38"/>
      <c r="C10" s="45" t="s">
        <v>31</v>
      </c>
      <c r="D10" s="171">
        <v>1018.4454099999999</v>
      </c>
      <c r="E10" s="171">
        <v>558.17952000000002</v>
      </c>
      <c r="F10" s="172">
        <v>-0.45192985846929185</v>
      </c>
      <c r="G10" s="43"/>
      <c r="H10" s="171">
        <v>253.87240000000003</v>
      </c>
      <c r="I10" s="171">
        <v>208.8751</v>
      </c>
      <c r="J10" s="172">
        <v>-0.1772437649779969</v>
      </c>
      <c r="K10" s="23"/>
      <c r="M10" s="94"/>
      <c r="N10" s="94"/>
    </row>
    <row r="11" spans="1:14">
      <c r="A11" s="1"/>
      <c r="B11" s="38"/>
      <c r="C11" s="46" t="s">
        <v>6</v>
      </c>
      <c r="D11" s="171">
        <v>97.88494</v>
      </c>
      <c r="E11" s="171">
        <v>38.167189999999991</v>
      </c>
      <c r="F11" s="172">
        <v>-0.61008108090989288</v>
      </c>
      <c r="G11" s="43"/>
      <c r="H11" s="171">
        <v>147.52330000000001</v>
      </c>
      <c r="I11" s="171">
        <v>103.0012</v>
      </c>
      <c r="J11" s="172">
        <v>-0.3017970720557363</v>
      </c>
      <c r="K11" s="23"/>
      <c r="M11" s="94"/>
      <c r="N11" s="94"/>
    </row>
    <row r="12" spans="1:14">
      <c r="A12" s="1"/>
      <c r="B12" s="38"/>
      <c r="C12" s="46" t="s">
        <v>7</v>
      </c>
      <c r="D12" s="171">
        <v>6490.9907900000007</v>
      </c>
      <c r="E12" s="171">
        <v>4667.3115799999996</v>
      </c>
      <c r="F12" s="172">
        <v>-0.28095544563236097</v>
      </c>
      <c r="G12" s="43"/>
      <c r="H12" s="171">
        <v>1935.3781000000001</v>
      </c>
      <c r="I12" s="171">
        <v>1535.9123</v>
      </c>
      <c r="J12" s="172">
        <v>-0.20640194285550723</v>
      </c>
      <c r="K12" s="23"/>
    </row>
    <row r="13" spans="1:14" ht="27" customHeight="1">
      <c r="A13" s="1"/>
      <c r="B13" s="35"/>
      <c r="C13" s="61" t="s">
        <v>9</v>
      </c>
      <c r="D13" s="171">
        <v>3476.3423699999998</v>
      </c>
      <c r="E13" s="171">
        <v>2894.6689299999998</v>
      </c>
      <c r="F13" s="172">
        <v>-0.16732340434006218</v>
      </c>
      <c r="G13" s="43"/>
      <c r="H13" s="171">
        <v>1118.2823999999998</v>
      </c>
      <c r="I13" s="171">
        <v>1149.7032000000002</v>
      </c>
      <c r="J13" s="172">
        <v>2.8097375045874218E-2</v>
      </c>
      <c r="K13" s="23"/>
    </row>
    <row r="14" spans="1:14">
      <c r="A14" s="1"/>
      <c r="B14" s="38"/>
      <c r="C14" s="46" t="s">
        <v>32</v>
      </c>
      <c r="D14" s="171">
        <v>248.32590000000002</v>
      </c>
      <c r="E14" s="171">
        <v>255.40461999999999</v>
      </c>
      <c r="F14" s="172">
        <v>2.850576601151944E-2</v>
      </c>
      <c r="G14" s="43"/>
      <c r="H14" s="171">
        <v>88.483599999999996</v>
      </c>
      <c r="I14" s="171">
        <v>80.137000000000015</v>
      </c>
      <c r="J14" s="172">
        <v>-9.4329344646917404E-2</v>
      </c>
      <c r="K14" s="23"/>
    </row>
    <row r="15" spans="1:14">
      <c r="A15" s="1"/>
      <c r="B15" s="38"/>
      <c r="C15" s="46" t="s">
        <v>6</v>
      </c>
      <c r="D15" s="171">
        <v>1.2368699999999999</v>
      </c>
      <c r="E15" s="171">
        <v>48.896520000000002</v>
      </c>
      <c r="F15" s="172">
        <v>38.532465012491208</v>
      </c>
      <c r="G15" s="43"/>
      <c r="H15" s="171">
        <v>1.5174000000000001</v>
      </c>
      <c r="I15" s="171">
        <v>212.61799999999999</v>
      </c>
      <c r="J15" s="172">
        <v>139.11994200606298</v>
      </c>
      <c r="K15" s="23"/>
      <c r="M15" s="94"/>
      <c r="N15" s="94"/>
    </row>
    <row r="16" spans="1:14">
      <c r="A16" s="1"/>
      <c r="B16" s="38"/>
      <c r="C16" s="46" t="s">
        <v>7</v>
      </c>
      <c r="D16" s="171">
        <v>3226.7796000000003</v>
      </c>
      <c r="E16" s="171">
        <v>2590.3677899999998</v>
      </c>
      <c r="F16" s="172">
        <v>-0.19722816209697139</v>
      </c>
      <c r="G16" s="43"/>
      <c r="H16" s="171">
        <v>1028.2813999999998</v>
      </c>
      <c r="I16" s="171">
        <v>856.94820000000004</v>
      </c>
      <c r="J16" s="172">
        <v>-0.16662092691747593</v>
      </c>
      <c r="K16" s="23"/>
    </row>
    <row r="17" spans="1:14" ht="24" customHeight="1">
      <c r="A17" s="1"/>
      <c r="B17" s="35"/>
      <c r="C17" s="1" t="s">
        <v>10</v>
      </c>
      <c r="D17" s="171">
        <v>43466.492393063119</v>
      </c>
      <c r="E17" s="171">
        <v>45322.346504513516</v>
      </c>
      <c r="F17" s="172">
        <v>4.2696201355934008E-2</v>
      </c>
      <c r="G17" s="43"/>
      <c r="H17" s="171">
        <v>35330.140500000001</v>
      </c>
      <c r="I17" s="171">
        <v>38045.243799999997</v>
      </c>
      <c r="J17" s="172">
        <v>7.6849490592883291E-2</v>
      </c>
      <c r="K17" s="23"/>
    </row>
    <row r="18" spans="1:14">
      <c r="A18" s="1"/>
      <c r="B18" s="38"/>
      <c r="C18" s="46" t="s">
        <v>31</v>
      </c>
      <c r="D18" s="171">
        <v>22153.356300782292</v>
      </c>
      <c r="E18" s="171">
        <v>24538.590770116178</v>
      </c>
      <c r="F18" s="172">
        <v>0.10766921440475621</v>
      </c>
      <c r="G18" s="43"/>
      <c r="H18" s="171">
        <v>10287.041799999999</v>
      </c>
      <c r="I18" s="171">
        <v>10421.0445</v>
      </c>
      <c r="J18" s="172">
        <v>1.3026359045221429E-2</v>
      </c>
      <c r="K18" s="23"/>
    </row>
    <row r="19" spans="1:14">
      <c r="A19" s="1"/>
      <c r="B19" s="38"/>
      <c r="C19" s="46" t="s">
        <v>6</v>
      </c>
      <c r="D19" s="171">
        <v>5009.4393094823117</v>
      </c>
      <c r="E19" s="171">
        <v>8319.0739412842522</v>
      </c>
      <c r="F19" s="172">
        <v>0.66067965441505005</v>
      </c>
      <c r="G19" s="43"/>
      <c r="H19" s="171">
        <v>19251.8881</v>
      </c>
      <c r="I19" s="171">
        <v>22608.385200000001</v>
      </c>
      <c r="J19" s="172">
        <v>0.17434638527740043</v>
      </c>
      <c r="K19" s="23"/>
      <c r="M19" s="94"/>
      <c r="N19" s="94"/>
    </row>
    <row r="20" spans="1:14">
      <c r="A20" s="1"/>
      <c r="B20" s="38"/>
      <c r="C20" s="46" t="s">
        <v>7</v>
      </c>
      <c r="D20" s="171">
        <v>16303.696782798521</v>
      </c>
      <c r="E20" s="171">
        <v>12464.681793113079</v>
      </c>
      <c r="F20" s="172">
        <v>-0.23546898846498768</v>
      </c>
      <c r="G20" s="43"/>
      <c r="H20" s="171">
        <v>5791.2105999999994</v>
      </c>
      <c r="I20" s="171">
        <v>5015.8140999999996</v>
      </c>
      <c r="J20" s="172">
        <v>-0.13389195343716215</v>
      </c>
      <c r="K20" s="23"/>
    </row>
    <row r="21" spans="1:14" ht="21.75" customHeight="1">
      <c r="A21" s="1"/>
      <c r="B21" s="44" t="s">
        <v>8</v>
      </c>
      <c r="C21" s="47"/>
      <c r="D21" s="173">
        <v>18497.088213063122</v>
      </c>
      <c r="E21" s="173">
        <v>23647.867401400432</v>
      </c>
      <c r="F21" s="170">
        <v>0.27846432524983566</v>
      </c>
      <c r="G21" s="95"/>
      <c r="H21" s="173">
        <v>7772.6571000000004</v>
      </c>
      <c r="I21" s="173">
        <v>11411.0828</v>
      </c>
      <c r="J21" s="170">
        <v>0.46810577813859816</v>
      </c>
      <c r="K21" s="23"/>
    </row>
    <row r="22" spans="1:14" ht="26.25" customHeight="1">
      <c r="A22" s="1"/>
      <c r="B22" s="44"/>
      <c r="C22" s="47" t="s">
        <v>12</v>
      </c>
      <c r="D22" s="174">
        <v>2947.3334599999998</v>
      </c>
      <c r="E22" s="174">
        <v>2280.8730599999999</v>
      </c>
      <c r="F22" s="172">
        <v>-0.22612317508179069</v>
      </c>
      <c r="G22" s="175"/>
      <c r="H22" s="174">
        <v>1210.5890000000002</v>
      </c>
      <c r="I22" s="174">
        <v>1197.8561999999999</v>
      </c>
      <c r="J22" s="172">
        <v>-1.0517855358011863E-2</v>
      </c>
      <c r="K22" s="23"/>
      <c r="M22" s="164"/>
    </row>
    <row r="23" spans="1:14">
      <c r="A23" s="1"/>
      <c r="B23" s="47"/>
      <c r="C23" s="45" t="s">
        <v>31</v>
      </c>
      <c r="D23" s="174">
        <v>981.82924000000003</v>
      </c>
      <c r="E23" s="174">
        <v>538.25202999999999</v>
      </c>
      <c r="F23" s="172">
        <v>-0.45178651432299982</v>
      </c>
      <c r="G23" s="66"/>
      <c r="H23" s="174">
        <v>236.1849</v>
      </c>
      <c r="I23" s="174">
        <v>200.34209999999999</v>
      </c>
      <c r="J23" s="172">
        <v>-0.15175737314282162</v>
      </c>
      <c r="K23" s="23"/>
      <c r="M23" s="164"/>
      <c r="N23" s="94"/>
    </row>
    <row r="24" spans="1:14">
      <c r="A24" s="1"/>
      <c r="B24" s="1"/>
      <c r="C24" s="46" t="s">
        <v>6</v>
      </c>
      <c r="D24" s="174">
        <v>97.88494</v>
      </c>
      <c r="E24" s="174">
        <v>38.167189999999991</v>
      </c>
      <c r="F24" s="172">
        <v>-0.61008108090989288</v>
      </c>
      <c r="G24" s="175"/>
      <c r="H24" s="174">
        <v>147.52330000000001</v>
      </c>
      <c r="I24" s="174">
        <v>103.0012</v>
      </c>
      <c r="J24" s="172">
        <v>-0.3017970720557363</v>
      </c>
      <c r="K24" s="23"/>
      <c r="M24" s="94"/>
      <c r="N24" s="94"/>
    </row>
    <row r="25" spans="1:14">
      <c r="A25" s="1"/>
      <c r="B25" s="1"/>
      <c r="C25" s="46" t="s">
        <v>7</v>
      </c>
      <c r="D25" s="174">
        <v>1867.6192799999999</v>
      </c>
      <c r="E25" s="174">
        <v>1704.4538399999999</v>
      </c>
      <c r="F25" s="172">
        <v>-8.7365472046315562E-2</v>
      </c>
      <c r="G25" s="175"/>
      <c r="H25" s="174">
        <v>826.88080000000014</v>
      </c>
      <c r="I25" s="174">
        <v>894.51289999999995</v>
      </c>
      <c r="J25" s="172">
        <v>8.1791837469197257E-2</v>
      </c>
      <c r="K25" s="23"/>
    </row>
    <row r="26" spans="1:14" ht="25.5" customHeight="1">
      <c r="A26" s="1"/>
      <c r="B26" s="3"/>
      <c r="C26" s="61" t="s">
        <v>9</v>
      </c>
      <c r="D26" s="174">
        <v>1480.99947</v>
      </c>
      <c r="E26" s="174">
        <v>1501.1002799999999</v>
      </c>
      <c r="F26" s="172">
        <v>1.3572462655911626E-2</v>
      </c>
      <c r="G26" s="175"/>
      <c r="H26" s="174">
        <v>621.25479999999993</v>
      </c>
      <c r="I26" s="174">
        <v>869.35130000000004</v>
      </c>
      <c r="J26" s="172">
        <v>0.39934741751693531</v>
      </c>
      <c r="K26" s="23"/>
    </row>
    <row r="27" spans="1:14">
      <c r="A27" s="1"/>
      <c r="B27" s="1"/>
      <c r="C27" s="163" t="s">
        <v>31</v>
      </c>
      <c r="D27" s="174">
        <v>245.65725</v>
      </c>
      <c r="E27" s="174">
        <v>254.54152999999999</v>
      </c>
      <c r="F27" s="172">
        <v>3.6165348264706167E-2</v>
      </c>
      <c r="G27" s="175"/>
      <c r="H27" s="174">
        <v>87.128799999999998</v>
      </c>
      <c r="I27" s="174">
        <v>79.539500000000004</v>
      </c>
      <c r="J27" s="172">
        <v>-8.7104378804712043E-2</v>
      </c>
      <c r="K27" s="23"/>
      <c r="M27" s="94"/>
      <c r="N27" s="94"/>
    </row>
    <row r="28" spans="1:14">
      <c r="A28" s="1"/>
      <c r="B28" s="1"/>
      <c r="C28" s="46" t="s">
        <v>6</v>
      </c>
      <c r="D28" s="174">
        <v>1.2368699999999999</v>
      </c>
      <c r="E28" s="174">
        <v>48.896520000000002</v>
      </c>
      <c r="F28" s="172">
        <v>38.532465012491208</v>
      </c>
      <c r="G28" s="175"/>
      <c r="H28" s="174">
        <v>1.5174000000000001</v>
      </c>
      <c r="I28" s="174">
        <v>212.61799999999999</v>
      </c>
      <c r="J28" s="172">
        <v>139.11994200606298</v>
      </c>
      <c r="K28" s="23"/>
    </row>
    <row r="29" spans="1:14">
      <c r="A29" s="1"/>
      <c r="B29" s="1"/>
      <c r="C29" s="46" t="s">
        <v>7</v>
      </c>
      <c r="D29" s="174">
        <v>1234.10535</v>
      </c>
      <c r="E29" s="174">
        <v>1197.6622299999999</v>
      </c>
      <c r="F29" s="172">
        <v>-2.952999109840998E-2</v>
      </c>
      <c r="G29" s="175"/>
      <c r="H29" s="174">
        <v>532.60859999999991</v>
      </c>
      <c r="I29" s="174">
        <v>577.19380000000001</v>
      </c>
      <c r="J29" s="172">
        <v>8.3711002788914982E-2</v>
      </c>
      <c r="K29" s="23"/>
    </row>
    <row r="30" spans="1:14" ht="25.5" customHeight="1">
      <c r="A30" s="1"/>
      <c r="B30" s="3"/>
      <c r="C30" s="1" t="s">
        <v>10</v>
      </c>
      <c r="D30" s="174">
        <v>14068.755283063123</v>
      </c>
      <c r="E30" s="174">
        <v>19865.894061400431</v>
      </c>
      <c r="F30" s="172">
        <v>0.41205768823886496</v>
      </c>
      <c r="G30" s="175"/>
      <c r="H30" s="174">
        <v>5940.8132999999998</v>
      </c>
      <c r="I30" s="174">
        <v>9343.8752999999997</v>
      </c>
      <c r="J30" s="172">
        <v>0.57282762950991917</v>
      </c>
      <c r="K30" s="23"/>
      <c r="M30" s="94"/>
      <c r="N30" s="94"/>
    </row>
    <row r="31" spans="1:14">
      <c r="A31" s="1"/>
      <c r="B31" s="1"/>
      <c r="C31" s="46" t="s">
        <v>31</v>
      </c>
      <c r="D31" s="174">
        <v>8010.597680782289</v>
      </c>
      <c r="E31" s="174">
        <v>11882.32079011618</v>
      </c>
      <c r="F31" s="172">
        <v>0.48332512299579017</v>
      </c>
      <c r="G31" s="175"/>
      <c r="H31" s="174">
        <v>2770.9258</v>
      </c>
      <c r="I31" s="174">
        <v>3642.9234999999999</v>
      </c>
      <c r="J31" s="172">
        <v>0.31469543500587416</v>
      </c>
      <c r="K31" s="23"/>
    </row>
    <row r="32" spans="1:14">
      <c r="A32" s="1"/>
      <c r="B32" s="1"/>
      <c r="C32" s="46" t="s">
        <v>6</v>
      </c>
      <c r="D32" s="174">
        <v>450.72075948231139</v>
      </c>
      <c r="E32" s="174">
        <v>3974.1592112842509</v>
      </c>
      <c r="F32" s="172">
        <v>7.8173422849413212</v>
      </c>
      <c r="G32" s="175"/>
      <c r="H32" s="174">
        <v>1103.1963000000001</v>
      </c>
      <c r="I32" s="174">
        <v>4026.0592999999999</v>
      </c>
      <c r="J32" s="172">
        <v>2.649449603846568</v>
      </c>
      <c r="K32" s="23"/>
    </row>
    <row r="33" spans="1:14">
      <c r="A33" s="1"/>
      <c r="B33" s="1"/>
      <c r="C33" s="46" t="s">
        <v>7</v>
      </c>
      <c r="D33" s="174">
        <v>5607.4368427985228</v>
      </c>
      <c r="E33" s="174">
        <v>4009.4140600000001</v>
      </c>
      <c r="F33" s="172">
        <v>-0.28498275194143641</v>
      </c>
      <c r="G33" s="175"/>
      <c r="H33" s="174">
        <v>2066.6912000000002</v>
      </c>
      <c r="I33" s="174">
        <v>1674.8924999999999</v>
      </c>
      <c r="J33" s="172">
        <v>-0.18957776565749165</v>
      </c>
      <c r="K33" s="23"/>
    </row>
    <row r="34" spans="1:14" ht="20.25" customHeight="1">
      <c r="A34" s="1"/>
      <c r="B34" s="44" t="s">
        <v>13</v>
      </c>
      <c r="C34" s="47"/>
      <c r="D34" s="173">
        <v>2633.3157000000001</v>
      </c>
      <c r="E34" s="173">
        <v>1384.9070899999999</v>
      </c>
      <c r="F34" s="170">
        <v>-0.47408239353906567</v>
      </c>
      <c r="G34" s="95"/>
      <c r="H34" s="173">
        <v>942.70399999999995</v>
      </c>
      <c r="I34" s="173">
        <v>474.47559999999999</v>
      </c>
      <c r="J34" s="170">
        <v>-0.49668655272492745</v>
      </c>
      <c r="K34" s="23"/>
      <c r="M34" s="94"/>
      <c r="N34" s="94"/>
    </row>
    <row r="35" spans="1:14" ht="27" customHeight="1">
      <c r="A35" s="1"/>
      <c r="B35" s="44"/>
      <c r="C35" s="47" t="s">
        <v>12</v>
      </c>
      <c r="D35" s="174">
        <v>185.48681999999999</v>
      </c>
      <c r="E35" s="174">
        <v>45.840299999999999</v>
      </c>
      <c r="F35" s="172">
        <v>-0.75286492053721132</v>
      </c>
      <c r="G35" s="175"/>
      <c r="H35" s="174">
        <v>65.421499999999995</v>
      </c>
      <c r="I35" s="174">
        <v>10.614999999999998</v>
      </c>
      <c r="J35" s="172">
        <v>-0.83774447238293226</v>
      </c>
      <c r="K35" s="23"/>
      <c r="M35" s="94"/>
      <c r="N35" s="94"/>
    </row>
    <row r="36" spans="1:14">
      <c r="A36" s="1"/>
      <c r="B36" s="47"/>
      <c r="C36" s="45" t="s">
        <v>31</v>
      </c>
      <c r="D36" s="174">
        <v>1.3281799999999999</v>
      </c>
      <c r="E36" s="174">
        <v>7.2800000000000004E-2</v>
      </c>
      <c r="F36" s="172">
        <v>-0.945188152208285</v>
      </c>
      <c r="G36" s="175"/>
      <c r="H36" s="174">
        <v>0.8657999999999999</v>
      </c>
      <c r="I36" s="174">
        <v>6.9699999999999998E-2</v>
      </c>
      <c r="J36" s="172">
        <v>-0.91949641949641947</v>
      </c>
      <c r="K36" s="23"/>
    </row>
    <row r="37" spans="1:14">
      <c r="A37" s="1"/>
      <c r="B37" s="1"/>
      <c r="C37" s="46" t="s">
        <v>6</v>
      </c>
      <c r="D37" s="174">
        <v>0</v>
      </c>
      <c r="E37" s="174">
        <v>0</v>
      </c>
      <c r="F37" s="172" t="s">
        <v>212</v>
      </c>
      <c r="G37" s="175"/>
      <c r="H37" s="174">
        <v>0</v>
      </c>
      <c r="I37" s="174">
        <v>0</v>
      </c>
      <c r="J37" s="172" t="s">
        <v>212</v>
      </c>
      <c r="K37" s="23"/>
    </row>
    <row r="38" spans="1:14">
      <c r="A38" s="1"/>
      <c r="B38" s="1"/>
      <c r="C38" s="46" t="s">
        <v>7</v>
      </c>
      <c r="D38" s="174">
        <v>184.15863999999999</v>
      </c>
      <c r="E38" s="174">
        <v>45.767499999999998</v>
      </c>
      <c r="F38" s="172">
        <v>-0.75147785626566321</v>
      </c>
      <c r="G38" s="175"/>
      <c r="H38" s="174">
        <v>64.555700000000002</v>
      </c>
      <c r="I38" s="174">
        <v>10.545299999999999</v>
      </c>
      <c r="J38" s="172">
        <v>-0.8366480419234863</v>
      </c>
      <c r="K38" s="23"/>
    </row>
    <row r="39" spans="1:14" ht="26.25" customHeight="1">
      <c r="A39" s="1"/>
      <c r="B39" s="3"/>
      <c r="C39" s="61" t="s">
        <v>9</v>
      </c>
      <c r="D39" s="174">
        <v>135.38446000000002</v>
      </c>
      <c r="E39" s="174">
        <v>32.466329999999999</v>
      </c>
      <c r="F39" s="172">
        <v>-0.76019160544718356</v>
      </c>
      <c r="G39" s="175"/>
      <c r="H39" s="174">
        <v>57.4741</v>
      </c>
      <c r="I39" s="174">
        <v>9.8065999999999995</v>
      </c>
      <c r="J39" s="172">
        <v>-0.82937357870762662</v>
      </c>
      <c r="K39" s="23"/>
      <c r="M39" s="94"/>
      <c r="N39" s="94"/>
    </row>
    <row r="40" spans="1:14">
      <c r="A40" s="1"/>
      <c r="B40" s="1"/>
      <c r="C40" s="163" t="s">
        <v>31</v>
      </c>
      <c r="D40" s="174">
        <v>2.66865</v>
      </c>
      <c r="E40" s="174">
        <v>0.40361000000000002</v>
      </c>
      <c r="F40" s="172">
        <v>-0.84875873569033033</v>
      </c>
      <c r="G40" s="175"/>
      <c r="H40" s="174">
        <v>1.1848000000000001</v>
      </c>
      <c r="I40" s="174">
        <v>0.19750000000000001</v>
      </c>
      <c r="J40" s="172">
        <v>-0.83330519918973667</v>
      </c>
      <c r="K40" s="23"/>
    </row>
    <row r="41" spans="1:14">
      <c r="A41" s="1"/>
      <c r="B41" s="1"/>
      <c r="C41" s="46" t="s">
        <v>6</v>
      </c>
      <c r="D41" s="174">
        <v>0</v>
      </c>
      <c r="E41" s="174">
        <v>0</v>
      </c>
      <c r="F41" s="172" t="s">
        <v>212</v>
      </c>
      <c r="G41" s="175"/>
      <c r="H41" s="174">
        <v>0</v>
      </c>
      <c r="I41" s="174">
        <v>0</v>
      </c>
      <c r="J41" s="172" t="s">
        <v>212</v>
      </c>
      <c r="K41" s="23"/>
    </row>
    <row r="42" spans="1:14">
      <c r="A42" s="1"/>
      <c r="B42" s="1"/>
      <c r="C42" s="46" t="s">
        <v>7</v>
      </c>
      <c r="D42" s="174">
        <v>132.71581</v>
      </c>
      <c r="E42" s="174">
        <v>32.062719999999999</v>
      </c>
      <c r="F42" s="172">
        <v>-0.75841069726357402</v>
      </c>
      <c r="G42" s="175"/>
      <c r="H42" s="174">
        <v>56.289299999999997</v>
      </c>
      <c r="I42" s="174">
        <v>9.6090999999999998</v>
      </c>
      <c r="J42" s="172">
        <v>-0.829290824366265</v>
      </c>
      <c r="K42" s="23"/>
      <c r="M42" s="94"/>
      <c r="N42" s="94"/>
    </row>
    <row r="43" spans="1:14" ht="26.25" customHeight="1">
      <c r="A43" s="1"/>
      <c r="B43" s="3"/>
      <c r="C43" s="1" t="s">
        <v>10</v>
      </c>
      <c r="D43" s="174">
        <v>2312.4444200000003</v>
      </c>
      <c r="E43" s="174">
        <v>1306.6004599999999</v>
      </c>
      <c r="F43" s="172">
        <v>-0.43497000459799173</v>
      </c>
      <c r="G43" s="175"/>
      <c r="H43" s="174">
        <v>819.80839999999989</v>
      </c>
      <c r="I43" s="174">
        <v>454.05399999999997</v>
      </c>
      <c r="J43" s="172">
        <v>-0.44614619708702663</v>
      </c>
      <c r="K43" s="23"/>
    </row>
    <row r="44" spans="1:14">
      <c r="A44" s="1"/>
      <c r="B44" s="1"/>
      <c r="C44" s="46" t="s">
        <v>31</v>
      </c>
      <c r="D44" s="174">
        <v>195.38809000000001</v>
      </c>
      <c r="E44" s="174">
        <v>67.960920000000002</v>
      </c>
      <c r="F44" s="172">
        <v>-0.65217470522384446</v>
      </c>
      <c r="G44" s="175"/>
      <c r="H44" s="174">
        <v>192.3169</v>
      </c>
      <c r="I44" s="174">
        <v>68.976500000000001</v>
      </c>
      <c r="J44" s="172">
        <v>-0.64133937267083652</v>
      </c>
      <c r="K44" s="23"/>
    </row>
    <row r="45" spans="1:14">
      <c r="A45" s="1"/>
      <c r="B45" s="1"/>
      <c r="C45" s="46" t="s">
        <v>6</v>
      </c>
      <c r="D45" s="174">
        <v>1E-3</v>
      </c>
      <c r="E45" s="174">
        <v>0</v>
      </c>
      <c r="F45" s="172" t="s">
        <v>212</v>
      </c>
      <c r="G45" s="175"/>
      <c r="H45" s="174">
        <v>1E-3</v>
      </c>
      <c r="I45" s="174">
        <v>0</v>
      </c>
      <c r="J45" s="172" t="s">
        <v>212</v>
      </c>
      <c r="K45" s="23"/>
    </row>
    <row r="46" spans="1:14">
      <c r="A46" s="1"/>
      <c r="B46" s="1"/>
      <c r="C46" s="46" t="s">
        <v>7</v>
      </c>
      <c r="D46" s="174">
        <v>2117.0553300000001</v>
      </c>
      <c r="E46" s="174">
        <v>1238.6395399999999</v>
      </c>
      <c r="F46" s="172">
        <v>-0.41492339739651501</v>
      </c>
      <c r="G46" s="175"/>
      <c r="H46" s="174">
        <v>627.49049999999988</v>
      </c>
      <c r="I46" s="174">
        <v>385.07749999999999</v>
      </c>
      <c r="J46" s="172">
        <v>-0.38632138653891962</v>
      </c>
      <c r="K46" s="23"/>
      <c r="M46" s="94"/>
      <c r="N46" s="94"/>
    </row>
    <row r="47" spans="1:14" ht="23.25" customHeight="1">
      <c r="A47" s="1"/>
      <c r="B47" s="44" t="s">
        <v>14</v>
      </c>
      <c r="C47" s="47"/>
      <c r="D47" s="173">
        <v>32707.610929999999</v>
      </c>
      <c r="E47" s="173">
        <v>27967.55580334393</v>
      </c>
      <c r="F47" s="170">
        <v>-0.14492208363370271</v>
      </c>
      <c r="G47" s="95"/>
      <c r="H47" s="173">
        <v>29619.065599999998</v>
      </c>
      <c r="I47" s="173">
        <v>28781.778500000004</v>
      </c>
      <c r="J47" s="170">
        <v>-2.8268518369465177E-2</v>
      </c>
      <c r="K47" s="23"/>
      <c r="M47" s="94"/>
      <c r="N47" s="94"/>
    </row>
    <row r="48" spans="1:14" ht="23.25" customHeight="1">
      <c r="A48" s="1"/>
      <c r="B48" s="44"/>
      <c r="C48" s="47" t="s">
        <v>12</v>
      </c>
      <c r="D48" s="174">
        <v>4200.6157400000011</v>
      </c>
      <c r="E48" s="174">
        <v>2764.37601</v>
      </c>
      <c r="F48" s="172">
        <v>-0.34191171459068065</v>
      </c>
      <c r="G48" s="175"/>
      <c r="H48" s="174">
        <v>897.41629999999998</v>
      </c>
      <c r="I48" s="174">
        <v>498.32440000000003</v>
      </c>
      <c r="J48" s="172">
        <v>-0.44471211409910871</v>
      </c>
      <c r="K48" s="23"/>
    </row>
    <row r="49" spans="1:14">
      <c r="A49" s="1"/>
      <c r="B49" s="47"/>
      <c r="C49" s="45" t="s">
        <v>31</v>
      </c>
      <c r="D49" s="174">
        <v>33.549499999999988</v>
      </c>
      <c r="E49" s="174">
        <v>19.01031</v>
      </c>
      <c r="F49" s="172">
        <v>-0.43336532586178611</v>
      </c>
      <c r="G49" s="175"/>
      <c r="H49" s="174">
        <v>16.2273</v>
      </c>
      <c r="I49" s="174">
        <v>7.6677</v>
      </c>
      <c r="J49" s="172">
        <v>-0.52748146641770344</v>
      </c>
      <c r="K49" s="23"/>
    </row>
    <row r="50" spans="1:14">
      <c r="A50" s="1"/>
      <c r="B50" s="1"/>
      <c r="C50" s="163" t="s">
        <v>6</v>
      </c>
      <c r="D50" s="174">
        <v>0</v>
      </c>
      <c r="E50" s="174">
        <v>0</v>
      </c>
      <c r="F50" s="172" t="s">
        <v>212</v>
      </c>
      <c r="G50" s="176"/>
      <c r="H50" s="174">
        <v>0</v>
      </c>
      <c r="I50" s="174">
        <v>0</v>
      </c>
      <c r="J50" s="172" t="s">
        <v>212</v>
      </c>
      <c r="K50" s="23"/>
    </row>
    <row r="51" spans="1:14">
      <c r="A51" s="1"/>
      <c r="B51" s="1"/>
      <c r="C51" s="46" t="s">
        <v>7</v>
      </c>
      <c r="D51" s="174">
        <v>4167.066240000001</v>
      </c>
      <c r="E51" s="174">
        <v>2745.3656999999998</v>
      </c>
      <c r="F51" s="172">
        <v>-0.34117541169683946</v>
      </c>
      <c r="G51" s="175"/>
      <c r="H51" s="174">
        <v>881.18899999999996</v>
      </c>
      <c r="I51" s="174">
        <v>490.6567</v>
      </c>
      <c r="J51" s="172">
        <v>-0.4431878972615409</v>
      </c>
      <c r="K51" s="23"/>
      <c r="M51" s="94"/>
      <c r="N51" s="94"/>
    </row>
    <row r="52" spans="1:14" ht="24.75" customHeight="1">
      <c r="A52" s="1"/>
      <c r="B52" s="3"/>
      <c r="C52" s="61" t="s">
        <v>9</v>
      </c>
      <c r="D52" s="174">
        <v>1738.1393700000001</v>
      </c>
      <c r="E52" s="174">
        <v>1260.17038</v>
      </c>
      <c r="F52" s="172">
        <v>-0.27498887502904906</v>
      </c>
      <c r="G52" s="175"/>
      <c r="H52" s="174">
        <v>363.78590000000003</v>
      </c>
      <c r="I52" s="174">
        <v>217.29179999999999</v>
      </c>
      <c r="J52" s="172">
        <v>-0.40269317749808342</v>
      </c>
      <c r="K52" s="23"/>
    </row>
    <row r="53" spans="1:14">
      <c r="A53" s="1"/>
      <c r="B53" s="1"/>
      <c r="C53" s="163" t="s">
        <v>31</v>
      </c>
      <c r="D53" s="174">
        <v>0</v>
      </c>
      <c r="E53" s="174">
        <v>0.45948</v>
      </c>
      <c r="F53" s="172" t="s">
        <v>212</v>
      </c>
      <c r="G53" s="176"/>
      <c r="H53" s="174">
        <v>0.17</v>
      </c>
      <c r="I53" s="174">
        <v>0.4</v>
      </c>
      <c r="J53" s="172" t="s">
        <v>212</v>
      </c>
      <c r="K53" s="23"/>
      <c r="M53" s="94"/>
      <c r="N53" s="94"/>
    </row>
    <row r="54" spans="1:14">
      <c r="A54" s="1"/>
      <c r="B54" s="1"/>
      <c r="C54" s="163" t="s">
        <v>6</v>
      </c>
      <c r="D54" s="174">
        <v>0</v>
      </c>
      <c r="E54" s="174">
        <v>0</v>
      </c>
      <c r="F54" s="172" t="s">
        <v>212</v>
      </c>
      <c r="G54" s="176"/>
      <c r="H54" s="174">
        <v>0</v>
      </c>
      <c r="I54" s="174">
        <v>0</v>
      </c>
      <c r="J54" s="172" t="s">
        <v>212</v>
      </c>
      <c r="K54" s="23"/>
    </row>
    <row r="55" spans="1:14">
      <c r="A55" s="1"/>
      <c r="B55" s="1"/>
      <c r="C55" s="46" t="s">
        <v>7</v>
      </c>
      <c r="D55" s="174">
        <v>1738.1393700000001</v>
      </c>
      <c r="E55" s="174">
        <v>1259.7109</v>
      </c>
      <c r="F55" s="172">
        <v>-0.27525322667307167</v>
      </c>
      <c r="G55" s="175"/>
      <c r="H55" s="174">
        <v>363.61590000000001</v>
      </c>
      <c r="I55" s="174">
        <v>216.89179999999999</v>
      </c>
      <c r="J55" s="172">
        <v>-0.40351398274937927</v>
      </c>
      <c r="K55" s="23"/>
    </row>
    <row r="56" spans="1:14" ht="23.25" customHeight="1">
      <c r="A56" s="1"/>
      <c r="B56" s="3"/>
      <c r="C56" s="1" t="s">
        <v>10</v>
      </c>
      <c r="D56" s="174">
        <v>26768.855819999997</v>
      </c>
      <c r="E56" s="174">
        <v>23943.009413343931</v>
      </c>
      <c r="F56" s="172">
        <v>-0.10556470645057502</v>
      </c>
      <c r="G56" s="175"/>
      <c r="H56" s="174">
        <v>28357.863399999998</v>
      </c>
      <c r="I56" s="174">
        <v>28066.162300000004</v>
      </c>
      <c r="J56" s="172">
        <v>-1.0286427291274517E-2</v>
      </c>
      <c r="K56" s="23"/>
    </row>
    <row r="57" spans="1:14">
      <c r="A57" s="1"/>
      <c r="B57" s="1"/>
      <c r="C57" s="163" t="s">
        <v>31</v>
      </c>
      <c r="D57" s="174">
        <v>13880.71463</v>
      </c>
      <c r="E57" s="174">
        <v>12539.457770000001</v>
      </c>
      <c r="F57" s="172">
        <v>-9.6627363630196569E-2</v>
      </c>
      <c r="G57" s="175"/>
      <c r="H57" s="174">
        <v>7311.0909000000001</v>
      </c>
      <c r="I57" s="174">
        <v>6699.9946</v>
      </c>
      <c r="J57" s="172">
        <v>-8.358483136900953E-2</v>
      </c>
      <c r="K57" s="23"/>
    </row>
    <row r="58" spans="1:14">
      <c r="A58" s="1"/>
      <c r="B58" s="1"/>
      <c r="C58" s="46" t="s">
        <v>6</v>
      </c>
      <c r="D58" s="174">
        <v>4558.7175500000003</v>
      </c>
      <c r="E58" s="174">
        <v>4344.9147300000004</v>
      </c>
      <c r="F58" s="172">
        <v>-4.6899773380344623E-2</v>
      </c>
      <c r="G58" s="175"/>
      <c r="H58" s="174">
        <v>18148.6908</v>
      </c>
      <c r="I58" s="174">
        <v>18582.3259</v>
      </c>
      <c r="J58" s="172">
        <v>2.3893464535744886E-2</v>
      </c>
      <c r="K58" s="23"/>
    </row>
    <row r="59" spans="1:14">
      <c r="A59" s="1"/>
      <c r="B59" s="1"/>
      <c r="C59" s="46" t="s">
        <v>7</v>
      </c>
      <c r="D59" s="174">
        <v>8329.4236399999991</v>
      </c>
      <c r="E59" s="174">
        <v>7058.6369133439284</v>
      </c>
      <c r="F59" s="172">
        <v>-0.15256598554471781</v>
      </c>
      <c r="G59" s="175"/>
      <c r="H59" s="174">
        <v>2898.0817000000002</v>
      </c>
      <c r="I59" s="174">
        <v>2783.8418000000001</v>
      </c>
      <c r="J59" s="172">
        <v>-3.9419144049665691E-2</v>
      </c>
      <c r="K59" s="23"/>
    </row>
    <row r="60" spans="1:14" ht="26.25" customHeight="1">
      <c r="A60" s="1"/>
      <c r="B60" s="44" t="s">
        <v>15</v>
      </c>
      <c r="C60" s="47"/>
      <c r="D60" s="173">
        <v>712.14106000000004</v>
      </c>
      <c r="E60" s="173">
        <v>480.34342976914991</v>
      </c>
      <c r="F60" s="170">
        <v>-0.32549398321569906</v>
      </c>
      <c r="G60" s="95"/>
      <c r="H60" s="173">
        <v>450.77</v>
      </c>
      <c r="I60" s="173">
        <v>375.39869999999996</v>
      </c>
      <c r="J60" s="170">
        <v>-0.167205670297491</v>
      </c>
      <c r="K60" s="23"/>
    </row>
    <row r="61" spans="1:14" ht="22.5" customHeight="1">
      <c r="A61" s="1"/>
      <c r="B61" s="44"/>
      <c r="C61" s="47" t="s">
        <v>12</v>
      </c>
      <c r="D61" s="174">
        <v>273.88512000000003</v>
      </c>
      <c r="E61" s="174">
        <v>172.56891999999999</v>
      </c>
      <c r="F61" s="172">
        <v>-0.36992225061368805</v>
      </c>
      <c r="G61" s="175"/>
      <c r="H61" s="174">
        <v>163.34700000000001</v>
      </c>
      <c r="I61" s="174">
        <v>140.99299999999999</v>
      </c>
      <c r="J61" s="172">
        <v>-0.13684977379443769</v>
      </c>
      <c r="K61" s="23"/>
    </row>
    <row r="62" spans="1:14">
      <c r="A62" s="1"/>
      <c r="B62" s="47"/>
      <c r="C62" s="45" t="s">
        <v>31</v>
      </c>
      <c r="D62" s="174">
        <v>1.7384900000000001</v>
      </c>
      <c r="E62" s="174">
        <v>0.84437999999999991</v>
      </c>
      <c r="F62" s="172">
        <v>-0.51430264194789743</v>
      </c>
      <c r="G62" s="175"/>
      <c r="H62" s="174">
        <v>0.59439999999999993</v>
      </c>
      <c r="I62" s="174">
        <v>0.79559999999999997</v>
      </c>
      <c r="J62" s="172">
        <v>0.33849259757738909</v>
      </c>
      <c r="K62" s="23"/>
    </row>
    <row r="63" spans="1:14">
      <c r="A63" s="1"/>
      <c r="B63" s="1"/>
      <c r="C63" s="46" t="s">
        <v>6</v>
      </c>
      <c r="D63" s="174">
        <v>0</v>
      </c>
      <c r="E63" s="174">
        <v>0</v>
      </c>
      <c r="F63" s="172" t="s">
        <v>212</v>
      </c>
      <c r="G63" s="175"/>
      <c r="H63" s="174">
        <v>0</v>
      </c>
      <c r="I63" s="174">
        <v>0</v>
      </c>
      <c r="J63" s="172" t="s">
        <v>212</v>
      </c>
      <c r="K63" s="23"/>
    </row>
    <row r="64" spans="1:14">
      <c r="A64" s="1"/>
      <c r="B64" s="1"/>
      <c r="C64" s="46" t="s">
        <v>7</v>
      </c>
      <c r="D64" s="174">
        <v>272.14663000000002</v>
      </c>
      <c r="E64" s="174">
        <v>171.72453999999999</v>
      </c>
      <c r="F64" s="172">
        <v>-0.36899993948115406</v>
      </c>
      <c r="G64" s="175"/>
      <c r="H64" s="174">
        <v>162.7526</v>
      </c>
      <c r="I64" s="174">
        <v>140.19739999999999</v>
      </c>
      <c r="J64" s="172">
        <v>-0.13858580446641106</v>
      </c>
      <c r="K64" s="23"/>
    </row>
    <row r="65" spans="1:11" ht="23.25" customHeight="1">
      <c r="A65" s="1"/>
      <c r="B65" s="3"/>
      <c r="C65" s="61" t="s">
        <v>9</v>
      </c>
      <c r="D65" s="174">
        <v>121.81907</v>
      </c>
      <c r="E65" s="174">
        <v>100.93194</v>
      </c>
      <c r="F65" s="172">
        <v>-0.17146026480090515</v>
      </c>
      <c r="G65" s="175"/>
      <c r="H65" s="174">
        <v>75.767600000000002</v>
      </c>
      <c r="I65" s="174">
        <v>53.253500000000003</v>
      </c>
      <c r="J65" s="172">
        <v>-0.29714680153522083</v>
      </c>
      <c r="K65" s="23"/>
    </row>
    <row r="66" spans="1:11">
      <c r="A66" s="1"/>
      <c r="B66" s="1"/>
      <c r="C66" s="163" t="s">
        <v>31</v>
      </c>
      <c r="D66" s="174">
        <v>0</v>
      </c>
      <c r="E66" s="174">
        <v>0</v>
      </c>
      <c r="F66" s="172" t="s">
        <v>212</v>
      </c>
      <c r="G66" s="175"/>
      <c r="H66" s="174">
        <v>0</v>
      </c>
      <c r="I66" s="174">
        <v>0</v>
      </c>
      <c r="J66" s="172" t="s">
        <v>212</v>
      </c>
      <c r="K66" s="23"/>
    </row>
    <row r="67" spans="1:11">
      <c r="A67" s="1"/>
      <c r="B67" s="1"/>
      <c r="C67" s="46" t="s">
        <v>6</v>
      </c>
      <c r="D67" s="174">
        <v>0</v>
      </c>
      <c r="E67" s="174">
        <v>0</v>
      </c>
      <c r="F67" s="172" t="s">
        <v>212</v>
      </c>
      <c r="G67" s="175"/>
      <c r="H67" s="174">
        <v>0</v>
      </c>
      <c r="I67" s="174">
        <v>0</v>
      </c>
      <c r="J67" s="172" t="s">
        <v>212</v>
      </c>
      <c r="K67" s="23"/>
    </row>
    <row r="68" spans="1:11">
      <c r="A68" s="1"/>
      <c r="B68" s="1"/>
      <c r="C68" s="46" t="s">
        <v>7</v>
      </c>
      <c r="D68" s="174">
        <v>121.81907</v>
      </c>
      <c r="E68" s="174">
        <v>100.93194</v>
      </c>
      <c r="F68" s="172">
        <v>-0.17146026480090515</v>
      </c>
      <c r="G68" s="175"/>
      <c r="H68" s="174">
        <v>75.767600000000002</v>
      </c>
      <c r="I68" s="174">
        <v>53.253500000000003</v>
      </c>
      <c r="J68" s="172">
        <v>-0.29714680153522083</v>
      </c>
      <c r="K68" s="23"/>
    </row>
    <row r="69" spans="1:11" ht="23.25" customHeight="1">
      <c r="A69" s="1"/>
      <c r="B69" s="3"/>
      <c r="C69" s="1" t="s">
        <v>10</v>
      </c>
      <c r="D69" s="174">
        <v>316.43687</v>
      </c>
      <c r="E69" s="174">
        <v>206.84256976914992</v>
      </c>
      <c r="F69" s="172">
        <v>-0.34633859268943623</v>
      </c>
      <c r="G69" s="175"/>
      <c r="H69" s="174">
        <v>211.65540000000001</v>
      </c>
      <c r="I69" s="174">
        <v>181.15219999999999</v>
      </c>
      <c r="J69" s="172">
        <v>-0.14411727742358579</v>
      </c>
      <c r="K69" s="23"/>
    </row>
    <row r="70" spans="1:11">
      <c r="A70" s="1"/>
      <c r="B70" s="1"/>
      <c r="C70" s="46" t="s">
        <v>31</v>
      </c>
      <c r="D70" s="174">
        <v>66.655900000000003</v>
      </c>
      <c r="E70" s="174">
        <v>48.851289999999999</v>
      </c>
      <c r="F70" s="172">
        <v>-0.26711228863461456</v>
      </c>
      <c r="G70" s="175"/>
      <c r="H70" s="174">
        <v>12.7082</v>
      </c>
      <c r="I70" s="174">
        <v>9.1499000000000006</v>
      </c>
      <c r="J70" s="172">
        <v>-0.28000031475740067</v>
      </c>
      <c r="K70" s="23"/>
    </row>
    <row r="71" spans="1:11">
      <c r="A71" s="1"/>
      <c r="B71" s="1"/>
      <c r="C71" s="46" t="s">
        <v>6</v>
      </c>
      <c r="D71" s="174">
        <v>0</v>
      </c>
      <c r="E71" s="174">
        <v>0</v>
      </c>
      <c r="F71" s="172" t="s">
        <v>212</v>
      </c>
      <c r="G71" s="175"/>
      <c r="H71" s="174">
        <v>0</v>
      </c>
      <c r="I71" s="174">
        <v>0</v>
      </c>
      <c r="J71" s="172" t="s">
        <v>212</v>
      </c>
      <c r="K71" s="23"/>
    </row>
    <row r="72" spans="1:11">
      <c r="A72" s="1"/>
      <c r="B72" s="1"/>
      <c r="C72" s="46" t="s">
        <v>7</v>
      </c>
      <c r="D72" s="174">
        <v>249.78097</v>
      </c>
      <c r="E72" s="174">
        <v>157.99127976914991</v>
      </c>
      <c r="F72" s="172">
        <v>-0.36748071813016853</v>
      </c>
      <c r="G72" s="175"/>
      <c r="H72" s="174">
        <v>198.94720000000001</v>
      </c>
      <c r="I72" s="174">
        <v>172.00229999999999</v>
      </c>
      <c r="J72" s="172">
        <v>-0.13543744269836427</v>
      </c>
      <c r="K72" s="23"/>
    </row>
    <row r="73" spans="1:11" ht="15.75" thickBot="1">
      <c r="A73" s="1"/>
      <c r="B73" s="8"/>
      <c r="C73" s="8"/>
      <c r="D73" s="8"/>
      <c r="E73" s="8"/>
      <c r="F73" s="8"/>
      <c r="G73" s="8"/>
      <c r="H73" s="8"/>
      <c r="I73" s="8"/>
      <c r="J73" s="8"/>
      <c r="K73" s="1"/>
    </row>
    <row r="74" spans="1:11">
      <c r="B74" s="1"/>
      <c r="C74" s="1"/>
      <c r="D74" s="1"/>
      <c r="E74" s="1"/>
      <c r="F74" s="1"/>
      <c r="G74" s="1"/>
      <c r="H74" s="1"/>
      <c r="I74" s="1"/>
      <c r="J74" s="1"/>
      <c r="K74" s="1"/>
    </row>
    <row r="75" spans="1:11">
      <c r="A75" s="5"/>
      <c r="B75" s="6" t="s">
        <v>128</v>
      </c>
      <c r="C75" s="5"/>
      <c r="D75" s="5"/>
      <c r="E75" s="5"/>
      <c r="F75" s="9" t="s">
        <v>41</v>
      </c>
      <c r="G75" s="5"/>
      <c r="H75" s="5"/>
      <c r="I75" s="5"/>
      <c r="J75" s="1"/>
      <c r="K75" s="1"/>
    </row>
    <row r="76" spans="1:11" ht="15" customHeight="1">
      <c r="A76" s="41"/>
      <c r="B76" s="16" t="s">
        <v>174</v>
      </c>
      <c r="C76" s="5"/>
      <c r="D76" s="5"/>
      <c r="E76" s="5"/>
      <c r="F76" s="5"/>
      <c r="G76" s="5"/>
      <c r="H76" s="5"/>
      <c r="I76" s="5"/>
      <c r="J76" s="42"/>
      <c r="K76" s="1"/>
    </row>
    <row r="77" spans="1:11" ht="24.75" customHeight="1">
      <c r="A77" s="15"/>
      <c r="B77" s="213" t="s">
        <v>126</v>
      </c>
      <c r="C77" s="213"/>
      <c r="D77" s="213"/>
      <c r="E77" s="213"/>
      <c r="F77" s="213"/>
      <c r="G77" s="213"/>
      <c r="H77" s="213"/>
      <c r="I77" s="213"/>
      <c r="J77" s="42"/>
      <c r="K77" s="1"/>
    </row>
    <row r="78" spans="1:11">
      <c r="A78" s="15"/>
      <c r="B78" s="213"/>
      <c r="C78" s="213"/>
      <c r="D78" s="213"/>
      <c r="E78" s="213"/>
      <c r="F78" s="213"/>
      <c r="G78" s="213"/>
      <c r="H78" s="213"/>
      <c r="I78" s="213"/>
      <c r="K78" s="1"/>
    </row>
    <row r="79" spans="1:11">
      <c r="A79" s="1"/>
      <c r="C79" s="1"/>
      <c r="D79" s="1"/>
      <c r="E79" s="1"/>
      <c r="F79" s="1"/>
      <c r="G79" s="1"/>
      <c r="H79" s="1"/>
      <c r="I79" s="1"/>
      <c r="J79" s="1"/>
    </row>
    <row r="80" spans="1:11">
      <c r="B80" s="17"/>
      <c r="C80" s="1"/>
      <c r="D80" s="1"/>
      <c r="E80" s="1"/>
      <c r="F80" s="1"/>
      <c r="G80" s="1"/>
      <c r="H80" s="1"/>
      <c r="I80" s="1"/>
      <c r="J80" s="1"/>
    </row>
    <row r="81" spans="1:10">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M29" sqref="M29"/>
    </sheetView>
  </sheetViews>
  <sheetFormatPr defaultRowHeight="1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c r="A1" s="3" t="s">
        <v>197</v>
      </c>
      <c r="B1" s="1"/>
      <c r="C1" s="1"/>
      <c r="D1" s="1"/>
      <c r="E1" s="1"/>
      <c r="F1" s="1"/>
      <c r="G1" s="1"/>
      <c r="H1" s="1"/>
      <c r="I1" s="1"/>
      <c r="J1" s="1"/>
      <c r="K1" s="1"/>
    </row>
    <row r="2" spans="1:20">
      <c r="A2" s="11"/>
      <c r="B2" s="1"/>
      <c r="C2" s="1"/>
      <c r="D2" s="1"/>
      <c r="E2" s="1"/>
      <c r="F2" s="1"/>
      <c r="G2" s="1"/>
      <c r="H2" s="1"/>
      <c r="I2" s="1"/>
      <c r="J2" s="1"/>
      <c r="K2" s="1"/>
    </row>
    <row r="3" spans="1:20" ht="15.75" thickBot="1">
      <c r="A3" s="1"/>
      <c r="B3" s="1"/>
      <c r="C3" s="1"/>
      <c r="D3" s="1"/>
      <c r="E3" s="1"/>
      <c r="F3" s="1"/>
      <c r="G3" s="1"/>
      <c r="H3" s="1"/>
      <c r="I3" s="1"/>
      <c r="J3" s="1"/>
      <c r="K3" s="1"/>
    </row>
    <row r="4" spans="1:20">
      <c r="A4" s="1"/>
      <c r="B4" s="36"/>
      <c r="C4" s="212">
        <v>45352</v>
      </c>
      <c r="D4" s="212"/>
      <c r="E4" s="212"/>
      <c r="F4" s="212"/>
      <c r="G4" s="212"/>
      <c r="H4" s="212"/>
      <c r="I4" s="212"/>
      <c r="J4" s="212"/>
      <c r="K4" s="1"/>
    </row>
    <row r="5" spans="1:20">
      <c r="A5" s="1"/>
      <c r="B5" s="38"/>
      <c r="C5" s="38"/>
      <c r="D5" s="49" t="s">
        <v>4</v>
      </c>
      <c r="E5" s="50"/>
      <c r="F5" s="50"/>
      <c r="G5" s="57"/>
      <c r="H5" s="49" t="s">
        <v>125</v>
      </c>
      <c r="I5" s="50"/>
      <c r="J5" s="50"/>
      <c r="K5" s="5"/>
    </row>
    <row r="6" spans="1:20">
      <c r="A6" s="1"/>
      <c r="B6" s="51"/>
      <c r="C6" s="51"/>
      <c r="D6" s="51">
        <v>2023</v>
      </c>
      <c r="E6" s="51">
        <v>2024</v>
      </c>
      <c r="F6" s="52" t="s">
        <v>204</v>
      </c>
      <c r="G6" s="51"/>
      <c r="H6" s="53">
        <v>2023</v>
      </c>
      <c r="I6" s="51">
        <v>2024</v>
      </c>
      <c r="J6" s="51" t="s">
        <v>204</v>
      </c>
      <c r="K6" s="5"/>
    </row>
    <row r="7" spans="1:20">
      <c r="A7" s="1"/>
      <c r="B7" s="38"/>
      <c r="C7" s="38"/>
      <c r="D7" s="43"/>
      <c r="E7" s="43"/>
      <c r="F7" s="43"/>
      <c r="G7" s="43"/>
      <c r="H7" s="54"/>
      <c r="I7" s="43"/>
      <c r="J7" s="43"/>
      <c r="K7" s="5"/>
    </row>
    <row r="8" spans="1:20">
      <c r="A8" s="1"/>
      <c r="B8" s="35" t="s">
        <v>11</v>
      </c>
      <c r="C8" s="38"/>
      <c r="D8" s="115">
        <v>19104.979417861017</v>
      </c>
      <c r="E8" s="115">
        <v>15627.98637738971</v>
      </c>
      <c r="F8" s="170">
        <v>-0.18199407413235461</v>
      </c>
      <c r="G8" s="43"/>
      <c r="H8" s="115">
        <v>46930.938100000007</v>
      </c>
      <c r="I8" s="115">
        <v>52472.147300000004</v>
      </c>
      <c r="J8" s="170">
        <v>0.11807156269053988</v>
      </c>
      <c r="K8" s="23"/>
      <c r="N8" s="151"/>
    </row>
    <row r="9" spans="1:20" ht="22.5" customHeight="1">
      <c r="A9" s="1"/>
      <c r="B9" s="35"/>
      <c r="C9" s="47" t="s">
        <v>12</v>
      </c>
      <c r="D9" s="174">
        <v>21.867380000000001</v>
      </c>
      <c r="E9" s="174">
        <v>5.8870000000000005</v>
      </c>
      <c r="F9" s="172">
        <v>-0.73078622130314652</v>
      </c>
      <c r="G9" s="43"/>
      <c r="H9" s="174">
        <v>17.351500000000001</v>
      </c>
      <c r="I9" s="174">
        <v>0.82700000000000007</v>
      </c>
      <c r="J9" s="172">
        <v>-0.95233841454629276</v>
      </c>
      <c r="K9" s="23"/>
      <c r="N9" s="151"/>
    </row>
    <row r="10" spans="1:20">
      <c r="A10" s="1"/>
      <c r="B10" s="38"/>
      <c r="C10" s="45" t="s">
        <v>31</v>
      </c>
      <c r="D10" s="174">
        <v>2.8548200000000001</v>
      </c>
      <c r="E10" s="174">
        <v>5.0100000000000013E-2</v>
      </c>
      <c r="F10" s="172">
        <v>-0.9824507324454782</v>
      </c>
      <c r="G10" s="43"/>
      <c r="H10" s="174">
        <v>1.5505</v>
      </c>
      <c r="I10" s="174">
        <v>3.2399999999999998E-2</v>
      </c>
      <c r="J10" s="172">
        <v>-0.9791035149951629</v>
      </c>
      <c r="K10" s="23"/>
      <c r="M10" s="151"/>
      <c r="O10" s="89"/>
      <c r="P10" s="89"/>
      <c r="Q10" s="89"/>
      <c r="R10" s="89"/>
      <c r="S10" s="89"/>
      <c r="T10" s="89"/>
    </row>
    <row r="11" spans="1:20">
      <c r="A11" s="1"/>
      <c r="B11" s="38"/>
      <c r="C11" s="46" t="s">
        <v>6</v>
      </c>
      <c r="D11" s="174">
        <v>0</v>
      </c>
      <c r="E11" s="174">
        <v>0</v>
      </c>
      <c r="F11" s="172" t="s">
        <v>212</v>
      </c>
      <c r="G11" s="43"/>
      <c r="H11" s="174">
        <v>0</v>
      </c>
      <c r="I11" s="174">
        <v>0</v>
      </c>
      <c r="J11" s="172" t="s">
        <v>212</v>
      </c>
      <c r="K11" s="23"/>
      <c r="O11" s="89"/>
      <c r="P11" s="89"/>
      <c r="Q11" s="89"/>
      <c r="R11" s="89"/>
      <c r="S11" s="89"/>
      <c r="T11" s="89"/>
    </row>
    <row r="12" spans="1:20">
      <c r="A12" s="1"/>
      <c r="B12" s="38"/>
      <c r="C12" s="46" t="s">
        <v>7</v>
      </c>
      <c r="D12" s="174">
        <v>19.012560000000001</v>
      </c>
      <c r="E12" s="174">
        <v>5.8369</v>
      </c>
      <c r="F12" s="172">
        <v>-0.69299768153262897</v>
      </c>
      <c r="G12" s="43"/>
      <c r="H12" s="174">
        <v>15.801</v>
      </c>
      <c r="I12" s="174">
        <v>0.79460000000000008</v>
      </c>
      <c r="J12" s="172">
        <v>-0.94971204354154792</v>
      </c>
      <c r="K12" s="23"/>
      <c r="O12" s="89"/>
      <c r="P12" s="89"/>
      <c r="Q12" s="89"/>
      <c r="R12" s="89"/>
      <c r="S12" s="89"/>
      <c r="T12" s="89"/>
    </row>
    <row r="13" spans="1:20" ht="23.25" customHeight="1">
      <c r="A13" s="1"/>
      <c r="B13" s="35"/>
      <c r="C13" s="61" t="s">
        <v>9</v>
      </c>
      <c r="D13" s="174">
        <v>4.2956700000000003</v>
      </c>
      <c r="E13" s="174">
        <v>9.8529999999999998</v>
      </c>
      <c r="F13" s="172">
        <v>1.2937050564871135</v>
      </c>
      <c r="G13" s="43"/>
      <c r="H13" s="174">
        <v>0.32550000000000001</v>
      </c>
      <c r="I13" s="174">
        <v>1.81</v>
      </c>
      <c r="J13" s="172" t="s">
        <v>212</v>
      </c>
      <c r="K13" s="23"/>
      <c r="O13" s="89"/>
      <c r="P13" s="89"/>
      <c r="Q13" s="89"/>
      <c r="R13" s="89"/>
      <c r="S13" s="89"/>
      <c r="T13" s="89"/>
    </row>
    <row r="14" spans="1:20">
      <c r="A14" s="1"/>
      <c r="B14" s="38"/>
      <c r="C14" s="46" t="s">
        <v>32</v>
      </c>
      <c r="D14" s="174">
        <v>0</v>
      </c>
      <c r="E14" s="174">
        <v>0</v>
      </c>
      <c r="F14" s="172" t="s">
        <v>212</v>
      </c>
      <c r="G14" s="43"/>
      <c r="H14" s="174">
        <v>0</v>
      </c>
      <c r="I14" s="174">
        <v>0</v>
      </c>
      <c r="J14" s="172" t="s">
        <v>212</v>
      </c>
      <c r="K14" s="23"/>
      <c r="O14" s="93"/>
      <c r="P14" s="93"/>
      <c r="Q14" s="93"/>
      <c r="R14" s="93"/>
      <c r="S14" s="93"/>
      <c r="T14" s="93"/>
    </row>
    <row r="15" spans="1:20">
      <c r="A15" s="1"/>
      <c r="B15" s="38"/>
      <c r="C15" s="46" t="s">
        <v>6</v>
      </c>
      <c r="D15" s="174">
        <v>0</v>
      </c>
      <c r="E15" s="174">
        <v>0</v>
      </c>
      <c r="F15" s="172" t="s">
        <v>212</v>
      </c>
      <c r="G15" s="43"/>
      <c r="H15" s="174">
        <v>0</v>
      </c>
      <c r="I15" s="174">
        <v>0</v>
      </c>
      <c r="J15" s="172" t="s">
        <v>212</v>
      </c>
      <c r="K15" s="23"/>
      <c r="O15" s="93"/>
      <c r="P15" s="93"/>
      <c r="Q15" s="93"/>
      <c r="R15" s="93"/>
      <c r="S15" s="93"/>
      <c r="T15" s="93"/>
    </row>
    <row r="16" spans="1:20">
      <c r="A16" s="1"/>
      <c r="B16" s="38"/>
      <c r="C16" s="46" t="s">
        <v>7</v>
      </c>
      <c r="D16" s="174">
        <v>4.2956700000000003</v>
      </c>
      <c r="E16" s="174">
        <v>9.8529999999999998</v>
      </c>
      <c r="F16" s="172">
        <v>1.2937050564871135</v>
      </c>
      <c r="G16" s="43"/>
      <c r="H16" s="174">
        <v>0.32550000000000001</v>
      </c>
      <c r="I16" s="174">
        <v>1.81</v>
      </c>
      <c r="J16" s="172" t="s">
        <v>212</v>
      </c>
      <c r="K16" s="23"/>
      <c r="O16" s="93"/>
      <c r="P16" s="93"/>
      <c r="Q16" s="93"/>
      <c r="R16" s="93"/>
      <c r="S16" s="93"/>
      <c r="T16" s="93"/>
    </row>
    <row r="17" spans="1:20" ht="23.25" customHeight="1">
      <c r="A17" s="1"/>
      <c r="B17" s="35"/>
      <c r="C17" s="1" t="s">
        <v>10</v>
      </c>
      <c r="D17" s="171">
        <v>19078.816367861014</v>
      </c>
      <c r="E17" s="171">
        <v>15612.246377389709</v>
      </c>
      <c r="F17" s="172">
        <v>-0.18169732983597836</v>
      </c>
      <c r="G17" s="43"/>
      <c r="H17" s="171">
        <v>46913.261100000011</v>
      </c>
      <c r="I17" s="171">
        <v>52469.510300000002</v>
      </c>
      <c r="J17" s="172">
        <v>0.11843664391943091</v>
      </c>
      <c r="K17" s="23"/>
      <c r="O17" s="93"/>
      <c r="P17" s="93"/>
      <c r="Q17" s="93"/>
      <c r="R17" s="93"/>
      <c r="S17" s="93"/>
      <c r="T17" s="93"/>
    </row>
    <row r="18" spans="1:20">
      <c r="A18" s="1"/>
      <c r="B18" s="38"/>
      <c r="C18" s="46" t="s">
        <v>31</v>
      </c>
      <c r="D18" s="171">
        <v>4142.5359516810131</v>
      </c>
      <c r="E18" s="171">
        <v>2278.6861926838983</v>
      </c>
      <c r="F18" s="172">
        <v>-0.44992965196615303</v>
      </c>
      <c r="G18" s="43"/>
      <c r="H18" s="171">
        <v>1675.6422</v>
      </c>
      <c r="I18" s="171">
        <v>977.17440000000011</v>
      </c>
      <c r="J18" s="172">
        <v>-0.41683588536980026</v>
      </c>
      <c r="K18" s="23"/>
      <c r="N18" s="92"/>
      <c r="O18" s="93"/>
      <c r="P18" s="93"/>
      <c r="Q18" s="93"/>
      <c r="R18" s="93"/>
      <c r="S18" s="93"/>
      <c r="T18" s="93"/>
    </row>
    <row r="19" spans="1:20">
      <c r="A19" s="1"/>
      <c r="B19" s="38"/>
      <c r="C19" s="46" t="s">
        <v>6</v>
      </c>
      <c r="D19" s="171">
        <v>14490.331782234232</v>
      </c>
      <c r="E19" s="171">
        <v>11545.540594705812</v>
      </c>
      <c r="F19" s="172">
        <v>-0.20322455218995475</v>
      </c>
      <c r="G19" s="43"/>
      <c r="H19" s="171">
        <v>45085.0023</v>
      </c>
      <c r="I19" s="171">
        <v>51245.664499999999</v>
      </c>
      <c r="J19" s="172">
        <v>0.13664548931385989</v>
      </c>
      <c r="K19" s="23"/>
      <c r="N19" s="91"/>
      <c r="O19" s="89"/>
      <c r="P19" s="89"/>
      <c r="Q19" s="89"/>
      <c r="R19" s="89"/>
      <c r="S19" s="89"/>
      <c r="T19" s="89"/>
    </row>
    <row r="20" spans="1:20">
      <c r="A20" s="1"/>
      <c r="B20" s="38"/>
      <c r="C20" s="46" t="s">
        <v>7</v>
      </c>
      <c r="D20" s="171">
        <v>445.94863394576964</v>
      </c>
      <c r="E20" s="171">
        <v>1788.0195899999999</v>
      </c>
      <c r="F20" s="172">
        <v>3.009474306893908</v>
      </c>
      <c r="G20" s="43"/>
      <c r="H20" s="171">
        <v>152.61660000000003</v>
      </c>
      <c r="I20" s="171">
        <v>246.67140000000003</v>
      </c>
      <c r="J20" s="172">
        <v>0.61628158404786881</v>
      </c>
      <c r="K20" s="23"/>
      <c r="N20" s="92"/>
      <c r="O20" s="93"/>
      <c r="P20" s="93"/>
      <c r="Q20" s="93"/>
      <c r="R20" s="93"/>
      <c r="S20" s="93"/>
      <c r="T20" s="93"/>
    </row>
    <row r="21" spans="1:20" ht="21" customHeight="1">
      <c r="A21" s="1"/>
      <c r="B21" s="44" t="s">
        <v>8</v>
      </c>
      <c r="C21" s="47"/>
      <c r="D21" s="173">
        <v>3739.1433973675303</v>
      </c>
      <c r="E21" s="173">
        <v>3188.7090348096053</v>
      </c>
      <c r="F21" s="170">
        <v>-0.14720867965252343</v>
      </c>
      <c r="G21" s="95"/>
      <c r="H21" s="173">
        <v>2201.7427000000002</v>
      </c>
      <c r="I21" s="173">
        <v>5302.9220999999989</v>
      </c>
      <c r="J21" s="170">
        <v>1.4085112670068116</v>
      </c>
      <c r="K21" s="23"/>
      <c r="N21" s="92"/>
      <c r="O21" s="93"/>
      <c r="P21" s="93"/>
      <c r="Q21" s="93"/>
      <c r="R21" s="93"/>
      <c r="S21" s="93"/>
      <c r="T21" s="93"/>
    </row>
    <row r="22" spans="1:20" ht="23.25" customHeight="1">
      <c r="A22" s="1"/>
      <c r="B22" s="44"/>
      <c r="C22" s="47" t="s">
        <v>12</v>
      </c>
      <c r="D22" s="174">
        <v>21.867380000000001</v>
      </c>
      <c r="E22" s="174">
        <v>6.2800000000000009E-2</v>
      </c>
      <c r="F22" s="172">
        <v>-0.99712814246608417</v>
      </c>
      <c r="G22" s="175"/>
      <c r="H22" s="174">
        <v>17.351500000000001</v>
      </c>
      <c r="I22" s="174">
        <v>3.3999999999999996E-2</v>
      </c>
      <c r="J22" s="172">
        <v>-0.99804051522923098</v>
      </c>
      <c r="K22" s="23"/>
      <c r="N22" s="92"/>
      <c r="O22" s="93"/>
      <c r="P22" s="93"/>
      <c r="Q22" s="93"/>
      <c r="R22" s="93"/>
      <c r="S22" s="93"/>
      <c r="T22" s="93"/>
    </row>
    <row r="23" spans="1:20">
      <c r="A23" s="1"/>
      <c r="B23" s="47"/>
      <c r="C23" s="45" t="s">
        <v>31</v>
      </c>
      <c r="D23" s="174">
        <v>2.8548200000000001</v>
      </c>
      <c r="E23" s="174">
        <v>5.0100000000000013E-2</v>
      </c>
      <c r="F23" s="172">
        <v>-0.9824507324454782</v>
      </c>
      <c r="G23" s="66"/>
      <c r="H23" s="174">
        <v>1.5505</v>
      </c>
      <c r="I23" s="174">
        <v>3.2399999999999998E-2</v>
      </c>
      <c r="J23" s="172">
        <v>-0.9791035149951629</v>
      </c>
      <c r="K23" s="23"/>
      <c r="N23" s="90"/>
      <c r="O23" s="89"/>
      <c r="P23" s="89"/>
      <c r="Q23" s="89"/>
      <c r="R23" s="89"/>
      <c r="S23" s="89"/>
      <c r="T23" s="89"/>
    </row>
    <row r="24" spans="1:20">
      <c r="A24" s="1"/>
      <c r="B24" s="1"/>
      <c r="C24" s="46" t="s">
        <v>6</v>
      </c>
      <c r="D24" s="174">
        <v>0</v>
      </c>
      <c r="E24" s="174">
        <v>0</v>
      </c>
      <c r="F24" s="172" t="s">
        <v>212</v>
      </c>
      <c r="G24" s="175"/>
      <c r="H24" s="174">
        <v>0</v>
      </c>
      <c r="I24" s="174">
        <v>0</v>
      </c>
      <c r="J24" s="172" t="s">
        <v>212</v>
      </c>
      <c r="K24" s="23"/>
      <c r="N24" s="91"/>
      <c r="O24" s="89"/>
      <c r="P24" s="89"/>
      <c r="Q24" s="89"/>
      <c r="R24" s="89"/>
      <c r="S24" s="89"/>
      <c r="T24" s="89"/>
    </row>
    <row r="25" spans="1:20">
      <c r="A25" s="1"/>
      <c r="B25" s="1"/>
      <c r="C25" s="46" t="s">
        <v>7</v>
      </c>
      <c r="D25" s="174">
        <v>19.012560000000001</v>
      </c>
      <c r="E25" s="174">
        <v>1.2699999999999999E-2</v>
      </c>
      <c r="F25" s="172">
        <v>-0.99933202051696357</v>
      </c>
      <c r="G25" s="175"/>
      <c r="H25" s="174">
        <v>15.801</v>
      </c>
      <c r="I25" s="174">
        <v>1.6000000000000001E-3</v>
      </c>
      <c r="J25" s="172">
        <v>-0.99989874058603889</v>
      </c>
      <c r="K25" s="23"/>
      <c r="N25" s="92"/>
      <c r="O25" s="93"/>
      <c r="P25" s="93"/>
      <c r="Q25" s="93"/>
      <c r="R25" s="93"/>
      <c r="S25" s="93"/>
      <c r="T25" s="93"/>
    </row>
    <row r="26" spans="1:20" ht="23.25" customHeight="1">
      <c r="A26" s="1"/>
      <c r="B26" s="3"/>
      <c r="C26" s="61" t="s">
        <v>9</v>
      </c>
      <c r="D26" s="174">
        <v>0</v>
      </c>
      <c r="E26" s="174">
        <v>0</v>
      </c>
      <c r="F26" s="172" t="s">
        <v>212</v>
      </c>
      <c r="G26" s="175"/>
      <c r="H26" s="174">
        <v>0</v>
      </c>
      <c r="I26" s="174">
        <v>0</v>
      </c>
      <c r="J26" s="172" t="s">
        <v>212</v>
      </c>
      <c r="K26" s="23"/>
      <c r="N26" s="131"/>
      <c r="O26" s="93"/>
      <c r="P26" s="93"/>
      <c r="Q26" s="93"/>
      <c r="R26" s="93"/>
      <c r="S26" s="93"/>
      <c r="T26" s="93"/>
    </row>
    <row r="27" spans="1:20">
      <c r="A27" s="1"/>
      <c r="B27" s="1"/>
      <c r="C27" s="163" t="s">
        <v>31</v>
      </c>
      <c r="D27" s="174">
        <v>0</v>
      </c>
      <c r="E27" s="174">
        <v>0</v>
      </c>
      <c r="F27" s="172" t="s">
        <v>212</v>
      </c>
      <c r="G27" s="175"/>
      <c r="H27" s="174">
        <v>0</v>
      </c>
      <c r="I27" s="174">
        <v>0</v>
      </c>
      <c r="J27" s="172" t="s">
        <v>212</v>
      </c>
      <c r="K27" s="23"/>
      <c r="N27" s="92"/>
      <c r="O27" s="93"/>
      <c r="P27" s="93"/>
      <c r="Q27" s="93"/>
      <c r="R27" s="93"/>
      <c r="S27" s="93"/>
      <c r="T27" s="93"/>
    </row>
    <row r="28" spans="1:20">
      <c r="A28" s="1"/>
      <c r="B28" s="1"/>
      <c r="C28" s="46" t="s">
        <v>6</v>
      </c>
      <c r="D28" s="174">
        <v>0</v>
      </c>
      <c r="E28" s="174">
        <v>0</v>
      </c>
      <c r="F28" s="172" t="s">
        <v>212</v>
      </c>
      <c r="G28" s="175"/>
      <c r="H28" s="174">
        <v>0</v>
      </c>
      <c r="I28" s="174">
        <v>0</v>
      </c>
      <c r="J28" s="172" t="s">
        <v>212</v>
      </c>
      <c r="K28" s="23"/>
      <c r="N28" s="91"/>
      <c r="O28" s="89"/>
      <c r="P28" s="89"/>
      <c r="Q28" s="89"/>
      <c r="R28" s="89"/>
      <c r="S28" s="89"/>
      <c r="T28" s="89"/>
    </row>
    <row r="29" spans="1:20">
      <c r="A29" s="1"/>
      <c r="B29" s="1"/>
      <c r="C29" s="46" t="s">
        <v>7</v>
      </c>
      <c r="D29" s="174">
        <v>0</v>
      </c>
      <c r="E29" s="174">
        <v>0</v>
      </c>
      <c r="F29" s="172" t="s">
        <v>212</v>
      </c>
      <c r="G29" s="175"/>
      <c r="H29" s="174">
        <v>0</v>
      </c>
      <c r="I29" s="174">
        <v>0</v>
      </c>
      <c r="J29" s="172" t="s">
        <v>212</v>
      </c>
      <c r="K29" s="23"/>
      <c r="N29" s="92"/>
      <c r="O29" s="93"/>
      <c r="P29" s="93"/>
      <c r="Q29" s="93"/>
      <c r="R29" s="93"/>
      <c r="S29" s="93"/>
      <c r="T29" s="93"/>
    </row>
    <row r="30" spans="1:20" ht="22.5" customHeight="1">
      <c r="A30" s="1"/>
      <c r="B30" s="3"/>
      <c r="C30" s="1" t="s">
        <v>10</v>
      </c>
      <c r="D30" s="174">
        <v>3717.2760173675301</v>
      </c>
      <c r="E30" s="174">
        <v>3188.6462348096052</v>
      </c>
      <c r="F30" s="172">
        <v>-0.14220891321712656</v>
      </c>
      <c r="G30" s="175"/>
      <c r="H30" s="174">
        <v>2184.3912</v>
      </c>
      <c r="I30" s="174">
        <v>5302.8880999999992</v>
      </c>
      <c r="J30" s="172">
        <v>1.4276274780817644</v>
      </c>
      <c r="K30" s="23"/>
      <c r="N30" s="92"/>
      <c r="O30" s="93"/>
      <c r="P30" s="93"/>
      <c r="Q30" s="93"/>
      <c r="R30" s="93"/>
      <c r="S30" s="93"/>
      <c r="T30" s="93"/>
    </row>
    <row r="31" spans="1:20">
      <c r="A31" s="1"/>
      <c r="B31" s="1"/>
      <c r="C31" s="46" t="s">
        <v>31</v>
      </c>
      <c r="D31" s="174">
        <v>2878.9263844180382</v>
      </c>
      <c r="E31" s="174">
        <v>1254.858880103792</v>
      </c>
      <c r="F31" s="172">
        <v>-0.5641226233169363</v>
      </c>
      <c r="G31" s="175"/>
      <c r="H31" s="174">
        <v>1117.9114999999999</v>
      </c>
      <c r="I31" s="174">
        <v>524.94050000000004</v>
      </c>
      <c r="J31" s="172">
        <v>-0.53042749806223477</v>
      </c>
      <c r="K31" s="23"/>
      <c r="N31" s="92"/>
      <c r="O31" s="93"/>
      <c r="P31" s="93"/>
      <c r="Q31" s="93"/>
      <c r="R31" s="93"/>
      <c r="S31" s="93"/>
      <c r="T31" s="93"/>
    </row>
    <row r="32" spans="1:20">
      <c r="A32" s="1"/>
      <c r="B32" s="1"/>
      <c r="C32" s="46" t="s">
        <v>6</v>
      </c>
      <c r="D32" s="174">
        <v>598.16339900372191</v>
      </c>
      <c r="E32" s="174">
        <v>1134.8764447058129</v>
      </c>
      <c r="F32" s="172">
        <v>0.89726828253955315</v>
      </c>
      <c r="G32" s="175"/>
      <c r="H32" s="174">
        <v>998.56819999999993</v>
      </c>
      <c r="I32" s="174">
        <v>4664.5888999999997</v>
      </c>
      <c r="J32" s="172">
        <v>3.6712772347447076</v>
      </c>
      <c r="K32" s="23"/>
      <c r="N32" s="90"/>
      <c r="O32" s="89"/>
      <c r="P32" s="89"/>
      <c r="Q32" s="89"/>
      <c r="R32" s="89"/>
      <c r="S32" s="89"/>
      <c r="T32" s="89"/>
    </row>
    <row r="33" spans="1:20">
      <c r="A33" s="1"/>
      <c r="B33" s="1"/>
      <c r="C33" s="46" t="s">
        <v>7</v>
      </c>
      <c r="D33" s="174">
        <v>240.1862339457696</v>
      </c>
      <c r="E33" s="174">
        <v>798.91091000000006</v>
      </c>
      <c r="F33" s="172">
        <v>2.326214399865989</v>
      </c>
      <c r="G33" s="175"/>
      <c r="H33" s="174">
        <v>67.911500000000004</v>
      </c>
      <c r="I33" s="174">
        <v>113.3587</v>
      </c>
      <c r="J33" s="172">
        <v>0.66921213638338117</v>
      </c>
      <c r="K33" s="23"/>
      <c r="N33" s="91"/>
      <c r="O33" s="89"/>
      <c r="P33" s="89"/>
      <c r="Q33" s="89"/>
      <c r="R33" s="89"/>
      <c r="S33" s="89"/>
      <c r="T33" s="89"/>
    </row>
    <row r="34" spans="1:20" ht="21" customHeight="1">
      <c r="A34" s="1"/>
      <c r="B34" s="44" t="s">
        <v>13</v>
      </c>
      <c r="C34" s="47"/>
      <c r="D34" s="173">
        <v>797.14337</v>
      </c>
      <c r="E34" s="173">
        <v>1203.05207</v>
      </c>
      <c r="F34" s="170">
        <v>0.50920413475934689</v>
      </c>
      <c r="G34" s="95"/>
      <c r="H34" s="173">
        <v>3115.7068999999997</v>
      </c>
      <c r="I34" s="173">
        <v>3066.7673999999997</v>
      </c>
      <c r="J34" s="170">
        <v>-1.5707350392939707E-2</v>
      </c>
      <c r="K34" s="23"/>
      <c r="N34" s="92"/>
      <c r="O34" s="93"/>
      <c r="P34" s="93"/>
      <c r="Q34" s="93"/>
      <c r="R34" s="93"/>
      <c r="S34" s="93"/>
      <c r="T34" s="93"/>
    </row>
    <row r="35" spans="1:20" ht="22.5" customHeight="1">
      <c r="A35" s="1"/>
      <c r="B35" s="44"/>
      <c r="C35" s="47" t="s">
        <v>12</v>
      </c>
      <c r="D35" s="174">
        <v>0</v>
      </c>
      <c r="E35" s="174">
        <v>3.4295499999999999</v>
      </c>
      <c r="F35" s="172" t="s">
        <v>212</v>
      </c>
      <c r="G35" s="175"/>
      <c r="H35" s="174">
        <v>0</v>
      </c>
      <c r="I35" s="174">
        <v>0.56500000000000006</v>
      </c>
      <c r="J35" s="172" t="s">
        <v>212</v>
      </c>
      <c r="K35" s="23"/>
      <c r="N35" s="92"/>
      <c r="O35" s="93"/>
      <c r="P35" s="93"/>
      <c r="Q35" s="93"/>
      <c r="R35" s="93"/>
      <c r="S35" s="93"/>
      <c r="T35" s="93"/>
    </row>
    <row r="36" spans="1:20">
      <c r="A36" s="1"/>
      <c r="B36" s="47"/>
      <c r="C36" s="45" t="s">
        <v>31</v>
      </c>
      <c r="D36" s="174">
        <v>0</v>
      </c>
      <c r="E36" s="174">
        <v>0</v>
      </c>
      <c r="F36" s="172" t="s">
        <v>212</v>
      </c>
      <c r="G36" s="175"/>
      <c r="H36" s="174">
        <v>0</v>
      </c>
      <c r="I36" s="174">
        <v>0</v>
      </c>
      <c r="J36" s="172" t="s">
        <v>212</v>
      </c>
      <c r="K36" s="23"/>
      <c r="N36" s="92"/>
      <c r="O36" s="93"/>
      <c r="P36" s="93"/>
      <c r="Q36" s="93"/>
      <c r="R36" s="93"/>
      <c r="S36" s="93"/>
      <c r="T36" s="93"/>
    </row>
    <row r="37" spans="1:20">
      <c r="A37" s="1"/>
      <c r="B37" s="1"/>
      <c r="C37" s="46" t="s">
        <v>6</v>
      </c>
      <c r="D37" s="174">
        <v>0</v>
      </c>
      <c r="E37" s="174">
        <v>0</v>
      </c>
      <c r="F37" s="172" t="s">
        <v>212</v>
      </c>
      <c r="G37" s="175"/>
      <c r="H37" s="174">
        <v>0</v>
      </c>
      <c r="I37" s="174">
        <v>0</v>
      </c>
      <c r="J37" s="172" t="s">
        <v>212</v>
      </c>
      <c r="K37" s="23"/>
      <c r="N37" s="90"/>
      <c r="O37" s="89"/>
      <c r="P37" s="89"/>
      <c r="Q37" s="89"/>
      <c r="R37" s="89"/>
      <c r="S37" s="89"/>
      <c r="T37" s="89"/>
    </row>
    <row r="38" spans="1:20">
      <c r="A38" s="1"/>
      <c r="B38" s="1"/>
      <c r="C38" s="46" t="s">
        <v>7</v>
      </c>
      <c r="D38" s="174">
        <v>0</v>
      </c>
      <c r="E38" s="174">
        <v>3.4295499999999999</v>
      </c>
      <c r="F38" s="172" t="s">
        <v>212</v>
      </c>
      <c r="G38" s="175"/>
      <c r="H38" s="174">
        <v>0</v>
      </c>
      <c r="I38" s="174">
        <v>0.56500000000000006</v>
      </c>
      <c r="J38" s="172" t="s">
        <v>212</v>
      </c>
      <c r="K38" s="23"/>
      <c r="N38" s="91"/>
      <c r="O38" s="89"/>
      <c r="P38" s="89"/>
      <c r="Q38" s="89"/>
      <c r="R38" s="89"/>
      <c r="S38" s="89"/>
      <c r="T38" s="89"/>
    </row>
    <row r="39" spans="1:20" ht="23.25" customHeight="1">
      <c r="A39" s="1"/>
      <c r="B39" s="3"/>
      <c r="C39" s="61" t="s">
        <v>9</v>
      </c>
      <c r="D39" s="174">
        <v>0</v>
      </c>
      <c r="E39" s="174">
        <v>9.8529999999999998</v>
      </c>
      <c r="F39" s="172" t="s">
        <v>212</v>
      </c>
      <c r="G39" s="175"/>
      <c r="H39" s="174">
        <v>0</v>
      </c>
      <c r="I39" s="174">
        <v>1.81</v>
      </c>
      <c r="J39" s="172" t="s">
        <v>212</v>
      </c>
      <c r="K39" s="23"/>
      <c r="N39" s="92"/>
      <c r="O39" s="93"/>
      <c r="P39" s="93"/>
      <c r="Q39" s="93"/>
      <c r="R39" s="93"/>
      <c r="S39" s="93"/>
      <c r="T39" s="93"/>
    </row>
    <row r="40" spans="1:20">
      <c r="A40" s="1"/>
      <c r="B40" s="1"/>
      <c r="C40" s="163" t="s">
        <v>31</v>
      </c>
      <c r="D40" s="174">
        <v>0</v>
      </c>
      <c r="E40" s="174">
        <v>0</v>
      </c>
      <c r="F40" s="172" t="s">
        <v>212</v>
      </c>
      <c r="G40" s="175"/>
      <c r="H40" s="174">
        <v>0</v>
      </c>
      <c r="I40" s="174">
        <v>0</v>
      </c>
      <c r="J40" s="172" t="s">
        <v>212</v>
      </c>
      <c r="K40" s="23"/>
      <c r="N40" s="92"/>
      <c r="O40" s="93"/>
      <c r="P40" s="93"/>
      <c r="Q40" s="93"/>
      <c r="R40" s="93"/>
      <c r="S40" s="93"/>
      <c r="T40" s="93"/>
    </row>
    <row r="41" spans="1:20">
      <c r="A41" s="1"/>
      <c r="B41" s="1"/>
      <c r="C41" s="46" t="s">
        <v>6</v>
      </c>
      <c r="D41" s="174">
        <v>0</v>
      </c>
      <c r="E41" s="174">
        <v>0</v>
      </c>
      <c r="F41" s="172" t="s">
        <v>212</v>
      </c>
      <c r="G41" s="175"/>
      <c r="H41" s="174">
        <v>0</v>
      </c>
      <c r="I41" s="174">
        <v>0</v>
      </c>
      <c r="J41" s="172" t="s">
        <v>212</v>
      </c>
      <c r="K41" s="23"/>
      <c r="N41" s="90"/>
      <c r="O41" s="89"/>
      <c r="P41" s="89"/>
      <c r="Q41" s="89"/>
      <c r="R41" s="89"/>
      <c r="S41" s="89"/>
      <c r="T41" s="89"/>
    </row>
    <row r="42" spans="1:20">
      <c r="A42" s="1"/>
      <c r="B42" s="1"/>
      <c r="C42" s="46" t="s">
        <v>7</v>
      </c>
      <c r="D42" s="174">
        <v>0</v>
      </c>
      <c r="E42" s="174">
        <v>9.8529999999999998</v>
      </c>
      <c r="F42" s="172" t="s">
        <v>212</v>
      </c>
      <c r="G42" s="175"/>
      <c r="H42" s="174">
        <v>0</v>
      </c>
      <c r="I42" s="174">
        <v>1.81</v>
      </c>
      <c r="J42" s="172" t="s">
        <v>212</v>
      </c>
      <c r="K42" s="23"/>
    </row>
    <row r="43" spans="1:20" ht="23.25" customHeight="1">
      <c r="A43" s="1"/>
      <c r="B43" s="3"/>
      <c r="C43" s="1" t="s">
        <v>10</v>
      </c>
      <c r="D43" s="174">
        <v>797.14337</v>
      </c>
      <c r="E43" s="174">
        <v>1189.7695200000001</v>
      </c>
      <c r="F43" s="172">
        <v>0.49254144834698937</v>
      </c>
      <c r="G43" s="175"/>
      <c r="H43" s="174">
        <v>3115.7068999999997</v>
      </c>
      <c r="I43" s="174">
        <v>3064.3923999999997</v>
      </c>
      <c r="J43" s="172">
        <v>-1.646961721591975E-2</v>
      </c>
      <c r="K43" s="23"/>
    </row>
    <row r="44" spans="1:20">
      <c r="A44" s="1"/>
      <c r="B44" s="1"/>
      <c r="C44" s="46" t="s">
        <v>31</v>
      </c>
      <c r="D44" s="174">
        <v>10.112299999999999</v>
      </c>
      <c r="E44" s="174">
        <v>27.800409999999999</v>
      </c>
      <c r="F44" s="172">
        <v>1.7491678450995325</v>
      </c>
      <c r="G44" s="175"/>
      <c r="H44" s="174">
        <v>3.8553999999999991</v>
      </c>
      <c r="I44" s="174">
        <v>11.8653</v>
      </c>
      <c r="J44" s="172">
        <v>2.0775794988846816</v>
      </c>
      <c r="K44" s="23"/>
    </row>
    <row r="45" spans="1:20">
      <c r="A45" s="1"/>
      <c r="B45" s="1"/>
      <c r="C45" s="46" t="s">
        <v>6</v>
      </c>
      <c r="D45" s="174">
        <v>648.42726000000005</v>
      </c>
      <c r="E45" s="174">
        <v>836.78728000000001</v>
      </c>
      <c r="F45" s="172">
        <v>0.29048750973239457</v>
      </c>
      <c r="G45" s="175"/>
      <c r="H45" s="174">
        <v>3087.7489999999998</v>
      </c>
      <c r="I45" s="174">
        <v>2988.5259999999998</v>
      </c>
      <c r="J45" s="172">
        <v>-3.2134412479770849E-2</v>
      </c>
      <c r="K45" s="23"/>
    </row>
    <row r="46" spans="1:20">
      <c r="A46" s="1"/>
      <c r="B46" s="1"/>
      <c r="C46" s="46" t="s">
        <v>7</v>
      </c>
      <c r="D46" s="174">
        <v>138.60381000000001</v>
      </c>
      <c r="E46" s="174">
        <v>325.18182999999999</v>
      </c>
      <c r="F46" s="172">
        <v>1.3461247565994034</v>
      </c>
      <c r="G46" s="175"/>
      <c r="H46" s="174">
        <v>24.102499999999999</v>
      </c>
      <c r="I46" s="174">
        <v>64.001100000000008</v>
      </c>
      <c r="J46" s="172">
        <v>1.6553718493932168</v>
      </c>
      <c r="K46" s="23"/>
    </row>
    <row r="47" spans="1:20" ht="21" customHeight="1">
      <c r="A47" s="1"/>
      <c r="B47" s="44" t="s">
        <v>14</v>
      </c>
      <c r="C47" s="47"/>
      <c r="D47" s="173">
        <v>14489.703220493484</v>
      </c>
      <c r="E47" s="173">
        <v>11120.382482580104</v>
      </c>
      <c r="F47" s="170">
        <v>-0.23253207375206883</v>
      </c>
      <c r="G47" s="95"/>
      <c r="H47" s="173">
        <v>41588.272300000004</v>
      </c>
      <c r="I47" s="173">
        <v>44041.202300000004</v>
      </c>
      <c r="J47" s="170">
        <v>5.8981291223295179E-2</v>
      </c>
      <c r="K47" s="23"/>
    </row>
    <row r="48" spans="1:20" ht="24.75" customHeight="1">
      <c r="A48" s="1"/>
      <c r="B48" s="44"/>
      <c r="C48" s="47" t="s">
        <v>12</v>
      </c>
      <c r="D48" s="174">
        <v>0</v>
      </c>
      <c r="E48" s="174">
        <v>2.3946499999999999</v>
      </c>
      <c r="F48" s="172" t="s">
        <v>212</v>
      </c>
      <c r="G48" s="175"/>
      <c r="H48" s="174">
        <v>0</v>
      </c>
      <c r="I48" s="174">
        <v>0.22800000000000001</v>
      </c>
      <c r="J48" s="172" t="s">
        <v>212</v>
      </c>
      <c r="K48" s="23"/>
    </row>
    <row r="49" spans="1:11">
      <c r="A49" s="1"/>
      <c r="B49" s="47"/>
      <c r="C49" s="45" t="s">
        <v>31</v>
      </c>
      <c r="D49" s="174">
        <v>0</v>
      </c>
      <c r="E49" s="174">
        <v>0</v>
      </c>
      <c r="F49" s="172" t="s">
        <v>212</v>
      </c>
      <c r="G49" s="175"/>
      <c r="H49" s="174">
        <v>0</v>
      </c>
      <c r="I49" s="174">
        <v>0</v>
      </c>
      <c r="J49" s="172" t="s">
        <v>212</v>
      </c>
      <c r="K49" s="23"/>
    </row>
    <row r="50" spans="1:11">
      <c r="A50" s="1"/>
      <c r="B50" s="1"/>
      <c r="C50" s="163" t="s">
        <v>6</v>
      </c>
      <c r="D50" s="174">
        <v>0</v>
      </c>
      <c r="E50" s="174">
        <v>0</v>
      </c>
      <c r="F50" s="172" t="s">
        <v>212</v>
      </c>
      <c r="G50" s="176"/>
      <c r="H50" s="174">
        <v>0</v>
      </c>
      <c r="I50" s="174">
        <v>0</v>
      </c>
      <c r="J50" s="172" t="s">
        <v>212</v>
      </c>
      <c r="K50" s="23"/>
    </row>
    <row r="51" spans="1:11">
      <c r="A51" s="1"/>
      <c r="B51" s="1"/>
      <c r="C51" s="46" t="s">
        <v>7</v>
      </c>
      <c r="D51" s="174">
        <v>0</v>
      </c>
      <c r="E51" s="174">
        <v>2.3946499999999999</v>
      </c>
      <c r="F51" s="172" t="s">
        <v>212</v>
      </c>
      <c r="G51" s="175"/>
      <c r="H51" s="174">
        <v>0</v>
      </c>
      <c r="I51" s="174">
        <v>0.22800000000000001</v>
      </c>
      <c r="J51" s="172" t="s">
        <v>212</v>
      </c>
      <c r="K51" s="23"/>
    </row>
    <row r="52" spans="1:11" ht="23.25" customHeight="1">
      <c r="A52" s="1"/>
      <c r="B52" s="3"/>
      <c r="C52" s="61" t="s">
        <v>9</v>
      </c>
      <c r="D52" s="174">
        <v>4.2956700000000003</v>
      </c>
      <c r="E52" s="174">
        <v>0</v>
      </c>
      <c r="F52" s="172">
        <v>-1</v>
      </c>
      <c r="G52" s="175"/>
      <c r="H52" s="174">
        <v>0.32550000000000001</v>
      </c>
      <c r="I52" s="174">
        <v>0</v>
      </c>
      <c r="J52" s="172" t="s">
        <v>212</v>
      </c>
      <c r="K52" s="23"/>
    </row>
    <row r="53" spans="1:11">
      <c r="A53" s="1"/>
      <c r="B53" s="1"/>
      <c r="C53" s="163" t="s">
        <v>31</v>
      </c>
      <c r="D53" s="174">
        <v>0</v>
      </c>
      <c r="E53" s="174">
        <v>0</v>
      </c>
      <c r="F53" s="172" t="s">
        <v>212</v>
      </c>
      <c r="G53" s="176"/>
      <c r="H53" s="174">
        <v>0</v>
      </c>
      <c r="I53" s="174">
        <v>0</v>
      </c>
      <c r="J53" s="172" t="s">
        <v>212</v>
      </c>
      <c r="K53" s="23"/>
    </row>
    <row r="54" spans="1:11">
      <c r="A54" s="1"/>
      <c r="B54" s="1"/>
      <c r="C54" s="163" t="s">
        <v>6</v>
      </c>
      <c r="D54" s="174">
        <v>0</v>
      </c>
      <c r="E54" s="174">
        <v>0</v>
      </c>
      <c r="F54" s="172" t="s">
        <v>212</v>
      </c>
      <c r="G54" s="176"/>
      <c r="H54" s="174">
        <v>0</v>
      </c>
      <c r="I54" s="174">
        <v>0</v>
      </c>
      <c r="J54" s="172" t="s">
        <v>212</v>
      </c>
      <c r="K54" s="23"/>
    </row>
    <row r="55" spans="1:11">
      <c r="A55" s="1"/>
      <c r="B55" s="1"/>
      <c r="C55" s="46" t="s">
        <v>7</v>
      </c>
      <c r="D55" s="174">
        <v>4.2956700000000003</v>
      </c>
      <c r="E55" s="174">
        <v>0</v>
      </c>
      <c r="F55" s="172">
        <v>-1</v>
      </c>
      <c r="G55" s="175"/>
      <c r="H55" s="174">
        <v>0.32550000000000001</v>
      </c>
      <c r="I55" s="174">
        <v>0</v>
      </c>
      <c r="J55" s="172" t="s">
        <v>212</v>
      </c>
      <c r="K55" s="23"/>
    </row>
    <row r="56" spans="1:11" ht="23.25" customHeight="1">
      <c r="A56" s="1"/>
      <c r="B56" s="3"/>
      <c r="C56" s="1" t="s">
        <v>10</v>
      </c>
      <c r="D56" s="174">
        <v>14485.407550493484</v>
      </c>
      <c r="E56" s="174">
        <v>11117.987832580104</v>
      </c>
      <c r="F56" s="172">
        <v>-0.23246979459674647</v>
      </c>
      <c r="G56" s="175"/>
      <c r="H56" s="174">
        <v>41587.946800000005</v>
      </c>
      <c r="I56" s="174">
        <v>44040.974300000002</v>
      </c>
      <c r="J56" s="172">
        <v>5.8984097286572376E-2</v>
      </c>
      <c r="K56" s="23"/>
    </row>
    <row r="57" spans="1:11">
      <c r="A57" s="1"/>
      <c r="B57" s="1"/>
      <c r="C57" s="163" t="s">
        <v>31</v>
      </c>
      <c r="D57" s="174">
        <v>1174.5420372629751</v>
      </c>
      <c r="E57" s="174">
        <v>880.42531258010627</v>
      </c>
      <c r="F57" s="172">
        <v>-0.25040970467795809</v>
      </c>
      <c r="G57" s="175"/>
      <c r="H57" s="174">
        <v>528.67909999999995</v>
      </c>
      <c r="I57" s="174">
        <v>379.2491</v>
      </c>
      <c r="J57" s="172">
        <v>-0.28264782927866822</v>
      </c>
      <c r="K57" s="23"/>
    </row>
    <row r="58" spans="1:11">
      <c r="A58" s="1"/>
      <c r="B58" s="1"/>
      <c r="C58" s="46" t="s">
        <v>6</v>
      </c>
      <c r="D58" s="174">
        <v>13243.741123230509</v>
      </c>
      <c r="E58" s="174">
        <v>9573.8768699999982</v>
      </c>
      <c r="F58" s="172">
        <v>-0.27710178106647643</v>
      </c>
      <c r="G58" s="175"/>
      <c r="H58" s="174">
        <v>40998.685100000002</v>
      </c>
      <c r="I58" s="174">
        <v>43592.549599999998</v>
      </c>
      <c r="J58" s="172">
        <v>6.3267016824400446E-2</v>
      </c>
      <c r="K58" s="23"/>
    </row>
    <row r="59" spans="1:11">
      <c r="A59" s="1"/>
      <c r="B59" s="1"/>
      <c r="C59" s="46" t="s">
        <v>7</v>
      </c>
      <c r="D59" s="174">
        <v>67.124390000000005</v>
      </c>
      <c r="E59" s="174">
        <v>663.68565000000001</v>
      </c>
      <c r="F59" s="172">
        <v>8.8873993491784411</v>
      </c>
      <c r="G59" s="175"/>
      <c r="H59" s="174">
        <v>60.582600000000014</v>
      </c>
      <c r="I59" s="174">
        <v>69.175600000000017</v>
      </c>
      <c r="J59" s="172">
        <v>0.14183940603407583</v>
      </c>
      <c r="K59" s="23"/>
    </row>
    <row r="60" spans="1:11">
      <c r="A60" s="1"/>
      <c r="B60" s="44" t="s">
        <v>15</v>
      </c>
      <c r="C60" s="47"/>
      <c r="D60" s="173">
        <v>78.989429999999999</v>
      </c>
      <c r="E60" s="173">
        <v>115.84279000000001</v>
      </c>
      <c r="F60" s="170">
        <v>0.46656065248223733</v>
      </c>
      <c r="G60" s="95"/>
      <c r="H60" s="173">
        <v>25.216200000000001</v>
      </c>
      <c r="I60" s="173">
        <v>61.255500000000005</v>
      </c>
      <c r="J60" s="170">
        <v>1.4292121731267995</v>
      </c>
      <c r="K60" s="23"/>
    </row>
    <row r="61" spans="1:11" ht="23.25" customHeight="1">
      <c r="A61" s="1"/>
      <c r="B61" s="44"/>
      <c r="C61" s="47" t="s">
        <v>12</v>
      </c>
      <c r="D61" s="174">
        <v>0</v>
      </c>
      <c r="E61" s="174">
        <v>0</v>
      </c>
      <c r="F61" s="172" t="s">
        <v>212</v>
      </c>
      <c r="G61" s="175"/>
      <c r="H61" s="174">
        <v>0</v>
      </c>
      <c r="I61" s="174">
        <v>0</v>
      </c>
      <c r="J61" s="172" t="s">
        <v>212</v>
      </c>
      <c r="K61" s="23"/>
    </row>
    <row r="62" spans="1:11">
      <c r="A62" s="1"/>
      <c r="B62" s="47"/>
      <c r="C62" s="45" t="s">
        <v>31</v>
      </c>
      <c r="D62" s="174">
        <v>0</v>
      </c>
      <c r="E62" s="174">
        <v>0</v>
      </c>
      <c r="F62" s="172" t="s">
        <v>212</v>
      </c>
      <c r="G62" s="175"/>
      <c r="H62" s="174">
        <v>0</v>
      </c>
      <c r="I62" s="174">
        <v>0</v>
      </c>
      <c r="J62" s="172" t="s">
        <v>212</v>
      </c>
      <c r="K62" s="23"/>
    </row>
    <row r="63" spans="1:11">
      <c r="A63" s="1"/>
      <c r="B63" s="1"/>
      <c r="C63" s="46" t="s">
        <v>6</v>
      </c>
      <c r="D63" s="174">
        <v>0</v>
      </c>
      <c r="E63" s="174">
        <v>0</v>
      </c>
      <c r="F63" s="172" t="s">
        <v>212</v>
      </c>
      <c r="G63" s="175"/>
      <c r="H63" s="174">
        <v>0</v>
      </c>
      <c r="I63" s="174">
        <v>0</v>
      </c>
      <c r="J63" s="172" t="s">
        <v>212</v>
      </c>
      <c r="K63" s="23"/>
    </row>
    <row r="64" spans="1:11">
      <c r="A64" s="1"/>
      <c r="B64" s="1"/>
      <c r="C64" s="46" t="s">
        <v>7</v>
      </c>
      <c r="D64" s="174">
        <v>0</v>
      </c>
      <c r="E64" s="174">
        <v>0</v>
      </c>
      <c r="F64" s="172" t="s">
        <v>212</v>
      </c>
      <c r="G64" s="175"/>
      <c r="H64" s="174">
        <v>0</v>
      </c>
      <c r="I64" s="174">
        <v>0</v>
      </c>
      <c r="J64" s="172" t="s">
        <v>212</v>
      </c>
      <c r="K64" s="23"/>
    </row>
    <row r="65" spans="1:11" ht="21.75" customHeight="1">
      <c r="A65" s="1"/>
      <c r="B65" s="3"/>
      <c r="C65" s="61" t="s">
        <v>9</v>
      </c>
      <c r="D65" s="174">
        <v>0</v>
      </c>
      <c r="E65" s="174">
        <v>0</v>
      </c>
      <c r="F65" s="172" t="s">
        <v>212</v>
      </c>
      <c r="G65" s="175"/>
      <c r="H65" s="174">
        <v>0</v>
      </c>
      <c r="I65" s="174">
        <v>0</v>
      </c>
      <c r="J65" s="172" t="s">
        <v>212</v>
      </c>
      <c r="K65" s="23"/>
    </row>
    <row r="66" spans="1:11">
      <c r="A66" s="1"/>
      <c r="B66" s="1"/>
      <c r="C66" s="163" t="s">
        <v>31</v>
      </c>
      <c r="D66" s="174">
        <v>0</v>
      </c>
      <c r="E66" s="174">
        <v>0</v>
      </c>
      <c r="F66" s="172" t="s">
        <v>212</v>
      </c>
      <c r="G66" s="175"/>
      <c r="H66" s="174">
        <v>0</v>
      </c>
      <c r="I66" s="174">
        <v>0</v>
      </c>
      <c r="J66" s="172" t="s">
        <v>212</v>
      </c>
      <c r="K66" s="23"/>
    </row>
    <row r="67" spans="1:11">
      <c r="A67" s="1"/>
      <c r="B67" s="1"/>
      <c r="C67" s="46" t="s">
        <v>6</v>
      </c>
      <c r="D67" s="174">
        <v>0</v>
      </c>
      <c r="E67" s="174">
        <v>0</v>
      </c>
      <c r="F67" s="172" t="s">
        <v>212</v>
      </c>
      <c r="G67" s="175"/>
      <c r="H67" s="174">
        <v>0</v>
      </c>
      <c r="I67" s="174">
        <v>0</v>
      </c>
      <c r="J67" s="172" t="s">
        <v>212</v>
      </c>
      <c r="K67" s="23"/>
    </row>
    <row r="68" spans="1:11">
      <c r="A68" s="1"/>
      <c r="B68" s="1"/>
      <c r="C68" s="46" t="s">
        <v>7</v>
      </c>
      <c r="D68" s="174">
        <v>0</v>
      </c>
      <c r="E68" s="174">
        <v>0</v>
      </c>
      <c r="F68" s="172" t="s">
        <v>212</v>
      </c>
      <c r="G68" s="175"/>
      <c r="H68" s="174">
        <v>0</v>
      </c>
      <c r="I68" s="174">
        <v>0</v>
      </c>
      <c r="J68" s="172" t="s">
        <v>212</v>
      </c>
      <c r="K68" s="23"/>
    </row>
    <row r="69" spans="1:11" ht="24" customHeight="1">
      <c r="A69" s="1"/>
      <c r="B69" s="3"/>
      <c r="C69" s="1" t="s">
        <v>10</v>
      </c>
      <c r="D69" s="174">
        <v>78.989429999999999</v>
      </c>
      <c r="E69" s="174">
        <v>115.84279000000001</v>
      </c>
      <c r="F69" s="172">
        <v>0.46656065248223733</v>
      </c>
      <c r="G69" s="175"/>
      <c r="H69" s="174">
        <v>25.216200000000001</v>
      </c>
      <c r="I69" s="174">
        <v>61.255500000000005</v>
      </c>
      <c r="J69" s="172">
        <v>1.4292121731267995</v>
      </c>
      <c r="K69" s="23"/>
    </row>
    <row r="70" spans="1:11">
      <c r="A70" s="1"/>
      <c r="B70" s="1"/>
      <c r="C70" s="46" t="s">
        <v>31</v>
      </c>
      <c r="D70" s="174">
        <v>78.95523</v>
      </c>
      <c r="E70" s="174">
        <v>115.60159</v>
      </c>
      <c r="F70" s="172">
        <v>0.46414100750513931</v>
      </c>
      <c r="G70" s="175"/>
      <c r="H70" s="174">
        <v>25.196200000000001</v>
      </c>
      <c r="I70" s="174">
        <v>61.119500000000002</v>
      </c>
      <c r="J70" s="172">
        <v>1.4257427707352694</v>
      </c>
      <c r="K70" s="23"/>
    </row>
    <row r="71" spans="1:11">
      <c r="A71" s="1"/>
      <c r="B71" s="1"/>
      <c r="C71" s="46" t="s">
        <v>6</v>
      </c>
      <c r="D71" s="174">
        <v>0</v>
      </c>
      <c r="E71" s="174">
        <v>0</v>
      </c>
      <c r="F71" s="172" t="s">
        <v>212</v>
      </c>
      <c r="G71" s="175"/>
      <c r="H71" s="174">
        <v>0</v>
      </c>
      <c r="I71" s="174">
        <v>0</v>
      </c>
      <c r="J71" s="172" t="s">
        <v>212</v>
      </c>
      <c r="K71" s="23"/>
    </row>
    <row r="72" spans="1:11">
      <c r="A72" s="1"/>
      <c r="B72" s="1"/>
      <c r="C72" s="46" t="s">
        <v>7</v>
      </c>
      <c r="D72" s="174">
        <v>3.4200000000000001E-2</v>
      </c>
      <c r="E72" s="174">
        <v>0.2412</v>
      </c>
      <c r="F72" s="172" t="s">
        <v>212</v>
      </c>
      <c r="G72" s="175"/>
      <c r="H72" s="174">
        <v>0.02</v>
      </c>
      <c r="I72" s="174">
        <v>0.13600000000000001</v>
      </c>
      <c r="J72" s="172" t="s">
        <v>212</v>
      </c>
      <c r="K72" s="23"/>
    </row>
    <row r="73" spans="1:11" ht="15.75" thickBot="1">
      <c r="A73" s="1"/>
      <c r="B73" s="8"/>
      <c r="C73" s="8"/>
      <c r="D73" s="8"/>
      <c r="E73" s="8"/>
      <c r="F73" s="8"/>
      <c r="G73" s="8"/>
      <c r="H73" s="8"/>
      <c r="I73" s="8"/>
      <c r="J73" s="8"/>
      <c r="K73" s="1"/>
    </row>
    <row r="74" spans="1:11">
      <c r="A74" s="1"/>
      <c r="B74" s="1"/>
      <c r="C74" s="1"/>
      <c r="D74" s="1"/>
      <c r="E74" s="1"/>
      <c r="F74" s="1"/>
      <c r="G74" s="1"/>
      <c r="H74" s="1"/>
      <c r="I74" s="1"/>
      <c r="J74" s="1"/>
      <c r="K74" s="1"/>
    </row>
    <row r="75" spans="1:11">
      <c r="A75" s="1"/>
      <c r="B75" s="5"/>
      <c r="C75" s="6" t="s">
        <v>128</v>
      </c>
      <c r="D75" s="5"/>
      <c r="E75" s="5"/>
      <c r="F75" s="5"/>
      <c r="G75" s="5"/>
      <c r="H75" s="5"/>
      <c r="I75" s="5"/>
      <c r="J75" s="5"/>
      <c r="K75" s="1"/>
    </row>
    <row r="76" spans="1:11">
      <c r="A76" s="1"/>
      <c r="B76" s="41"/>
      <c r="C76" s="16" t="s">
        <v>174</v>
      </c>
      <c r="D76" s="5"/>
      <c r="E76" s="5"/>
      <c r="F76" s="5"/>
      <c r="G76" s="5"/>
      <c r="H76" s="5"/>
      <c r="I76" s="5"/>
      <c r="J76" s="5"/>
      <c r="K76" s="1"/>
    </row>
    <row r="77" spans="1:11">
      <c r="A77" s="1"/>
      <c r="B77" s="15"/>
      <c r="C77" s="213" t="s">
        <v>126</v>
      </c>
      <c r="D77" s="213"/>
      <c r="E77" s="213"/>
      <c r="F77" s="213"/>
      <c r="G77" s="213"/>
      <c r="H77" s="213"/>
      <c r="I77" s="213"/>
      <c r="J77" s="213"/>
      <c r="K77" s="1"/>
    </row>
    <row r="78" spans="1:11">
      <c r="A78" s="1"/>
      <c r="B78" s="15"/>
      <c r="C78" s="213"/>
      <c r="D78" s="213"/>
      <c r="E78" s="213"/>
      <c r="F78" s="213"/>
      <c r="G78" s="213"/>
      <c r="H78" s="213"/>
      <c r="I78" s="213"/>
      <c r="J78" s="213"/>
      <c r="K78" s="1"/>
    </row>
    <row r="79" spans="1:11">
      <c r="A79" s="1"/>
      <c r="B79" s="1"/>
      <c r="C79" s="1"/>
      <c r="D79" s="1"/>
      <c r="E79" s="1"/>
      <c r="F79" s="1"/>
      <c r="G79" s="1"/>
      <c r="H79" s="1"/>
      <c r="I79" s="1"/>
      <c r="J79" s="1"/>
      <c r="K79" s="1"/>
    </row>
    <row r="80" spans="1:11">
      <c r="B80" s="17"/>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K31" sqref="K31"/>
    </sheetView>
  </sheetViews>
  <sheetFormatPr defaultRowHeight="1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c r="A1" s="3" t="s">
        <v>146</v>
      </c>
      <c r="B1" s="35"/>
      <c r="C1" s="35"/>
      <c r="D1" s="35"/>
      <c r="E1" s="35"/>
      <c r="F1" s="35"/>
    </row>
    <row r="2" spans="1:10">
      <c r="A2" s="11"/>
      <c r="B2" s="29"/>
      <c r="C2" s="29"/>
      <c r="D2" s="29"/>
      <c r="E2" s="29"/>
      <c r="F2" s="29"/>
    </row>
    <row r="3" spans="1:10" ht="15.75" thickBot="1">
      <c r="B3" s="37"/>
      <c r="C3" s="37"/>
      <c r="D3" s="37"/>
      <c r="E3" s="37"/>
      <c r="F3" s="37"/>
    </row>
    <row r="4" spans="1:10">
      <c r="B4" s="64"/>
      <c r="C4" s="212">
        <v>45352</v>
      </c>
      <c r="D4" s="212"/>
      <c r="E4" s="212"/>
      <c r="F4" s="65"/>
    </row>
    <row r="5" spans="1:10">
      <c r="B5" s="47"/>
      <c r="C5" s="214" t="s">
        <v>125</v>
      </c>
      <c r="D5" s="73" t="s">
        <v>56</v>
      </c>
      <c r="E5" s="74" t="s">
        <v>57</v>
      </c>
      <c r="F5" s="67"/>
    </row>
    <row r="6" spans="1:10">
      <c r="B6" s="68"/>
      <c r="C6" s="215"/>
      <c r="D6" s="99" t="s">
        <v>164</v>
      </c>
      <c r="E6" s="67" t="s">
        <v>58</v>
      </c>
      <c r="F6" s="69"/>
      <c r="H6" s="152"/>
      <c r="I6" s="94"/>
      <c r="J6" s="94"/>
    </row>
    <row r="7" spans="1:10">
      <c r="B7" s="38" t="s">
        <v>59</v>
      </c>
      <c r="C7" s="167">
        <v>0.1522</v>
      </c>
      <c r="D7" s="167">
        <v>4.3540000000000002E-2</v>
      </c>
      <c r="E7" s="141" t="s">
        <v>212</v>
      </c>
      <c r="F7" s="66"/>
      <c r="H7" s="40"/>
    </row>
    <row r="8" spans="1:10">
      <c r="B8" s="38" t="s">
        <v>60</v>
      </c>
      <c r="C8" s="113">
        <v>4.8860000000000001</v>
      </c>
      <c r="D8" s="113">
        <v>25.19877</v>
      </c>
      <c r="E8" s="140">
        <v>5157.3413835448218</v>
      </c>
      <c r="F8" s="66"/>
      <c r="H8" s="40"/>
    </row>
    <row r="9" spans="1:10">
      <c r="B9" s="38" t="s">
        <v>61</v>
      </c>
      <c r="C9" s="113">
        <v>19.252199999999998</v>
      </c>
      <c r="D9" s="113">
        <v>216.58317</v>
      </c>
      <c r="E9" s="140">
        <v>11249.788076167919</v>
      </c>
      <c r="F9" s="66"/>
      <c r="H9" s="40"/>
    </row>
    <row r="10" spans="1:10">
      <c r="B10" s="38" t="s">
        <v>62</v>
      </c>
      <c r="C10" s="113">
        <v>2564.7864</v>
      </c>
      <c r="D10" s="113">
        <v>8444.3639848122493</v>
      </c>
      <c r="E10" s="140">
        <v>3292.4238777982641</v>
      </c>
      <c r="F10" s="66"/>
      <c r="H10" s="40"/>
    </row>
    <row r="11" spans="1:10">
      <c r="B11" s="38" t="s">
        <v>63</v>
      </c>
      <c r="C11" s="113">
        <v>146.08000000000001</v>
      </c>
      <c r="D11" s="113">
        <v>50.428080000000001</v>
      </c>
      <c r="E11" s="140">
        <v>345.20865279299011</v>
      </c>
      <c r="F11" s="66"/>
      <c r="H11" s="40"/>
    </row>
    <row r="12" spans="1:10">
      <c r="B12" s="38" t="s">
        <v>64</v>
      </c>
      <c r="C12" s="113">
        <v>170.58320000000001</v>
      </c>
      <c r="D12" s="113">
        <v>132.05529999999999</v>
      </c>
      <c r="E12" s="140">
        <v>774.14012634303947</v>
      </c>
      <c r="F12" s="66"/>
      <c r="H12" s="40"/>
    </row>
    <row r="13" spans="1:10">
      <c r="B13" s="38" t="s">
        <v>65</v>
      </c>
      <c r="C13" s="113">
        <v>2719.0578999999998</v>
      </c>
      <c r="D13" s="113">
        <v>3535.7355561645409</v>
      </c>
      <c r="E13" s="140">
        <v>1300.35316870764</v>
      </c>
      <c r="F13" s="66"/>
      <c r="H13" s="40"/>
    </row>
    <row r="14" spans="1:10">
      <c r="B14" s="38" t="s">
        <v>66</v>
      </c>
      <c r="C14" s="113">
        <v>330.72320000000008</v>
      </c>
      <c r="D14" s="113">
        <v>1093.5821000000001</v>
      </c>
      <c r="E14" s="140">
        <v>3306.638602916275</v>
      </c>
      <c r="F14" s="66"/>
      <c r="H14" s="40"/>
    </row>
    <row r="15" spans="1:10">
      <c r="B15" s="38" t="s">
        <v>67</v>
      </c>
      <c r="C15" s="113">
        <v>6.7614999999999998</v>
      </c>
      <c r="D15" s="113">
        <v>94.849490000000003</v>
      </c>
      <c r="E15" s="140">
        <v>14027.876950380833</v>
      </c>
      <c r="F15" s="66"/>
      <c r="H15" s="40"/>
    </row>
    <row r="16" spans="1:10">
      <c r="B16" s="38" t="s">
        <v>68</v>
      </c>
      <c r="C16" s="113">
        <v>108.7595</v>
      </c>
      <c r="D16" s="113">
        <v>645.19157000000007</v>
      </c>
      <c r="E16" s="140">
        <v>5932.2778240061789</v>
      </c>
      <c r="F16" s="66"/>
      <c r="H16" s="40"/>
    </row>
    <row r="17" spans="2:10">
      <c r="B17" s="38" t="s">
        <v>69</v>
      </c>
      <c r="C17" s="113">
        <v>359.07780000000002</v>
      </c>
      <c r="D17" s="113">
        <v>539.08709999999996</v>
      </c>
      <c r="E17" s="140">
        <v>1501.3100225076571</v>
      </c>
      <c r="F17" s="66"/>
      <c r="H17" s="40"/>
    </row>
    <row r="18" spans="2:10">
      <c r="B18" s="38" t="s">
        <v>70</v>
      </c>
      <c r="C18" s="113">
        <v>192.0641</v>
      </c>
      <c r="D18" s="113">
        <v>785.08279000000005</v>
      </c>
      <c r="E18" s="140">
        <v>4087.6081995542118</v>
      </c>
      <c r="F18" s="66"/>
      <c r="H18" s="40"/>
    </row>
    <row r="19" spans="2:10">
      <c r="B19" s="38" t="s">
        <v>71</v>
      </c>
      <c r="C19" s="113">
        <v>916.89769999999999</v>
      </c>
      <c r="D19" s="113">
        <v>3204.7476999999999</v>
      </c>
      <c r="E19" s="140">
        <v>3495.207480616431</v>
      </c>
      <c r="F19" s="66"/>
      <c r="H19" s="40"/>
    </row>
    <row r="20" spans="2:10">
      <c r="B20" s="38" t="s">
        <v>72</v>
      </c>
      <c r="C20" s="113">
        <v>3.4864000000000002</v>
      </c>
      <c r="D20" s="113">
        <v>15.672079999999999</v>
      </c>
      <c r="E20" s="140">
        <v>4495.2042221202382</v>
      </c>
      <c r="F20" s="66"/>
      <c r="H20" s="40"/>
    </row>
    <row r="21" spans="2:10">
      <c r="B21" s="38" t="s">
        <v>73</v>
      </c>
      <c r="C21" s="113">
        <v>88.567000000000007</v>
      </c>
      <c r="D21" s="113">
        <v>152.61770999999999</v>
      </c>
      <c r="E21" s="140">
        <v>1723.1893368861988</v>
      </c>
      <c r="F21" s="66"/>
      <c r="H21" s="40"/>
    </row>
    <row r="22" spans="2:10">
      <c r="B22" s="38" t="s">
        <v>74</v>
      </c>
      <c r="C22" s="113">
        <v>68.631</v>
      </c>
      <c r="D22" s="113">
        <v>211.43387000000001</v>
      </c>
      <c r="E22" s="140">
        <v>3080.7342163162421</v>
      </c>
      <c r="F22" s="66"/>
      <c r="H22" s="40"/>
    </row>
    <row r="23" spans="2:10">
      <c r="B23" s="38" t="s">
        <v>75</v>
      </c>
      <c r="C23" s="113">
        <v>675.58090000000004</v>
      </c>
      <c r="D23" s="113">
        <v>725.69692999999995</v>
      </c>
      <c r="E23" s="140">
        <v>1074.1821297789797</v>
      </c>
      <c r="F23" s="66"/>
      <c r="H23" s="40"/>
    </row>
    <row r="24" spans="2:10">
      <c r="B24" s="38" t="s">
        <v>76</v>
      </c>
      <c r="C24" s="113">
        <v>0</v>
      </c>
      <c r="D24" s="113">
        <v>0</v>
      </c>
      <c r="E24" s="140" t="s">
        <v>212</v>
      </c>
      <c r="F24" s="66"/>
      <c r="H24" s="40"/>
    </row>
    <row r="25" spans="2:10">
      <c r="B25" s="38" t="s">
        <v>77</v>
      </c>
      <c r="C25" s="113">
        <v>188.62</v>
      </c>
      <c r="D25" s="113">
        <v>306.05820999999997</v>
      </c>
      <c r="E25" s="140">
        <v>1622.6180150567275</v>
      </c>
      <c r="F25" s="66"/>
      <c r="H25" s="40"/>
    </row>
    <row r="26" spans="2:10">
      <c r="B26" s="38" t="s">
        <v>78</v>
      </c>
      <c r="C26" s="113">
        <v>193.7645</v>
      </c>
      <c r="D26" s="113">
        <v>2907.6762800000001</v>
      </c>
      <c r="E26" s="140">
        <v>15006.238397642501</v>
      </c>
      <c r="F26" s="66"/>
      <c r="H26" s="40"/>
    </row>
    <row r="27" spans="2:10">
      <c r="B27" s="38" t="s">
        <v>79</v>
      </c>
      <c r="C27" s="113">
        <v>19.012799999999999</v>
      </c>
      <c r="D27" s="113">
        <v>331.93946</v>
      </c>
      <c r="E27" s="140">
        <v>17458.736219809816</v>
      </c>
      <c r="F27" s="66"/>
      <c r="H27" s="40"/>
    </row>
    <row r="28" spans="2:10">
      <c r="B28" s="38" t="s">
        <v>80</v>
      </c>
      <c r="C28" s="113">
        <v>1150.6463000000001</v>
      </c>
      <c r="D28" s="113">
        <v>1200.00854</v>
      </c>
      <c r="E28" s="140">
        <v>1042.8995773940262</v>
      </c>
      <c r="F28" s="66"/>
      <c r="H28" s="40"/>
    </row>
    <row r="29" spans="2:10">
      <c r="B29" s="38" t="s">
        <v>81</v>
      </c>
      <c r="C29" s="113">
        <v>40.476399999999977</v>
      </c>
      <c r="D29" s="113">
        <v>56.282049999999998</v>
      </c>
      <c r="E29" s="140">
        <v>1390.4905080491355</v>
      </c>
      <c r="F29" s="66"/>
      <c r="H29" s="40"/>
      <c r="I29" s="94"/>
      <c r="J29" s="94"/>
    </row>
    <row r="30" spans="2:10">
      <c r="B30" s="47" t="s">
        <v>82</v>
      </c>
      <c r="C30" s="113">
        <v>742.18960000000004</v>
      </c>
      <c r="D30" s="113">
        <v>677.84062913938544</v>
      </c>
      <c r="E30" s="140">
        <v>913.29847405485793</v>
      </c>
      <c r="F30" s="66"/>
      <c r="H30" s="152"/>
    </row>
    <row r="31" spans="2:10">
      <c r="B31" s="35" t="s">
        <v>31</v>
      </c>
      <c r="C31" s="112">
        <v>10710.0566</v>
      </c>
      <c r="D31" s="112">
        <v>25352.174910116173</v>
      </c>
      <c r="E31" s="159">
        <v>2367.1373417500122</v>
      </c>
      <c r="F31" s="70"/>
      <c r="H31" s="40"/>
    </row>
    <row r="32" spans="2:10">
      <c r="B32" s="35"/>
      <c r="C32" s="169"/>
      <c r="D32" s="169"/>
      <c r="E32" s="158"/>
      <c r="F32" s="70"/>
      <c r="H32" s="40"/>
    </row>
    <row r="33" spans="2:10">
      <c r="B33" s="38" t="s">
        <v>83</v>
      </c>
      <c r="C33" s="113">
        <v>18592.353999999999</v>
      </c>
      <c r="D33" s="113">
        <v>4342.3998764774833</v>
      </c>
      <c r="E33" s="158">
        <v>233.55836901973163</v>
      </c>
      <c r="F33" s="66"/>
      <c r="H33" s="40"/>
    </row>
    <row r="34" spans="2:10">
      <c r="B34" s="38" t="s">
        <v>84</v>
      </c>
      <c r="C34" s="113">
        <v>150.01150000000001</v>
      </c>
      <c r="D34" s="113">
        <v>46.143430000000002</v>
      </c>
      <c r="E34" s="158">
        <v>307.5992840548891</v>
      </c>
      <c r="F34" s="66"/>
      <c r="H34" s="40"/>
    </row>
    <row r="35" spans="2:10">
      <c r="B35" s="38" t="s">
        <v>85</v>
      </c>
      <c r="C35" s="113">
        <v>142.31960000000001</v>
      </c>
      <c r="D35" s="113">
        <v>49.637987949648497</v>
      </c>
      <c r="E35" s="158">
        <v>348.77829862962301</v>
      </c>
      <c r="F35" s="66"/>
      <c r="H35" s="40"/>
      <c r="I35" s="94"/>
      <c r="J35" s="94"/>
    </row>
    <row r="36" spans="2:10">
      <c r="B36" s="38" t="s">
        <v>86</v>
      </c>
      <c r="C36" s="113">
        <v>3262.9796000000001</v>
      </c>
      <c r="D36" s="113">
        <v>3754.1235968571191</v>
      </c>
      <c r="E36" s="158">
        <v>1150.5200942283302</v>
      </c>
      <c r="F36" s="66"/>
      <c r="H36" s="152"/>
    </row>
    <row r="37" spans="2:10">
      <c r="B37" s="150" t="s">
        <v>129</v>
      </c>
      <c r="C37" s="113">
        <v>776.31780000000015</v>
      </c>
      <c r="D37" s="113">
        <v>213.82517000000001</v>
      </c>
      <c r="E37" s="158">
        <v>275.43509887316765</v>
      </c>
      <c r="F37" s="66"/>
      <c r="H37" s="40"/>
    </row>
    <row r="38" spans="2:10">
      <c r="B38" s="38" t="s">
        <v>88</v>
      </c>
      <c r="C38" s="113">
        <v>2.1899999999999999E-2</v>
      </c>
      <c r="D38" s="113">
        <v>7.5900000000000004E-3</v>
      </c>
      <c r="E38" s="158" t="s">
        <v>212</v>
      </c>
      <c r="F38" s="66"/>
      <c r="H38" s="40"/>
    </row>
    <row r="39" spans="2:10">
      <c r="B39" s="35" t="s">
        <v>6</v>
      </c>
      <c r="C39" s="112">
        <v>22924.004399999998</v>
      </c>
      <c r="D39" s="112">
        <v>8406.1376512842489</v>
      </c>
      <c r="E39" s="139">
        <v>366.69586624596224</v>
      </c>
      <c r="F39" s="70"/>
      <c r="H39" s="40"/>
    </row>
    <row r="40" spans="2:10">
      <c r="B40" s="35"/>
      <c r="C40" s="169"/>
      <c r="D40" s="169"/>
      <c r="E40" s="140"/>
      <c r="F40" s="70"/>
      <c r="H40" s="40"/>
    </row>
    <row r="41" spans="2:10">
      <c r="B41" s="38" t="s">
        <v>89</v>
      </c>
      <c r="C41" s="113">
        <v>0</v>
      </c>
      <c r="D41" s="113">
        <v>0</v>
      </c>
      <c r="E41" s="140" t="s">
        <v>212</v>
      </c>
      <c r="H41" s="40"/>
    </row>
    <row r="42" spans="2:10">
      <c r="B42" s="38" t="s">
        <v>90</v>
      </c>
      <c r="C42" s="113">
        <v>632.34590000000003</v>
      </c>
      <c r="D42" s="113">
        <v>1654.5462199999999</v>
      </c>
      <c r="E42" s="140">
        <v>2616.5208313993967</v>
      </c>
      <c r="H42" s="40"/>
    </row>
    <row r="43" spans="2:10">
      <c r="B43" s="38" t="s">
        <v>91</v>
      </c>
      <c r="C43" s="113">
        <v>245.4666</v>
      </c>
      <c r="D43" s="113">
        <v>648.88771000000008</v>
      </c>
      <c r="E43" s="140">
        <v>2643.4867717237294</v>
      </c>
      <c r="H43" s="40"/>
    </row>
    <row r="44" spans="2:10">
      <c r="B44" s="38" t="s">
        <v>92</v>
      </c>
      <c r="C44" s="113">
        <v>83.198399999999992</v>
      </c>
      <c r="D44" s="113">
        <v>1810.18091</v>
      </c>
      <c r="E44" s="140">
        <v>21757.400502894288</v>
      </c>
      <c r="H44" s="40"/>
    </row>
    <row r="45" spans="2:10">
      <c r="B45" s="38" t="s">
        <v>93</v>
      </c>
      <c r="C45" s="113">
        <v>0</v>
      </c>
      <c r="D45" s="113">
        <v>0</v>
      </c>
      <c r="E45" s="140" t="s">
        <v>212</v>
      </c>
      <c r="H45" s="40"/>
    </row>
    <row r="46" spans="2:10">
      <c r="B46" s="38" t="s">
        <v>94</v>
      </c>
      <c r="C46" s="113">
        <v>1738.9025999999999</v>
      </c>
      <c r="D46" s="113">
        <v>7516.4595799999997</v>
      </c>
      <c r="E46" s="140">
        <v>4322.530531612294</v>
      </c>
      <c r="H46" s="40"/>
    </row>
    <row r="47" spans="2:10">
      <c r="B47" s="38" t="s">
        <v>95</v>
      </c>
      <c r="C47" s="113">
        <v>0</v>
      </c>
      <c r="D47" s="113">
        <v>0</v>
      </c>
      <c r="E47" s="140" t="s">
        <v>212</v>
      </c>
      <c r="H47" s="40"/>
      <c r="I47" s="94"/>
      <c r="J47" s="94"/>
    </row>
    <row r="48" spans="2:10">
      <c r="B48" s="38" t="s">
        <v>96</v>
      </c>
      <c r="C48" s="113">
        <v>3029.1469000000002</v>
      </c>
      <c r="D48" s="113">
        <v>5189.4852000000001</v>
      </c>
      <c r="E48" s="140">
        <v>1713.1837349981276</v>
      </c>
      <c r="H48" s="152"/>
      <c r="I48" s="94"/>
      <c r="J48" s="94"/>
    </row>
    <row r="49" spans="1:12">
      <c r="B49" s="38" t="s">
        <v>97</v>
      </c>
      <c r="C49" s="113">
        <v>29.101600000000001</v>
      </c>
      <c r="D49" s="113">
        <v>302.74648999999999</v>
      </c>
      <c r="E49" s="140">
        <v>10403.087459108778</v>
      </c>
      <c r="H49" s="152"/>
    </row>
    <row r="50" spans="1:12">
      <c r="B50" s="38" t="s">
        <v>98</v>
      </c>
      <c r="C50" s="113">
        <v>41.730600000000003</v>
      </c>
      <c r="D50" s="113">
        <v>230.18915000000001</v>
      </c>
      <c r="E50" s="140">
        <v>5516.0757333946794</v>
      </c>
    </row>
    <row r="51" spans="1:12">
      <c r="B51" s="38" t="s">
        <v>99</v>
      </c>
      <c r="C51" s="113">
        <v>1536.4538</v>
      </c>
      <c r="D51" s="113">
        <v>1943.1457031130769</v>
      </c>
      <c r="E51" s="140">
        <v>1264.6951721640291</v>
      </c>
      <c r="F51" s="94"/>
      <c r="G51" s="94"/>
    </row>
    <row r="52" spans="1:12">
      <c r="B52" s="38" t="s">
        <v>100</v>
      </c>
      <c r="C52" s="113">
        <v>72.328199999999995</v>
      </c>
      <c r="D52" s="113">
        <v>426.72019999999998</v>
      </c>
      <c r="E52" s="140">
        <v>5899.7762974883935</v>
      </c>
      <c r="F52" s="66"/>
    </row>
    <row r="53" spans="1:12">
      <c r="B53" s="71" t="s">
        <v>7</v>
      </c>
      <c r="C53" s="112">
        <v>7408.6746000000003</v>
      </c>
      <c r="D53" s="112">
        <v>19722.361163113077</v>
      </c>
      <c r="E53" s="139">
        <v>2662.0633551800315</v>
      </c>
      <c r="F53" s="70"/>
    </row>
    <row r="54" spans="1:12">
      <c r="B54" s="71"/>
      <c r="C54" s="113"/>
      <c r="D54" s="66"/>
      <c r="E54" s="139" t="s">
        <v>212</v>
      </c>
      <c r="F54" s="70"/>
      <c r="K54" s="160"/>
      <c r="L54" s="160"/>
    </row>
    <row r="55" spans="1:12">
      <c r="B55" s="71" t="s">
        <v>101</v>
      </c>
      <c r="C55" s="112">
        <v>41042.7356</v>
      </c>
      <c r="D55" s="112">
        <v>53480.673724513501</v>
      </c>
      <c r="E55" s="139">
        <v>1303.0484674738275</v>
      </c>
      <c r="F55" s="70"/>
      <c r="I55" s="5"/>
      <c r="J55" s="5"/>
    </row>
    <row r="56" spans="1:12" ht="15.75" thickBot="1">
      <c r="B56" s="72"/>
      <c r="C56" s="72"/>
      <c r="D56" s="72"/>
      <c r="E56" s="72"/>
      <c r="F56" s="72"/>
      <c r="H56" s="5"/>
      <c r="I56" s="5"/>
      <c r="J56" s="5"/>
      <c r="K56" s="5"/>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42"/>
      <c r="J66" s="42"/>
      <c r="K66" s="5"/>
      <c r="L66" s="5"/>
    </row>
    <row r="67" spans="1:12">
      <c r="A67" s="41"/>
      <c r="B67" s="16" t="s">
        <v>174</v>
      </c>
      <c r="C67" s="5"/>
      <c r="D67" s="5"/>
      <c r="E67" s="5"/>
      <c r="F67" s="5"/>
      <c r="G67" s="5"/>
      <c r="H67" s="42"/>
      <c r="I67" s="42"/>
      <c r="J67" s="42"/>
      <c r="K67" s="42"/>
      <c r="L67" s="5"/>
    </row>
    <row r="68" spans="1:12" s="39" customFormat="1" ht="10.5" customHeight="1">
      <c r="A68" s="177"/>
      <c r="B68" s="213" t="s">
        <v>126</v>
      </c>
      <c r="C68" s="213"/>
      <c r="D68" s="213"/>
      <c r="E68" s="213"/>
      <c r="F68" s="213"/>
      <c r="G68" s="213"/>
      <c r="H68" s="213"/>
      <c r="I68" s="213"/>
      <c r="J68" s="213"/>
      <c r="K68" s="213"/>
      <c r="L68" s="213"/>
    </row>
    <row r="69" spans="1:12">
      <c r="A69" s="15"/>
      <c r="B69" s="213"/>
      <c r="C69" s="213"/>
      <c r="D69" s="213"/>
      <c r="E69" s="213"/>
      <c r="F69" s="213"/>
      <c r="G69" s="213"/>
      <c r="H69" s="213"/>
      <c r="I69" s="213"/>
      <c r="J69" s="213"/>
      <c r="K69" s="213"/>
      <c r="L69" s="213"/>
    </row>
    <row r="70" spans="1:12">
      <c r="A70" s="1"/>
      <c r="B70" s="1"/>
      <c r="C70" s="1"/>
      <c r="D70" s="1"/>
      <c r="E70" s="1"/>
      <c r="F70" s="1"/>
      <c r="G70" s="1"/>
      <c r="H70" s="1"/>
      <c r="K70" s="1"/>
      <c r="L70" s="1"/>
    </row>
    <row r="71" spans="1:12">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5" workbookViewId="0">
      <selection activeCell="L32" sqref="L32"/>
    </sheetView>
  </sheetViews>
  <sheetFormatPr defaultRowHeight="1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c r="A1" s="3" t="s">
        <v>149</v>
      </c>
      <c r="B1" s="35"/>
      <c r="C1" s="35"/>
      <c r="D1" s="35"/>
      <c r="E1" s="35"/>
      <c r="F1" s="35"/>
    </row>
    <row r="2" spans="1:10">
      <c r="A2" s="11"/>
      <c r="B2" s="29"/>
      <c r="C2" s="29"/>
      <c r="D2" s="29"/>
      <c r="E2" s="29"/>
      <c r="F2" s="29"/>
    </row>
    <row r="3" spans="1:10" ht="15.75" thickBot="1">
      <c r="B3" s="37"/>
      <c r="C3" s="37"/>
      <c r="D3" s="37"/>
      <c r="E3" s="37"/>
      <c r="F3" s="37"/>
    </row>
    <row r="4" spans="1:10">
      <c r="B4" s="64"/>
      <c r="C4" s="212">
        <v>45352</v>
      </c>
      <c r="D4" s="212"/>
      <c r="E4" s="212"/>
      <c r="F4" s="65"/>
    </row>
    <row r="5" spans="1:10">
      <c r="B5" s="47"/>
      <c r="C5" s="214" t="s">
        <v>125</v>
      </c>
      <c r="D5" s="73" t="s">
        <v>56</v>
      </c>
      <c r="E5" s="74" t="s">
        <v>57</v>
      </c>
      <c r="F5" s="67"/>
    </row>
    <row r="6" spans="1:10">
      <c r="B6" s="68"/>
      <c r="C6" s="216"/>
      <c r="D6" s="66" t="s">
        <v>164</v>
      </c>
      <c r="E6" s="67" t="s">
        <v>58</v>
      </c>
      <c r="F6" s="69"/>
      <c r="H6" s="152"/>
      <c r="I6" s="94"/>
      <c r="J6" s="94"/>
    </row>
    <row r="7" spans="1:10">
      <c r="B7" s="38" t="s">
        <v>59</v>
      </c>
      <c r="C7" s="167">
        <v>0.1522</v>
      </c>
      <c r="D7" s="167">
        <v>4.3540000000000002E-2</v>
      </c>
      <c r="E7" s="141" t="s">
        <v>212</v>
      </c>
      <c r="F7" s="66"/>
      <c r="G7" s="152"/>
      <c r="H7" s="94"/>
      <c r="I7" s="94"/>
      <c r="J7" s="94"/>
    </row>
    <row r="8" spans="1:10">
      <c r="B8" s="38" t="s">
        <v>60</v>
      </c>
      <c r="C8" s="113">
        <v>22.5487</v>
      </c>
      <c r="D8" s="113">
        <v>27.710370000000001</v>
      </c>
      <c r="E8" s="140">
        <v>1228.9120880582916</v>
      </c>
      <c r="F8" s="66"/>
      <c r="G8" s="40"/>
    </row>
    <row r="9" spans="1:10">
      <c r="B9" s="38" t="s">
        <v>61</v>
      </c>
      <c r="C9" s="113">
        <v>24.176500000000001</v>
      </c>
      <c r="D9" s="113">
        <v>240.02134000000001</v>
      </c>
      <c r="E9" s="140">
        <v>9927.8778979587623</v>
      </c>
      <c r="F9" s="66"/>
      <c r="G9" s="40"/>
    </row>
    <row r="10" spans="1:10">
      <c r="B10" s="38" t="s">
        <v>62</v>
      </c>
      <c r="C10" s="113">
        <v>2568.1849000000002</v>
      </c>
      <c r="D10" s="113">
        <v>8452.2569448122485</v>
      </c>
      <c r="E10" s="140">
        <v>3291.1403477266172</v>
      </c>
      <c r="F10" s="66"/>
      <c r="G10" s="40"/>
    </row>
    <row r="11" spans="1:10">
      <c r="B11" s="38" t="s">
        <v>63</v>
      </c>
      <c r="C11" s="113">
        <v>146.56</v>
      </c>
      <c r="D11" s="113">
        <v>50.529150000000001</v>
      </c>
      <c r="E11" s="140">
        <v>344.76767194323145</v>
      </c>
      <c r="F11" s="66"/>
      <c r="G11" s="40"/>
    </row>
    <row r="12" spans="1:10">
      <c r="B12" s="38" t="s">
        <v>64</v>
      </c>
      <c r="C12" s="113">
        <v>204.78100000000001</v>
      </c>
      <c r="D12" s="113">
        <v>154.15031999999999</v>
      </c>
      <c r="E12" s="140">
        <v>752.7569452244104</v>
      </c>
      <c r="F12" s="66"/>
      <c r="G12" s="40"/>
    </row>
    <row r="13" spans="1:10">
      <c r="B13" s="38" t="s">
        <v>65</v>
      </c>
      <c r="C13" s="113">
        <v>2743.0018</v>
      </c>
      <c r="D13" s="113">
        <v>3553.685616164541</v>
      </c>
      <c r="E13" s="140">
        <v>1295.5462209921047</v>
      </c>
      <c r="F13" s="66"/>
      <c r="G13" s="40"/>
    </row>
    <row r="14" spans="1:10">
      <c r="B14" s="38" t="s">
        <v>66</v>
      </c>
      <c r="C14" s="113">
        <v>376.48180000000008</v>
      </c>
      <c r="D14" s="113">
        <v>1170.9721400000001</v>
      </c>
      <c r="E14" s="140">
        <v>3110.3021181900422</v>
      </c>
      <c r="F14" s="66"/>
      <c r="G14" s="40"/>
    </row>
    <row r="15" spans="1:10">
      <c r="B15" s="38" t="s">
        <v>67</v>
      </c>
      <c r="C15" s="113">
        <v>7.0490000000000004</v>
      </c>
      <c r="D15" s="113">
        <v>95.85848</v>
      </c>
      <c r="E15" s="140">
        <v>13598.876436373952</v>
      </c>
      <c r="F15" s="66"/>
      <c r="G15" s="40"/>
    </row>
    <row r="16" spans="1:10">
      <c r="B16" s="38" t="s">
        <v>68</v>
      </c>
      <c r="C16" s="113">
        <v>112.0608</v>
      </c>
      <c r="D16" s="113">
        <v>656.31480999999997</v>
      </c>
      <c r="E16" s="140">
        <v>5856.7742689682736</v>
      </c>
      <c r="F16" s="66"/>
      <c r="G16" s="40"/>
    </row>
    <row r="17" spans="2:10">
      <c r="B17" s="38" t="s">
        <v>69</v>
      </c>
      <c r="C17" s="113">
        <v>360.48289999999997</v>
      </c>
      <c r="D17" s="113">
        <v>539.71655999999996</v>
      </c>
      <c r="E17" s="140">
        <v>1497.2043334094349</v>
      </c>
      <c r="F17" s="66"/>
      <c r="G17" s="40"/>
    </row>
    <row r="18" spans="2:10">
      <c r="B18" s="38" t="s">
        <v>70</v>
      </c>
      <c r="C18" s="113">
        <v>405.36520000000002</v>
      </c>
      <c r="D18" s="113">
        <v>1218.3828900000001</v>
      </c>
      <c r="E18" s="140">
        <v>3005.6425415896579</v>
      </c>
      <c r="F18" s="66"/>
      <c r="G18" s="40"/>
    </row>
    <row r="19" spans="2:10">
      <c r="B19" s="38" t="s">
        <v>71</v>
      </c>
      <c r="C19" s="113">
        <v>1598.4251999999999</v>
      </c>
      <c r="D19" s="113">
        <v>5369.3896680523358</v>
      </c>
      <c r="E19" s="140">
        <v>3359.1748103397872</v>
      </c>
      <c r="F19" s="66"/>
      <c r="G19" s="40"/>
    </row>
    <row r="20" spans="2:10">
      <c r="B20" s="38" t="s">
        <v>72</v>
      </c>
      <c r="C20" s="113">
        <v>3.4864000000000002</v>
      </c>
      <c r="D20" s="113">
        <v>15.672079999999999</v>
      </c>
      <c r="E20" s="140">
        <v>4495.2042221202382</v>
      </c>
      <c r="F20" s="66"/>
      <c r="G20" s="40"/>
    </row>
    <row r="21" spans="2:10">
      <c r="B21" s="38" t="s">
        <v>73</v>
      </c>
      <c r="C21" s="113">
        <v>318.0034</v>
      </c>
      <c r="D21" s="113">
        <v>401.10744</v>
      </c>
      <c r="E21" s="140">
        <v>1261.3306650180468</v>
      </c>
      <c r="F21" s="66"/>
      <c r="G21" s="40"/>
    </row>
    <row r="22" spans="2:10">
      <c r="B22" s="38" t="s">
        <v>74</v>
      </c>
      <c r="C22" s="113">
        <v>68.665999999999997</v>
      </c>
      <c r="D22" s="113">
        <v>211.58222000000001</v>
      </c>
      <c r="E22" s="140">
        <v>3081.3243817901148</v>
      </c>
      <c r="F22" s="66"/>
      <c r="G22" s="40"/>
    </row>
    <row r="23" spans="2:10">
      <c r="B23" s="38" t="s">
        <v>75</v>
      </c>
      <c r="C23" s="113">
        <v>693.50710000000004</v>
      </c>
      <c r="D23" s="113">
        <v>737.60860921063932</v>
      </c>
      <c r="E23" s="140">
        <v>1063.592008229821</v>
      </c>
      <c r="F23" s="66"/>
      <c r="G23" s="40"/>
    </row>
    <row r="24" spans="2:10">
      <c r="B24" s="38" t="s">
        <v>76</v>
      </c>
      <c r="C24" s="113">
        <v>0</v>
      </c>
      <c r="D24" s="113">
        <v>0</v>
      </c>
      <c r="E24" s="140" t="s">
        <v>212</v>
      </c>
      <c r="F24" s="66"/>
      <c r="G24" s="40"/>
    </row>
    <row r="25" spans="2:10">
      <c r="B25" s="38" t="s">
        <v>77</v>
      </c>
      <c r="C25" s="113">
        <v>209.86359999999999</v>
      </c>
      <c r="D25" s="113">
        <v>323.22996000000001</v>
      </c>
      <c r="E25" s="140">
        <v>1540.1906762297035</v>
      </c>
      <c r="F25" s="66"/>
      <c r="G25" s="40"/>
    </row>
    <row r="26" spans="2:10">
      <c r="B26" s="38" t="s">
        <v>78</v>
      </c>
      <c r="C26" s="113">
        <v>224.8903</v>
      </c>
      <c r="D26" s="113">
        <v>3260.8422005213802</v>
      </c>
      <c r="E26" s="140">
        <v>14499.701412294708</v>
      </c>
      <c r="F26" s="66"/>
      <c r="G26" s="40"/>
    </row>
    <row r="27" spans="2:10">
      <c r="B27" s="38" t="s">
        <v>79</v>
      </c>
      <c r="C27" s="113">
        <v>29.807099999999998</v>
      </c>
      <c r="D27" s="113">
        <v>399.56936999999999</v>
      </c>
      <c r="E27" s="140">
        <v>13405.174270559699</v>
      </c>
      <c r="F27" s="66"/>
      <c r="G27" s="40"/>
    </row>
    <row r="28" spans="2:10">
      <c r="B28" s="38" t="s">
        <v>80</v>
      </c>
      <c r="C28" s="113">
        <v>1237.011</v>
      </c>
      <c r="D28" s="113">
        <v>1230.888051308177</v>
      </c>
      <c r="E28" s="140">
        <v>995.05020675497394</v>
      </c>
      <c r="F28" s="66"/>
      <c r="G28" s="40"/>
    </row>
    <row r="29" spans="2:10">
      <c r="B29" s="38" t="s">
        <v>81</v>
      </c>
      <c r="C29" s="113">
        <v>183.7747</v>
      </c>
      <c r="D29" s="113">
        <v>570.48739999999998</v>
      </c>
      <c r="E29" s="140">
        <v>3104.2760510559942</v>
      </c>
      <c r="F29" s="66"/>
      <c r="G29" s="40"/>
    </row>
    <row r="30" spans="2:10">
      <c r="B30" s="47" t="s">
        <v>82</v>
      </c>
      <c r="C30" s="113">
        <v>848.96969999999999</v>
      </c>
      <c r="D30" s="113">
        <v>817.54652172786621</v>
      </c>
      <c r="E30" s="140">
        <v>962.98669048832505</v>
      </c>
      <c r="F30" s="66"/>
      <c r="G30" s="40"/>
    </row>
    <row r="31" spans="2:10">
      <c r="B31" s="35" t="s">
        <v>31</v>
      </c>
      <c r="C31" s="112">
        <v>12387.249299999999</v>
      </c>
      <c r="D31" s="112">
        <v>29497.565681797194</v>
      </c>
      <c r="E31" s="139">
        <v>2381.2845747600477</v>
      </c>
      <c r="F31" s="70"/>
      <c r="G31" s="152"/>
      <c r="H31" s="94"/>
      <c r="I31" s="94"/>
    </row>
    <row r="32" spans="2:10">
      <c r="B32" s="35"/>
      <c r="C32" s="168"/>
      <c r="D32" s="168"/>
      <c r="E32" s="139" t="s">
        <v>212</v>
      </c>
      <c r="F32" s="70"/>
      <c r="G32" s="40"/>
      <c r="J32" s="94"/>
    </row>
    <row r="33" spans="2:12">
      <c r="B33" s="38" t="s">
        <v>83</v>
      </c>
      <c r="C33" s="113">
        <v>60633.8171</v>
      </c>
      <c r="D33" s="113">
        <v>16763.670429784379</v>
      </c>
      <c r="E33" s="140">
        <v>276.47394196108394</v>
      </c>
      <c r="F33" s="66"/>
      <c r="G33" s="40"/>
    </row>
    <row r="34" spans="2:12">
      <c r="B34" s="38" t="s">
        <v>84</v>
      </c>
      <c r="C34" s="113">
        <v>2352.9852000000001</v>
      </c>
      <c r="D34" s="113">
        <v>1703.3847608812091</v>
      </c>
      <c r="E34" s="140">
        <v>723.9249787381616</v>
      </c>
      <c r="F34" s="66"/>
      <c r="G34" s="40"/>
      <c r="K34" s="161"/>
      <c r="L34" s="161"/>
    </row>
    <row r="35" spans="2:12">
      <c r="B35" s="38" t="s">
        <v>85</v>
      </c>
      <c r="C35" s="113">
        <v>327.02249999999998</v>
      </c>
      <c r="D35" s="113">
        <v>112.9810811732609</v>
      </c>
      <c r="E35" s="140">
        <v>345.48412165297776</v>
      </c>
      <c r="F35" s="66"/>
      <c r="G35" s="40"/>
    </row>
    <row r="36" spans="2:12">
      <c r="B36" s="38" t="s">
        <v>86</v>
      </c>
      <c r="C36" s="113">
        <v>3480.8957999999998</v>
      </c>
      <c r="D36" s="113">
        <v>3987.5381711387231</v>
      </c>
      <c r="E36" s="140">
        <v>1145.5494218294966</v>
      </c>
      <c r="F36" s="66"/>
      <c r="G36" s="40"/>
    </row>
    <row r="37" spans="2:12">
      <c r="B37" s="150" t="s">
        <v>129</v>
      </c>
      <c r="C37" s="113">
        <v>1213.9872</v>
      </c>
      <c r="D37" s="113">
        <v>328.88740054090619</v>
      </c>
      <c r="E37" s="140">
        <v>270.91504798477791</v>
      </c>
      <c r="F37" s="66"/>
      <c r="G37" s="40"/>
    </row>
    <row r="38" spans="2:12">
      <c r="B38" s="38" t="s">
        <v>88</v>
      </c>
      <c r="C38" s="113">
        <v>0.2989</v>
      </c>
      <c r="D38" s="113">
        <v>7.5900000000000004E-3</v>
      </c>
      <c r="E38" s="140" t="s">
        <v>212</v>
      </c>
      <c r="F38" s="66"/>
      <c r="G38" s="152"/>
      <c r="H38" s="94"/>
      <c r="I38" s="94"/>
      <c r="J38" s="94"/>
    </row>
    <row r="39" spans="2:12">
      <c r="B39" s="35" t="s">
        <v>6</v>
      </c>
      <c r="C39" s="112">
        <v>68009.006699999998</v>
      </c>
      <c r="D39" s="112">
        <v>22896.469433518479</v>
      </c>
      <c r="E39" s="139">
        <v>336.66819358969525</v>
      </c>
      <c r="F39" s="70"/>
      <c r="G39" s="40"/>
    </row>
    <row r="40" spans="2:12">
      <c r="B40" s="35"/>
      <c r="C40" s="168"/>
      <c r="D40" s="168"/>
      <c r="E40" s="140" t="s">
        <v>212</v>
      </c>
      <c r="F40" s="70"/>
      <c r="G40" s="40"/>
    </row>
    <row r="41" spans="2:12">
      <c r="B41" s="38" t="s">
        <v>89</v>
      </c>
      <c r="C41" s="113">
        <v>0</v>
      </c>
      <c r="D41" s="113">
        <v>0</v>
      </c>
      <c r="E41" s="140" t="s">
        <v>212</v>
      </c>
      <c r="G41" s="40"/>
    </row>
    <row r="42" spans="2:12">
      <c r="B42" s="38" t="s">
        <v>90</v>
      </c>
      <c r="C42" s="113">
        <v>689.86109999999996</v>
      </c>
      <c r="D42" s="113">
        <v>1818.4710399999999</v>
      </c>
      <c r="E42" s="140">
        <v>2635.9959128004175</v>
      </c>
      <c r="G42" s="40"/>
    </row>
    <row r="43" spans="2:12">
      <c r="B43" s="38" t="s">
        <v>91</v>
      </c>
      <c r="C43" s="113">
        <v>253.107</v>
      </c>
      <c r="D43" s="113">
        <v>654.30771000000004</v>
      </c>
      <c r="E43" s="140">
        <v>2585.1031777074522</v>
      </c>
      <c r="G43" s="40"/>
    </row>
    <row r="44" spans="2:12">
      <c r="B44" s="38" t="s">
        <v>92</v>
      </c>
      <c r="C44" s="113">
        <v>83.628099999999989</v>
      </c>
      <c r="D44" s="113">
        <v>1818.79033</v>
      </c>
      <c r="E44" s="140">
        <v>21748.554971355326</v>
      </c>
      <c r="G44" s="40"/>
    </row>
    <row r="45" spans="2:12">
      <c r="B45" s="38" t="s">
        <v>93</v>
      </c>
      <c r="C45" s="113">
        <v>0</v>
      </c>
      <c r="D45" s="113">
        <v>0</v>
      </c>
      <c r="E45" s="140" t="s">
        <v>212</v>
      </c>
      <c r="G45" s="40"/>
    </row>
    <row r="46" spans="2:12">
      <c r="B46" s="38" t="s">
        <v>94</v>
      </c>
      <c r="C46" s="113">
        <v>1761.2211</v>
      </c>
      <c r="D46" s="113">
        <v>7653.35988</v>
      </c>
      <c r="E46" s="140">
        <v>4345.485004693619</v>
      </c>
      <c r="G46" s="40"/>
    </row>
    <row r="47" spans="2:12">
      <c r="B47" s="38" t="s">
        <v>95</v>
      </c>
      <c r="C47" s="113">
        <v>0</v>
      </c>
      <c r="D47" s="113">
        <v>0</v>
      </c>
      <c r="E47" s="140" t="s">
        <v>212</v>
      </c>
      <c r="G47" s="40"/>
    </row>
    <row r="48" spans="2:12">
      <c r="B48" s="38" t="s">
        <v>96</v>
      </c>
      <c r="C48" s="113">
        <v>3029.1469000000002</v>
      </c>
      <c r="D48" s="113">
        <v>5189.4852000000001</v>
      </c>
      <c r="E48" s="140">
        <v>1713.1837349981276</v>
      </c>
      <c r="G48" s="40"/>
    </row>
    <row r="49" spans="1:12">
      <c r="B49" s="38" t="s">
        <v>97</v>
      </c>
      <c r="C49" s="113">
        <v>29.101600000000001</v>
      </c>
      <c r="D49" s="113">
        <v>302.74648999999999</v>
      </c>
      <c r="E49" s="140">
        <v>10403.087459108778</v>
      </c>
      <c r="G49" s="40"/>
    </row>
    <row r="50" spans="1:12">
      <c r="B50" s="38" t="s">
        <v>98</v>
      </c>
      <c r="C50" s="113">
        <v>104.5339</v>
      </c>
      <c r="D50" s="113">
        <v>366.65737394576962</v>
      </c>
      <c r="E50" s="140">
        <v>3507.5451499061032</v>
      </c>
      <c r="G50" s="94"/>
      <c r="H50" s="152"/>
      <c r="I50" s="94"/>
      <c r="J50" s="94"/>
    </row>
    <row r="51" spans="1:12">
      <c r="B51" s="38" t="s">
        <v>99</v>
      </c>
      <c r="C51" s="113">
        <v>1553.0608</v>
      </c>
      <c r="D51" s="113">
        <v>1959.897023113077</v>
      </c>
      <c r="E51" s="140">
        <v>1261.9576922636106</v>
      </c>
      <c r="F51" s="94"/>
      <c r="H51" s="152"/>
      <c r="I51" s="94"/>
      <c r="J51" s="94"/>
    </row>
    <row r="52" spans="1:12">
      <c r="B52" s="38" t="s">
        <v>100</v>
      </c>
      <c r="C52" s="113">
        <v>73.757199999999997</v>
      </c>
      <c r="D52" s="113">
        <v>427.90298000000001</v>
      </c>
      <c r="E52" s="140">
        <v>5801.5079205826687</v>
      </c>
      <c r="F52" s="66"/>
    </row>
    <row r="53" spans="1:12">
      <c r="B53" s="71" t="s">
        <v>7</v>
      </c>
      <c r="C53" s="112">
        <v>7577.4177000000009</v>
      </c>
      <c r="D53" s="112">
        <v>20191.618027058848</v>
      </c>
      <c r="E53" s="139">
        <v>2664.7096446931846</v>
      </c>
      <c r="F53" s="70"/>
    </row>
    <row r="54" spans="1:12">
      <c r="B54" s="71"/>
      <c r="C54" s="113"/>
      <c r="D54" s="66"/>
      <c r="E54" s="139" t="s">
        <v>212</v>
      </c>
      <c r="F54" s="70"/>
    </row>
    <row r="55" spans="1:12">
      <c r="B55" s="71" t="s">
        <v>101</v>
      </c>
      <c r="C55" s="112">
        <v>87973.673699999999</v>
      </c>
      <c r="D55" s="112">
        <v>72585.653142374518</v>
      </c>
      <c r="E55" s="139">
        <v>825.08380165979725</v>
      </c>
      <c r="F55" s="70"/>
    </row>
    <row r="56" spans="1:12" ht="15.75" thickBot="1">
      <c r="B56" s="72"/>
      <c r="C56" s="72"/>
      <c r="D56" s="72"/>
      <c r="E56" s="72"/>
      <c r="F56" s="72"/>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174</v>
      </c>
      <c r="C67" s="5"/>
      <c r="D67" s="5"/>
      <c r="E67" s="5"/>
      <c r="F67" s="5"/>
      <c r="G67" s="5"/>
      <c r="H67" s="5"/>
      <c r="I67" s="5"/>
      <c r="J67" s="5"/>
      <c r="K67" s="5"/>
      <c r="L67" s="5"/>
    </row>
    <row r="68" spans="1:12" ht="15" customHeight="1">
      <c r="A68" s="15"/>
      <c r="B68" s="213" t="s">
        <v>126</v>
      </c>
      <c r="C68" s="213"/>
      <c r="D68" s="213"/>
      <c r="E68" s="213"/>
      <c r="F68" s="213"/>
      <c r="G68" s="213"/>
      <c r="H68" s="213"/>
      <c r="I68" s="213"/>
      <c r="J68" s="213"/>
      <c r="K68" s="213"/>
      <c r="L68" s="213"/>
    </row>
    <row r="69" spans="1:12">
      <c r="A69" s="15"/>
      <c r="B69" s="213"/>
      <c r="C69" s="213"/>
      <c r="D69" s="213"/>
      <c r="E69" s="213"/>
      <c r="F69" s="213"/>
      <c r="G69" s="213"/>
      <c r="H69" s="213"/>
      <c r="I69" s="213"/>
      <c r="J69" s="213"/>
      <c r="K69" s="213"/>
      <c r="L69" s="213"/>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March</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cp:lastModifiedBy>
  <cp:lastPrinted>2021-01-25T20:24:32Z</cp:lastPrinted>
  <dcterms:created xsi:type="dcterms:W3CDTF">2020-03-30T10:55:09Z</dcterms:created>
  <dcterms:modified xsi:type="dcterms:W3CDTF">2024-04-25T08:29:06Z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