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4_{AFF1B5ED-AFDB-4FE2-B9F5-63D003ABF5E1}" xr6:coauthVersionLast="47" xr6:coauthVersionMax="47" xr10:uidLastSave="{00000000-0000-0000-0000-000000000000}"/>
  <bookViews>
    <workbookView xWindow="-110" yWindow="-110" windowWidth="19420" windowHeight="12420" xr2:uid="{0BED7C1F-F530-4CE5-BF93-2B74BF207252}"/>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<sst xmlns="http://schemas.openxmlformats.org/spreadsheetml/2006/main" count="63" uniqueCount="48">
  <si>
    <t>Instructions: Input appropriate numbers into all five red boxes in Column C. Valuation of the tank will appear in cell C17 below marked in yellow. The formula does not apply to tank in size ranges where the price is not specified</t>
  </si>
  <si>
    <t>Value (£)</t>
  </si>
  <si>
    <t>Notes</t>
  </si>
  <si>
    <t>Average base price of tank</t>
  </si>
  <si>
    <t>a</t>
  </si>
  <si>
    <t>ß</t>
  </si>
  <si>
    <t>Check the tank size and pick the appropriate figure from the average tank values in the yellow boxes below</t>
  </si>
  <si>
    <t>Average residual value tank</t>
  </si>
  <si>
    <t>b</t>
  </si>
  <si>
    <t>This value is fixed</t>
  </si>
  <si>
    <t>20 year test price</t>
  </si>
  <si>
    <t>c</t>
  </si>
  <si>
    <t>10 year test price</t>
  </si>
  <si>
    <t>d</t>
  </si>
  <si>
    <t>Price of replacement anode</t>
  </si>
  <si>
    <t>e</t>
  </si>
  <si>
    <t>Number of years since anode replaced</t>
  </si>
  <si>
    <t>w</t>
  </si>
  <si>
    <r>
      <t xml:space="preserve">Whole years rounded to nearest year - max of 15 years.    If no anode replacement ever put </t>
    </r>
    <r>
      <rPr>
        <b/>
        <sz val="10"/>
        <rFont val="Verdana"/>
        <family val="2"/>
      </rPr>
      <t>15</t>
    </r>
    <r>
      <rPr>
        <sz val="10"/>
        <rFont val="Verdana"/>
        <family val="2"/>
      </rPr>
      <t xml:space="preserve"> in this box</t>
    </r>
  </si>
  <si>
    <t>Age of tank</t>
  </si>
  <si>
    <t>x</t>
  </si>
  <si>
    <t>Whole years rounded to nearest year - max of 20 years.</t>
  </si>
  <si>
    <t>Number of years since 20 year test</t>
  </si>
  <si>
    <t>y</t>
  </si>
  <si>
    <r>
      <t xml:space="preserve">Whole years rounded to nearest year - max of 20 years. If no 20 year test ever, put </t>
    </r>
    <r>
      <rPr>
        <b/>
        <sz val="10"/>
        <rFont val="Verdana"/>
        <family val="2"/>
      </rPr>
      <t>20</t>
    </r>
    <r>
      <rPr>
        <sz val="10"/>
        <rFont val="Verdana"/>
        <family val="2"/>
      </rPr>
      <t xml:space="preserve"> in this box</t>
    </r>
  </si>
  <si>
    <t>Number of years since 10 year test</t>
  </si>
  <si>
    <t>z</t>
  </si>
  <si>
    <r>
      <t xml:space="preserve">Whole years rounded to nearest year - max of 10 years. If no 10 year test ever put </t>
    </r>
    <r>
      <rPr>
        <b/>
        <sz val="10"/>
        <rFont val="Verdana"/>
        <family val="2"/>
      </rPr>
      <t>10</t>
    </r>
    <r>
      <rPr>
        <sz val="10"/>
        <rFont val="Verdana"/>
        <family val="2"/>
      </rPr>
      <t xml:space="preserve"> in this box</t>
    </r>
  </si>
  <si>
    <t>Tank transfer price formula</t>
  </si>
  <si>
    <t>a - 0.05x(a - b) + c(1 - 0.05y) + d(1 - 0.1z) + e(1 - w/15)</t>
  </si>
  <si>
    <t>Tank valuation</t>
  </si>
  <si>
    <t>Above ground tanks (capacity in litres)</t>
  </si>
  <si>
    <t>0 - 500</t>
  </si>
  <si>
    <t>501 - 1,200</t>
  </si>
  <si>
    <t>1,201 - 1,800</t>
  </si>
  <si>
    <t>1,801 - 2,500</t>
  </si>
  <si>
    <t>2,501 - 4,200</t>
  </si>
  <si>
    <t>4,201 - 4,600</t>
  </si>
  <si>
    <t>4,601 - 9,000</t>
  </si>
  <si>
    <t>Below ground tanks (capacity in litres)</t>
  </si>
  <si>
    <t>0 - 1,800</t>
  </si>
  <si>
    <t xml:space="preserve">UKLPG TEST DATA </t>
  </si>
  <si>
    <t>20 year test</t>
  </si>
  <si>
    <t>10 year test</t>
  </si>
  <si>
    <t>Price of Replacement Anode</t>
  </si>
  <si>
    <t>DOMESTIC BULK LPG TANK TRANSFER PRICE CALCULATOR 2024</t>
  </si>
  <si>
    <t>CMA 2024 values</t>
  </si>
  <si>
    <t>Average tank values to be used                13 April 2024 - 12 April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</si>
</sst>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2" x14ac:knownFonts="1">
    <font>
      <sz val="11"/>
      <color theme="1"/>
      <name val="Calibri"/>
      <family val="2"/>
      <scheme val="minor"/>
    </font>
    <font>
      <sz val="11"/>
      <color theme="1"/>
      <name val="Calibri"/>
      <family val="2"/>
      <scheme val="minor"/>
    </font>
    <font>
      <b/>
      <sz val="12"/>
      <name val="Verdana"/>
      <family val="2"/>
    </font>
    <font>
      <sz val="12"/>
      <name val="Verdana"/>
      <family val="2"/>
    </font>
    <font>
      <b/>
      <sz val="10"/>
      <name val="Verdana"/>
      <family val="2"/>
    </font>
    <font>
      <sz val="10"/>
      <name val="Verdana"/>
      <family val="2"/>
    </font>
    <font>
      <sz val="10"/>
      <color theme="1"/>
      <name val="Calibri"/>
      <family val="2"/>
      <scheme val="minor"/>
    </font>
    <font>
      <b/>
      <sz val="10"/>
      <name val="Calibri"/>
      <family val="2"/>
      <scheme val="minor"/>
    </font>
    <font>
      <b/>
      <sz val="12"/>
      <name val="Wingdings"/>
      <charset val="2"/>
    </font>
    <font>
      <sz val="11"/>
      <name val="Calibri"/>
      <family val="2"/>
      <scheme val="minor"/>
    </font>
    <font>
      <b/>
      <sz val="12"/>
      <name val="Calibri"/>
      <family val="2"/>
      <scheme val="minor"/>
    </font>
    <font>
      <sz val="11"/>
      <color rgb="FF000000"/>
      <name val="Calibri"/>
      <family val="2"/>
    </font>
  </fonts>
  <fills count="4">
    <fill>
      <patternFill patternType="none"/>
    </fill>
    <fill>
      <patternFill patternType="gray125"/>
    </fill>
    <fill>
      <patternFill patternType="solid">
        <fgColor rgb="FFFFFF99"/>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rgb="FFFF0000"/>
      </bottom>
      <diagonal/>
    </border>
    <border>
      <left style="thick">
        <color rgb="FFFF0000"/>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bottom/>
      <diagonal/>
    </border>
  </borders>
  <cellStyleXfs count="2">
    <xf numFmtId="0" fontId="0" fillId="0" borderId="0"/>
    <xf numFmtId="0" fontId="1" fillId="0" borderId="0"/>
  </cellStyleXfs>
  <cellXfs count="40">
    <xf numFmtId="0" fontId="0" fillId="0" borderId="0" xfId="0"/>
    <xf numFmtId="0" fontId="0" fillId="2" borderId="0" xfId="0" applyFill="1"/>
    <xf numFmtId="0" fontId="3"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3" fillId="0" borderId="0" xfId="0" applyFont="1" applyAlignment="1">
      <alignment vertical="center"/>
    </xf>
    <xf numFmtId="0" fontId="2" fillId="0" borderId="2" xfId="0" applyFont="1" applyBorder="1" applyAlignment="1">
      <alignment vertical="center"/>
    </xf>
    <xf numFmtId="164" fontId="2" fillId="3" borderId="3" xfId="0" applyNumberFormat="1" applyFont="1" applyFill="1" applyBorder="1" applyAlignment="1">
      <alignment vertical="center"/>
    </xf>
    <xf numFmtId="0" fontId="4" fillId="0" borderId="0" xfId="0" applyFont="1" applyAlignment="1">
      <alignment vertical="top" wrapText="1"/>
    </xf>
    <xf numFmtId="0" fontId="6" fillId="0" borderId="0" xfId="0" applyFont="1"/>
    <xf numFmtId="0" fontId="5" fillId="0" borderId="1" xfId="0" applyFont="1" applyBorder="1"/>
    <xf numFmtId="0" fontId="4" fillId="0" borderId="1" xfId="0" applyFont="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right" vertical="center"/>
    </xf>
    <xf numFmtId="0" fontId="5" fillId="0" borderId="0" xfId="0" applyFont="1" applyAlignment="1">
      <alignment vertical="center"/>
    </xf>
    <xf numFmtId="164" fontId="7" fillId="0" borderId="1" xfId="0" applyNumberFormat="1" applyFont="1" applyBorder="1" applyAlignment="1">
      <alignment horizontal="center" vertical="center"/>
    </xf>
    <xf numFmtId="0" fontId="3" fillId="0" borderId="5" xfId="0" applyFont="1" applyBorder="1" applyAlignment="1">
      <alignment vertical="center"/>
    </xf>
    <xf numFmtId="0" fontId="0" fillId="0" borderId="6" xfId="0" applyBorder="1" applyAlignment="1">
      <alignment horizontal="center"/>
    </xf>
    <xf numFmtId="0" fontId="0" fillId="0" borderId="0" xfId="0" applyAlignment="1">
      <alignment horizontal="center"/>
    </xf>
    <xf numFmtId="0" fontId="4" fillId="0" borderId="0" xfId="0" applyFont="1" applyAlignment="1">
      <alignment horizontal="center" vertical="center"/>
    </xf>
    <xf numFmtId="164" fontId="7" fillId="0" borderId="0" xfId="0" applyNumberFormat="1" applyFont="1" applyAlignment="1">
      <alignment horizontal="center" vertical="center"/>
    </xf>
    <xf numFmtId="6" fontId="8"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0" fontId="8" fillId="0" borderId="9" xfId="0" applyFont="1" applyBorder="1" applyAlignment="1" applyProtection="1">
      <alignment vertical="center"/>
      <protection locked="0"/>
    </xf>
    <xf numFmtId="164" fontId="2" fillId="0" borderId="0" xfId="0" applyNumberFormat="1" applyFont="1" applyAlignment="1">
      <alignment vertical="center"/>
    </xf>
    <xf numFmtId="8" fontId="7" fillId="0" borderId="0" xfId="0" applyNumberFormat="1" applyFont="1" applyAlignment="1">
      <alignment horizontal="center" vertical="center"/>
    </xf>
    <xf numFmtId="164" fontId="7" fillId="0" borderId="0" xfId="1" applyNumberFormat="1" applyFont="1" applyAlignment="1">
      <alignment horizontal="center"/>
    </xf>
    <xf numFmtId="8" fontId="10" fillId="2" borderId="1" xfId="0" applyNumberFormat="1" applyFont="1" applyFill="1" applyBorder="1" applyAlignment="1">
      <alignment horizontal="center" vertical="center"/>
    </xf>
    <xf numFmtId="164" fontId="10" fillId="2" borderId="1" xfId="1" applyNumberFormat="1" applyFont="1" applyFill="1" applyBorder="1" applyAlignment="1">
      <alignment horizontal="center"/>
    </xf>
    <xf numFmtId="0" fontId="2" fillId="0" borderId="1" xfId="0" applyFont="1" applyBorder="1" applyAlignment="1">
      <alignment horizontal="center" vertical="center"/>
    </xf>
    <xf numFmtId="164" fontId="10" fillId="0" borderId="1" xfId="0" applyNumberFormat="1" applyFont="1" applyBorder="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4" fillId="0" borderId="0" xfId="0" applyFont="1" applyAlignment="1">
      <alignment vertical="center" wrapText="1"/>
    </xf>
    <xf numFmtId="0" fontId="0" fillId="0" borderId="0" xfId="0" applyAlignment="1">
      <alignment vertical="center" wrapText="1"/>
    </xf>
    <xf numFmtId="2" fontId="9" fillId="0" borderId="8" xfId="0" applyNumberFormat="1" applyFont="1" applyBorder="1" applyProtection="1">
      <protection locked="0"/>
    </xf>
    <xf numFmtId="1" fontId="0" fillId="0" borderId="7" xfId="0" applyNumberFormat="1" applyBorder="1" applyProtection="1">
      <protection locked="0"/>
    </xf>
    <xf numFmtId="1" fontId="0" fillId="0" borderId="8" xfId="0" applyNumberFormat="1" applyBorder="1" applyProtection="1">
      <protection locked="0"/>
    </xf>
    <xf numFmtId="8" fontId="11" fillId="0" borderId="0" xfId="0" applyNumberFormat="1" applyFont="1"/>
    <xf numFmtId="2" fontId="9" fillId="0" borderId="4" xfId="0" applyNumberFormat="1" applyFont="1" applyBorder="1"/>
  </cellXfs>
  <cellStyles count="2">
    <cellStyle name="Normal" xfId="0" builtinId="0"/>
    <cellStyle name="Normal 2" xfId="1" xr:uid="{C22C4EE5-2181-4A1E-8A06-2734E80E8E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CBDB5-6C57-4B03-9876-921BBE262336}">
  <dimension ref="A1:E43"/>
  <sheetViews>
    <sheetView tabSelected="1" workbookViewId="0">
      <selection activeCell="C6" sqref="C6"/>
    </sheetView>
  </sheetViews>
  <sheetFormatPr defaultRowHeight="14.5" x14ac:dyDescent="0.35"/>
  <cols>
    <col min="1" max="1" width="70.453125" customWidth="1"/>
    <col min="3" max="3" width="23.1796875" customWidth="1"/>
    <col min="4" max="4" width="4.453125" customWidth="1"/>
    <col min="5" max="5" width="47.54296875" customWidth="1"/>
  </cols>
  <sheetData>
    <row r="1" spans="1:5" s="1" customFormat="1" ht="17.5" customHeight="1" x14ac:dyDescent="0.35">
      <c r="A1" s="31" t="s">
        <v>45</v>
      </c>
      <c r="B1" s="32"/>
      <c r="C1" s="32"/>
      <c r="D1" s="32"/>
      <c r="E1" s="32"/>
    </row>
    <row r="2" spans="1:5" ht="56.25" customHeight="1" x14ac:dyDescent="0.35">
      <c r="A2" s="33" t="s">
        <v>0</v>
      </c>
      <c r="B2" s="34"/>
      <c r="C2" s="34"/>
      <c r="D2" s="34"/>
      <c r="E2" s="34"/>
    </row>
    <row r="3" spans="1:5" ht="15" thickBot="1" x14ac:dyDescent="0.4">
      <c r="C3" s="17" t="s">
        <v>1</v>
      </c>
      <c r="D3" s="18"/>
      <c r="E3" t="s">
        <v>2</v>
      </c>
    </row>
    <row r="4" spans="1:5" ht="41.5" thickTop="1" thickBot="1" x14ac:dyDescent="0.4">
      <c r="A4" s="2" t="s">
        <v>3</v>
      </c>
      <c r="B4" s="16" t="s">
        <v>4</v>
      </c>
      <c r="C4" s="35"/>
      <c r="D4" s="21" t="s">
        <v>5</v>
      </c>
      <c r="E4" s="3" t="s">
        <v>6</v>
      </c>
    </row>
    <row r="5" spans="1:5" ht="15.5" thickTop="1" x14ac:dyDescent="0.35">
      <c r="A5" s="2" t="s">
        <v>7</v>
      </c>
      <c r="B5" s="2" t="s">
        <v>8</v>
      </c>
      <c r="C5" s="39">
        <v>11.3</v>
      </c>
      <c r="D5" s="21" t="s">
        <v>5</v>
      </c>
      <c r="E5" s="4" t="s">
        <v>9</v>
      </c>
    </row>
    <row r="6" spans="1:5" ht="15" x14ac:dyDescent="0.35">
      <c r="A6" s="2" t="s">
        <v>10</v>
      </c>
      <c r="B6" s="2" t="s">
        <v>11</v>
      </c>
      <c r="C6" s="38">
        <v>1081.56</v>
      </c>
      <c r="D6" s="21" t="s">
        <v>5</v>
      </c>
      <c r="E6" s="4" t="s">
        <v>9</v>
      </c>
    </row>
    <row r="7" spans="1:5" ht="15" x14ac:dyDescent="0.35">
      <c r="A7" s="2" t="s">
        <v>12</v>
      </c>
      <c r="B7" s="2" t="s">
        <v>13</v>
      </c>
      <c r="C7" s="38">
        <v>143.72999999999999</v>
      </c>
      <c r="D7" s="21" t="s">
        <v>5</v>
      </c>
      <c r="E7" s="4" t="s">
        <v>9</v>
      </c>
    </row>
    <row r="8" spans="1:5" ht="15.5" thickBot="1" x14ac:dyDescent="0.4">
      <c r="A8" s="2" t="s">
        <v>14</v>
      </c>
      <c r="B8" s="2" t="s">
        <v>15</v>
      </c>
      <c r="C8" s="38">
        <v>381.6</v>
      </c>
      <c r="D8" s="21" t="s">
        <v>5</v>
      </c>
      <c r="E8" s="4" t="s">
        <v>9</v>
      </c>
    </row>
    <row r="9" spans="1:5" ht="41.5" thickTop="1" thickBot="1" x14ac:dyDescent="0.4">
      <c r="A9" s="2" t="s">
        <v>16</v>
      </c>
      <c r="B9" s="16" t="s">
        <v>17</v>
      </c>
      <c r="C9" s="36"/>
      <c r="D9" s="23" t="s">
        <v>5</v>
      </c>
      <c r="E9" s="3" t="s">
        <v>18</v>
      </c>
    </row>
    <row r="10" spans="1:5" ht="28" thickTop="1" thickBot="1" x14ac:dyDescent="0.4">
      <c r="A10" s="2" t="s">
        <v>19</v>
      </c>
      <c r="B10" s="16" t="s">
        <v>20</v>
      </c>
      <c r="C10" s="36"/>
      <c r="D10" s="23" t="s">
        <v>5</v>
      </c>
      <c r="E10" s="3" t="s">
        <v>21</v>
      </c>
    </row>
    <row r="11" spans="1:5" ht="28" thickTop="1" thickBot="1" x14ac:dyDescent="0.4">
      <c r="A11" s="2" t="s">
        <v>22</v>
      </c>
      <c r="B11" s="16" t="s">
        <v>23</v>
      </c>
      <c r="C11" s="37"/>
      <c r="D11" s="22" t="s">
        <v>5</v>
      </c>
      <c r="E11" s="3" t="s">
        <v>24</v>
      </c>
    </row>
    <row r="12" spans="1:5" ht="28" thickTop="1" thickBot="1" x14ac:dyDescent="0.4">
      <c r="A12" s="2" t="s">
        <v>25</v>
      </c>
      <c r="B12" s="16" t="s">
        <v>26</v>
      </c>
      <c r="C12" s="37"/>
      <c r="D12" s="22" t="s">
        <v>5</v>
      </c>
      <c r="E12" s="3" t="s">
        <v>27</v>
      </c>
    </row>
    <row r="13" spans="1:5" ht="15" thickTop="1" x14ac:dyDescent="0.35"/>
    <row r="15" spans="1:5" ht="15" x14ac:dyDescent="0.35">
      <c r="A15" s="5" t="s">
        <v>28</v>
      </c>
      <c r="B15" s="5" t="s">
        <v>29</v>
      </c>
      <c r="C15" s="5"/>
      <c r="D15" s="5"/>
      <c r="E15" s="5"/>
    </row>
    <row r="16" spans="1:5" ht="15" thickBot="1" x14ac:dyDescent="0.4"/>
    <row r="17" spans="1:4" ht="15.5" thickBot="1" x14ac:dyDescent="0.4">
      <c r="A17" s="6" t="s">
        <v>30</v>
      </c>
      <c r="C17" s="7">
        <f>(C4-0.05*C10*(C4-C5))+(C6*(1-0.05*C11))+(C7*(1-0.1*C12))+(C8*(1-C9/15))</f>
        <v>1606.8899999999999</v>
      </c>
      <c r="D17" s="24"/>
    </row>
    <row r="20" spans="1:4" ht="27" x14ac:dyDescent="0.35">
      <c r="A20" s="8" t="s">
        <v>47</v>
      </c>
      <c r="B20" s="9"/>
      <c r="C20" s="9"/>
      <c r="D20" s="9"/>
    </row>
    <row r="21" spans="1:4" x14ac:dyDescent="0.35">
      <c r="A21" s="8"/>
      <c r="B21" s="9"/>
      <c r="C21" s="9"/>
      <c r="D21" s="9"/>
    </row>
    <row r="22" spans="1:4" ht="15" x14ac:dyDescent="0.35">
      <c r="A22" s="10"/>
      <c r="B22" s="9"/>
      <c r="C22" s="29" t="s">
        <v>46</v>
      </c>
      <c r="D22" s="19"/>
    </row>
    <row r="23" spans="1:4" ht="15" x14ac:dyDescent="0.35">
      <c r="A23" s="12" t="s">
        <v>31</v>
      </c>
      <c r="B23" s="9"/>
      <c r="C23" s="29"/>
      <c r="D23" s="19"/>
    </row>
    <row r="24" spans="1:4" ht="15.5" x14ac:dyDescent="0.35">
      <c r="A24" s="13" t="s">
        <v>32</v>
      </c>
      <c r="B24" s="9"/>
      <c r="C24" s="27">
        <v>1479.77</v>
      </c>
      <c r="D24" s="25"/>
    </row>
    <row r="25" spans="1:4" ht="15.5" x14ac:dyDescent="0.35">
      <c r="A25" s="13" t="s">
        <v>33</v>
      </c>
      <c r="B25" s="9"/>
      <c r="C25" s="27">
        <v>1587.41</v>
      </c>
      <c r="D25" s="25"/>
    </row>
    <row r="26" spans="1:4" ht="15.5" x14ac:dyDescent="0.35">
      <c r="A26" s="13" t="s">
        <v>34</v>
      </c>
      <c r="B26" s="9"/>
      <c r="C26" s="28">
        <v>1680.99</v>
      </c>
      <c r="D26" s="26"/>
    </row>
    <row r="27" spans="1:4" ht="15.5" x14ac:dyDescent="0.35">
      <c r="A27" s="13" t="s">
        <v>35</v>
      </c>
      <c r="B27" s="9"/>
      <c r="C27" s="28">
        <v>1918.83</v>
      </c>
      <c r="D27" s="26"/>
    </row>
    <row r="28" spans="1:4" ht="15.5" x14ac:dyDescent="0.35">
      <c r="A28" s="13" t="s">
        <v>36</v>
      </c>
      <c r="B28" s="9"/>
      <c r="C28" s="28">
        <v>2803.4</v>
      </c>
      <c r="D28" s="26"/>
    </row>
    <row r="29" spans="1:4" ht="15.5" x14ac:dyDescent="0.35">
      <c r="A29" s="13" t="s">
        <v>37</v>
      </c>
      <c r="B29" s="9"/>
      <c r="C29" s="28">
        <v>2855.3</v>
      </c>
      <c r="D29" s="26"/>
    </row>
    <row r="30" spans="1:4" ht="15.5" x14ac:dyDescent="0.35">
      <c r="A30" s="13" t="s">
        <v>38</v>
      </c>
      <c r="B30" s="9"/>
      <c r="C30" s="27">
        <v>5391.1</v>
      </c>
      <c r="D30" s="25"/>
    </row>
    <row r="31" spans="1:4" ht="15" x14ac:dyDescent="0.35">
      <c r="A31" s="14"/>
      <c r="B31" s="9"/>
      <c r="C31" s="5"/>
      <c r="D31" s="14"/>
    </row>
    <row r="32" spans="1:4" ht="15" x14ac:dyDescent="0.35">
      <c r="A32" s="12" t="s">
        <v>39</v>
      </c>
      <c r="B32" s="9"/>
      <c r="C32" s="29"/>
      <c r="D32" s="19"/>
    </row>
    <row r="33" spans="1:4" ht="15.5" x14ac:dyDescent="0.35">
      <c r="A33" s="13" t="s">
        <v>40</v>
      </c>
      <c r="B33" s="9"/>
      <c r="C33" s="28">
        <v>1814.97</v>
      </c>
      <c r="D33" s="26"/>
    </row>
    <row r="34" spans="1:4" ht="15.5" x14ac:dyDescent="0.35">
      <c r="A34" s="13" t="s">
        <v>35</v>
      </c>
      <c r="B34" s="9"/>
      <c r="C34" s="28">
        <v>2329.84</v>
      </c>
      <c r="D34" s="26"/>
    </row>
    <row r="35" spans="1:4" ht="15.5" x14ac:dyDescent="0.35">
      <c r="A35" s="13" t="s">
        <v>36</v>
      </c>
      <c r="B35" s="9"/>
      <c r="C35" s="28">
        <v>3104</v>
      </c>
      <c r="D35" s="26"/>
    </row>
    <row r="36" spans="1:4" ht="15.5" x14ac:dyDescent="0.35">
      <c r="A36" s="13" t="s">
        <v>37</v>
      </c>
      <c r="B36" s="9"/>
      <c r="C36" s="28">
        <v>3155.15</v>
      </c>
      <c r="D36" s="26"/>
    </row>
    <row r="37" spans="1:4" ht="15.5" x14ac:dyDescent="0.35">
      <c r="A37" s="13" t="s">
        <v>38</v>
      </c>
      <c r="B37" s="9"/>
      <c r="C37" s="27">
        <v>8633.7999999999993</v>
      </c>
      <c r="D37" s="25"/>
    </row>
    <row r="40" spans="1:4" ht="15" x14ac:dyDescent="0.35">
      <c r="A40" s="12" t="s">
        <v>41</v>
      </c>
      <c r="B40" s="11"/>
      <c r="C40" s="29">
        <v>2024</v>
      </c>
      <c r="D40" s="19"/>
    </row>
    <row r="41" spans="1:4" ht="15.5" x14ac:dyDescent="0.35">
      <c r="A41" s="4" t="s">
        <v>42</v>
      </c>
      <c r="B41" s="15"/>
      <c r="C41" s="30">
        <v>1081.56</v>
      </c>
      <c r="D41" s="20"/>
    </row>
    <row r="42" spans="1:4" ht="15.5" x14ac:dyDescent="0.35">
      <c r="A42" s="4" t="s">
        <v>43</v>
      </c>
      <c r="B42" s="15"/>
      <c r="C42" s="30">
        <v>143.72999999999999</v>
      </c>
      <c r="D42" s="20"/>
    </row>
    <row r="43" spans="1:4" ht="15.5" x14ac:dyDescent="0.35">
      <c r="A43" s="4" t="s">
        <v>44</v>
      </c>
      <c r="B43" s="15"/>
      <c r="C43" s="30">
        <v>381.6</v>
      </c>
      <c r="D43" s="20"/>
    </row>
  </sheetData>
  <dataConsolidate/>
  <dataValidations count="5">
    <dataValidation allowBlank="1" showErrorMessage="1" sqref="A22:B37 C22:C23 C31:C32" xr:uid="{C97A536A-70EF-4048-BF4C-7CE7BE0CE786}"/>
    <dataValidation allowBlank="1" showInputMessage="1" showErrorMessage="1" prompt="Cell C5 is a fixed value!" sqref="C5" xr:uid="{82E92E0A-4BFE-49A3-B1C3-7C8BC3E4BC8A}"/>
    <dataValidation allowBlank="1" showInputMessage="1" showErrorMessage="1" prompt="Fixed value. Input appropriate value to cell C4" sqref="C24:C30" xr:uid="{E31A5D61-D1A1-437B-844C-6B84CE50BC35}"/>
    <dataValidation allowBlank="1" showInputMessage="1" showErrorMessage="1" prompt="Fixed value. Input appropriate value in to cell C4" sqref="C33:C37" xr:uid="{B4975FB1-D32F-4342-826D-71E8257E9659}"/>
    <dataValidation allowBlank="1" showInputMessage="1" showErrorMessage="1" prompt="Fixed value" sqref="C41 C42 C43" xr:uid="{57889FB8-CE1D-4EB2-BF83-E35FAF743654}"/>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M Case Document" ma:contentTypeID="0x010100BEE4A5A5AFBCC547AA351F1322CE3BB0009A467C9677001A4D8C4933826CBE6804" ma:contentTypeVersion="17" ma:contentTypeDescription="Create a new document." ma:contentTypeScope="" ma:versionID="e6ce077c72cfdcb7f66f93e111f68039">
  <xsd:schema xmlns:xsd="http://www.w3.org/2001/XMLSchema" xmlns:xs="http://www.w3.org/2001/XMLSchema" xmlns:p="http://schemas.microsoft.com/office/2006/metadata/properties" xmlns:ns2="c43bd957-1321-45a3-ba56-2b1c3b96748f" xmlns:ns3="a6f9e64f-17ed-4477-940e-a6e31f5201c3" xmlns:ns4="24c160bc-e786-4815-b4ad-3a5c975d8fed" targetNamespace="http://schemas.microsoft.com/office/2006/metadata/properties" ma:root="true" ma:fieldsID="4161173dd8d1f2ec5d8f5ddb7555c780" ns2:_="" ns3:_="" ns4:_="">
    <xsd:import namespace="c43bd957-1321-45a3-ba56-2b1c3b96748f"/>
    <xsd:import namespace="a6f9e64f-17ed-4477-940e-a6e31f5201c3"/>
    <xsd:import namespace="24c160bc-e786-4815-b4ad-3a5c975d8fed"/>
    <xsd:element name="properties">
      <xsd:complexType>
        <xsd:sequence>
          <xsd:element name="documentManagement">
            <xsd:complexType>
              <xsd:all>
                <xsd:element ref="ns2:p2c019db9fd340f197846d432912cfaa" minOccurs="0"/>
                <xsd:element ref="ns3:TaxCatchAll" minOccurs="0"/>
                <xsd:element ref="ns3:TaxCatchAllLabel"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3:SharedWithUsers" minOccurs="0"/>
                <xsd:element ref="ns3: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bd957-1321-45a3-ba56-2b1c3b96748f" elementFormDefault="qualified">
    <xsd:import namespace="http://schemas.microsoft.com/office/2006/documentManagement/types"/>
    <xsd:import namespace="http://schemas.microsoft.com/office/infopath/2007/PartnerControls"/>
    <xsd:element name="p2c019db9fd340f197846d432912cfaa" ma:index="8" nillable="true" ma:taxonomy="true" ma:internalName="p2c019db9fd340f197846d432912cfaa" ma:taxonomyFieldName="REMCaseDocType" ma:displayName="REM Case Doc Type" ma:indexed="true" ma:fieldId="{92c019db-9fd3-40f1-9784-6d432912cfaa}" ma:sspId="20531efe-8bc6-4a0e-9b0d-95ad7d2fd8d5" ma:termSetId="14c7d9b9-71c4-42e2-9223-7559da400f4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f9e64f-17ed-4477-940e-a6e31f5201c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bd3cfd6-0bcc-4afc-aace-c78d962b13ba}" ma:internalName="TaxCatchAll" ma:showField="CatchAllData" ma:web="a6f9e64f-17ed-4477-940e-a6e31f5201c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bd3cfd6-0bcc-4afc-aace-c78d962b13ba}" ma:internalName="TaxCatchAllLabel" ma:readOnly="true" ma:showField="CatchAllDataLabel" ma:web="a6f9e64f-17ed-4477-940e-a6e31f5201c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c160bc-e786-4815-b4ad-3a5c975d8fe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6f9e64f-17ed-4477-940e-a6e31f5201c3" xsi:nil="true"/>
    <p2c019db9fd340f197846d432912cfaa xmlns="c43bd957-1321-45a3-ba56-2b1c3b96748f">
      <Terms xmlns="http://schemas.microsoft.com/office/infopath/2007/PartnerControls"/>
    </p2c019db9fd340f197846d432912cfa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6B187-C1DA-4FB6-8F6D-E31C34342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bd957-1321-45a3-ba56-2b1c3b96748f"/>
    <ds:schemaRef ds:uri="a6f9e64f-17ed-4477-940e-a6e31f5201c3"/>
    <ds:schemaRef ds:uri="24c160bc-e786-4815-b4ad-3a5c975d8f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3EB5AB-368A-4BA8-BB94-351DE4E60B35}">
  <ds:schemaRefs>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24c160bc-e786-4815-b4ad-3a5c975d8fed"/>
    <ds:schemaRef ds:uri="a6f9e64f-17ed-4477-940e-a6e31f5201c3"/>
    <ds:schemaRef ds:uri="http://schemas.microsoft.com/office/2006/documentManagement/types"/>
    <ds:schemaRef ds:uri="c43bd957-1321-45a3-ba56-2b1c3b96748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F42F736-E225-46B7-A087-8D075A061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2019-04-11T13:48:37Z</dcterms:created>
  <dcterms:modified xsi:type="dcterms:W3CDTF">2024-04-11T12:45:22Z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0x010100BEE4A5A5AFBCC547AA351F1322CE3BB0009A467C9677001A4D8C4933826CBE6804</vt:lpwstr>
  </property>
  <property fmtid="{D5CDD505-2E9C-101B-9397-08002B2CF9AE}" pid="3" name="REMCaseDocType">
    <vt:lpwstr/>
  </property>
</Properties>
</file>