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328" codeName="{74837BA0-65D6-932C-5D65-3B800EBDC722}"/>
  <workbookPr codeName="ThisWorkbook"/>
  <bookViews>
    <workbookView xWindow="65416" yWindow="65416" windowWidth="19440" windowHeight="15000" activeTab="0"/>
  </bookViews>
  <sheets>
    <sheet name="Ballot Data" sheetId="1" r:id="rId1"/>
    <sheet name="Industrial Action" sheetId="5" r:id="rId2"/>
    <sheet name="TradeDisputeCategories" sheetId="6" state="hidden" r:id="rId3"/>
  </sheets>
  <definedNames>
    <definedName name="Answers" localSheetId="1">#REF!</definedName>
    <definedName name="Answers">#REF!</definedName>
    <definedName name="No" localSheetId="1" comment="dsgvnsogdasdgjoadjg">'Industrial Action'!$D$3</definedName>
    <definedName name="No" comment="If you have not had any industrial action then it is not neccessary for you to complete this worksheet. ">'Industrial Action'!$D$3</definedName>
    <definedName name="_xlnm.Print_Area" localSheetId="1">'Industrial Action'!$A$1:$I$29</definedName>
    <definedName name="Question">'Industrial Action'!$D$3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<sst xmlns="http://schemas.openxmlformats.org/spreadsheetml/2006/main" count="29" uniqueCount="26">
  <si>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>Information on Industrial Action Ballots</t>
  </si>
  <si>
    <t>Name of Organisation:</t>
  </si>
  <si>
    <t>Reporting Period</t>
  </si>
  <si>
    <t xml:space="preserve">Did the union hold any ballots in respect of industrial action during the return period? </t>
  </si>
  <si>
    <t>Yes</t>
  </si>
  <si>
    <t>For each ballot held please complete the information below</t>
  </si>
  <si>
    <t>If yes, how many ballots were held?</t>
  </si>
  <si>
    <t>Ballot</t>
  </si>
  <si>
    <t xml:space="preserve">Number of individuals who were entitled to vote in the ballot </t>
  </si>
  <si>
    <t>Number of votes cast in the ballot</t>
  </si>
  <si>
    <t>Does 226(2B) of the 1992 Act apply to this ballot?</t>
  </si>
  <si>
    <t>Information on Industrial Action</t>
  </si>
  <si>
    <t>Did Union members take industrial action during the return period in response to any inducement on the part of the union?</t>
  </si>
  <si>
    <t>If YES, for each industrial  action taken please complete the information below</t>
  </si>
  <si>
    <t>Nature of the trade dispute for which action was taken</t>
  </si>
  <si>
    <t>Number of days of industrial action</t>
  </si>
  <si>
    <t>Nature of industrial action</t>
  </si>
  <si>
    <t>Categories of nature of Trade Dispute</t>
  </si>
  <si>
    <t>A: Terms and conditions of employment, or the physical conditions in which any workers are required to work
B: Engagement or non-engagement, or termination or suspension of employment or the duties of employment, of one or more workers
C: Allocation of work or the duties of employment between workers or groups of workers
D: Matters of discipline
E: A worker's membership or non-membership of a trade union
F: Facilities for officials of trade unions
G: Machinery for negotiation or consultation, and other procedures, relating to any of the above matters, including the recognition by employers or employers’ associations of the right of a trade union to represent workers in such negotiation or consultation or in the carrying out of such procedures</t>
  </si>
  <si>
    <t>Number of Individuals answering "Yes" to the question</t>
  </si>
  <si>
    <t>Number of Individuals answering "No" to the question</t>
  </si>
  <si>
    <t>If yes, were the number of individuals answering "Yes" to the question(or each question) at least 40% of the number of individuals who were entitled to vote in the ballot</t>
  </si>
  <si>
    <t>Industrial Action</t>
  </si>
  <si>
    <t>Number of invalid or otherwise spoiled voting papers returned</t>
  </si>
  <si>
    <t xml:space="preserve">Were the number of votes cast in the ballot at least 50% of the number of individuals who were entitled to vote in the ballot?  </t>
  </si>
  <si>
    <t>Dates of the industrial action taken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</si>
</sst>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77" formatCode="General"/>
  </numFmts>
  <fonts count="19">
    <font>
      <sz val="11"/>
      <color theme="1"/>
      <name val="Verdana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3F3F3F"/>
      <name val="Verdana"/>
      <family val="2"/>
    </font>
    <font>
      <b/>
      <sz val="20"/>
      <color theme="1"/>
      <name val="Arial"/>
      <family val="2"/>
    </font>
    <font>
      <sz val="8"/>
      <color theme="1"/>
      <name val="Arial"/>
      <family val="2"/>
    </font>
    <font>
      <b/>
      <sz val="12"/>
      <color theme="0"/>
      <name val="Arial"/>
      <family val="2"/>
    </font>
    <font>
      <b/>
      <u val="double"/>
      <sz val="14"/>
      <color rgb="FF3F3F3F"/>
      <name val="Arial"/>
      <family val="2"/>
    </font>
    <font>
      <b/>
      <sz val="12"/>
      <color theme="1"/>
      <name val="Arial"/>
      <family val="2"/>
    </font>
    <font>
      <sz val="12"/>
      <color theme="1"/>
      <name val="Verdana"/>
      <family val="2"/>
    </font>
    <font>
      <sz val="16"/>
      <color theme="1"/>
      <name val="Verdana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sz val="14"/>
      <color theme="1"/>
      <name val="Arial"/>
      <family val="2"/>
    </font>
    <font>
      <sz val="11"/>
      <color rgb="FF000000"/>
      <name val="Verdana"/>
      <family val="2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</fonts>
  <fills count="9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E2EFDA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>
        <color rgb="FF3F3F3F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>
        <color theme="0"/>
      </left>
      <right/>
      <top style="thick">
        <color theme="0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>
        <color rgb="FF3F3F3F"/>
      </left>
      <right/>
      <top/>
      <bottom/>
    </border>
    <border>
      <left/>
      <right style="thin"/>
      <top/>
      <bottom/>
    </border>
    <border>
      <left style="thin">
        <color rgb="FF3F3F3F"/>
      </left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>
        <color rgb="FF3F3F3F"/>
      </left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>
        <color rgb="FF3F3F3F"/>
      </left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1" applyNumberFormat="0" applyAlignment="0" applyProtection="0"/>
  </cellStyleXfs>
  <cellXfs count="78">
    <xf numFmtId="0" fontId="0" fillId="0" borderId="0" xfId="0"/>
    <xf numFmtId="0" fontId="0" fillId="0" borderId="0" xfId="0" applyAlignment="1">
      <alignment wrapText="1"/>
    </xf>
    <xf numFmtId="0" fontId="6" fillId="0" borderId="0" xfId="0" applyFont="1"/>
    <xf numFmtId="0" fontId="6" fillId="0" borderId="0" xfId="0" applyFont="1" applyAlignment="1">
      <alignment horizontal="left" vertical="center" wrapText="1"/>
    </xf>
    <xf numFmtId="0" fontId="0" fillId="0" borderId="0" xfId="0" applyFill="1"/>
    <xf numFmtId="0" fontId="2" fillId="0" borderId="2" xfId="0" applyFont="1" applyBorder="1" applyAlignment="1">
      <alignment vertical="center" wrapText="1"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Protection="1"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1" fillId="0" borderId="0" xfId="0" applyFont="1" applyProtection="1">
      <protection/>
    </xf>
    <xf numFmtId="0" fontId="10" fillId="0" borderId="0" xfId="0" applyFont="1" applyProtection="1">
      <protection/>
    </xf>
    <xf numFmtId="0" fontId="8" fillId="0" borderId="3" xfId="2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9" fillId="3" borderId="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wrapText="1"/>
    </xf>
    <xf numFmtId="0" fontId="2" fillId="0" borderId="0" xfId="0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0" fillId="0" borderId="0" xfId="0" applyNumberFormat="1" applyFill="1" applyBorder="1"/>
    <xf numFmtId="0" fontId="8" fillId="0" borderId="5" xfId="20" applyFont="1" applyFill="1" applyBorder="1" applyAlignment="1" applyProtection="1">
      <alignment horizontal="center" vertical="center" wrapText="1"/>
      <protection locked="0"/>
    </xf>
    <xf numFmtId="0" fontId="15" fillId="4" borderId="6" xfId="0" applyFont="1" applyFill="1" applyBorder="1" applyAlignment="1" applyProtection="1">
      <alignment vertical="center" wrapText="1" shrinkToFit="1"/>
      <protection locked="0"/>
    </xf>
    <xf numFmtId="0" fontId="2" fillId="0" borderId="7" xfId="0" applyFont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NumberFormat="1" applyFont="1" applyAlignment="1" applyProtection="1">
      <alignment vertical="center" wrapText="1"/>
      <protection/>
    </xf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14" fontId="2" fillId="0" borderId="0" xfId="0" applyNumberFormat="1" applyFont="1" applyBorder="1" applyAlignment="1" applyProtection="1">
      <alignment horizontal="left" vertical="center" wrapText="1"/>
      <protection locked="0"/>
    </xf>
    <xf numFmtId="164" fontId="0" fillId="0" borderId="0" xfId="0" applyNumberFormat="1"/>
    <xf numFmtId="0" fontId="17" fillId="0" borderId="0" xfId="0" applyFont="1" applyAlignment="1" applyProtection="1">
      <alignment horizontal="center"/>
      <protection/>
    </xf>
    <xf numFmtId="0" fontId="0" fillId="0" borderId="0" xfId="0" applyNumberFormat="1" applyProtection="1">
      <protection locked="0"/>
    </xf>
    <xf numFmtId="0" fontId="18" fillId="5" borderId="8" xfId="0" applyNumberFormat="1" applyFont="1" applyFill="1" applyBorder="1"/>
    <xf numFmtId="0" fontId="3" fillId="0" borderId="0" xfId="0" applyFont="1" applyFill="1" applyAlignment="1" applyProtection="1">
      <alignment horizontal="center" wrapText="1"/>
      <protection/>
    </xf>
    <xf numFmtId="0" fontId="12" fillId="0" borderId="9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7" xfId="0" applyFont="1" applyBorder="1" applyAlignment="1" applyProtection="1">
      <alignment horizontal="center" vertical="center" wrapText="1"/>
      <protection/>
    </xf>
    <xf numFmtId="0" fontId="15" fillId="4" borderId="14" xfId="0" applyFont="1" applyFill="1" applyBorder="1" applyAlignment="1" applyProtection="1">
      <alignment horizontal="center" vertical="center" wrapText="1"/>
      <protection locked="0"/>
    </xf>
    <xf numFmtId="0" fontId="15" fillId="4" borderId="6" xfId="0" applyFont="1" applyFill="1" applyBorder="1" applyAlignment="1" applyProtection="1">
      <alignment horizontal="center" vertical="center" wrapText="1"/>
      <protection locked="0"/>
    </xf>
    <xf numFmtId="0" fontId="3" fillId="6" borderId="0" xfId="0" applyFont="1" applyFill="1" applyAlignment="1" applyProtection="1">
      <alignment horizontal="center" wrapText="1"/>
      <protection/>
    </xf>
    <xf numFmtId="0" fontId="7" fillId="7" borderId="15" xfId="20" applyFont="1" applyFill="1" applyBorder="1" applyAlignment="1" applyProtection="1">
      <alignment horizontal="center" vertical="center" wrapText="1"/>
      <protection/>
    </xf>
    <xf numFmtId="0" fontId="7" fillId="7" borderId="0" xfId="20" applyFont="1" applyFill="1" applyBorder="1" applyAlignment="1" applyProtection="1">
      <alignment horizontal="center" vertical="center" wrapText="1"/>
      <protection/>
    </xf>
    <xf numFmtId="0" fontId="7" fillId="7" borderId="16" xfId="20" applyFont="1" applyFill="1" applyBorder="1" applyAlignment="1" applyProtection="1">
      <alignment horizontal="center" vertical="center" wrapText="1"/>
      <protection/>
    </xf>
    <xf numFmtId="0" fontId="7" fillId="7" borderId="17" xfId="20" applyFont="1" applyFill="1" applyBorder="1" applyAlignment="1" applyProtection="1">
      <alignment horizontal="center" vertical="center" wrapText="1"/>
      <protection/>
    </xf>
    <xf numFmtId="0" fontId="7" fillId="7" borderId="10" xfId="20" applyFont="1" applyFill="1" applyBorder="1" applyAlignment="1" applyProtection="1">
      <alignment horizontal="center" vertical="center" wrapText="1"/>
      <protection/>
    </xf>
    <xf numFmtId="0" fontId="7" fillId="7" borderId="11" xfId="20" applyFont="1" applyFill="1" applyBorder="1" applyAlignment="1" applyProtection="1">
      <alignment horizontal="center" vertical="center" wrapText="1"/>
      <protection/>
    </xf>
    <xf numFmtId="0" fontId="9" fillId="3" borderId="14" xfId="0" applyFont="1" applyFill="1" applyBorder="1" applyAlignment="1" applyProtection="1">
      <alignment horizontal="center" vertical="center" wrapText="1"/>
      <protection/>
    </xf>
    <xf numFmtId="0" fontId="9" fillId="3" borderId="2" xfId="0" applyFont="1" applyFill="1" applyBorder="1" applyAlignment="1" applyProtection="1">
      <alignment horizontal="center" vertical="center" wrapText="1"/>
      <protection/>
    </xf>
    <xf numFmtId="0" fontId="15" fillId="4" borderId="14" xfId="0" applyFont="1" applyFill="1" applyBorder="1" applyAlignment="1" applyProtection="1">
      <alignment horizontal="center" vertical="center" wrapText="1" shrinkToFit="1"/>
      <protection locked="0"/>
    </xf>
    <xf numFmtId="0" fontId="13" fillId="4" borderId="2" xfId="0" applyFont="1" applyFill="1" applyBorder="1" applyAlignment="1" applyProtection="1">
      <alignment horizontal="center" vertical="center" wrapText="1" shrinkToFit="1"/>
      <protection locked="0"/>
    </xf>
    <xf numFmtId="0" fontId="13" fillId="4" borderId="6" xfId="0" applyFont="1" applyFill="1" applyBorder="1" applyAlignment="1" applyProtection="1">
      <alignment horizontal="center" vertical="center" wrapText="1" shrinkToFit="1"/>
      <protection locked="0"/>
    </xf>
    <xf numFmtId="0" fontId="0" fillId="8" borderId="18" xfId="0" applyNumberFormat="1" applyFill="1" applyBorder="1" applyAlignment="1">
      <alignment horizontal="center" vertical="top" wrapText="1"/>
    </xf>
    <xf numFmtId="0" fontId="0" fillId="8" borderId="19" xfId="0" applyFill="1" applyBorder="1" applyAlignment="1">
      <alignment horizontal="center" vertical="top" wrapText="1"/>
    </xf>
    <xf numFmtId="0" fontId="0" fillId="8" borderId="18" xfId="0" applyFill="1" applyBorder="1" applyAlignment="1">
      <alignment horizontal="center" vertical="top" wrapText="1"/>
    </xf>
    <xf numFmtId="0" fontId="0" fillId="8" borderId="20" xfId="0" applyFill="1" applyBorder="1" applyAlignment="1">
      <alignment horizontal="center" vertical="top" wrapText="1"/>
    </xf>
    <xf numFmtId="0" fontId="0" fillId="8" borderId="21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5" fillId="4" borderId="2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4" fillId="7" borderId="22" xfId="20" applyFont="1" applyFill="1" applyBorder="1" applyAlignment="1">
      <alignment horizontal="center" vertical="center" wrapText="1"/>
    </xf>
    <xf numFmtId="0" fontId="14" fillId="7" borderId="23" xfId="20" applyFont="1" applyFill="1" applyBorder="1" applyAlignment="1">
      <alignment horizontal="center" vertical="center" wrapText="1"/>
    </xf>
    <xf numFmtId="0" fontId="14" fillId="7" borderId="24" xfId="2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Output" xfId="20"/>
  </cellStyles>
  <dxfs count="32">
    <dxf>
      <font>
        <b/>
        <i val="0"/>
        <u val="none"/>
        <strike val="0"/>
        <sz val="12"/>
        <name val="Arial"/>
        <color theme="1"/>
        <condense val="0"/>
        <extend val="0"/>
      </font>
      <alignment horizontal="general" vertical="center" textRotation="0" wrapText="1" shrinkToFit="1" readingOrder="0"/>
      <protection hidden="1" locked="0"/>
    </dxf>
    <dxf>
      <protection hidden="1" locked="0"/>
    </dxf>
    <dxf>
      <alignment horizontal="left" textRotation="0" wrapText="1" shrinkToFit="1" readingOrder="0"/>
      <protection hidden="1" locked="0"/>
    </dxf>
    <dxf>
      <font>
        <b/>
        <i val="0"/>
        <u val="none"/>
        <strike val="0"/>
        <sz val="11"/>
        <name val="Verdana"/>
        <color theme="1"/>
        <condense val="0"/>
        <extend val="0"/>
      </font>
      <alignment horizontal="center" vertical="bottom" textRotation="0" wrapText="1" shrinkToFit="1" readingOrder="0"/>
      <protection hidden="1" locked="0"/>
    </dxf>
    <dxf>
      <font>
        <b/>
      </font>
      <alignment horizontal="center" vertical="bottom" textRotation="0" wrapText="1" shrinkToFit="1" readingOrder="0"/>
    </dxf>
    <dxf>
      <border>
        <bottom style="thin"/>
      </border>
    </dxf>
    <dxf>
      <font>
        <b/>
        <i val="0"/>
        <u val="none"/>
        <strike val="0"/>
        <sz val="10"/>
        <name val="Arial"/>
        <color theme="1"/>
        <condense val="0"/>
        <extend val="0"/>
      </font>
      <alignment horizontal="general" vertical="center" textRotation="0" wrapText="1" shrinkToFit="1" readingOrder="0"/>
      <border>
        <left/>
        <right/>
        <top/>
        <bottom/>
        <vertical/>
        <horizontal/>
      </border>
    </dxf>
    <dxf>
      <font>
        <color rgb="FF9C0006"/>
      </font>
      <fill>
        <patternFill>
          <bgColor rgb="FFFFC7CE"/>
        </patternFill>
      </fill>
      <border/>
    </dxf>
    <dxf>
      <numFmt numFmtId="177" formatCode="General"/>
      <protection hidden="1" locked="0"/>
    </dxf>
    <dxf>
      <numFmt numFmtId="177" formatCode="General"/>
      <protection hidden="1" locked="0"/>
    </dxf>
    <dxf>
      <protection hidden="1" locked="0"/>
    </dxf>
    <dxf>
      <protection hidden="1" locked="0"/>
    </dxf>
    <dxf>
      <font>
        <b/>
        <i val="0"/>
        <u val="none"/>
        <strike val="0"/>
        <sz val="10"/>
        <name val="Arial"/>
        <family val="2"/>
        <color theme="1"/>
        <condense val="0"/>
        <extend val="0"/>
      </font>
      <numFmt numFmtId="177" formatCode="General"/>
      <alignment horizontal="general" vertical="center" textRotation="0" wrapText="1" shrinkToFit="1" readingOrder="0"/>
      <protection hidden="1" locked="0"/>
    </dxf>
    <dxf>
      <font>
        <b/>
        <i val="0"/>
        <u val="none"/>
        <strike val="0"/>
        <sz val="10"/>
        <name val="Arial"/>
        <color theme="1"/>
        <condense val="0"/>
        <extend val="0"/>
      </font>
      <numFmt numFmtId="177" formatCode="General"/>
      <alignment horizontal="general" vertical="center" textRotation="0" wrapText="1" shrinkToFit="1" readingOrder="0"/>
      <protection hidden="1" locked="0"/>
    </dxf>
    <dxf>
      <font>
        <b/>
        <i val="0"/>
        <u val="none"/>
        <strike val="0"/>
        <sz val="10"/>
        <name val="Arial"/>
        <family val="2"/>
        <color theme="1"/>
        <condense val="0"/>
        <extend val="0"/>
      </font>
      <alignment horizontal="general" vertical="center" textRotation="0" wrapText="1" shrinkToFit="1" readingOrder="0"/>
      <protection hidden="1" locked="0"/>
    </dxf>
    <dxf>
      <font>
        <b/>
        <i val="0"/>
        <u val="none"/>
        <strike val="0"/>
        <sz val="10"/>
        <name val="Arial"/>
        <color theme="1"/>
        <condense val="0"/>
        <extend val="0"/>
      </font>
      <alignment horizontal="general" vertical="center" textRotation="0" wrapText="1" shrinkToFit="1" readingOrder="0"/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protection hidden="1" locked="0"/>
    </dxf>
    <dxf>
      <font>
        <b/>
        <i val="0"/>
        <u val="none"/>
        <strike val="0"/>
        <sz val="11"/>
        <name val="Verdana"/>
        <family val="2"/>
        <color theme="1"/>
        <condense val="0"/>
        <extend val="0"/>
      </font>
      <alignment horizontal="center" vertical="bottom" textRotation="0" wrapText="1" shrinkToFit="1" readingOrder="0"/>
      <protection hidden="1" locked="0"/>
    </dxf>
    <dxf>
      <font>
        <b/>
      </font>
      <alignment horizontal="center" vertical="bottom" textRotation="0" wrapText="1" shrinkToFit="1" readingOrder="0"/>
      <protection hidden="1" locked="0"/>
    </dxf>
    <dxf>
      <protection hidden="1" locked="0"/>
    </dxf>
    <dxf>
      <font>
        <b/>
        <i val="0"/>
        <u val="none"/>
        <strike val="0"/>
        <sz val="10"/>
        <name val="Arial"/>
        <color theme="1"/>
        <condense val="0"/>
        <extend val="0"/>
      </font>
      <alignment horizontal="general" vertical="center" textRotation="0" wrapText="1" shrinkToFit="1" readingOrder="0"/>
      <protection hidden="1" locked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8</xdr:col>
          <xdr:colOff>228600</xdr:colOff>
          <xdr:row>1</xdr:row>
          <xdr:rowOff>361950</xdr:rowOff>
        </xdr:from>
        <xdr:to>
          <xdr:col>8</xdr:col>
          <xdr:colOff>1457325</xdr:colOff>
          <xdr:row>2</xdr:row>
          <xdr:rowOff>190500</xdr:rowOff>
        </xdr:to>
        <xdr:sp macro="" textlink="">
          <xdr:nvSpPr>
            <xdr:cNvPr id="2049" name="Button 1" hidden="1">
              <a:extLst xmlns:a="http://schemas.openxmlformats.org/drawingml/2006/main"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22860" rIns="36576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Set Rows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8</xdr:col>
          <xdr:colOff>400050</xdr:colOff>
          <xdr:row>2</xdr:row>
          <xdr:rowOff>314325</xdr:rowOff>
        </xdr:from>
        <xdr:to>
          <xdr:col>8</xdr:col>
          <xdr:colOff>1857375</xdr:colOff>
          <xdr:row>3</xdr:row>
          <xdr:rowOff>133350</xdr:rowOff>
        </xdr:to>
        <xdr:sp macro="" textlink="">
          <xdr:nvSpPr>
            <xdr:cNvPr id="1026" name="Button 2" hidden="1">
              <a:extLst xmlns:a="http://schemas.openxmlformats.org/drawingml/2006/main"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22860" rIns="36576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Show Categories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8</xdr:col>
          <xdr:colOff>409575</xdr:colOff>
          <xdr:row>1</xdr:row>
          <xdr:rowOff>133350</xdr:rowOff>
        </xdr:from>
        <xdr:to>
          <xdr:col>8</xdr:col>
          <xdr:colOff>1866900</xdr:colOff>
          <xdr:row>2</xdr:row>
          <xdr:rowOff>57150</xdr:rowOff>
        </xdr:to>
        <xdr:sp macro="" textlink="">
          <xdr:nvSpPr>
            <xdr:cNvPr id="1028" name="Button 4" hidden="1">
              <a:extLst xmlns:a="http://schemas.openxmlformats.org/drawingml/2006/main"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22860" rIns="36576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Set Rows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A5:I7" totalsRowCount="1" headerRowDxfId="27" dataDxfId="26">
  <tableColumns count="9">
    <tableColumn id="1" name="Ballot" dataDxfId="25" totalsRowDxfId="24"/>
    <tableColumn id="2" name="Number of individuals who were entitled to vote in the ballot " dataDxfId="23" totalsRowDxfId="22"/>
    <tableColumn id="3" name="Number of votes cast in the ballot" dataDxfId="21" totalsRowDxfId="20"/>
    <tableColumn id="4" name="Number of Individuals answering &quot;Yes&quot; to the question" dataDxfId="19" totalsRowDxfId="18"/>
    <tableColumn id="5" name="Number of Individuals answering &quot;No&quot; to the question" dataDxfId="17" totalsRowDxfId="16"/>
    <tableColumn id="9" name="Number of invalid or otherwise spoiled voting papers returned" dataDxfId="15" totalsRowDxfId="14">
      <calculatedColumnFormula>SUM(C6-D6-E6)</calculatedColumnFormula>
    </tableColumn>
    <tableColumn id="10" name="Were the number of votes cast in the ballot at least 50% of the number of individuals who were entitled to vote in the ballot?  " dataDxfId="13" totalsRowDxfId="12">
      <calculatedColumnFormula>IF(Table1[[#This Row],[Number of votes cast in the ballot]]&gt;=Table1[[#This Row],[Number of individuals who were entitled to vote in the ballot ]]*50%,"Yes","No")</calculatedColumnFormula>
    </tableColumn>
    <tableColumn id="7" name="Does 226(2B) of the 1992 Act apply to this ballot?" dataDxfId="11" totalsRowDxfId="10"/>
    <tableColumn id="8" name="If yes, were the number of individuals answering &quot;Yes&quot; to the question(or each question) at least 40% of the number of individuals who were entitled to vote in the ballot" dataDxfId="9" totalsRowFunction="custom" totalsRowDxfId="8">
      <totalsRowFormula>IF(K7&lt;40%,"NO","YES")</totalsRowFormula>
    </tableColumn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A4:E5" insertRow="1" totalsRowShown="0" headerRowDxfId="6" headerRowBorderDxfId="5">
  <tableColumns count="5">
    <tableColumn id="1" name="Industrial Action" dataDxfId="4"/>
    <tableColumn id="3" name="Nature of the trade dispute for which action was taken" dataDxfId="3"/>
    <tableColumn id="2" name="Dates of the industrial action taken" dataDxfId="2"/>
    <tableColumn id="4" name="Number of days of industrial action" dataDxfId="1"/>
    <tableColumn id="5" name="Nature of industrial action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Relationship Id="rId6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3.xml" /><Relationship Id="rId5" Type="http://schemas.openxmlformats.org/officeDocument/2006/relationships/ctrlProp" Target="../ctrlProps/ctrlProp2.xml" /><Relationship Id="rId1" Type="http://schemas.openxmlformats.org/officeDocument/2006/relationships/vmlDrawing" Target="../drawings/vmlDrawing2.vml" /><Relationship Id="rId2" Type="http://schemas.openxmlformats.org/officeDocument/2006/relationships/table" Target="../tables/table2.x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Relationship Id="rId7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M298"/>
  <sheetViews>
    <sheetView showRowColHeaders="0" tabSelected="1" workbookViewId="0" topLeftCell="A1">
      <pane ySplit="5" topLeftCell="A214" activePane="bottomLeft" state="frozen"/>
      <selection pane="bottomLeft" activeCell="B215" sqref="B215"/>
    </sheetView>
  </sheetViews>
  <sheetFormatPr defaultColWidth="8.796875" defaultRowHeight="14.25"/>
  <cols>
    <col min="1" max="1" width="5.8984375" style="0" customWidth="1"/>
    <col min="2" max="2" width="9" style="0" customWidth="1"/>
    <col min="3" max="3" width="9.8984375" style="0" customWidth="1"/>
    <col min="4" max="4" width="16.296875" style="0" customWidth="1"/>
    <col min="5" max="5" width="11.19921875" style="0" customWidth="1"/>
    <col min="6" max="6" width="11.59765625" style="0" customWidth="1"/>
    <col min="7" max="7" width="15.796875" style="0" customWidth="1"/>
    <col min="8" max="8" width="8" style="0" customWidth="1"/>
    <col min="9" max="9" width="17.19921875" style="0" customWidth="1"/>
    <col min="10" max="10" width="25.296875" style="24" customWidth="1"/>
    <col min="11" max="11" width="22.09765625" style="0" customWidth="1"/>
    <col min="13" max="13" width="10.09765625" style="0" customWidth="1"/>
  </cols>
  <sheetData>
    <row r="1" spans="1:9" s="9" customFormat="1" ht="26.25" customHeight="1">
      <c r="A1" s="45" t="s">
        <v>0</v>
      </c>
      <c r="B1" s="45"/>
      <c r="C1" s="45"/>
      <c r="D1" s="45"/>
      <c r="E1" s="45"/>
      <c r="F1" s="45"/>
      <c r="G1" s="45"/>
      <c r="H1" s="45"/>
      <c r="I1" s="36"/>
    </row>
    <row r="2" spans="1:9" s="10" customFormat="1" ht="50.25" customHeight="1">
      <c r="A2" s="52" t="s">
        <v>1</v>
      </c>
      <c r="B2" s="53"/>
      <c r="C2" s="54"/>
      <c r="D2" s="55"/>
      <c r="E2" s="56"/>
      <c r="F2" s="13" t="s">
        <v>2</v>
      </c>
      <c r="G2" s="43"/>
      <c r="H2" s="44"/>
      <c r="I2" s="36"/>
    </row>
    <row r="3" spans="1:9" s="7" customFormat="1" ht="36.75" customHeight="1">
      <c r="A3" s="49" t="s">
        <v>3</v>
      </c>
      <c r="B3" s="50"/>
      <c r="C3" s="50"/>
      <c r="D3" s="51"/>
      <c r="E3" s="11" t="s">
        <v>4</v>
      </c>
      <c r="F3" s="37" t="s">
        <v>5</v>
      </c>
      <c r="G3" s="38"/>
      <c r="H3" s="39"/>
      <c r="I3" s="36"/>
    </row>
    <row r="4" spans="1:9" s="7" customFormat="1" ht="28.5" customHeight="1">
      <c r="A4" s="46" t="s">
        <v>6</v>
      </c>
      <c r="B4" s="47"/>
      <c r="C4" s="47"/>
      <c r="D4" s="48"/>
      <c r="E4" s="11"/>
      <c r="F4" s="40"/>
      <c r="G4" s="41"/>
      <c r="H4" s="42"/>
      <c r="I4" s="36"/>
    </row>
    <row r="5" spans="1:13" ht="102">
      <c r="A5" s="8" t="s">
        <v>7</v>
      </c>
      <c r="B5" s="6" t="s">
        <v>8</v>
      </c>
      <c r="C5" s="6" t="s">
        <v>9</v>
      </c>
      <c r="D5" s="6" t="s">
        <v>19</v>
      </c>
      <c r="E5" s="6" t="s">
        <v>20</v>
      </c>
      <c r="F5" s="6" t="s">
        <v>23</v>
      </c>
      <c r="G5" s="6" t="s">
        <v>24</v>
      </c>
      <c r="H5" s="6" t="s">
        <v>10</v>
      </c>
      <c r="I5" s="6" t="s">
        <v>21</v>
      </c>
      <c r="J5" s="1"/>
      <c r="K5" s="1"/>
      <c r="L5" s="1"/>
      <c r="M5" s="1"/>
    </row>
    <row r="6" spans="1:11" ht="14.25">
      <c r="A6" s="15"/>
      <c r="B6" s="12"/>
      <c r="C6" s="12"/>
      <c r="D6" s="12"/>
      <c r="E6" s="12"/>
      <c r="F6" s="6">
        <f>SUM(C6-D6-E6)</f>
        <v>0</v>
      </c>
      <c r="G6" s="25" t="str">
        <f>IF(Table1[[#This Row],[Number of votes cast in the ballot]]&gt;=Table1[[#This Row],[Number of individuals who were entitled to vote in the ballot ]]*50%,"Yes","No")</f>
        <v>Yes</v>
      </c>
      <c r="H6" s="12"/>
      <c r="I6" s="16"/>
      <c r="K6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7" spans="1:11" ht="15" thickBot="1">
      <c r="A7" s="33"/>
      <c r="B7" s="24"/>
      <c r="C7" s="24"/>
      <c r="D7" s="24"/>
      <c r="E7" s="24"/>
      <c r="F7" s="6"/>
      <c r="G7" s="25"/>
      <c r="H7" s="24"/>
      <c r="I7" s="34" t="str">
        <f>IF(K7&lt;40%,"NO","YES")</f>
        <v>NO</v>
      </c>
      <c r="K7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8" spans="9:11" ht="15.75" thickBot="1" thickTop="1">
      <c r="I8" s="35" t="str">
        <f aca="true" t="shared" si="0" ref="I8:I71">IF(K8&lt;40%,"NO","YES")</f>
        <v>NO</v>
      </c>
      <c r="K8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9" spans="9:11" ht="15.75" thickBot="1" thickTop="1">
      <c r="I9" s="35" t="str">
        <f t="shared" si="0"/>
        <v>NO</v>
      </c>
      <c r="K9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0" spans="9:11" ht="15.75" thickBot="1" thickTop="1">
      <c r="I10" s="35" t="str">
        <f t="shared" si="0"/>
        <v>NO</v>
      </c>
      <c r="K10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1" spans="9:11" ht="15.75" thickBot="1" thickTop="1">
      <c r="I11" s="35" t="str">
        <f t="shared" si="0"/>
        <v>NO</v>
      </c>
      <c r="K11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2" spans="9:11" ht="15.75" thickBot="1" thickTop="1">
      <c r="I12" s="35" t="str">
        <f t="shared" si="0"/>
        <v>NO</v>
      </c>
      <c r="K12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3" spans="9:11" ht="15.75" thickBot="1" thickTop="1">
      <c r="I13" s="35" t="str">
        <f t="shared" si="0"/>
        <v>NO</v>
      </c>
      <c r="K13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4" spans="9:11" ht="15.75" thickBot="1" thickTop="1">
      <c r="I14" s="35" t="str">
        <f t="shared" si="0"/>
        <v>NO</v>
      </c>
      <c r="K14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5" spans="9:11" ht="15.75" thickBot="1" thickTop="1">
      <c r="I15" s="35" t="str">
        <f t="shared" si="0"/>
        <v>NO</v>
      </c>
      <c r="K15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6" spans="9:11" ht="15.75" thickBot="1" thickTop="1">
      <c r="I16" s="35" t="str">
        <f t="shared" si="0"/>
        <v>NO</v>
      </c>
      <c r="K16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7" spans="9:11" ht="15.75" thickBot="1" thickTop="1">
      <c r="I17" s="35" t="str">
        <f t="shared" si="0"/>
        <v>NO</v>
      </c>
      <c r="K17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8" spans="9:11" ht="15.75" thickBot="1" thickTop="1">
      <c r="I18" s="35" t="str">
        <f t="shared" si="0"/>
        <v>NO</v>
      </c>
      <c r="K18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9" spans="9:11" ht="15.75" thickBot="1" thickTop="1">
      <c r="I19" s="35" t="str">
        <f t="shared" si="0"/>
        <v>NO</v>
      </c>
      <c r="K19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0" spans="9:11" ht="15.75" thickBot="1" thickTop="1">
      <c r="I20" s="35" t="str">
        <f t="shared" si="0"/>
        <v>NO</v>
      </c>
      <c r="K20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1" spans="9:11" ht="15.75" thickBot="1" thickTop="1">
      <c r="I21" s="35" t="str">
        <f t="shared" si="0"/>
        <v>NO</v>
      </c>
      <c r="K21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2" spans="9:11" ht="15.75" thickBot="1" thickTop="1">
      <c r="I22" s="35" t="str">
        <f t="shared" si="0"/>
        <v>NO</v>
      </c>
      <c r="K22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3" spans="9:11" ht="15.75" thickBot="1" thickTop="1">
      <c r="I23" s="35" t="str">
        <f t="shared" si="0"/>
        <v>NO</v>
      </c>
      <c r="K23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4" spans="9:11" ht="15.75" thickBot="1" thickTop="1">
      <c r="I24" s="35" t="str">
        <f t="shared" si="0"/>
        <v>NO</v>
      </c>
      <c r="K24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5" spans="9:11" ht="15.75" thickBot="1" thickTop="1">
      <c r="I25" s="35" t="str">
        <f t="shared" si="0"/>
        <v>NO</v>
      </c>
      <c r="K25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6" spans="9:11" ht="15.75" thickBot="1" thickTop="1">
      <c r="I26" s="35" t="str">
        <f t="shared" si="0"/>
        <v>NO</v>
      </c>
      <c r="K26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7" spans="9:11" ht="15.75" thickBot="1" thickTop="1">
      <c r="I27" s="35" t="str">
        <f t="shared" si="0"/>
        <v>NO</v>
      </c>
      <c r="K27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8" spans="9:11" ht="15.75" thickBot="1" thickTop="1">
      <c r="I28" s="35" t="str">
        <f t="shared" si="0"/>
        <v>NO</v>
      </c>
      <c r="K28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9" spans="9:11" ht="15.75" thickBot="1" thickTop="1">
      <c r="I29" s="35" t="str">
        <f t="shared" si="0"/>
        <v>NO</v>
      </c>
      <c r="K29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30" spans="9:11" ht="15.75" thickBot="1" thickTop="1">
      <c r="I30" s="35" t="str">
        <f t="shared" si="0"/>
        <v>NO</v>
      </c>
      <c r="K30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31" spans="9:11" ht="15.75" thickBot="1" thickTop="1">
      <c r="I31" s="35" t="str">
        <f t="shared" si="0"/>
        <v>NO</v>
      </c>
      <c r="K31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32" spans="9:11" ht="15.75" thickBot="1" thickTop="1">
      <c r="I32" s="35" t="str">
        <f t="shared" si="0"/>
        <v>NO</v>
      </c>
      <c r="K32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33" spans="9:11" ht="15.75" thickBot="1" thickTop="1">
      <c r="I33" s="35" t="str">
        <f t="shared" si="0"/>
        <v>NO</v>
      </c>
      <c r="K33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34" spans="9:11" ht="15.75" thickBot="1" thickTop="1">
      <c r="I34" s="35" t="str">
        <f t="shared" si="0"/>
        <v>NO</v>
      </c>
      <c r="K34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35" spans="9:11" ht="15.75" thickBot="1" thickTop="1">
      <c r="I35" s="35" t="str">
        <f t="shared" si="0"/>
        <v>NO</v>
      </c>
      <c r="K35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36" spans="9:11" ht="15.75" thickBot="1" thickTop="1">
      <c r="I36" s="35" t="str">
        <f t="shared" si="0"/>
        <v>NO</v>
      </c>
      <c r="K36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37" spans="9:11" ht="15.75" thickBot="1" thickTop="1">
      <c r="I37" s="35" t="str">
        <f t="shared" si="0"/>
        <v>NO</v>
      </c>
      <c r="K37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38" spans="9:11" ht="15.75" thickBot="1" thickTop="1">
      <c r="I38" s="35" t="str">
        <f t="shared" si="0"/>
        <v>NO</v>
      </c>
      <c r="K38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39" spans="9:11" ht="15.75" thickBot="1" thickTop="1">
      <c r="I39" s="35" t="str">
        <f t="shared" si="0"/>
        <v>NO</v>
      </c>
      <c r="K39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40" spans="9:11" ht="15.75" thickBot="1" thickTop="1">
      <c r="I40" s="35" t="str">
        <f t="shared" si="0"/>
        <v>NO</v>
      </c>
      <c r="K40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41" spans="9:11" ht="15.75" thickBot="1" thickTop="1">
      <c r="I41" s="35" t="str">
        <f t="shared" si="0"/>
        <v>NO</v>
      </c>
      <c r="K41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42" spans="9:11" ht="15.75" thickBot="1" thickTop="1">
      <c r="I42" s="35" t="str">
        <f t="shared" si="0"/>
        <v>NO</v>
      </c>
      <c r="K42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43" spans="9:11" ht="15.75" thickBot="1" thickTop="1">
      <c r="I43" s="35" t="str">
        <f t="shared" si="0"/>
        <v>NO</v>
      </c>
      <c r="K43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44" spans="9:11" ht="15.75" thickBot="1" thickTop="1">
      <c r="I44" s="35" t="str">
        <f t="shared" si="0"/>
        <v>NO</v>
      </c>
      <c r="K44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45" spans="9:11" ht="15.75" thickBot="1" thickTop="1">
      <c r="I45" s="35" t="str">
        <f t="shared" si="0"/>
        <v>NO</v>
      </c>
      <c r="K45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46" spans="9:11" ht="15.75" thickBot="1" thickTop="1">
      <c r="I46" s="35" t="str">
        <f t="shared" si="0"/>
        <v>NO</v>
      </c>
      <c r="K46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47" spans="9:11" ht="15.75" thickBot="1" thickTop="1">
      <c r="I47" s="35" t="str">
        <f t="shared" si="0"/>
        <v>NO</v>
      </c>
      <c r="K47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48" spans="9:11" ht="15.75" thickBot="1" thickTop="1">
      <c r="I48" s="35" t="str">
        <f t="shared" si="0"/>
        <v>NO</v>
      </c>
      <c r="K48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49" spans="9:11" ht="15.75" thickBot="1" thickTop="1">
      <c r="I49" s="35" t="str">
        <f t="shared" si="0"/>
        <v>NO</v>
      </c>
      <c r="K49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50" spans="9:11" ht="15.75" thickBot="1" thickTop="1">
      <c r="I50" s="35" t="str">
        <f t="shared" si="0"/>
        <v>NO</v>
      </c>
      <c r="K50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51" spans="9:11" ht="15.75" thickBot="1" thickTop="1">
      <c r="I51" s="35" t="str">
        <f t="shared" si="0"/>
        <v>NO</v>
      </c>
      <c r="K51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52" spans="9:11" ht="15.75" thickBot="1" thickTop="1">
      <c r="I52" s="35" t="str">
        <f t="shared" si="0"/>
        <v>NO</v>
      </c>
      <c r="K52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53" spans="9:11" ht="15.75" thickBot="1" thickTop="1">
      <c r="I53" s="35" t="str">
        <f t="shared" si="0"/>
        <v>NO</v>
      </c>
      <c r="K53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54" spans="9:11" ht="15.75" thickBot="1" thickTop="1">
      <c r="I54" s="35" t="str">
        <f t="shared" si="0"/>
        <v>NO</v>
      </c>
      <c r="K54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55" spans="9:11" ht="15.75" thickBot="1" thickTop="1">
      <c r="I55" s="35" t="str">
        <f t="shared" si="0"/>
        <v>NO</v>
      </c>
      <c r="K55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56" spans="9:11" ht="15.75" thickBot="1" thickTop="1">
      <c r="I56" s="35" t="str">
        <f t="shared" si="0"/>
        <v>NO</v>
      </c>
      <c r="K56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57" spans="9:11" ht="15.75" thickBot="1" thickTop="1">
      <c r="I57" s="35" t="str">
        <f t="shared" si="0"/>
        <v>NO</v>
      </c>
      <c r="K57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58" spans="9:11" ht="15.75" thickBot="1" thickTop="1">
      <c r="I58" s="35" t="str">
        <f t="shared" si="0"/>
        <v>NO</v>
      </c>
      <c r="K58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59" spans="9:11" ht="15.75" thickBot="1" thickTop="1">
      <c r="I59" s="35" t="str">
        <f t="shared" si="0"/>
        <v>NO</v>
      </c>
      <c r="K59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60" spans="9:11" ht="15.75" thickBot="1" thickTop="1">
      <c r="I60" s="35" t="str">
        <f t="shared" si="0"/>
        <v>NO</v>
      </c>
      <c r="K60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61" spans="9:11" ht="15.75" thickBot="1" thickTop="1">
      <c r="I61" s="35" t="str">
        <f t="shared" si="0"/>
        <v>NO</v>
      </c>
      <c r="K61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62" spans="9:11" ht="15.75" thickBot="1" thickTop="1">
      <c r="I62" s="35" t="str">
        <f t="shared" si="0"/>
        <v>NO</v>
      </c>
      <c r="K62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63" spans="9:11" ht="15.75" thickBot="1" thickTop="1">
      <c r="I63" s="35" t="str">
        <f t="shared" si="0"/>
        <v>NO</v>
      </c>
      <c r="K63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64" spans="9:11" ht="15.75" thickBot="1" thickTop="1">
      <c r="I64" s="35" t="str">
        <f t="shared" si="0"/>
        <v>NO</v>
      </c>
      <c r="K64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65" spans="9:11" ht="15.75" thickBot="1" thickTop="1">
      <c r="I65" s="35" t="str">
        <f t="shared" si="0"/>
        <v>NO</v>
      </c>
      <c r="K65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66" spans="9:11" ht="15.75" thickBot="1" thickTop="1">
      <c r="I66" s="35" t="str">
        <f t="shared" si="0"/>
        <v>NO</v>
      </c>
      <c r="K66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67" spans="9:11" ht="15.75" thickBot="1" thickTop="1">
      <c r="I67" s="35" t="str">
        <f t="shared" si="0"/>
        <v>NO</v>
      </c>
      <c r="K67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68" spans="9:11" ht="15.75" thickBot="1" thickTop="1">
      <c r="I68" s="35" t="str">
        <f t="shared" si="0"/>
        <v>NO</v>
      </c>
      <c r="K68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69" spans="9:11" ht="15.75" thickBot="1" thickTop="1">
      <c r="I69" s="35" t="str">
        <f t="shared" si="0"/>
        <v>NO</v>
      </c>
      <c r="K69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70" spans="9:11" ht="15.75" thickBot="1" thickTop="1">
      <c r="I70" s="35" t="str">
        <f t="shared" si="0"/>
        <v>NO</v>
      </c>
      <c r="K70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71" spans="9:11" ht="15.75" thickBot="1" thickTop="1">
      <c r="I71" s="35" t="str">
        <f t="shared" si="0"/>
        <v>NO</v>
      </c>
      <c r="K71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72" spans="9:11" ht="15.75" thickBot="1" thickTop="1">
      <c r="I72" s="35" t="str">
        <f aca="true" t="shared" si="1" ref="I72:I135">IF(K72&lt;40%,"NO","YES")</f>
        <v>NO</v>
      </c>
      <c r="K72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73" spans="9:11" ht="15.75" thickBot="1" thickTop="1">
      <c r="I73" s="35" t="str">
        <f t="shared" si="1"/>
        <v>NO</v>
      </c>
      <c r="K73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74" spans="9:11" ht="15.75" thickBot="1" thickTop="1">
      <c r="I74" s="35" t="str">
        <f t="shared" si="1"/>
        <v>NO</v>
      </c>
      <c r="K74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75" spans="9:11" ht="15.75" thickBot="1" thickTop="1">
      <c r="I75" s="35" t="str">
        <f t="shared" si="1"/>
        <v>NO</v>
      </c>
      <c r="K75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76" spans="9:11" ht="15.75" thickBot="1" thickTop="1">
      <c r="I76" s="35" t="str">
        <f t="shared" si="1"/>
        <v>NO</v>
      </c>
      <c r="K76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77" spans="9:11" ht="15.75" thickBot="1" thickTop="1">
      <c r="I77" s="35" t="str">
        <f t="shared" si="1"/>
        <v>NO</v>
      </c>
      <c r="K77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78" spans="9:11" ht="15.75" thickBot="1" thickTop="1">
      <c r="I78" s="35" t="str">
        <f t="shared" si="1"/>
        <v>NO</v>
      </c>
      <c r="K78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79" spans="9:11" ht="15.75" thickBot="1" thickTop="1">
      <c r="I79" s="35" t="str">
        <f t="shared" si="1"/>
        <v>NO</v>
      </c>
      <c r="K79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80" spans="9:11" ht="15.75" thickBot="1" thickTop="1">
      <c r="I80" s="35" t="str">
        <f t="shared" si="1"/>
        <v>NO</v>
      </c>
      <c r="K80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81" spans="9:11" ht="15.75" thickBot="1" thickTop="1">
      <c r="I81" s="35" t="str">
        <f t="shared" si="1"/>
        <v>NO</v>
      </c>
      <c r="K81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82" spans="9:11" ht="15.75" thickBot="1" thickTop="1">
      <c r="I82" s="35" t="str">
        <f t="shared" si="1"/>
        <v>NO</v>
      </c>
      <c r="K82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83" spans="9:11" ht="15.75" thickBot="1" thickTop="1">
      <c r="I83" s="35" t="str">
        <f t="shared" si="1"/>
        <v>NO</v>
      </c>
      <c r="K83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84" spans="9:11" ht="15.75" thickBot="1" thickTop="1">
      <c r="I84" s="35" t="str">
        <f t="shared" si="1"/>
        <v>NO</v>
      </c>
      <c r="K84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85" spans="9:11" ht="15.75" thickBot="1" thickTop="1">
      <c r="I85" s="35" t="str">
        <f t="shared" si="1"/>
        <v>NO</v>
      </c>
      <c r="K85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86" spans="9:11" ht="15.75" thickBot="1" thickTop="1">
      <c r="I86" s="35" t="str">
        <f t="shared" si="1"/>
        <v>NO</v>
      </c>
      <c r="K86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87" spans="9:11" ht="15.75" thickBot="1" thickTop="1">
      <c r="I87" s="35" t="str">
        <f t="shared" si="1"/>
        <v>NO</v>
      </c>
      <c r="K87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88" spans="9:11" ht="15.75" thickBot="1" thickTop="1">
      <c r="I88" s="35" t="str">
        <f t="shared" si="1"/>
        <v>NO</v>
      </c>
      <c r="K88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89" spans="9:11" ht="15.75" thickBot="1" thickTop="1">
      <c r="I89" s="35" t="str">
        <f t="shared" si="1"/>
        <v>NO</v>
      </c>
      <c r="K89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90" spans="9:11" ht="15.75" thickBot="1" thickTop="1">
      <c r="I90" s="35" t="str">
        <f t="shared" si="1"/>
        <v>NO</v>
      </c>
      <c r="K90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91" spans="9:11" ht="15.75" thickBot="1" thickTop="1">
      <c r="I91" s="35" t="str">
        <f t="shared" si="1"/>
        <v>NO</v>
      </c>
      <c r="K91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92" spans="9:11" ht="15.75" thickBot="1" thickTop="1">
      <c r="I92" s="35" t="str">
        <f t="shared" si="1"/>
        <v>NO</v>
      </c>
      <c r="K92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93" spans="9:11" ht="15.75" thickBot="1" thickTop="1">
      <c r="I93" s="35" t="str">
        <f t="shared" si="1"/>
        <v>NO</v>
      </c>
      <c r="K93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94" spans="9:11" ht="15.75" thickBot="1" thickTop="1">
      <c r="I94" s="35" t="str">
        <f t="shared" si="1"/>
        <v>NO</v>
      </c>
      <c r="K94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95" spans="9:11" ht="15.75" thickBot="1" thickTop="1">
      <c r="I95" s="35" t="str">
        <f t="shared" si="1"/>
        <v>NO</v>
      </c>
      <c r="K95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96" spans="9:11" ht="15.75" thickBot="1" thickTop="1">
      <c r="I96" s="35" t="str">
        <f t="shared" si="1"/>
        <v>NO</v>
      </c>
      <c r="K96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97" spans="9:11" ht="15.75" thickBot="1" thickTop="1">
      <c r="I97" s="35" t="str">
        <f t="shared" si="1"/>
        <v>NO</v>
      </c>
      <c r="K97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98" spans="9:11" ht="15.75" thickBot="1" thickTop="1">
      <c r="I98" s="35" t="str">
        <f t="shared" si="1"/>
        <v>NO</v>
      </c>
      <c r="K98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99" spans="9:11" ht="15.75" thickBot="1" thickTop="1">
      <c r="I99" s="35" t="str">
        <f t="shared" si="1"/>
        <v>NO</v>
      </c>
      <c r="K99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00" spans="9:11" ht="15.75" thickBot="1" thickTop="1">
      <c r="I100" s="35" t="str">
        <f t="shared" si="1"/>
        <v>NO</v>
      </c>
      <c r="K100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01" spans="9:11" ht="15.75" thickBot="1" thickTop="1">
      <c r="I101" s="35" t="str">
        <f t="shared" si="1"/>
        <v>NO</v>
      </c>
      <c r="K101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02" spans="9:11" ht="15.75" thickBot="1" thickTop="1">
      <c r="I102" s="35" t="str">
        <f t="shared" si="1"/>
        <v>NO</v>
      </c>
      <c r="K102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03" spans="9:11" ht="15.75" thickBot="1" thickTop="1">
      <c r="I103" s="35" t="str">
        <f t="shared" si="1"/>
        <v>NO</v>
      </c>
      <c r="K103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04" spans="9:11" ht="15.75" thickBot="1" thickTop="1">
      <c r="I104" s="35" t="str">
        <f t="shared" si="1"/>
        <v>NO</v>
      </c>
      <c r="K104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05" spans="9:11" ht="15.75" thickBot="1" thickTop="1">
      <c r="I105" s="35" t="str">
        <f t="shared" si="1"/>
        <v>NO</v>
      </c>
      <c r="K105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06" spans="9:11" ht="15.75" thickBot="1" thickTop="1">
      <c r="I106" s="35" t="str">
        <f t="shared" si="1"/>
        <v>NO</v>
      </c>
      <c r="K106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07" spans="9:11" ht="15.75" thickBot="1" thickTop="1">
      <c r="I107" s="35" t="str">
        <f t="shared" si="1"/>
        <v>NO</v>
      </c>
      <c r="K107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08" spans="9:11" ht="15.75" thickBot="1" thickTop="1">
      <c r="I108" s="35" t="str">
        <f t="shared" si="1"/>
        <v>NO</v>
      </c>
      <c r="K108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09" spans="9:11" ht="15.75" thickBot="1" thickTop="1">
      <c r="I109" s="35" t="str">
        <f t="shared" si="1"/>
        <v>NO</v>
      </c>
      <c r="K109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10" spans="9:11" ht="15.75" thickBot="1" thickTop="1">
      <c r="I110" s="35" t="str">
        <f t="shared" si="1"/>
        <v>NO</v>
      </c>
      <c r="K110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11" spans="9:11" ht="15.75" thickBot="1" thickTop="1">
      <c r="I111" s="35" t="str">
        <f t="shared" si="1"/>
        <v>NO</v>
      </c>
      <c r="K111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12" spans="9:11" ht="15.75" thickBot="1" thickTop="1">
      <c r="I112" s="35" t="str">
        <f t="shared" si="1"/>
        <v>NO</v>
      </c>
      <c r="K112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13" spans="9:11" ht="15.75" thickBot="1" thickTop="1">
      <c r="I113" s="35" t="str">
        <f t="shared" si="1"/>
        <v>NO</v>
      </c>
      <c r="K113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14" spans="9:11" ht="15.75" thickBot="1" thickTop="1">
      <c r="I114" s="35" t="str">
        <f t="shared" si="1"/>
        <v>NO</v>
      </c>
      <c r="K114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15" spans="9:11" ht="15.75" thickBot="1" thickTop="1">
      <c r="I115" s="35" t="str">
        <f t="shared" si="1"/>
        <v>NO</v>
      </c>
      <c r="K115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16" spans="9:11" ht="15.75" thickBot="1" thickTop="1">
      <c r="I116" s="35" t="str">
        <f t="shared" si="1"/>
        <v>NO</v>
      </c>
      <c r="K116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17" spans="9:11" ht="15.75" thickBot="1" thickTop="1">
      <c r="I117" s="35" t="str">
        <f t="shared" si="1"/>
        <v>NO</v>
      </c>
      <c r="K117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18" spans="9:11" ht="15.75" thickBot="1" thickTop="1">
      <c r="I118" s="35" t="str">
        <f t="shared" si="1"/>
        <v>NO</v>
      </c>
      <c r="K118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19" spans="9:11" ht="15.75" thickBot="1" thickTop="1">
      <c r="I119" s="35" t="str">
        <f t="shared" si="1"/>
        <v>NO</v>
      </c>
      <c r="K119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20" spans="9:11" ht="15.75" thickBot="1" thickTop="1">
      <c r="I120" s="35" t="str">
        <f t="shared" si="1"/>
        <v>NO</v>
      </c>
      <c r="K120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21" spans="9:11" ht="15.75" thickBot="1" thickTop="1">
      <c r="I121" s="35" t="str">
        <f t="shared" si="1"/>
        <v>NO</v>
      </c>
      <c r="K121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22" spans="9:11" ht="15.75" thickBot="1" thickTop="1">
      <c r="I122" s="35" t="str">
        <f t="shared" si="1"/>
        <v>NO</v>
      </c>
      <c r="K122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23" spans="9:11" ht="15.75" thickBot="1" thickTop="1">
      <c r="I123" s="35" t="str">
        <f t="shared" si="1"/>
        <v>NO</v>
      </c>
      <c r="K123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24" spans="9:11" ht="15.75" thickBot="1" thickTop="1">
      <c r="I124" s="35" t="str">
        <f t="shared" si="1"/>
        <v>NO</v>
      </c>
      <c r="K124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25" spans="9:11" ht="15.75" thickBot="1" thickTop="1">
      <c r="I125" s="35" t="str">
        <f t="shared" si="1"/>
        <v>NO</v>
      </c>
      <c r="K125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26" spans="9:11" ht="15.75" thickBot="1" thickTop="1">
      <c r="I126" s="35" t="str">
        <f t="shared" si="1"/>
        <v>NO</v>
      </c>
      <c r="K126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27" spans="9:11" ht="15.75" thickBot="1" thickTop="1">
      <c r="I127" s="35" t="str">
        <f t="shared" si="1"/>
        <v>NO</v>
      </c>
      <c r="K127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28" spans="9:11" ht="15.75" thickBot="1" thickTop="1">
      <c r="I128" s="35" t="str">
        <f t="shared" si="1"/>
        <v>NO</v>
      </c>
      <c r="K128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29" spans="9:11" ht="15.75" thickBot="1" thickTop="1">
      <c r="I129" s="35" t="str">
        <f t="shared" si="1"/>
        <v>NO</v>
      </c>
      <c r="K129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30" spans="9:11" ht="15.75" thickBot="1" thickTop="1">
      <c r="I130" s="35" t="str">
        <f t="shared" si="1"/>
        <v>NO</v>
      </c>
      <c r="K130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31" spans="9:11" ht="15.75" thickBot="1" thickTop="1">
      <c r="I131" s="35" t="str">
        <f t="shared" si="1"/>
        <v>NO</v>
      </c>
      <c r="K131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32" spans="9:11" ht="15.75" thickBot="1" thickTop="1">
      <c r="I132" s="35" t="str">
        <f t="shared" si="1"/>
        <v>NO</v>
      </c>
      <c r="K132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33" spans="9:11" ht="15.75" thickBot="1" thickTop="1">
      <c r="I133" s="35" t="str">
        <f t="shared" si="1"/>
        <v>NO</v>
      </c>
      <c r="K133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34" spans="9:11" ht="15.75" thickBot="1" thickTop="1">
      <c r="I134" s="35" t="str">
        <f t="shared" si="1"/>
        <v>NO</v>
      </c>
      <c r="K134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35" spans="9:11" ht="15.75" thickBot="1" thickTop="1">
      <c r="I135" s="35" t="str">
        <f t="shared" si="1"/>
        <v>NO</v>
      </c>
      <c r="K135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36" spans="9:11" ht="15.75" thickBot="1" thickTop="1">
      <c r="I136" s="35" t="str">
        <f aca="true" t="shared" si="2" ref="I136:I199">IF(K136&lt;40%,"NO","YES")</f>
        <v>NO</v>
      </c>
      <c r="K136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37" spans="9:11" ht="15.75" thickBot="1" thickTop="1">
      <c r="I137" s="35" t="str">
        <f t="shared" si="2"/>
        <v>NO</v>
      </c>
      <c r="K137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38" spans="9:11" ht="15.75" thickBot="1" thickTop="1">
      <c r="I138" s="35" t="str">
        <f t="shared" si="2"/>
        <v>NO</v>
      </c>
      <c r="K138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39" spans="9:11" ht="15.75" thickBot="1" thickTop="1">
      <c r="I139" s="35" t="str">
        <f t="shared" si="2"/>
        <v>NO</v>
      </c>
      <c r="K139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40" spans="9:11" ht="15.75" thickBot="1" thickTop="1">
      <c r="I140" s="35" t="str">
        <f t="shared" si="2"/>
        <v>NO</v>
      </c>
      <c r="K140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41" spans="9:11" ht="15.75" thickBot="1" thickTop="1">
      <c r="I141" s="35" t="str">
        <f t="shared" si="2"/>
        <v>NO</v>
      </c>
      <c r="K141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42" spans="9:11" ht="15.75" thickBot="1" thickTop="1">
      <c r="I142" s="35" t="str">
        <f t="shared" si="2"/>
        <v>NO</v>
      </c>
      <c r="K142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43" spans="9:11" ht="15.75" thickBot="1" thickTop="1">
      <c r="I143" s="35" t="str">
        <f t="shared" si="2"/>
        <v>NO</v>
      </c>
      <c r="K143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44" spans="9:11" ht="15.75" thickBot="1" thickTop="1">
      <c r="I144" s="35" t="str">
        <f t="shared" si="2"/>
        <v>NO</v>
      </c>
      <c r="K144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45" spans="9:11" ht="15.75" thickBot="1" thickTop="1">
      <c r="I145" s="35" t="str">
        <f t="shared" si="2"/>
        <v>NO</v>
      </c>
      <c r="K145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46" spans="9:11" ht="15.75" thickBot="1" thickTop="1">
      <c r="I146" s="35" t="str">
        <f t="shared" si="2"/>
        <v>NO</v>
      </c>
      <c r="K146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47" spans="9:11" ht="15.75" thickBot="1" thickTop="1">
      <c r="I147" s="35" t="str">
        <f t="shared" si="2"/>
        <v>NO</v>
      </c>
      <c r="K147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48" spans="9:11" ht="15.75" thickBot="1" thickTop="1">
      <c r="I148" s="35" t="str">
        <f t="shared" si="2"/>
        <v>NO</v>
      </c>
      <c r="K148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49" spans="9:11" ht="15.75" thickBot="1" thickTop="1">
      <c r="I149" s="35" t="str">
        <f t="shared" si="2"/>
        <v>NO</v>
      </c>
      <c r="K149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50" spans="9:11" ht="15.75" thickBot="1" thickTop="1">
      <c r="I150" s="35" t="str">
        <f t="shared" si="2"/>
        <v>NO</v>
      </c>
      <c r="K150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51" spans="9:11" ht="15.75" thickBot="1" thickTop="1">
      <c r="I151" s="35" t="str">
        <f t="shared" si="2"/>
        <v>NO</v>
      </c>
      <c r="K151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52" spans="9:11" ht="15.75" thickBot="1" thickTop="1">
      <c r="I152" s="35" t="str">
        <f t="shared" si="2"/>
        <v>NO</v>
      </c>
      <c r="K152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53" spans="9:11" ht="15.75" thickBot="1" thickTop="1">
      <c r="I153" s="35" t="str">
        <f t="shared" si="2"/>
        <v>NO</v>
      </c>
      <c r="K153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54" spans="9:11" ht="15.75" thickBot="1" thickTop="1">
      <c r="I154" s="35" t="str">
        <f t="shared" si="2"/>
        <v>NO</v>
      </c>
      <c r="K154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55" spans="9:11" ht="15.75" thickBot="1" thickTop="1">
      <c r="I155" s="35" t="str">
        <f t="shared" si="2"/>
        <v>NO</v>
      </c>
      <c r="K155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56" spans="9:11" ht="15.75" thickBot="1" thickTop="1">
      <c r="I156" s="35" t="str">
        <f t="shared" si="2"/>
        <v>NO</v>
      </c>
      <c r="K156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57" spans="9:11" ht="15.75" thickBot="1" thickTop="1">
      <c r="I157" s="35" t="str">
        <f t="shared" si="2"/>
        <v>NO</v>
      </c>
      <c r="K157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58" spans="9:11" ht="15.75" thickBot="1" thickTop="1">
      <c r="I158" s="35" t="str">
        <f t="shared" si="2"/>
        <v>NO</v>
      </c>
      <c r="K158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59" spans="9:11" ht="15.75" thickBot="1" thickTop="1">
      <c r="I159" s="35" t="str">
        <f t="shared" si="2"/>
        <v>NO</v>
      </c>
      <c r="K159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60" spans="9:11" ht="15.75" thickBot="1" thickTop="1">
      <c r="I160" s="35" t="str">
        <f t="shared" si="2"/>
        <v>NO</v>
      </c>
      <c r="K160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61" spans="9:11" ht="15.75" thickBot="1" thickTop="1">
      <c r="I161" s="35" t="str">
        <f t="shared" si="2"/>
        <v>NO</v>
      </c>
      <c r="K161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62" spans="9:11" ht="15.75" thickBot="1" thickTop="1">
      <c r="I162" s="35" t="str">
        <f t="shared" si="2"/>
        <v>NO</v>
      </c>
      <c r="K162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63" spans="9:11" ht="15.75" thickBot="1" thickTop="1">
      <c r="I163" s="35" t="str">
        <f t="shared" si="2"/>
        <v>NO</v>
      </c>
      <c r="K163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64" spans="9:11" ht="15.75" thickBot="1" thickTop="1">
      <c r="I164" s="35" t="str">
        <f t="shared" si="2"/>
        <v>NO</v>
      </c>
      <c r="K164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65" spans="9:11" ht="15.75" thickBot="1" thickTop="1">
      <c r="I165" s="35" t="str">
        <f t="shared" si="2"/>
        <v>NO</v>
      </c>
      <c r="K165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66" spans="9:11" ht="15.75" thickBot="1" thickTop="1">
      <c r="I166" s="35" t="str">
        <f t="shared" si="2"/>
        <v>NO</v>
      </c>
      <c r="K166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67" spans="9:11" ht="15.75" thickBot="1" thickTop="1">
      <c r="I167" s="35" t="str">
        <f t="shared" si="2"/>
        <v>NO</v>
      </c>
      <c r="K167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68" spans="9:11" ht="15.75" thickBot="1" thickTop="1">
      <c r="I168" s="35" t="str">
        <f t="shared" si="2"/>
        <v>NO</v>
      </c>
      <c r="K168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69" spans="9:11" ht="15.75" thickBot="1" thickTop="1">
      <c r="I169" s="35" t="str">
        <f t="shared" si="2"/>
        <v>NO</v>
      </c>
      <c r="K169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70" spans="9:11" ht="15.75" thickBot="1" thickTop="1">
      <c r="I170" s="35" t="str">
        <f t="shared" si="2"/>
        <v>NO</v>
      </c>
      <c r="K170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71" spans="9:11" ht="15.75" thickBot="1" thickTop="1">
      <c r="I171" s="35" t="str">
        <f t="shared" si="2"/>
        <v>NO</v>
      </c>
      <c r="K171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72" spans="9:11" ht="15.75" thickBot="1" thickTop="1">
      <c r="I172" s="35" t="str">
        <f t="shared" si="2"/>
        <v>NO</v>
      </c>
      <c r="K172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73" spans="9:11" ht="15.75" thickBot="1" thickTop="1">
      <c r="I173" s="35" t="str">
        <f t="shared" si="2"/>
        <v>NO</v>
      </c>
      <c r="K173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74" spans="9:11" ht="15.75" thickBot="1" thickTop="1">
      <c r="I174" s="35" t="str">
        <f t="shared" si="2"/>
        <v>NO</v>
      </c>
      <c r="K174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75" spans="9:11" ht="15.75" thickBot="1" thickTop="1">
      <c r="I175" s="35" t="str">
        <f t="shared" si="2"/>
        <v>NO</v>
      </c>
      <c r="K175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76" spans="9:11" ht="15.75" thickBot="1" thickTop="1">
      <c r="I176" s="35" t="str">
        <f t="shared" si="2"/>
        <v>NO</v>
      </c>
      <c r="K176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77" spans="9:11" ht="15.75" thickBot="1" thickTop="1">
      <c r="I177" s="35" t="str">
        <f t="shared" si="2"/>
        <v>NO</v>
      </c>
      <c r="K177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78" spans="9:11" ht="15.75" thickBot="1" thickTop="1">
      <c r="I178" s="35" t="str">
        <f t="shared" si="2"/>
        <v>NO</v>
      </c>
      <c r="K178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79" spans="9:11" ht="15.75" thickBot="1" thickTop="1">
      <c r="I179" s="35" t="str">
        <f t="shared" si="2"/>
        <v>NO</v>
      </c>
      <c r="K179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80" spans="9:11" ht="15.75" thickBot="1" thickTop="1">
      <c r="I180" s="35" t="str">
        <f t="shared" si="2"/>
        <v>NO</v>
      </c>
      <c r="K180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81" spans="9:11" ht="15.75" thickBot="1" thickTop="1">
      <c r="I181" s="35" t="str">
        <f t="shared" si="2"/>
        <v>NO</v>
      </c>
      <c r="K181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82" spans="9:11" ht="15.75" thickBot="1" thickTop="1">
      <c r="I182" s="35" t="str">
        <f t="shared" si="2"/>
        <v>NO</v>
      </c>
      <c r="K182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83" spans="9:11" ht="15.75" thickBot="1" thickTop="1">
      <c r="I183" s="35" t="str">
        <f t="shared" si="2"/>
        <v>NO</v>
      </c>
      <c r="K183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84" spans="9:11" ht="15.75" thickBot="1" thickTop="1">
      <c r="I184" s="35" t="str">
        <f t="shared" si="2"/>
        <v>NO</v>
      </c>
      <c r="K184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85" spans="9:11" ht="15.75" thickBot="1" thickTop="1">
      <c r="I185" s="35" t="str">
        <f t="shared" si="2"/>
        <v>NO</v>
      </c>
      <c r="K185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86" spans="9:11" ht="15.75" thickBot="1" thickTop="1">
      <c r="I186" s="35" t="str">
        <f t="shared" si="2"/>
        <v>NO</v>
      </c>
      <c r="K186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87" spans="9:11" ht="15.75" thickBot="1" thickTop="1">
      <c r="I187" s="35" t="str">
        <f t="shared" si="2"/>
        <v>NO</v>
      </c>
      <c r="K187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88" spans="9:11" ht="15.75" thickBot="1" thickTop="1">
      <c r="I188" s="35" t="str">
        <f t="shared" si="2"/>
        <v>NO</v>
      </c>
      <c r="K188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89" spans="9:11" ht="15.75" thickBot="1" thickTop="1">
      <c r="I189" s="35" t="str">
        <f t="shared" si="2"/>
        <v>NO</v>
      </c>
      <c r="K189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90" spans="9:11" ht="15.75" thickBot="1" thickTop="1">
      <c r="I190" s="35" t="str">
        <f t="shared" si="2"/>
        <v>NO</v>
      </c>
      <c r="K190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91" spans="9:11" ht="15.75" thickBot="1" thickTop="1">
      <c r="I191" s="35" t="str">
        <f t="shared" si="2"/>
        <v>NO</v>
      </c>
      <c r="K191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92" spans="9:11" ht="15.75" thickBot="1" thickTop="1">
      <c r="I192" s="35" t="str">
        <f t="shared" si="2"/>
        <v>NO</v>
      </c>
      <c r="K192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93" spans="9:11" ht="15.75" thickBot="1" thickTop="1">
      <c r="I193" s="35" t="str">
        <f t="shared" si="2"/>
        <v>NO</v>
      </c>
      <c r="K193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94" spans="9:11" ht="15.75" thickBot="1" thickTop="1">
      <c r="I194" s="35" t="str">
        <f t="shared" si="2"/>
        <v>NO</v>
      </c>
      <c r="K194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95" spans="9:11" ht="15.75" thickBot="1" thickTop="1">
      <c r="I195" s="35" t="str">
        <f t="shared" si="2"/>
        <v>NO</v>
      </c>
      <c r="K195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96" spans="9:11" ht="15.75" thickBot="1" thickTop="1">
      <c r="I196" s="35" t="str">
        <f t="shared" si="2"/>
        <v>NO</v>
      </c>
      <c r="K196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97" spans="9:11" ht="15.75" thickBot="1" thickTop="1">
      <c r="I197" s="35" t="str">
        <f t="shared" si="2"/>
        <v>NO</v>
      </c>
      <c r="K197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98" spans="9:11" ht="15.75" thickBot="1" thickTop="1">
      <c r="I198" s="35" t="str">
        <f t="shared" si="2"/>
        <v>NO</v>
      </c>
      <c r="K198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199" spans="9:11" ht="15.75" thickBot="1" thickTop="1">
      <c r="I199" s="35" t="str">
        <f t="shared" si="2"/>
        <v>NO</v>
      </c>
      <c r="K199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00" spans="9:11" ht="15.75" thickBot="1" thickTop="1">
      <c r="I200" s="35" t="str">
        <f aca="true" t="shared" si="3" ref="I200:I263">IF(K200&lt;40%,"NO","YES")</f>
        <v>NO</v>
      </c>
      <c r="K200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01" spans="9:11" ht="15.75" thickBot="1" thickTop="1">
      <c r="I201" s="35" t="str">
        <f t="shared" si="3"/>
        <v>NO</v>
      </c>
      <c r="K201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02" spans="9:11" ht="15.75" thickBot="1" thickTop="1">
      <c r="I202" s="35" t="str">
        <f t="shared" si="3"/>
        <v>NO</v>
      </c>
      <c r="K202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03" spans="9:11" ht="15.75" thickBot="1" thickTop="1">
      <c r="I203" s="35" t="str">
        <f t="shared" si="3"/>
        <v>NO</v>
      </c>
      <c r="K203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04" spans="9:11" ht="15.75" thickBot="1" thickTop="1">
      <c r="I204" s="35" t="str">
        <f t="shared" si="3"/>
        <v>NO</v>
      </c>
      <c r="K204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05" spans="9:11" ht="15.75" thickBot="1" thickTop="1">
      <c r="I205" s="35" t="str">
        <f t="shared" si="3"/>
        <v>NO</v>
      </c>
      <c r="K205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06" spans="9:11" ht="15.75" thickBot="1" thickTop="1">
      <c r="I206" s="35" t="str">
        <f t="shared" si="3"/>
        <v>NO</v>
      </c>
      <c r="K206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07" spans="9:11" ht="15.75" thickBot="1" thickTop="1">
      <c r="I207" s="35" t="str">
        <f t="shared" si="3"/>
        <v>NO</v>
      </c>
      <c r="K207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08" spans="9:11" ht="15.75" thickBot="1" thickTop="1">
      <c r="I208" s="35" t="str">
        <f t="shared" si="3"/>
        <v>NO</v>
      </c>
      <c r="K208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09" spans="9:11" ht="15.75" thickBot="1" thickTop="1">
      <c r="I209" s="35" t="str">
        <f t="shared" si="3"/>
        <v>NO</v>
      </c>
      <c r="K209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10" spans="9:11" ht="15.75" thickBot="1" thickTop="1">
      <c r="I210" s="35" t="str">
        <f t="shared" si="3"/>
        <v>NO</v>
      </c>
      <c r="K210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11" spans="9:11" ht="15.75" thickBot="1" thickTop="1">
      <c r="I211" s="35" t="str">
        <f t="shared" si="3"/>
        <v>NO</v>
      </c>
      <c r="K211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12" spans="9:11" ht="15.75" thickBot="1" thickTop="1">
      <c r="I212" s="35" t="str">
        <f t="shared" si="3"/>
        <v>NO</v>
      </c>
      <c r="K212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13" spans="9:11" ht="15.75" thickBot="1" thickTop="1">
      <c r="I213" s="35" t="str">
        <f t="shared" si="3"/>
        <v>NO</v>
      </c>
      <c r="K213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14" spans="1:11" ht="15.75" thickBot="1" thickTop="1">
      <c r="A214">
        <v>1</v>
      </c>
      <c r="B214">
        <v>60</v>
      </c>
      <c r="C214">
        <v>20</v>
      </c>
      <c r="D214">
        <v>20</v>
      </c>
      <c r="E214">
        <v>10</v>
      </c>
      <c r="F214">
        <v>0</v>
      </c>
      <c r="I214" s="35" t="str">
        <f>IF(K214&lt;40%,"NO","YES")</f>
        <v>NO</v>
      </c>
      <c r="K214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15" spans="9:11" ht="15.75" thickBot="1" thickTop="1">
      <c r="I215" s="35" t="str">
        <f t="shared" si="3"/>
        <v>NO</v>
      </c>
      <c r="K215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16" spans="9:11" ht="15.75" thickBot="1" thickTop="1">
      <c r="I216" s="35" t="str">
        <f t="shared" si="3"/>
        <v>NO</v>
      </c>
      <c r="K216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17" spans="9:11" ht="15.75" thickBot="1" thickTop="1">
      <c r="I217" s="35" t="str">
        <f t="shared" si="3"/>
        <v>NO</v>
      </c>
      <c r="K217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18" spans="9:11" ht="15.75" thickBot="1" thickTop="1">
      <c r="I218" s="35" t="str">
        <f t="shared" si="3"/>
        <v>NO</v>
      </c>
      <c r="K218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19" spans="9:11" ht="15.75" thickBot="1" thickTop="1">
      <c r="I219" s="35" t="str">
        <f t="shared" si="3"/>
        <v>NO</v>
      </c>
      <c r="K219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20" spans="9:11" ht="15.75" thickBot="1" thickTop="1">
      <c r="I220" s="35" t="str">
        <f t="shared" si="3"/>
        <v>NO</v>
      </c>
      <c r="K220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21" spans="9:11" ht="15.75" thickBot="1" thickTop="1">
      <c r="I221" s="35" t="str">
        <f t="shared" si="3"/>
        <v>NO</v>
      </c>
      <c r="K221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22" spans="9:11" ht="15.75" thickBot="1" thickTop="1">
      <c r="I222" s="35" t="str">
        <f t="shared" si="3"/>
        <v>NO</v>
      </c>
      <c r="K222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23" spans="9:11" ht="15.75" thickBot="1" thickTop="1">
      <c r="I223" s="35" t="str">
        <f t="shared" si="3"/>
        <v>NO</v>
      </c>
      <c r="K223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24" spans="9:11" ht="15.75" thickBot="1" thickTop="1">
      <c r="I224" s="35" t="str">
        <f t="shared" si="3"/>
        <v>NO</v>
      </c>
      <c r="K224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25" spans="9:11" ht="15.75" thickBot="1" thickTop="1">
      <c r="I225" s="35" t="str">
        <f t="shared" si="3"/>
        <v>NO</v>
      </c>
      <c r="K225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26" spans="9:11" ht="15.75" thickBot="1" thickTop="1">
      <c r="I226" s="35" t="str">
        <f t="shared" si="3"/>
        <v>NO</v>
      </c>
      <c r="K226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27" spans="9:11" ht="15.75" thickBot="1" thickTop="1">
      <c r="I227" s="35" t="str">
        <f t="shared" si="3"/>
        <v>NO</v>
      </c>
      <c r="K227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28" spans="9:11" ht="15.75" thickBot="1" thickTop="1">
      <c r="I228" s="35" t="str">
        <f t="shared" si="3"/>
        <v>NO</v>
      </c>
      <c r="K228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29" spans="9:11" ht="15.75" thickBot="1" thickTop="1">
      <c r="I229" s="35" t="str">
        <f t="shared" si="3"/>
        <v>NO</v>
      </c>
      <c r="K229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30" spans="9:11" ht="15.75" thickBot="1" thickTop="1">
      <c r="I230" s="35" t="str">
        <f t="shared" si="3"/>
        <v>NO</v>
      </c>
      <c r="K230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31" spans="9:11" ht="15.75" thickBot="1" thickTop="1">
      <c r="I231" s="35" t="str">
        <f t="shared" si="3"/>
        <v>NO</v>
      </c>
      <c r="K231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32" spans="9:11" ht="15.75" thickBot="1" thickTop="1">
      <c r="I232" s="35" t="str">
        <f t="shared" si="3"/>
        <v>NO</v>
      </c>
      <c r="K232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33" spans="9:11" ht="15.75" thickBot="1" thickTop="1">
      <c r="I233" s="35" t="str">
        <f t="shared" si="3"/>
        <v>NO</v>
      </c>
      <c r="K233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34" spans="9:11" ht="15.75" thickBot="1" thickTop="1">
      <c r="I234" s="35" t="str">
        <f t="shared" si="3"/>
        <v>NO</v>
      </c>
      <c r="K234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35" spans="9:11" ht="15.75" thickBot="1" thickTop="1">
      <c r="I235" s="35" t="str">
        <f t="shared" si="3"/>
        <v>NO</v>
      </c>
      <c r="K235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36" spans="9:11" ht="15.75" thickBot="1" thickTop="1">
      <c r="I236" s="35" t="str">
        <f t="shared" si="3"/>
        <v>NO</v>
      </c>
      <c r="K236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37" spans="9:11" ht="15.75" thickBot="1" thickTop="1">
      <c r="I237" s="35" t="str">
        <f t="shared" si="3"/>
        <v>NO</v>
      </c>
      <c r="K237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38" spans="9:11" ht="15.75" thickBot="1" thickTop="1">
      <c r="I238" s="35" t="str">
        <f t="shared" si="3"/>
        <v>NO</v>
      </c>
      <c r="K238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39" spans="9:11" ht="15.75" thickBot="1" thickTop="1">
      <c r="I239" s="35" t="str">
        <f t="shared" si="3"/>
        <v>NO</v>
      </c>
      <c r="K239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40" spans="9:11" ht="15.75" thickBot="1" thickTop="1">
      <c r="I240" s="35" t="str">
        <f t="shared" si="3"/>
        <v>NO</v>
      </c>
      <c r="K240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41" spans="9:11" ht="15.75" thickBot="1" thickTop="1">
      <c r="I241" s="35" t="str">
        <f t="shared" si="3"/>
        <v>NO</v>
      </c>
      <c r="K241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42" spans="9:11" ht="15.75" thickBot="1" thickTop="1">
      <c r="I242" s="35" t="str">
        <f t="shared" si="3"/>
        <v>NO</v>
      </c>
      <c r="K242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43" spans="9:11" ht="15.75" thickBot="1" thickTop="1">
      <c r="I243" s="35" t="str">
        <f t="shared" si="3"/>
        <v>NO</v>
      </c>
      <c r="K243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44" spans="9:11" ht="15.75" thickBot="1" thickTop="1">
      <c r="I244" s="35" t="str">
        <f t="shared" si="3"/>
        <v>NO</v>
      </c>
      <c r="K244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45" spans="9:11" ht="15.75" thickBot="1" thickTop="1">
      <c r="I245" s="35" t="str">
        <f t="shared" si="3"/>
        <v>NO</v>
      </c>
      <c r="K245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46" spans="9:11" ht="15.75" thickBot="1" thickTop="1">
      <c r="I246" s="35" t="str">
        <f t="shared" si="3"/>
        <v>NO</v>
      </c>
      <c r="K246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47" spans="9:11" ht="15.75" thickBot="1" thickTop="1">
      <c r="I247" s="35" t="str">
        <f t="shared" si="3"/>
        <v>NO</v>
      </c>
      <c r="K247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48" spans="9:11" ht="15.75" thickBot="1" thickTop="1">
      <c r="I248" s="35" t="str">
        <f t="shared" si="3"/>
        <v>NO</v>
      </c>
      <c r="K248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49" spans="9:11" ht="15.75" thickBot="1" thickTop="1">
      <c r="I249" s="35" t="str">
        <f t="shared" si="3"/>
        <v>NO</v>
      </c>
      <c r="K249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50" spans="9:11" ht="15.75" thickBot="1" thickTop="1">
      <c r="I250" s="35" t="str">
        <f t="shared" si="3"/>
        <v>NO</v>
      </c>
      <c r="K250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51" spans="9:11" ht="15.75" thickBot="1" thickTop="1">
      <c r="I251" s="35" t="str">
        <f t="shared" si="3"/>
        <v>NO</v>
      </c>
      <c r="K251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52" spans="9:11" ht="15.75" thickBot="1" thickTop="1">
      <c r="I252" s="35" t="str">
        <f t="shared" si="3"/>
        <v>NO</v>
      </c>
      <c r="K252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53" spans="9:11" ht="15.75" thickBot="1" thickTop="1">
      <c r="I253" s="35" t="str">
        <f t="shared" si="3"/>
        <v>NO</v>
      </c>
      <c r="K253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54" spans="9:11" ht="15.75" thickBot="1" thickTop="1">
      <c r="I254" s="35" t="str">
        <f t="shared" si="3"/>
        <v>NO</v>
      </c>
      <c r="K254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55" spans="9:11" ht="15.75" thickBot="1" thickTop="1">
      <c r="I255" s="35" t="str">
        <f t="shared" si="3"/>
        <v>NO</v>
      </c>
      <c r="K255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56" spans="9:11" ht="15.75" thickBot="1" thickTop="1">
      <c r="I256" s="35" t="str">
        <f t="shared" si="3"/>
        <v>NO</v>
      </c>
      <c r="K256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57" spans="9:11" ht="15.75" thickBot="1" thickTop="1">
      <c r="I257" s="35" t="str">
        <f t="shared" si="3"/>
        <v>NO</v>
      </c>
      <c r="K257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58" spans="9:11" ht="15.75" thickBot="1" thickTop="1">
      <c r="I258" s="35" t="str">
        <f t="shared" si="3"/>
        <v>NO</v>
      </c>
      <c r="K258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59" spans="9:11" ht="15.75" thickBot="1" thickTop="1">
      <c r="I259" s="35" t="str">
        <f t="shared" si="3"/>
        <v>NO</v>
      </c>
      <c r="K259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60" spans="9:11" ht="15.75" thickBot="1" thickTop="1">
      <c r="I260" s="35" t="str">
        <f t="shared" si="3"/>
        <v>NO</v>
      </c>
      <c r="K260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61" spans="9:11" ht="15.75" thickBot="1" thickTop="1">
      <c r="I261" s="35" t="str">
        <f t="shared" si="3"/>
        <v>NO</v>
      </c>
      <c r="K261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62" spans="9:11" ht="15.75" thickBot="1" thickTop="1">
      <c r="I262" s="35" t="str">
        <f t="shared" si="3"/>
        <v>NO</v>
      </c>
      <c r="K262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63" spans="9:11" ht="15.75" thickBot="1" thickTop="1">
      <c r="I263" s="35" t="str">
        <f t="shared" si="3"/>
        <v>NO</v>
      </c>
      <c r="K263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64" spans="9:11" ht="15.75" thickBot="1" thickTop="1">
      <c r="I264" s="35" t="str">
        <f aca="true" t="shared" si="4" ref="I264:I296">IF(K264&lt;40%,"NO","YES")</f>
        <v>NO</v>
      </c>
      <c r="K264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65" spans="9:11" ht="15.75" thickBot="1" thickTop="1">
      <c r="I265" s="35" t="str">
        <f t="shared" si="4"/>
        <v>NO</v>
      </c>
      <c r="K265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66" spans="9:11" ht="15.75" thickBot="1" thickTop="1">
      <c r="I266" s="35" t="str">
        <f t="shared" si="4"/>
        <v>NO</v>
      </c>
      <c r="K266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67" spans="9:11" ht="15.75" thickBot="1" thickTop="1">
      <c r="I267" s="35" t="str">
        <f t="shared" si="4"/>
        <v>NO</v>
      </c>
      <c r="K267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68" spans="9:11" ht="15.75" thickBot="1" thickTop="1">
      <c r="I268" s="35" t="str">
        <f t="shared" si="4"/>
        <v>NO</v>
      </c>
      <c r="K268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69" spans="9:11" ht="15.75" thickBot="1" thickTop="1">
      <c r="I269" s="35" t="str">
        <f t="shared" si="4"/>
        <v>NO</v>
      </c>
      <c r="K269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70" spans="9:11" ht="15.75" thickBot="1" thickTop="1">
      <c r="I270" s="35" t="str">
        <f t="shared" si="4"/>
        <v>NO</v>
      </c>
      <c r="K270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71" spans="9:11" ht="15.75" thickBot="1" thickTop="1">
      <c r="I271" s="35" t="str">
        <f t="shared" si="4"/>
        <v>NO</v>
      </c>
      <c r="K271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72" spans="9:11" ht="15.75" thickBot="1" thickTop="1">
      <c r="I272" s="35" t="str">
        <f t="shared" si="4"/>
        <v>NO</v>
      </c>
      <c r="K272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73" spans="9:11" ht="15.75" thickBot="1" thickTop="1">
      <c r="I273" s="35" t="str">
        <f t="shared" si="4"/>
        <v>NO</v>
      </c>
      <c r="K273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74" spans="9:11" ht="15.75" thickBot="1" thickTop="1">
      <c r="I274" s="35" t="str">
        <f t="shared" si="4"/>
        <v>NO</v>
      </c>
      <c r="K274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75" spans="9:11" ht="15.75" thickBot="1" thickTop="1">
      <c r="I275" s="35" t="str">
        <f t="shared" si="4"/>
        <v>NO</v>
      </c>
      <c r="K275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76" spans="9:11" ht="15.75" thickBot="1" thickTop="1">
      <c r="I276" s="35" t="str">
        <f t="shared" si="4"/>
        <v>NO</v>
      </c>
      <c r="K276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77" spans="9:11" ht="15.75" thickBot="1" thickTop="1">
      <c r="I277" s="35" t="str">
        <f t="shared" si="4"/>
        <v>NO</v>
      </c>
      <c r="K277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78" spans="9:11" ht="15.75" thickBot="1" thickTop="1">
      <c r="I278" s="35" t="str">
        <f t="shared" si="4"/>
        <v>NO</v>
      </c>
      <c r="K278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79" spans="9:11" ht="15.75" thickBot="1" thickTop="1">
      <c r="I279" s="35" t="str">
        <f t="shared" si="4"/>
        <v>NO</v>
      </c>
      <c r="K279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80" spans="9:11" ht="15.75" thickBot="1" thickTop="1">
      <c r="I280" s="35" t="str">
        <f t="shared" si="4"/>
        <v>NO</v>
      </c>
      <c r="K280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81" spans="9:11" ht="15.75" thickBot="1" thickTop="1">
      <c r="I281" s="35" t="str">
        <f t="shared" si="4"/>
        <v>NO</v>
      </c>
      <c r="K281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82" spans="9:11" ht="15.75" thickBot="1" thickTop="1">
      <c r="I282" s="35" t="str">
        <f t="shared" si="4"/>
        <v>NO</v>
      </c>
      <c r="K282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83" spans="9:11" ht="15.75" thickBot="1" thickTop="1">
      <c r="I283" s="35" t="str">
        <f t="shared" si="4"/>
        <v>NO</v>
      </c>
      <c r="K283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84" spans="9:11" ht="15.75" thickBot="1" thickTop="1">
      <c r="I284" s="35" t="str">
        <f t="shared" si="4"/>
        <v>NO</v>
      </c>
      <c r="K284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85" spans="9:11" ht="15.75" thickBot="1" thickTop="1">
      <c r="I285" s="35" t="str">
        <f t="shared" si="4"/>
        <v>NO</v>
      </c>
      <c r="K285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86" spans="9:11" ht="15.75" thickBot="1" thickTop="1">
      <c r="I286" s="35" t="str">
        <f t="shared" si="4"/>
        <v>NO</v>
      </c>
      <c r="K286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87" spans="9:11" ht="15.75" thickBot="1" thickTop="1">
      <c r="I287" s="35" t="str">
        <f t="shared" si="4"/>
        <v>NO</v>
      </c>
      <c r="K287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88" spans="9:11" ht="15.75" thickBot="1" thickTop="1">
      <c r="I288" s="35" t="str">
        <f t="shared" si="4"/>
        <v>NO</v>
      </c>
      <c r="K288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89" spans="9:11" ht="15.75" thickBot="1" thickTop="1">
      <c r="I289" s="35" t="str">
        <f t="shared" si="4"/>
        <v>NO</v>
      </c>
      <c r="K289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90" spans="9:11" ht="15.75" thickBot="1" thickTop="1">
      <c r="I290" s="35" t="str">
        <f t="shared" si="4"/>
        <v>NO</v>
      </c>
      <c r="K290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91" spans="9:11" ht="15.75" thickBot="1" thickTop="1">
      <c r="I291" s="35" t="str">
        <f t="shared" si="4"/>
        <v>NO</v>
      </c>
      <c r="K291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92" spans="9:11" ht="15.75" thickBot="1" thickTop="1">
      <c r="I292" s="35" t="str">
        <f t="shared" si="4"/>
        <v>NO</v>
      </c>
      <c r="K292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93" spans="9:11" ht="15.75" thickBot="1" thickTop="1">
      <c r="I293" s="35" t="str">
        <f t="shared" si="4"/>
        <v>NO</v>
      </c>
      <c r="K293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94" spans="9:11" ht="15.75" thickBot="1" thickTop="1">
      <c r="I294" s="35" t="str">
        <f t="shared" si="4"/>
        <v>NO</v>
      </c>
      <c r="K294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95" spans="9:11" ht="15.75" thickBot="1" thickTop="1">
      <c r="I295" s="35" t="str">
        <f t="shared" si="4"/>
        <v>NO</v>
      </c>
      <c r="K295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96" spans="9:11" ht="15" thickTop="1">
      <c r="I296" s="35" t="str">
        <f t="shared" si="4"/>
        <v>NO</v>
      </c>
      <c r="K296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97" ht="14.25">
      <c r="K297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  <row r="298" ht="14.25">
      <c r="K298" s="32">
        <f>IF(ISERROR(Table1[[#This Row],[Number of Individuals answering "Yes" to the question]]/Table1[[#This Row],[Number of individuals who were entitled to vote in the ballot ]]),0,Table1[[#This Row],[Number of Individuals answering "Yes" to the question]]/Table1[[#This Row],[Number of individuals who were entitled to vote in the ballot ]])</f>
        <v>0</v>
      </c>
    </row>
  </sheetData>
  <sheetProtection selectLockedCells="1"/>
  <mergeCells count="8">
    <mergeCell ref="I1:I4"/>
    <mergeCell ref="F3:H4"/>
    <mergeCell ref="G2:H2"/>
    <mergeCell ref="A1:H1"/>
    <mergeCell ref="A4:D4"/>
    <mergeCell ref="A3:D3"/>
    <mergeCell ref="A2:B2"/>
    <mergeCell ref="C2:E2"/>
  </mergeCells>
  <conditionalFormatting sqref="E3">
    <cfRule type="containsText" priority="6" dxfId="7" operator="containsText" text="No">
      <formula>NOT(ISERROR(SEARCH("No",E3)))</formula>
    </cfRule>
  </conditionalFormatting>
  <conditionalFormatting sqref="F6">
    <cfRule type="cellIs" priority="1" dxfId="7" operator="lessThan">
      <formula>0</formula>
    </cfRule>
    <cfRule type="cellIs" priority="2" operator="lessThan">
      <formula>0</formula>
    </cfRule>
  </conditionalFormatting>
  <conditionalFormatting sqref="E4">
    <cfRule type="containsText" priority="7" dxfId="31" operator="containsText" text="No">
      <formula>NOT(ISERROR(SEARCH("No",'Industrial Action'!#REF!)))</formula>
    </cfRule>
  </conditionalFormatting>
  <dataValidations count="5" xWindow="665" yWindow="603">
    <dataValidation showInputMessage="1" showErrorMessage="1" prompt="If you have not had any Industrial Action Ballots it will not be neccessary to complete this worksheet." error="You must answer this question as yes or no before completing the rest of the worksheet." sqref="E4"/>
    <dataValidation type="list" showErrorMessage="1" prompt="If you have not had any Industrial Action Ballots it will not be neccessary to complete this worksheet." error="You must answer this question as yes or no before completing the rest of the worksheet." sqref="E3">
      <formula1>"Yes,No"</formula1>
    </dataValidation>
    <dataValidation type="list" allowBlank="1" showInputMessage="1" showErrorMessage="1" prompt="Click the arrow to select Yes or No" sqref="H6:I6">
      <formula1>"Yes,No"</formula1>
    </dataValidation>
    <dataValidation type="whole" operator="lessThanOrEqual" allowBlank="1" showErrorMessage="1" prompt="Number of votes cast in the ballot cannot be greater than number of individuals entitled to vote" errorTitle="Error" error="Number of votes cast in the ballot cannot be greater than number of individuals entitled to vote" sqref="C6">
      <formula1>B6</formula1>
    </dataValidation>
    <dataValidation type="whole" operator="lessThan" allowBlank="1" showInputMessage="1" showErrorMessage="1" prompt="Number of individuals answering Yes + answering No+ spoiled votes should equal Number of votes cast" error="Number of individuals answering Yes + answering No+ spoiled votes should equal Number of votes cast" sqref="F6">
      <formula1>C6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r:id="rId4"/>
  <customProperties>
    <customPr name="QAA_DRILLPATH_NODE_ID" r:id="rId6"/>
  </customProperties>
  <drawing r:id="rId3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2049" r:id="rId5" name="Button 1">
              <controlPr defaultSize="0" print="0" autoFill="0" autoPict="0" macro="[0]!SetRows">
                <anchor moveWithCells="1" sizeWithCells="1">
                  <from>
                    <xdr:col>8</xdr:col>
                    <xdr:colOff>228600</xdr:colOff>
                    <xdr:row>1</xdr:row>
                    <xdr:rowOff>361950</xdr:rowOff>
                  </from>
                  <to>
                    <xdr:col>8</xdr:col>
                    <xdr:colOff>1457325</xdr:colOff>
                    <xdr:row>2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L32"/>
  <sheetViews>
    <sheetView showRowColHeaders="0" workbookViewId="0" topLeftCell="A1">
      <pane ySplit="4" topLeftCell="A5" activePane="bottomLeft" state="frozen"/>
      <selection pane="bottomLeft" activeCell="H2" sqref="H2"/>
    </sheetView>
  </sheetViews>
  <sheetFormatPr defaultColWidth="8.796875" defaultRowHeight="14.25"/>
  <cols>
    <col min="1" max="1" width="14.19921875" style="0" customWidth="1"/>
    <col min="2" max="2" width="13.296875" style="0" customWidth="1"/>
    <col min="3" max="3" width="12.296875" style="0" customWidth="1"/>
    <col min="4" max="4" width="13.3984375" style="0" customWidth="1"/>
    <col min="5" max="5" width="11.59765625" style="18" customWidth="1"/>
    <col min="6" max="6" width="2.5" style="23" customWidth="1"/>
    <col min="7" max="7" width="12.09765625" style="18" customWidth="1"/>
    <col min="8" max="8" width="22.19921875" style="18" customWidth="1"/>
    <col min="9" max="9" width="22.796875" style="18" customWidth="1"/>
    <col min="10" max="10" width="31.296875" style="18" customWidth="1"/>
    <col min="11" max="16384" width="8.796875" style="18" customWidth="1"/>
  </cols>
  <sheetData>
    <row r="1" spans="1:12" ht="26.25" customHeight="1">
      <c r="A1" s="77" t="s">
        <v>11</v>
      </c>
      <c r="B1" s="77"/>
      <c r="C1" s="77"/>
      <c r="D1" s="77"/>
      <c r="E1" s="77"/>
      <c r="F1" s="77"/>
      <c r="G1" s="77"/>
      <c r="H1" s="77"/>
      <c r="I1" s="62"/>
      <c r="J1" s="14"/>
      <c r="K1" s="4"/>
      <c r="L1" s="4"/>
    </row>
    <row r="2" spans="1:9" ht="42" customHeight="1">
      <c r="A2" s="71" t="s">
        <v>1</v>
      </c>
      <c r="B2" s="72"/>
      <c r="C2" s="43"/>
      <c r="D2" s="63"/>
      <c r="E2" s="44"/>
      <c r="F2" s="75" t="s">
        <v>2</v>
      </c>
      <c r="G2" s="76"/>
      <c r="H2" s="20"/>
      <c r="I2" s="62"/>
    </row>
    <row r="3" spans="1:9" ht="51" customHeight="1" thickBot="1">
      <c r="A3" s="68" t="s">
        <v>12</v>
      </c>
      <c r="B3" s="69"/>
      <c r="C3" s="70"/>
      <c r="D3" s="19" t="s">
        <v>4</v>
      </c>
      <c r="E3" s="64" t="s">
        <v>13</v>
      </c>
      <c r="F3" s="65"/>
      <c r="G3" s="66"/>
      <c r="H3" s="67"/>
      <c r="I3" s="62"/>
    </row>
    <row r="4" spans="1:9" ht="54.75" customHeight="1">
      <c r="A4" s="17" t="s">
        <v>22</v>
      </c>
      <c r="B4" s="5" t="s">
        <v>14</v>
      </c>
      <c r="C4" s="5" t="s">
        <v>25</v>
      </c>
      <c r="D4" s="5" t="s">
        <v>15</v>
      </c>
      <c r="E4" s="21" t="s">
        <v>16</v>
      </c>
      <c r="F4" s="18"/>
      <c r="G4" s="73" t="s">
        <v>17</v>
      </c>
      <c r="H4" s="74"/>
      <c r="I4" s="62"/>
    </row>
    <row r="5" spans="1:9" ht="15.75">
      <c r="A5" s="27"/>
      <c r="B5" s="29"/>
      <c r="C5" s="31"/>
      <c r="D5" s="28"/>
      <c r="E5" s="30"/>
      <c r="F5" s="23"/>
      <c r="G5" s="57" t="str">
        <f>TradeDisputeCategories!B2</f>
        <v>A: Terms and conditions of employment, or the physical conditions in which any workers are required to work
B: Engagement or non-engagement, or termination or suspension of employment or the duties of employment, of one or more workers
C: Allocation of work or the duties of employment between workers or groups of workers
D: Matters of discipline
E: A worker's membership or non-membership of a trade union
F: Facilities for officials of trade unions
G: Machinery for negotiation or consultation, and other procedures, relating to any of the above matters, including the recognition by employers or employers’ associations of the right of a trade union to represent workers in such negotiation or consultation or in the carrying out of such procedures</v>
      </c>
      <c r="H5" s="58"/>
      <c r="I5" s="26"/>
    </row>
    <row r="6" spans="6:9" ht="14.25">
      <c r="F6" s="24"/>
      <c r="G6" s="59"/>
      <c r="H6" s="58"/>
      <c r="I6" s="26"/>
    </row>
    <row r="7" spans="6:9" ht="14.25">
      <c r="F7" s="24"/>
      <c r="G7" s="59"/>
      <c r="H7" s="58"/>
      <c r="I7" s="26"/>
    </row>
    <row r="8" spans="6:8" ht="14.25">
      <c r="F8" s="24"/>
      <c r="G8" s="59"/>
      <c r="H8" s="58"/>
    </row>
    <row r="9" spans="6:8" ht="14.25">
      <c r="F9" s="24"/>
      <c r="G9" s="59"/>
      <c r="H9" s="58"/>
    </row>
    <row r="10" spans="6:8" ht="14.25">
      <c r="F10" s="24"/>
      <c r="G10" s="59"/>
      <c r="H10" s="58"/>
    </row>
    <row r="11" spans="6:8" ht="14.25">
      <c r="F11" s="24"/>
      <c r="G11" s="59"/>
      <c r="H11" s="58"/>
    </row>
    <row r="12" spans="6:8" ht="14.25">
      <c r="F12" s="24"/>
      <c r="G12" s="59"/>
      <c r="H12" s="58"/>
    </row>
    <row r="13" spans="6:8" ht="14.25">
      <c r="F13" s="24"/>
      <c r="G13" s="59"/>
      <c r="H13" s="58"/>
    </row>
    <row r="14" spans="6:8" ht="14.25">
      <c r="F14" s="24"/>
      <c r="G14" s="59"/>
      <c r="H14" s="58"/>
    </row>
    <row r="15" spans="6:8" ht="14.25">
      <c r="F15" s="24"/>
      <c r="G15" s="59"/>
      <c r="H15" s="58"/>
    </row>
    <row r="16" spans="6:8" ht="14.25">
      <c r="F16" s="24"/>
      <c r="G16" s="59"/>
      <c r="H16" s="58"/>
    </row>
    <row r="17" spans="6:8" ht="14.25">
      <c r="F17" s="24"/>
      <c r="G17" s="59"/>
      <c r="H17" s="58"/>
    </row>
    <row r="18" spans="6:8" ht="14.25">
      <c r="F18" s="24"/>
      <c r="G18" s="59"/>
      <c r="H18" s="58"/>
    </row>
    <row r="19" spans="6:8" ht="14.25">
      <c r="F19" s="24"/>
      <c r="G19" s="59"/>
      <c r="H19" s="58"/>
    </row>
    <row r="20" spans="6:8" ht="14.25">
      <c r="F20" s="24"/>
      <c r="G20" s="59"/>
      <c r="H20" s="58"/>
    </row>
    <row r="21" spans="6:8" ht="14.25">
      <c r="F21" s="24"/>
      <c r="G21" s="59"/>
      <c r="H21" s="58"/>
    </row>
    <row r="22" spans="6:8" ht="14.25">
      <c r="F22" s="24"/>
      <c r="G22" s="59"/>
      <c r="H22" s="58"/>
    </row>
    <row r="23" spans="6:8" ht="14.25">
      <c r="F23" s="24"/>
      <c r="G23" s="59"/>
      <c r="H23" s="58"/>
    </row>
    <row r="24" spans="6:8" ht="14.25">
      <c r="F24" s="24"/>
      <c r="G24" s="59"/>
      <c r="H24" s="58"/>
    </row>
    <row r="25" spans="6:8" ht="14.25">
      <c r="F25" s="24"/>
      <c r="G25" s="59"/>
      <c r="H25" s="58"/>
    </row>
    <row r="26" spans="6:8" ht="14.25">
      <c r="F26" s="24"/>
      <c r="G26" s="59"/>
      <c r="H26" s="58"/>
    </row>
    <row r="27" spans="6:8" ht="14.25">
      <c r="F27" s="24"/>
      <c r="G27" s="59"/>
      <c r="H27" s="58"/>
    </row>
    <row r="28" spans="6:8" ht="14.25">
      <c r="F28" s="24"/>
      <c r="G28" s="59"/>
      <c r="H28" s="58"/>
    </row>
    <row r="29" spans="6:8" ht="14.25">
      <c r="F29" s="24"/>
      <c r="G29" s="59"/>
      <c r="H29" s="58"/>
    </row>
    <row r="30" spans="7:8" ht="14.25">
      <c r="G30" s="59"/>
      <c r="H30" s="58"/>
    </row>
    <row r="31" spans="7:8" ht="14.25">
      <c r="G31" s="59"/>
      <c r="H31" s="58"/>
    </row>
    <row r="32" spans="7:8" ht="15" thickBot="1">
      <c r="G32" s="60"/>
      <c r="H32" s="61"/>
    </row>
    <row r="35" ht="14.25" customHeight="1"/>
    <row r="38" ht="15.75" customHeight="1"/>
    <row r="41" ht="14.25" customHeight="1"/>
    <row r="44" ht="14.25" customHeight="1"/>
    <row r="47" ht="14.25" customHeight="1"/>
    <row r="50" ht="14.25" customHeight="1"/>
    <row r="53" ht="15.75" customHeight="1"/>
    <row r="56" ht="14.25" customHeight="1"/>
    <row r="62" ht="15.75" customHeight="1"/>
    <row r="65" ht="14.25" customHeight="1"/>
    <row r="77" ht="15.75" customHeight="1"/>
    <row r="83" ht="14.25" customHeight="1"/>
    <row r="137" ht="14.25" customHeight="1"/>
    <row r="185" ht="14.25" customHeight="1"/>
  </sheetData>
  <sheetProtection password="93AC" sheet="1" objects="1" scenarios="1" selectLockedCells="1"/>
  <mergeCells count="9">
    <mergeCell ref="G5:H32"/>
    <mergeCell ref="I1:I4"/>
    <mergeCell ref="C2:E2"/>
    <mergeCell ref="E3:H3"/>
    <mergeCell ref="A3:C3"/>
    <mergeCell ref="A2:B2"/>
    <mergeCell ref="G4:H4"/>
    <mergeCell ref="F2:G2"/>
    <mergeCell ref="A1:H1"/>
  </mergeCells>
  <conditionalFormatting sqref="D3">
    <cfRule type="containsText" priority="2" dxfId="7" operator="containsText" text="No">
      <formula>NOT(ISERROR(SEARCH("No",D3)))</formula>
    </cfRule>
  </conditionalFormatting>
  <dataValidations count="6" xWindow="531" yWindow="621">
    <dataValidation allowBlank="1" showErrorMessage="1" promptTitle="Please note" prompt="Please select from the drop down menu one of the letters which coincides with the nature of industrial action as describe to the right. " sqref="E4"/>
    <dataValidation allowBlank="1" showInputMessage="1" showErrorMessage="1" prompt="Please input a letter(s) which corresponds with one or more of the categories of  nature of trade disputes. If more than one, please put a comma between each letter e.g., A,G." sqref="B4"/>
    <dataValidation type="list" showInputMessage="1" showErrorMessage="1" prompt="If you have not had any Industrial Action Ballots it will not be neccessary to complete this worksheet." error="You must answer this question as yes or no before completing the rest of the worksheet." sqref="D3">
      <formula1>"Yes,No"</formula1>
    </dataValidation>
    <dataValidation allowBlank="1" showInputMessage="1" showErrorMessage="1" prompt="Please input a letter(s) which corresponds with one or more of the categories of the nature of trade disputes. If more than one, please put a comma between each letter e.g., A,G." sqref="B5"/>
    <dataValidation errorStyle="warning" type="list" allowBlank="1" showInputMessage="1" showErrorMessage="1" prompt="Click arrow to select option" errorTitle="Incorrect data entry" error="Please select an option from the drop down menu. " sqref="E5">
      <formula1>"Strike Action,Action Short of a Strike"</formula1>
    </dataValidation>
    <dataValidation allowBlank="1" showInputMessage="1" showErrorMessage="1" sqref="C5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6" r:id="rId4"/>
  <customProperties>
    <customPr name="QAA_DRILLPATH_NODE_ID" r:id="rId7"/>
  </customProperties>
  <drawing r:id="rId3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6" r:id="rId5" name="Button 2">
              <controlPr defaultSize="0" print="0" autoFill="0" autoPict="0" macro="[0]!ShowCategories">
                <anchor moveWithCells="1" sizeWithCells="1">
                  <from>
                    <xdr:col>8</xdr:col>
                    <xdr:colOff>400050</xdr:colOff>
                    <xdr:row>2</xdr:row>
                    <xdr:rowOff>314325</xdr:rowOff>
                  </from>
                  <to>
                    <xdr:col>8</xdr:col>
                    <xdr:colOff>1857375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1028" r:id="rId6" name="Button 4">
              <controlPr defaultSize="0" print="0" autoFill="0" autoPict="0" macro="[0]!SetRows">
                <anchor moveWithCells="1" sizeWithCells="1">
                  <from>
                    <xdr:col>8</xdr:col>
                    <xdr:colOff>409575</xdr:colOff>
                    <xdr:row>1</xdr:row>
                    <xdr:rowOff>133350</xdr:rowOff>
                  </from>
                  <to>
                    <xdr:col>8</xdr:col>
                    <xdr:colOff>1866900</xdr:colOff>
                    <xdr:row>2</xdr:row>
                    <xdr:rowOff>57150</xdr:rowOff>
                  </to>
                </anchor>
              </controlPr>
            </control>
          </mc:Choice>
        </mc:AlternateContent>
      </controls>
    </mc:Choice>
  </mc:AlternateContent>
  <tableParts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2:H32"/>
  <sheetViews>
    <sheetView workbookViewId="0" topLeftCell="A1">
      <selection activeCell="B6" sqref="B6"/>
    </sheetView>
  </sheetViews>
  <sheetFormatPr defaultColWidth="8.796875" defaultRowHeight="14.25"/>
  <cols>
    <col min="2" max="2" width="145.5" style="0" bestFit="1" customWidth="1"/>
  </cols>
  <sheetData>
    <row r="2" ht="199.5">
      <c r="B2" s="1" t="s">
        <v>18</v>
      </c>
    </row>
    <row r="3" ht="14.25">
      <c r="B3" s="3"/>
    </row>
    <row r="4" ht="14.25">
      <c r="B4" s="3"/>
    </row>
    <row r="5" spans="2:8" ht="14.25">
      <c r="B5" s="2"/>
      <c r="G5" s="22"/>
      <c r="H5" s="22"/>
    </row>
    <row r="6" spans="2:8" ht="14.25">
      <c r="B6" s="2"/>
      <c r="G6" s="22"/>
      <c r="H6" s="22"/>
    </row>
    <row r="7" spans="2:8" ht="14.25">
      <c r="B7" s="3"/>
      <c r="G7" s="22"/>
      <c r="H7" s="22"/>
    </row>
    <row r="8" spans="2:8" ht="14.25">
      <c r="B8" s="2"/>
      <c r="G8" s="22"/>
      <c r="H8" s="22"/>
    </row>
    <row r="9" spans="7:8" ht="14.25">
      <c r="G9" s="22"/>
      <c r="H9" s="22"/>
    </row>
    <row r="10" spans="7:8" ht="14.25">
      <c r="G10" s="22"/>
      <c r="H10" s="22"/>
    </row>
    <row r="11" spans="7:8" ht="14.25">
      <c r="G11" s="22"/>
      <c r="H11" s="22"/>
    </row>
    <row r="12" spans="7:8" ht="14.25">
      <c r="G12" s="22"/>
      <c r="H12" s="22"/>
    </row>
    <row r="13" spans="7:8" ht="14.25">
      <c r="G13" s="22"/>
      <c r="H13" s="22"/>
    </row>
    <row r="14" spans="7:8" ht="14.25">
      <c r="G14" s="22"/>
      <c r="H14" s="22"/>
    </row>
    <row r="15" spans="7:8" ht="14.25">
      <c r="G15" s="22"/>
      <c r="H15" s="22"/>
    </row>
    <row r="16" spans="7:8" ht="14.25">
      <c r="G16" s="22"/>
      <c r="H16" s="22"/>
    </row>
    <row r="17" spans="7:8" ht="14.25">
      <c r="G17" s="22"/>
      <c r="H17" s="22"/>
    </row>
    <row r="18" spans="7:8" ht="14.25">
      <c r="G18" s="22"/>
      <c r="H18" s="22"/>
    </row>
    <row r="19" spans="7:8" ht="14.25">
      <c r="G19" s="22"/>
      <c r="H19" s="22"/>
    </row>
    <row r="20" spans="7:8" ht="14.25">
      <c r="G20" s="22"/>
      <c r="H20" s="22"/>
    </row>
    <row r="21" spans="7:8" ht="14.25">
      <c r="G21" s="22"/>
      <c r="H21" s="22"/>
    </row>
    <row r="22" spans="7:8" ht="14.25">
      <c r="G22" s="22"/>
      <c r="H22" s="22"/>
    </row>
    <row r="23" spans="7:8" ht="14.25">
      <c r="G23" s="22"/>
      <c r="H23" s="22"/>
    </row>
    <row r="24" spans="7:8" ht="14.25">
      <c r="G24" s="22"/>
      <c r="H24" s="22"/>
    </row>
    <row r="25" spans="7:8" ht="14.25">
      <c r="G25" s="22"/>
      <c r="H25" s="22"/>
    </row>
    <row r="26" spans="7:8" ht="14.25">
      <c r="G26" s="22"/>
      <c r="H26" s="22"/>
    </row>
    <row r="27" spans="7:8" ht="14.25">
      <c r="G27" s="22"/>
      <c r="H27" s="22"/>
    </row>
    <row r="28" spans="7:8" ht="14.25">
      <c r="G28" s="22"/>
      <c r="H28" s="22"/>
    </row>
    <row r="29" spans="7:8" ht="14.25">
      <c r="G29" s="22"/>
      <c r="H29" s="22"/>
    </row>
    <row r="30" spans="7:8" ht="14.25">
      <c r="G30" s="22"/>
      <c r="H30" s="22"/>
    </row>
    <row r="31" spans="7:8" ht="14.25">
      <c r="G31" s="22"/>
      <c r="H31" s="22"/>
    </row>
    <row r="32" spans="7:8" ht="14.25">
      <c r="G32" s="22"/>
      <c r="H32" s="22"/>
    </row>
  </sheetData>
  <sheetProtection algorithmName="SHA-512" hashValue="0J0cwioerrn4zRDoh6tYVkV/+Y4XY6kdfv1n5/VBt1AIS3NkTGjtdQLH+KlWluM1D+26wnolmkAtkLLMQiySJg==" saltValue="G2VKwvLFpJdoQkhspQB3jg==" spinCount="100000" sheet="1" objects="1" scenarios="1" selectLockedCells="1" selectUnlockedCells="1"/>
  <printOptions/>
  <pageMargins left="0.7" right="0.7" top="0.75" bottom="0.75" header="0.3" footer="0.3"/>
  <pageSetup orientation="portrait" paperSize="9"/>
  <customProperties>
    <customPr name="QAA_DRILLPATH_NODE_ID" r:id="rId1"/>
  </customPropertie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SharedContentType xmlns="Microsoft.SharePoint.Taxonomy.ContentTypeSync" SourceId="9e327556-dead-4928-8ae7-00bfd56bf57a" ContentTypeId="0x01010059F222B725E7464A873D3B9857FDBF77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ntrolled Document" ma:contentTypeID="0x01010059F222B725E7464A873D3B9857FDBF77001BA54D396A3322449E514CC82B7C3167" ma:contentTypeVersion="4" ma:contentTypeDescription="" ma:contentTypeScope="" ma:versionID="6c8f78bc31208909d6ede6a047128ad6">
  <xsd:schema xmlns:xsd="http://www.w3.org/2001/XMLSchema" xmlns:xs="http://www.w3.org/2001/XMLSchema" xmlns:p="http://schemas.microsoft.com/office/2006/metadata/properties" xmlns:ns2="776c0d8a-3a3c-48ea-9947-a9cf1f34a55f" targetNamespace="http://schemas.microsoft.com/office/2006/metadata/properties" ma:root="true" ma:fieldsID="e1b3f94e29c4405d840a589e443d9410" ns2:_="">
    <xsd:import namespace="776c0d8a-3a3c-48ea-9947-a9cf1f34a55f"/>
    <xsd:element name="properties">
      <xsd:complexType>
        <xsd:sequence>
          <xsd:element name="documentManagement">
            <xsd:complexType>
              <xsd:all>
                <xsd:element ref="ns2:Originator" minOccurs="0"/>
                <xsd:element ref="ns2:Security_x0020_Level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6c0d8a-3a3c-48ea-9947-a9cf1f34a55f" elementFormDefault="qualified">
    <xsd:import namespace="http://schemas.microsoft.com/office/2006/documentManagement/types"/>
    <xsd:import namespace="http://schemas.microsoft.com/office/infopath/2007/PartnerControls"/>
    <xsd:element name="Originator" ma:index="2" nillable="true" ma:displayName="Originator" ma:list="UserInfo" ma:SharePointGroup="0" ma:internalName="Origina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ecurity_x0020_Level" ma:index="3" ma:displayName="Security Level" ma:default="Official" ma:description="Security classification for content" ma:format="RadioButtons" ma:indexed="true" ma:internalName="Security_x0020_Level" ma:readOnly="false">
      <xsd:simpleType>
        <xsd:restriction base="dms:Choice">
          <xsd:enumeration value="Official"/>
          <xsd:enumeration value="Official-Sensitive"/>
        </xsd:restriction>
      </xsd:simpleType>
    </xsd:element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inator xmlns="776c0d8a-3a3c-48ea-9947-a9cf1f34a55f">
      <UserInfo>
        <DisplayName/>
        <AccountId xsi:nil="true"/>
        <AccountType/>
      </UserInfo>
    </Originator>
    <Security_x0020_Level xmlns="776c0d8a-3a3c-48ea-9947-a9cf1f34a55f">Official</Security_x0020_Level>
    <_dlc_DocId xmlns="776c0d8a-3a3c-48ea-9947-a9cf1f34a55f">IDCO-1400932263-41150</_dlc_DocId>
    <_dlc_DocIdUrl xmlns="776c0d8a-3a3c-48ea-9947-a9cf1f34a55f">
      <Url>https://acasorguk.sharepoint.com/sites/co/_layouts/15/DocIdRedir.aspx?ID=IDCO-1400932263-41150</Url>
      <Description>IDCO-1400932263-41150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3A84767-D2FD-4B68-8B58-79E7633EAF90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2361E2CF-7DAD-4E2F-9334-7F1D9BB042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6c0d8a-3a3c-48ea-9947-a9cf1f34a5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B56F07-790A-438F-82FA-B8FBCDFF10F9}">
  <ds:schemaRefs>
    <ds:schemaRef ds:uri="http://purl.org/dc/terms/"/>
    <ds:schemaRef ds:uri="http://www.w3.org/XML/1998/namespace"/>
    <ds:schemaRef ds:uri="776c0d8a-3a3c-48ea-9947-a9cf1f34a55f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57861F02-6542-4B96-9EAC-BC737180073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5B0C6227-3614-481E-87E6-9D861C93CE1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Dasilveira</dc:creator>
  <cp:keywords/>
  <dc:description/>
  <cp:lastModifiedBy>Marcia Damalie</cp:lastModifiedBy>
  <cp:lastPrinted>2020-01-16T16:17:31Z</cp:lastPrinted>
  <dcterms:created xsi:type="dcterms:W3CDTF">2018-10-03T12:49:57Z</dcterms:created>
  <dcterms:modified xsi:type="dcterms:W3CDTF">2021-04-15T12:54:15Z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0x01010059F222B725E7464A873D3B9857FDBF77001BA54D396A3322449E514CC82B7C3167</vt:lpwstr>
  </property>
  <property fmtid="{D5CDD505-2E9C-101B-9397-08002B2CF9AE}" pid="3" name="AuthorIds_UIVersion_512">
    <vt:lpwstr>45</vt:lpwstr>
  </property>
  <property fmtid="{D5CDD505-2E9C-101B-9397-08002B2CF9AE}" pid="4" name="_dlc_DocIdItemGuid">
    <vt:lpwstr>1ed305b5-57f0-4a9b-ba62-1aefb5b71044</vt:lpwstr>
  </property>
  <property fmtid="{D5CDD505-2E9C-101B-9397-08002B2CF9AE}" pid="5" name="SharedWithUsers">
    <vt:lpwstr>217;#Steven Anokye</vt:lpwstr>
  </property>
</Properties>
</file>